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khan\Downloads\"/>
    </mc:Choice>
  </mc:AlternateContent>
  <bookViews>
    <workbookView xWindow="90" yWindow="-20" windowWidth="18450" windowHeight="13310" activeTab="4"/>
  </bookViews>
  <sheets>
    <sheet name="Samples" sheetId="6" r:id="rId1"/>
    <sheet name="OCB" sheetId="1" r:id="rId2"/>
    <sheet name="NCB" sheetId="2" r:id="rId3"/>
    <sheet name="DXN" sheetId="4" r:id="rId4"/>
    <sheet name="TEQ &amp; ICES-6" sheetId="5" r:id="rId5"/>
    <sheet name="PBDE" sheetId="14" r:id="rId6"/>
    <sheet name="PCNs" sheetId="8" r:id="rId7"/>
    <sheet name="PBDDF" sheetId="9" r:id="rId8"/>
    <sheet name="PXDDF" sheetId="10" r:id="rId9"/>
    <sheet name="PFAS" sheetId="12" r:id="rId10"/>
    <sheet name="Pesticides" sheetId="13" r:id="rId11"/>
    <sheet name="Metals" sheetId="11" r:id="rId12"/>
    <sheet name="QA" sheetId="3" r:id="rId13"/>
  </sheets>
  <calcPr calcId="171027"/>
</workbook>
</file>

<file path=xl/calcChain.xml><?xml version="1.0" encoding="utf-8"?>
<calcChain xmlns="http://schemas.openxmlformats.org/spreadsheetml/2006/main">
  <c r="X35" i="10" l="1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AV34" i="10"/>
  <c r="AW34" i="10"/>
  <c r="AX34" i="10"/>
  <c r="AY34" i="10"/>
  <c r="AZ34" i="10"/>
  <c r="BA34" i="10"/>
  <c r="BB34" i="10"/>
  <c r="BC34" i="10"/>
  <c r="BD34" i="10"/>
  <c r="BE34" i="10"/>
  <c r="BF34" i="10"/>
  <c r="BG34" i="10"/>
  <c r="BH34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O35" i="10"/>
  <c r="AQ35" i="10"/>
  <c r="AR35" i="10"/>
  <c r="AS35" i="10"/>
  <c r="AT35" i="10"/>
  <c r="AU35" i="10"/>
  <c r="AV35" i="10"/>
  <c r="AW35" i="10"/>
  <c r="AX35" i="10"/>
  <c r="AZ35" i="10"/>
  <c r="BA35" i="10"/>
  <c r="BB35" i="10"/>
  <c r="BC35" i="10"/>
  <c r="BD35" i="10"/>
  <c r="BE35" i="10"/>
  <c r="BF35" i="10"/>
  <c r="BG35" i="10"/>
  <c r="BH35" i="10"/>
  <c r="B3" i="6" l="1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V3" i="6"/>
  <c r="AW3" i="6"/>
  <c r="AX3" i="6"/>
  <c r="AY3" i="6"/>
  <c r="AZ3" i="6"/>
  <c r="BA3" i="6"/>
  <c r="BB3" i="6"/>
  <c r="BC3" i="6"/>
  <c r="BD3" i="6"/>
  <c r="BE3" i="6"/>
  <c r="BF3" i="6"/>
  <c r="BG3" i="6"/>
  <c r="BH3" i="6"/>
  <c r="BI3" i="6"/>
  <c r="BJ3" i="6"/>
  <c r="BK3" i="6"/>
  <c r="BL3" i="6"/>
  <c r="BM3" i="6"/>
  <c r="BN3" i="6"/>
  <c r="BO3" i="6"/>
  <c r="BP3" i="6"/>
  <c r="BQ3" i="6"/>
  <c r="BR3" i="6"/>
  <c r="BS3" i="6"/>
  <c r="BT3" i="6"/>
  <c r="BU3" i="6"/>
  <c r="BV3" i="6"/>
  <c r="BW3" i="6"/>
  <c r="BX3" i="6"/>
  <c r="BY3" i="6"/>
  <c r="BZ3" i="6"/>
  <c r="CA3" i="6"/>
  <c r="CB3" i="6"/>
  <c r="CC3" i="6"/>
  <c r="CD3" i="6"/>
  <c r="CE3" i="6"/>
  <c r="CF3" i="6"/>
  <c r="CG3" i="6"/>
  <c r="CH3" i="6"/>
  <c r="CI3" i="6"/>
  <c r="CJ3" i="6"/>
  <c r="CK3" i="6"/>
  <c r="CL3" i="6"/>
  <c r="CM3" i="6"/>
  <c r="CN3" i="6"/>
  <c r="CO3" i="6"/>
  <c r="CP3" i="6"/>
  <c r="CQ3" i="6"/>
  <c r="CR3" i="6"/>
  <c r="CS3" i="6"/>
  <c r="CT3" i="6"/>
  <c r="CU3" i="6"/>
  <c r="CV3" i="6"/>
  <c r="CW3" i="6"/>
  <c r="CX3" i="6"/>
  <c r="CY3" i="6"/>
  <c r="CZ3" i="6"/>
  <c r="DA3" i="6"/>
  <c r="DB3" i="6"/>
  <c r="DC3" i="6"/>
  <c r="DD3" i="6"/>
  <c r="DE3" i="6"/>
  <c r="DF3" i="6"/>
  <c r="DG3" i="6"/>
  <c r="DH3" i="6"/>
  <c r="DI3" i="6"/>
  <c r="DJ3" i="6"/>
  <c r="DK3" i="6"/>
  <c r="DL3" i="6"/>
  <c r="DM3" i="6"/>
  <c r="DN3" i="6"/>
  <c r="DO3" i="6"/>
  <c r="DP3" i="6"/>
  <c r="DQ3" i="6"/>
  <c r="DR3" i="6"/>
  <c r="DS3" i="6"/>
  <c r="DT3" i="6"/>
  <c r="DU3" i="6"/>
  <c r="DV3" i="6"/>
  <c r="DW3" i="6"/>
  <c r="DX3" i="6"/>
  <c r="DY3" i="6"/>
  <c r="DZ3" i="6"/>
  <c r="EA3" i="6"/>
  <c r="EB3" i="6"/>
  <c r="EC3" i="6"/>
  <c r="ED3" i="6"/>
  <c r="EE3" i="6"/>
  <c r="EF3" i="6"/>
  <c r="EG3" i="6"/>
  <c r="EH3" i="6"/>
  <c r="EI3" i="6"/>
  <c r="EJ3" i="6"/>
  <c r="EK3" i="6"/>
  <c r="EL3" i="6"/>
  <c r="EM3" i="6"/>
  <c r="EN3" i="6"/>
  <c r="EO3" i="6"/>
  <c r="EP3" i="6"/>
  <c r="EQ3" i="6"/>
  <c r="ER3" i="6"/>
  <c r="ES3" i="6"/>
  <c r="ET3" i="6"/>
  <c r="EU3" i="6"/>
  <c r="EV3" i="6"/>
  <c r="EW3" i="6"/>
  <c r="EX3" i="6"/>
  <c r="EY3" i="6"/>
  <c r="EZ3" i="6"/>
  <c r="FA3" i="6"/>
  <c r="FB3" i="6"/>
  <c r="FC3" i="6"/>
  <c r="FD3" i="6"/>
  <c r="FE3" i="6"/>
  <c r="FF3" i="6"/>
  <c r="FG3" i="6"/>
  <c r="FH3" i="6"/>
  <c r="FI3" i="6"/>
  <c r="FJ3" i="6"/>
  <c r="FK3" i="6"/>
  <c r="FL3" i="6"/>
  <c r="FM3" i="6"/>
  <c r="FN3" i="6"/>
  <c r="FO3" i="6"/>
  <c r="FP3" i="6"/>
  <c r="FQ3" i="6"/>
  <c r="FR3" i="6"/>
  <c r="FS3" i="6"/>
  <c r="FT3" i="6"/>
  <c r="FU3" i="6"/>
  <c r="FV3" i="6"/>
  <c r="FW3" i="6"/>
  <c r="FX3" i="6"/>
  <c r="FY3" i="6"/>
  <c r="FZ3" i="6"/>
  <c r="GA3" i="6"/>
  <c r="GB3" i="6"/>
  <c r="GC3" i="6"/>
  <c r="GD3" i="6"/>
  <c r="GE3" i="6"/>
  <c r="GF3" i="6"/>
  <c r="GG3" i="6"/>
  <c r="GH3" i="6"/>
  <c r="GI3" i="6"/>
  <c r="GJ3" i="6"/>
  <c r="GK3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BI4" i="6"/>
  <c r="BJ4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Y4" i="6"/>
  <c r="BZ4" i="6"/>
  <c r="CA4" i="6"/>
  <c r="CB4" i="6"/>
  <c r="CC4" i="6"/>
  <c r="CD4" i="6"/>
  <c r="CE4" i="6"/>
  <c r="CF4" i="6"/>
  <c r="CG4" i="6"/>
  <c r="CH4" i="6"/>
  <c r="CI4" i="6"/>
  <c r="CJ4" i="6"/>
  <c r="CK4" i="6"/>
  <c r="CL4" i="6"/>
  <c r="CM4" i="6"/>
  <c r="CN4" i="6"/>
  <c r="CO4" i="6"/>
  <c r="CP4" i="6"/>
  <c r="CQ4" i="6"/>
  <c r="CR4" i="6"/>
  <c r="CS4" i="6"/>
  <c r="CT4" i="6"/>
  <c r="CU4" i="6"/>
  <c r="CV4" i="6"/>
  <c r="CW4" i="6"/>
  <c r="CX4" i="6"/>
  <c r="CY4" i="6"/>
  <c r="CZ4" i="6"/>
  <c r="DA4" i="6"/>
  <c r="DB4" i="6"/>
  <c r="DC4" i="6"/>
  <c r="DD4" i="6"/>
  <c r="DE4" i="6"/>
  <c r="DF4" i="6"/>
  <c r="DG4" i="6"/>
  <c r="DH4" i="6"/>
  <c r="DI4" i="6"/>
  <c r="DJ4" i="6"/>
  <c r="DK4" i="6"/>
  <c r="DL4" i="6"/>
  <c r="DM4" i="6"/>
  <c r="DN4" i="6"/>
  <c r="DO4" i="6"/>
  <c r="DP4" i="6"/>
  <c r="DQ4" i="6"/>
  <c r="DR4" i="6"/>
  <c r="DS4" i="6"/>
  <c r="DT4" i="6"/>
  <c r="DU4" i="6"/>
  <c r="DV4" i="6"/>
  <c r="DW4" i="6"/>
  <c r="DX4" i="6"/>
  <c r="DY4" i="6"/>
  <c r="DZ4" i="6"/>
  <c r="EA4" i="6"/>
  <c r="EB4" i="6"/>
  <c r="EC4" i="6"/>
  <c r="ED4" i="6"/>
  <c r="EE4" i="6"/>
  <c r="EF4" i="6"/>
  <c r="EG4" i="6"/>
  <c r="EH4" i="6"/>
  <c r="EI4" i="6"/>
  <c r="EJ4" i="6"/>
  <c r="EK4" i="6"/>
  <c r="EL4" i="6"/>
  <c r="EM4" i="6"/>
  <c r="EN4" i="6"/>
  <c r="EO4" i="6"/>
  <c r="EP4" i="6"/>
  <c r="EQ4" i="6"/>
  <c r="ER4" i="6"/>
  <c r="ES4" i="6"/>
  <c r="ET4" i="6"/>
  <c r="EU4" i="6"/>
  <c r="EV4" i="6"/>
  <c r="EW4" i="6"/>
  <c r="EX4" i="6"/>
  <c r="EY4" i="6"/>
  <c r="EZ4" i="6"/>
  <c r="FA4" i="6"/>
  <c r="FB4" i="6"/>
  <c r="FC4" i="6"/>
  <c r="FD4" i="6"/>
  <c r="FE4" i="6"/>
  <c r="FF4" i="6"/>
  <c r="FG4" i="6"/>
  <c r="FH4" i="6"/>
  <c r="FI4" i="6"/>
  <c r="FJ4" i="6"/>
  <c r="FK4" i="6"/>
  <c r="FL4" i="6"/>
  <c r="FM4" i="6"/>
  <c r="FN4" i="6"/>
  <c r="FO4" i="6"/>
  <c r="FP4" i="6"/>
  <c r="FQ4" i="6"/>
  <c r="FR4" i="6"/>
  <c r="FS4" i="6"/>
  <c r="FT4" i="6"/>
  <c r="FU4" i="6"/>
  <c r="FV4" i="6"/>
  <c r="FW4" i="6"/>
  <c r="FX4" i="6"/>
  <c r="FY4" i="6"/>
  <c r="FZ4" i="6"/>
  <c r="GA4" i="6"/>
  <c r="GB4" i="6"/>
  <c r="GC4" i="6"/>
  <c r="GD4" i="6"/>
  <c r="GE4" i="6"/>
  <c r="GF4" i="6"/>
  <c r="GG4" i="6"/>
  <c r="GH4" i="6"/>
  <c r="GI4" i="6"/>
  <c r="GJ4" i="6"/>
  <c r="GK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CU5" i="6"/>
  <c r="CV5" i="6"/>
  <c r="CW5" i="6"/>
  <c r="CX5" i="6"/>
  <c r="CY5" i="6"/>
  <c r="CZ5" i="6"/>
  <c r="DA5" i="6"/>
  <c r="DB5" i="6"/>
  <c r="DC5" i="6"/>
  <c r="DD5" i="6"/>
  <c r="DE5" i="6"/>
  <c r="DF5" i="6"/>
  <c r="DG5" i="6"/>
  <c r="DH5" i="6"/>
  <c r="DI5" i="6"/>
  <c r="DJ5" i="6"/>
  <c r="DK5" i="6"/>
  <c r="DL5" i="6"/>
  <c r="DM5" i="6"/>
  <c r="DN5" i="6"/>
  <c r="DO5" i="6"/>
  <c r="DP5" i="6"/>
  <c r="DQ5" i="6"/>
  <c r="DR5" i="6"/>
  <c r="DS5" i="6"/>
  <c r="DT5" i="6"/>
  <c r="DU5" i="6"/>
  <c r="DV5" i="6"/>
  <c r="DW5" i="6"/>
  <c r="DX5" i="6"/>
  <c r="DY5" i="6"/>
  <c r="DZ5" i="6"/>
  <c r="EA5" i="6"/>
  <c r="EB5" i="6"/>
  <c r="EC5" i="6"/>
  <c r="ED5" i="6"/>
  <c r="EE5" i="6"/>
  <c r="EF5" i="6"/>
  <c r="EG5" i="6"/>
  <c r="EH5" i="6"/>
  <c r="EI5" i="6"/>
  <c r="EJ5" i="6"/>
  <c r="EK5" i="6"/>
  <c r="EL5" i="6"/>
  <c r="EM5" i="6"/>
  <c r="EN5" i="6"/>
  <c r="EO5" i="6"/>
  <c r="EP5" i="6"/>
  <c r="EQ5" i="6"/>
  <c r="ER5" i="6"/>
  <c r="ES5" i="6"/>
  <c r="ET5" i="6"/>
  <c r="EU5" i="6"/>
  <c r="EV5" i="6"/>
  <c r="EW5" i="6"/>
  <c r="EX5" i="6"/>
  <c r="EY5" i="6"/>
  <c r="EZ5" i="6"/>
  <c r="FA5" i="6"/>
  <c r="FB5" i="6"/>
  <c r="FC5" i="6"/>
  <c r="FD5" i="6"/>
  <c r="FE5" i="6"/>
  <c r="FF5" i="6"/>
  <c r="FG5" i="6"/>
  <c r="FH5" i="6"/>
  <c r="FI5" i="6"/>
  <c r="FJ5" i="6"/>
  <c r="FK5" i="6"/>
  <c r="FL5" i="6"/>
  <c r="FM5" i="6"/>
  <c r="FN5" i="6"/>
  <c r="FO5" i="6"/>
  <c r="FP5" i="6"/>
  <c r="FQ5" i="6"/>
  <c r="FR5" i="6"/>
  <c r="FS5" i="6"/>
  <c r="FT5" i="6"/>
  <c r="FU5" i="6"/>
  <c r="FV5" i="6"/>
  <c r="FW5" i="6"/>
  <c r="FX5" i="6"/>
  <c r="FY5" i="6"/>
  <c r="FZ5" i="6"/>
  <c r="GA5" i="6"/>
  <c r="GB5" i="6"/>
  <c r="GC5" i="6"/>
  <c r="GD5" i="6"/>
  <c r="GE5" i="6"/>
  <c r="GF5" i="6"/>
  <c r="GG5" i="6"/>
  <c r="GH5" i="6"/>
  <c r="GI5" i="6"/>
  <c r="GJ5" i="6"/>
  <c r="GK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CU6" i="6"/>
  <c r="CV6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DU6" i="6"/>
  <c r="DV6" i="6"/>
  <c r="DW6" i="6"/>
  <c r="DX6" i="6"/>
  <c r="DY6" i="6"/>
  <c r="DZ6" i="6"/>
  <c r="EA6" i="6"/>
  <c r="EB6" i="6"/>
  <c r="EC6" i="6"/>
  <c r="ED6" i="6"/>
  <c r="EE6" i="6"/>
  <c r="EF6" i="6"/>
  <c r="EG6" i="6"/>
  <c r="EH6" i="6"/>
  <c r="EI6" i="6"/>
  <c r="EJ6" i="6"/>
  <c r="EK6" i="6"/>
  <c r="EL6" i="6"/>
  <c r="EM6" i="6"/>
  <c r="EN6" i="6"/>
  <c r="EO6" i="6"/>
  <c r="EP6" i="6"/>
  <c r="EQ6" i="6"/>
  <c r="ER6" i="6"/>
  <c r="ES6" i="6"/>
  <c r="ET6" i="6"/>
  <c r="EU6" i="6"/>
  <c r="EV6" i="6"/>
  <c r="EW6" i="6"/>
  <c r="EX6" i="6"/>
  <c r="EY6" i="6"/>
  <c r="EZ6" i="6"/>
  <c r="FA6" i="6"/>
  <c r="FB6" i="6"/>
  <c r="FC6" i="6"/>
  <c r="FD6" i="6"/>
  <c r="FE6" i="6"/>
  <c r="FF6" i="6"/>
  <c r="FG6" i="6"/>
  <c r="FH6" i="6"/>
  <c r="FI6" i="6"/>
  <c r="FJ6" i="6"/>
  <c r="FK6" i="6"/>
  <c r="FL6" i="6"/>
  <c r="FM6" i="6"/>
  <c r="FN6" i="6"/>
  <c r="FO6" i="6"/>
  <c r="FP6" i="6"/>
  <c r="FQ6" i="6"/>
  <c r="FR6" i="6"/>
  <c r="FS6" i="6"/>
  <c r="FT6" i="6"/>
  <c r="FU6" i="6"/>
  <c r="FV6" i="6"/>
  <c r="FW6" i="6"/>
  <c r="FX6" i="6"/>
  <c r="FY6" i="6"/>
  <c r="FZ6" i="6"/>
  <c r="GA6" i="6"/>
  <c r="GB6" i="6"/>
  <c r="GC6" i="6"/>
  <c r="GD6" i="6"/>
  <c r="GE6" i="6"/>
  <c r="GF6" i="6"/>
  <c r="GG6" i="6"/>
  <c r="GH6" i="6"/>
  <c r="GI6" i="6"/>
  <c r="GJ6" i="6"/>
  <c r="GK6" i="6"/>
  <c r="GK5" i="14" l="1"/>
  <c r="GJ5" i="14"/>
  <c r="GI5" i="14"/>
  <c r="GH5" i="14"/>
  <c r="GG5" i="14"/>
  <c r="GF5" i="14"/>
  <c r="GE5" i="14"/>
  <c r="GD5" i="14"/>
  <c r="GC5" i="14"/>
  <c r="GB5" i="14"/>
  <c r="GA5" i="14"/>
  <c r="FZ5" i="14"/>
  <c r="FY5" i="14"/>
  <c r="FX5" i="14"/>
  <c r="FW5" i="14"/>
  <c r="FV5" i="14"/>
  <c r="FU5" i="14"/>
  <c r="FT5" i="14"/>
  <c r="FS5" i="14"/>
  <c r="FR5" i="14"/>
  <c r="FQ5" i="14"/>
  <c r="FP5" i="14"/>
  <c r="FO5" i="14"/>
  <c r="FN5" i="14"/>
  <c r="FM5" i="14"/>
  <c r="FL5" i="14"/>
  <c r="FK5" i="14"/>
  <c r="FJ5" i="14"/>
  <c r="FI5" i="14"/>
  <c r="FH5" i="14"/>
  <c r="FG5" i="14"/>
  <c r="FF5" i="14"/>
  <c r="FE5" i="14"/>
  <c r="FD5" i="14"/>
  <c r="FC5" i="14"/>
  <c r="FB5" i="14"/>
  <c r="FA5" i="14"/>
  <c r="EZ5" i="14"/>
  <c r="EY5" i="14"/>
  <c r="EX5" i="14"/>
  <c r="EW5" i="14"/>
  <c r="EV5" i="14"/>
  <c r="EU5" i="14"/>
  <c r="ET5" i="14"/>
  <c r="ES5" i="14"/>
  <c r="ER5" i="14"/>
  <c r="EQ5" i="14"/>
  <c r="EP5" i="14"/>
  <c r="EO5" i="14"/>
  <c r="EN5" i="14"/>
  <c r="EM5" i="14"/>
  <c r="EL5" i="14"/>
  <c r="EK5" i="14"/>
  <c r="EJ5" i="14"/>
  <c r="EI5" i="14"/>
  <c r="EH5" i="14"/>
  <c r="EG5" i="14"/>
  <c r="EF5" i="14"/>
  <c r="EE5" i="14"/>
  <c r="ED5" i="14"/>
  <c r="EC5" i="14"/>
  <c r="EB5" i="14"/>
  <c r="EA5" i="14"/>
  <c r="DZ5" i="14"/>
  <c r="DY5" i="14"/>
  <c r="DX5" i="14"/>
  <c r="DW5" i="14"/>
  <c r="DV5" i="14"/>
  <c r="DU5" i="14"/>
  <c r="DT5" i="14"/>
  <c r="DS5" i="14"/>
  <c r="DR5" i="14"/>
  <c r="DQ5" i="14"/>
  <c r="DP5" i="14"/>
  <c r="DO5" i="14"/>
  <c r="DN5" i="14"/>
  <c r="DM5" i="14"/>
  <c r="DL5" i="14"/>
  <c r="DK5" i="14"/>
  <c r="DJ5" i="14"/>
  <c r="DI5" i="14"/>
  <c r="DH5" i="14"/>
  <c r="DG5" i="14"/>
  <c r="DF5" i="14"/>
  <c r="DE5" i="14"/>
  <c r="DD5" i="14"/>
  <c r="DC5" i="14"/>
  <c r="DB5" i="14"/>
  <c r="DA5" i="14"/>
  <c r="CZ5" i="14"/>
  <c r="CY5" i="14"/>
  <c r="CX5" i="14"/>
  <c r="CW5" i="14"/>
  <c r="CV5" i="14"/>
  <c r="CU5" i="14"/>
  <c r="CT5" i="14"/>
  <c r="CS5" i="14"/>
  <c r="CR5" i="14"/>
  <c r="CQ5" i="14"/>
  <c r="CP5" i="14"/>
  <c r="CO5" i="14"/>
  <c r="CN5" i="14"/>
  <c r="CM5" i="14"/>
  <c r="CL5" i="14"/>
  <c r="CK5" i="14"/>
  <c r="CJ5" i="14"/>
  <c r="CI5" i="14"/>
  <c r="CH5" i="14"/>
  <c r="CG5" i="14"/>
  <c r="CF5" i="14"/>
  <c r="CE5" i="14"/>
  <c r="CD5" i="14"/>
  <c r="CC5" i="14"/>
  <c r="CB5" i="14"/>
  <c r="CA5" i="14"/>
  <c r="BZ5" i="14"/>
  <c r="BY5" i="14"/>
  <c r="BX5" i="14"/>
  <c r="BW5" i="14"/>
  <c r="BV5" i="14"/>
  <c r="BU5" i="14"/>
  <c r="BT5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BS23" i="8" l="1"/>
  <c r="BT23" i="8"/>
  <c r="BU23" i="8"/>
  <c r="BV23" i="8"/>
  <c r="BW23" i="8"/>
  <c r="BX23" i="8"/>
  <c r="BY23" i="8"/>
  <c r="BS24" i="8"/>
  <c r="BT24" i="8"/>
  <c r="BU24" i="8"/>
  <c r="BV24" i="8"/>
  <c r="BW24" i="8"/>
  <c r="BX24" i="8"/>
  <c r="BY24" i="8"/>
  <c r="BF23" i="8"/>
  <c r="BG23" i="8"/>
  <c r="BH23" i="8"/>
  <c r="BF24" i="8"/>
  <c r="BG24" i="8"/>
  <c r="BH24" i="8"/>
  <c r="BI23" i="8"/>
  <c r="BJ23" i="8"/>
  <c r="BK23" i="8"/>
  <c r="BL23" i="8"/>
  <c r="BM23" i="8"/>
  <c r="BN23" i="8"/>
  <c r="BO23" i="8"/>
  <c r="BP23" i="8"/>
  <c r="BQ23" i="8"/>
  <c r="BR23" i="8"/>
  <c r="BI24" i="8"/>
  <c r="BJ24" i="8"/>
  <c r="BK24" i="8"/>
  <c r="BL24" i="8"/>
  <c r="BM24" i="8"/>
  <c r="BN24" i="8"/>
  <c r="BO24" i="8"/>
  <c r="BP24" i="8"/>
  <c r="BQ24" i="8"/>
  <c r="BR24" i="8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FS14" i="5"/>
  <c r="FT14" i="5"/>
  <c r="FU14" i="5"/>
  <c r="FV14" i="5"/>
  <c r="FW14" i="5"/>
  <c r="FX14" i="5"/>
  <c r="FY14" i="5"/>
  <c r="FZ14" i="5"/>
  <c r="GA14" i="5"/>
  <c r="GB14" i="5"/>
  <c r="GC14" i="5"/>
  <c r="GD14" i="5"/>
  <c r="GE14" i="5"/>
  <c r="GF14" i="5"/>
  <c r="GG14" i="5"/>
  <c r="GH14" i="5"/>
  <c r="GI14" i="5"/>
  <c r="GJ14" i="5"/>
  <c r="GK14" i="5"/>
  <c r="FS15" i="5"/>
  <c r="FT15" i="5"/>
  <c r="FU15" i="5"/>
  <c r="FV15" i="5"/>
  <c r="FW15" i="5"/>
  <c r="FX15" i="5"/>
  <c r="FY15" i="5"/>
  <c r="FZ15" i="5"/>
  <c r="GA15" i="5"/>
  <c r="GB15" i="5"/>
  <c r="GC15" i="5"/>
  <c r="GD15" i="5"/>
  <c r="GE15" i="5"/>
  <c r="GF15" i="5"/>
  <c r="GG15" i="5"/>
  <c r="GH15" i="5"/>
  <c r="GI15" i="5"/>
  <c r="GJ15" i="5"/>
  <c r="GK15" i="5"/>
  <c r="FS16" i="5"/>
  <c r="FT16" i="5"/>
  <c r="FU16" i="5"/>
  <c r="FV16" i="5"/>
  <c r="FW16" i="5"/>
  <c r="FX16" i="5"/>
  <c r="FY16" i="5"/>
  <c r="FZ16" i="5"/>
  <c r="GA16" i="5"/>
  <c r="GB16" i="5"/>
  <c r="GC16" i="5"/>
  <c r="GD16" i="5"/>
  <c r="GE16" i="5"/>
  <c r="GF16" i="5"/>
  <c r="GG16" i="5"/>
  <c r="GH16" i="5"/>
  <c r="GI16" i="5"/>
  <c r="GJ16" i="5"/>
  <c r="GK16" i="5"/>
  <c r="FS20" i="5"/>
  <c r="FT20" i="5"/>
  <c r="FU20" i="5"/>
  <c r="FV20" i="5"/>
  <c r="FW20" i="5"/>
  <c r="FX20" i="5"/>
  <c r="FY20" i="5"/>
  <c r="FZ20" i="5"/>
  <c r="GA20" i="5"/>
  <c r="GB20" i="5"/>
  <c r="GC20" i="5"/>
  <c r="GD20" i="5"/>
  <c r="GE20" i="5"/>
  <c r="GF20" i="5"/>
  <c r="GG20" i="5"/>
  <c r="GH20" i="5"/>
  <c r="GI20" i="5"/>
  <c r="GJ20" i="5"/>
  <c r="GK20" i="5"/>
  <c r="FS4" i="4"/>
  <c r="FS31" i="4" s="1"/>
  <c r="FT4" i="4"/>
  <c r="FT32" i="4" s="1"/>
  <c r="FT7" i="5" s="1"/>
  <c r="FU4" i="4"/>
  <c r="FU31" i="4" s="1"/>
  <c r="FV4" i="4"/>
  <c r="FV31" i="4" s="1"/>
  <c r="FW4" i="4"/>
  <c r="FW31" i="4" s="1"/>
  <c r="FX4" i="4"/>
  <c r="FX32" i="4" s="1"/>
  <c r="FX7" i="5" s="1"/>
  <c r="FY4" i="4"/>
  <c r="FY31" i="4" s="1"/>
  <c r="FZ4" i="4"/>
  <c r="FZ31" i="4" s="1"/>
  <c r="GA4" i="4"/>
  <c r="GA31" i="4" s="1"/>
  <c r="GB4" i="4"/>
  <c r="GB32" i="4" s="1"/>
  <c r="GB7" i="5" s="1"/>
  <c r="GC4" i="4"/>
  <c r="GC31" i="4" s="1"/>
  <c r="GD4" i="4"/>
  <c r="GD31" i="4" s="1"/>
  <c r="GE4" i="4"/>
  <c r="GE31" i="4" s="1"/>
  <c r="GF4" i="4"/>
  <c r="GF32" i="4" s="1"/>
  <c r="GF7" i="5" s="1"/>
  <c r="GG4" i="4"/>
  <c r="GG31" i="4" s="1"/>
  <c r="GH4" i="4"/>
  <c r="GH31" i="4" s="1"/>
  <c r="GI4" i="4"/>
  <c r="GI31" i="4" s="1"/>
  <c r="GJ4" i="4"/>
  <c r="GJ32" i="4" s="1"/>
  <c r="GJ7" i="5" s="1"/>
  <c r="GK4" i="4"/>
  <c r="GK31" i="4" s="1"/>
  <c r="FS4" i="2"/>
  <c r="FS19" i="2" s="1"/>
  <c r="FS8" i="5" s="1"/>
  <c r="FT4" i="2"/>
  <c r="FT18" i="2" s="1"/>
  <c r="FU4" i="2"/>
  <c r="FU18" i="2" s="1"/>
  <c r="FV4" i="2"/>
  <c r="FV18" i="2" s="1"/>
  <c r="FW4" i="2"/>
  <c r="FW19" i="2" s="1"/>
  <c r="FW8" i="5" s="1"/>
  <c r="FX4" i="2"/>
  <c r="FX18" i="2" s="1"/>
  <c r="FY4" i="2"/>
  <c r="FY19" i="2" s="1"/>
  <c r="FY8" i="5" s="1"/>
  <c r="FZ4" i="2"/>
  <c r="FZ18" i="2" s="1"/>
  <c r="GA4" i="2"/>
  <c r="GA19" i="2" s="1"/>
  <c r="GA8" i="5" s="1"/>
  <c r="GB4" i="2"/>
  <c r="GB18" i="2" s="1"/>
  <c r="GC4" i="2"/>
  <c r="GC18" i="2" s="1"/>
  <c r="GD4" i="2"/>
  <c r="GD18" i="2" s="1"/>
  <c r="GE4" i="2"/>
  <c r="GE19" i="2" s="1"/>
  <c r="GE8" i="5" s="1"/>
  <c r="GF4" i="2"/>
  <c r="GF18" i="2" s="1"/>
  <c r="GG4" i="2"/>
  <c r="GG18" i="2" s="1"/>
  <c r="GH4" i="2"/>
  <c r="GH18" i="2" s="1"/>
  <c r="GI4" i="2"/>
  <c r="GI19" i="2" s="1"/>
  <c r="GI8" i="5" s="1"/>
  <c r="GJ4" i="2"/>
  <c r="GJ18" i="2" s="1"/>
  <c r="GK4" i="2"/>
  <c r="GK18" i="2" s="1"/>
  <c r="FS1" i="1"/>
  <c r="FS2" i="14" s="1"/>
  <c r="FT1" i="1"/>
  <c r="FT2" i="14" s="1"/>
  <c r="FU1" i="1"/>
  <c r="FU2" i="14" s="1"/>
  <c r="FV1" i="1"/>
  <c r="FV2" i="14" s="1"/>
  <c r="FW1" i="1"/>
  <c r="FW2" i="14" s="1"/>
  <c r="FX1" i="1"/>
  <c r="FX2" i="14" s="1"/>
  <c r="FY1" i="1"/>
  <c r="FY2" i="14" s="1"/>
  <c r="FZ1" i="1"/>
  <c r="FZ2" i="14" s="1"/>
  <c r="GA1" i="1"/>
  <c r="GA2" i="14" s="1"/>
  <c r="GB1" i="1"/>
  <c r="GB2" i="14" s="1"/>
  <c r="GC1" i="1"/>
  <c r="GC2" i="14" s="1"/>
  <c r="GD1" i="1"/>
  <c r="GD2" i="14" s="1"/>
  <c r="GE1" i="1"/>
  <c r="GE2" i="14" s="1"/>
  <c r="GF1" i="1"/>
  <c r="GF2" i="14" s="1"/>
  <c r="GG1" i="1"/>
  <c r="GG2" i="14" s="1"/>
  <c r="GH1" i="1"/>
  <c r="GH2" i="14" s="1"/>
  <c r="GI1" i="1"/>
  <c r="GI2" i="14" s="1"/>
  <c r="GJ1" i="1"/>
  <c r="GJ2" i="14" s="1"/>
  <c r="GK1" i="1"/>
  <c r="GK2" i="14" s="1"/>
  <c r="FS2" i="1"/>
  <c r="FS3" i="14" s="1"/>
  <c r="FT2" i="1"/>
  <c r="FT3" i="14" s="1"/>
  <c r="FU2" i="1"/>
  <c r="FU3" i="14" s="1"/>
  <c r="FV2" i="1"/>
  <c r="FV3" i="14" s="1"/>
  <c r="FW2" i="1"/>
  <c r="FW3" i="14" s="1"/>
  <c r="FX2" i="1"/>
  <c r="FX3" i="14" s="1"/>
  <c r="FY2" i="1"/>
  <c r="FY3" i="14" s="1"/>
  <c r="FZ2" i="1"/>
  <c r="FZ3" i="14" s="1"/>
  <c r="GA2" i="1"/>
  <c r="GA3" i="14" s="1"/>
  <c r="GB2" i="1"/>
  <c r="GB3" i="14" s="1"/>
  <c r="GC2" i="1"/>
  <c r="GC3" i="14" s="1"/>
  <c r="GD2" i="1"/>
  <c r="GD3" i="14" s="1"/>
  <c r="GE2" i="1"/>
  <c r="GE3" i="14" s="1"/>
  <c r="GF2" i="1"/>
  <c r="GF3" i="14" s="1"/>
  <c r="GG2" i="1"/>
  <c r="GG3" i="14" s="1"/>
  <c r="GH2" i="1"/>
  <c r="GH3" i="14" s="1"/>
  <c r="GI2" i="1"/>
  <c r="GI3" i="14" s="1"/>
  <c r="GJ2" i="1"/>
  <c r="GJ3" i="14" s="1"/>
  <c r="GK2" i="1"/>
  <c r="GK3" i="14" s="1"/>
  <c r="FS3" i="1"/>
  <c r="FS4" i="14" s="1"/>
  <c r="FT3" i="1"/>
  <c r="FT4" i="14" s="1"/>
  <c r="FU3" i="1"/>
  <c r="FU4" i="14" s="1"/>
  <c r="FV3" i="1"/>
  <c r="FV4" i="14" s="1"/>
  <c r="FW3" i="1"/>
  <c r="FW4" i="14" s="1"/>
  <c r="FX3" i="1"/>
  <c r="FX4" i="14" s="1"/>
  <c r="FY3" i="1"/>
  <c r="FY4" i="14" s="1"/>
  <c r="FZ3" i="1"/>
  <c r="FZ4" i="14" s="1"/>
  <c r="GA3" i="1"/>
  <c r="GA4" i="14" s="1"/>
  <c r="GB3" i="1"/>
  <c r="GB4" i="14" s="1"/>
  <c r="GC3" i="1"/>
  <c r="GC4" i="14" s="1"/>
  <c r="GD3" i="1"/>
  <c r="GD4" i="14" s="1"/>
  <c r="GE3" i="1"/>
  <c r="GE4" i="14" s="1"/>
  <c r="GF3" i="1"/>
  <c r="GF4" i="14" s="1"/>
  <c r="GG3" i="1"/>
  <c r="GG4" i="14" s="1"/>
  <c r="GH3" i="1"/>
  <c r="GH4" i="14" s="1"/>
  <c r="GI3" i="1"/>
  <c r="GI4" i="14" s="1"/>
  <c r="GJ3" i="1"/>
  <c r="GJ4" i="14" s="1"/>
  <c r="GK3" i="1"/>
  <c r="GK4" i="14" s="1"/>
  <c r="FS4" i="1"/>
  <c r="FS42" i="1" s="1"/>
  <c r="FS9" i="5" s="1"/>
  <c r="FT4" i="1"/>
  <c r="FT38" i="1" s="1"/>
  <c r="FU4" i="1"/>
  <c r="FU39" i="1" s="1"/>
  <c r="FU19" i="5" s="1"/>
  <c r="FV4" i="1"/>
  <c r="FV41" i="1" s="1"/>
  <c r="FW4" i="1"/>
  <c r="FW42" i="1" s="1"/>
  <c r="FW9" i="5" s="1"/>
  <c r="FX4" i="1"/>
  <c r="FX38" i="1" s="1"/>
  <c r="FY4" i="1"/>
  <c r="FY39" i="1" s="1"/>
  <c r="FY19" i="5" s="1"/>
  <c r="FZ4" i="1"/>
  <c r="FZ41" i="1" s="1"/>
  <c r="GA4" i="1"/>
  <c r="GA42" i="1" s="1"/>
  <c r="GA9" i="5" s="1"/>
  <c r="GB4" i="1"/>
  <c r="GB38" i="1" s="1"/>
  <c r="GC4" i="1"/>
  <c r="GC39" i="1" s="1"/>
  <c r="GC19" i="5" s="1"/>
  <c r="GD4" i="1"/>
  <c r="GD41" i="1" s="1"/>
  <c r="GE4" i="1"/>
  <c r="GE42" i="1" s="1"/>
  <c r="GE9" i="5" s="1"/>
  <c r="GF4" i="1"/>
  <c r="GF38" i="1" s="1"/>
  <c r="GG4" i="1"/>
  <c r="GG39" i="1" s="1"/>
  <c r="GG19" i="5" s="1"/>
  <c r="GH4" i="1"/>
  <c r="GH41" i="1" s="1"/>
  <c r="GI4" i="1"/>
  <c r="GI42" i="1" s="1"/>
  <c r="GI9" i="5" s="1"/>
  <c r="GJ4" i="1"/>
  <c r="GJ38" i="1" s="1"/>
  <c r="GK4" i="1"/>
  <c r="GK39" i="1" s="1"/>
  <c r="GK19" i="5" s="1"/>
  <c r="GJ17" i="5" l="1"/>
  <c r="GF17" i="5"/>
  <c r="GB17" i="5"/>
  <c r="FX17" i="5"/>
  <c r="FX10" i="5" s="1"/>
  <c r="FT17" i="5"/>
  <c r="GI17" i="5"/>
  <c r="GE17" i="5"/>
  <c r="GA17" i="5"/>
  <c r="GA10" i="5" s="1"/>
  <c r="FW17" i="5"/>
  <c r="FS17" i="5"/>
  <c r="GH17" i="5"/>
  <c r="GH10" i="5" s="1"/>
  <c r="GD17" i="5"/>
  <c r="GD10" i="5" s="1"/>
  <c r="FZ17" i="5"/>
  <c r="FZ10" i="5" s="1"/>
  <c r="FV17" i="5"/>
  <c r="FV32" i="4"/>
  <c r="FV7" i="5" s="1"/>
  <c r="GG19" i="2"/>
  <c r="GG8" i="5" s="1"/>
  <c r="GK19" i="2"/>
  <c r="GK8" i="5" s="1"/>
  <c r="FU19" i="2"/>
  <c r="FU8" i="5" s="1"/>
  <c r="FZ32" i="4"/>
  <c r="FZ7" i="5" s="1"/>
  <c r="GF10" i="5"/>
  <c r="GC19" i="2"/>
  <c r="GC8" i="5" s="1"/>
  <c r="FY18" i="2"/>
  <c r="GH32" i="4"/>
  <c r="GH7" i="5" s="1"/>
  <c r="GD32" i="4"/>
  <c r="GD7" i="5" s="1"/>
  <c r="GD19" i="2"/>
  <c r="GD8" i="5" s="1"/>
  <c r="FV19" i="2"/>
  <c r="FV8" i="5" s="1"/>
  <c r="GE32" i="4"/>
  <c r="GE7" i="5" s="1"/>
  <c r="FW32" i="4"/>
  <c r="FW7" i="5" s="1"/>
  <c r="GB10" i="5"/>
  <c r="FV10" i="5"/>
  <c r="GH19" i="2"/>
  <c r="GH8" i="5" s="1"/>
  <c r="FZ19" i="2"/>
  <c r="FZ8" i="5" s="1"/>
  <c r="GI32" i="4"/>
  <c r="GI7" i="5" s="1"/>
  <c r="GA32" i="4"/>
  <c r="GA7" i="5" s="1"/>
  <c r="FS32" i="4"/>
  <c r="FS7" i="5" s="1"/>
  <c r="GJ10" i="5"/>
  <c r="FT10" i="5"/>
  <c r="GJ19" i="2"/>
  <c r="GJ8" i="5" s="1"/>
  <c r="GF19" i="2"/>
  <c r="GF8" i="5" s="1"/>
  <c r="GB19" i="2"/>
  <c r="GB8" i="5" s="1"/>
  <c r="FX19" i="2"/>
  <c r="FX8" i="5" s="1"/>
  <c r="FT19" i="2"/>
  <c r="FT8" i="5" s="1"/>
  <c r="GI18" i="2"/>
  <c r="GE18" i="2"/>
  <c r="GA18" i="2"/>
  <c r="FW18" i="2"/>
  <c r="FS18" i="2"/>
  <c r="GK32" i="4"/>
  <c r="GK7" i="5" s="1"/>
  <c r="GG32" i="4"/>
  <c r="GG7" i="5" s="1"/>
  <c r="GC32" i="4"/>
  <c r="GC7" i="5" s="1"/>
  <c r="FY32" i="4"/>
  <c r="FY7" i="5" s="1"/>
  <c r="FU32" i="4"/>
  <c r="FU7" i="5" s="1"/>
  <c r="GJ31" i="4"/>
  <c r="GF31" i="4"/>
  <c r="GB31" i="4"/>
  <c r="FX31" i="4"/>
  <c r="FT31" i="4"/>
  <c r="GI10" i="5"/>
  <c r="GE10" i="5"/>
  <c r="FW10" i="5"/>
  <c r="FS10" i="5"/>
  <c r="GH42" i="1"/>
  <c r="GH9" i="5" s="1"/>
  <c r="GD42" i="1"/>
  <c r="GD9" i="5" s="1"/>
  <c r="FZ42" i="1"/>
  <c r="FZ9" i="5" s="1"/>
  <c r="FV42" i="1"/>
  <c r="FV9" i="5" s="1"/>
  <c r="GK41" i="1"/>
  <c r="GG41" i="1"/>
  <c r="GC41" i="1"/>
  <c r="FY41" i="1"/>
  <c r="FU41" i="1"/>
  <c r="GJ39" i="1"/>
  <c r="GJ19" i="5" s="1"/>
  <c r="GF39" i="1"/>
  <c r="GF19" i="5" s="1"/>
  <c r="GB39" i="1"/>
  <c r="GB19" i="5" s="1"/>
  <c r="FX39" i="1"/>
  <c r="FX19" i="5" s="1"/>
  <c r="FT39" i="1"/>
  <c r="FT19" i="5" s="1"/>
  <c r="GI38" i="1"/>
  <c r="GE38" i="1"/>
  <c r="GA38" i="1"/>
  <c r="FW38" i="1"/>
  <c r="FS38" i="1"/>
  <c r="GK3" i="2"/>
  <c r="GG3" i="2"/>
  <c r="GC3" i="2"/>
  <c r="FY3" i="2"/>
  <c r="FU3" i="2"/>
  <c r="GJ2" i="2"/>
  <c r="GF2" i="2"/>
  <c r="GB2" i="2"/>
  <c r="FX2" i="2"/>
  <c r="FT2" i="2"/>
  <c r="GI1" i="2"/>
  <c r="GE1" i="2"/>
  <c r="GA1" i="2"/>
  <c r="FW1" i="2"/>
  <c r="FS1" i="2"/>
  <c r="GI3" i="4"/>
  <c r="GE3" i="4"/>
  <c r="GA3" i="4"/>
  <c r="FW3" i="4"/>
  <c r="FS3" i="4"/>
  <c r="GH2" i="4"/>
  <c r="GD2" i="4"/>
  <c r="FZ2" i="4"/>
  <c r="FV2" i="4"/>
  <c r="GK1" i="4"/>
  <c r="GG1" i="4"/>
  <c r="GC1" i="4"/>
  <c r="FY1" i="4"/>
  <c r="FU1" i="4"/>
  <c r="GI4" i="5"/>
  <c r="GE4" i="5"/>
  <c r="GA4" i="5"/>
  <c r="FW4" i="5"/>
  <c r="FS4" i="5"/>
  <c r="GH3" i="5"/>
  <c r="GD3" i="5"/>
  <c r="FZ3" i="5"/>
  <c r="FV3" i="5"/>
  <c r="GK2" i="5"/>
  <c r="GG2" i="5"/>
  <c r="GC2" i="5"/>
  <c r="FY2" i="5"/>
  <c r="FU2" i="5"/>
  <c r="GK42" i="1"/>
  <c r="GK9" i="5" s="1"/>
  <c r="GG42" i="1"/>
  <c r="GG9" i="5" s="1"/>
  <c r="GC42" i="1"/>
  <c r="GC9" i="5" s="1"/>
  <c r="FY42" i="1"/>
  <c r="FY9" i="5" s="1"/>
  <c r="FU42" i="1"/>
  <c r="FU9" i="5" s="1"/>
  <c r="GJ41" i="1"/>
  <c r="GF41" i="1"/>
  <c r="GB41" i="1"/>
  <c r="FX41" i="1"/>
  <c r="FT41" i="1"/>
  <c r="GI39" i="1"/>
  <c r="GI19" i="5" s="1"/>
  <c r="GE39" i="1"/>
  <c r="GE19" i="5" s="1"/>
  <c r="GA39" i="1"/>
  <c r="GA19" i="5" s="1"/>
  <c r="FW39" i="1"/>
  <c r="FW19" i="5" s="1"/>
  <c r="FS39" i="1"/>
  <c r="FS19" i="5" s="1"/>
  <c r="GH38" i="1"/>
  <c r="GD38" i="1"/>
  <c r="FZ38" i="1"/>
  <c r="FV38" i="1"/>
  <c r="GJ3" i="2"/>
  <c r="GF3" i="2"/>
  <c r="GB3" i="2"/>
  <c r="FX3" i="2"/>
  <c r="FT3" i="2"/>
  <c r="GI2" i="2"/>
  <c r="GE2" i="2"/>
  <c r="GA2" i="2"/>
  <c r="FW2" i="2"/>
  <c r="FS2" i="2"/>
  <c r="GH1" i="2"/>
  <c r="GD1" i="2"/>
  <c r="FZ1" i="2"/>
  <c r="FV1" i="2"/>
  <c r="GH3" i="4"/>
  <c r="GD3" i="4"/>
  <c r="FZ3" i="4"/>
  <c r="FV3" i="4"/>
  <c r="GK2" i="4"/>
  <c r="GG2" i="4"/>
  <c r="GC2" i="4"/>
  <c r="FY2" i="4"/>
  <c r="FU2" i="4"/>
  <c r="GJ1" i="4"/>
  <c r="GF1" i="4"/>
  <c r="GB1" i="4"/>
  <c r="FX1" i="4"/>
  <c r="FT1" i="4"/>
  <c r="GH4" i="5"/>
  <c r="GD4" i="5"/>
  <c r="FZ4" i="5"/>
  <c r="FV4" i="5"/>
  <c r="GK3" i="5"/>
  <c r="GG3" i="5"/>
  <c r="GC3" i="5"/>
  <c r="FY3" i="5"/>
  <c r="FU3" i="5"/>
  <c r="GJ2" i="5"/>
  <c r="GF2" i="5"/>
  <c r="GB2" i="5"/>
  <c r="FX2" i="5"/>
  <c r="FT2" i="5"/>
  <c r="GJ42" i="1"/>
  <c r="GJ9" i="5" s="1"/>
  <c r="GF42" i="1"/>
  <c r="GF9" i="5" s="1"/>
  <c r="GB42" i="1"/>
  <c r="GB9" i="5" s="1"/>
  <c r="FX42" i="1"/>
  <c r="FX9" i="5" s="1"/>
  <c r="FT42" i="1"/>
  <c r="FT9" i="5" s="1"/>
  <c r="GI41" i="1"/>
  <c r="GE41" i="1"/>
  <c r="GA41" i="1"/>
  <c r="FW41" i="1"/>
  <c r="FS41" i="1"/>
  <c r="GH39" i="1"/>
  <c r="GH19" i="5" s="1"/>
  <c r="GD39" i="1"/>
  <c r="GD19" i="5" s="1"/>
  <c r="FZ39" i="1"/>
  <c r="FZ19" i="5" s="1"/>
  <c r="FV39" i="1"/>
  <c r="FV19" i="5" s="1"/>
  <c r="GK38" i="1"/>
  <c r="GG38" i="1"/>
  <c r="GC38" i="1"/>
  <c r="FY38" i="1"/>
  <c r="FU38" i="1"/>
  <c r="GI3" i="2"/>
  <c r="GE3" i="2"/>
  <c r="GA3" i="2"/>
  <c r="FW3" i="2"/>
  <c r="FS3" i="2"/>
  <c r="GH2" i="2"/>
  <c r="GD2" i="2"/>
  <c r="FZ2" i="2"/>
  <c r="FV2" i="2"/>
  <c r="GK1" i="2"/>
  <c r="GG1" i="2"/>
  <c r="GC1" i="2"/>
  <c r="FY1" i="2"/>
  <c r="FU1" i="2"/>
  <c r="GK3" i="4"/>
  <c r="GG3" i="4"/>
  <c r="GC3" i="4"/>
  <c r="FY3" i="4"/>
  <c r="FU3" i="4"/>
  <c r="GJ2" i="4"/>
  <c r="GF2" i="4"/>
  <c r="GB2" i="4"/>
  <c r="FX2" i="4"/>
  <c r="FT2" i="4"/>
  <c r="GI1" i="4"/>
  <c r="GE1" i="4"/>
  <c r="GA1" i="4"/>
  <c r="FW1" i="4"/>
  <c r="FS1" i="4"/>
  <c r="GK4" i="5"/>
  <c r="GG4" i="5"/>
  <c r="GC4" i="5"/>
  <c r="FY4" i="5"/>
  <c r="FU4" i="5"/>
  <c r="GJ3" i="5"/>
  <c r="GF3" i="5"/>
  <c r="GB3" i="5"/>
  <c r="FX3" i="5"/>
  <c r="FT3" i="5"/>
  <c r="GI2" i="5"/>
  <c r="GE2" i="5"/>
  <c r="GA2" i="5"/>
  <c r="FW2" i="5"/>
  <c r="FS2" i="5"/>
  <c r="GH3" i="2"/>
  <c r="GD3" i="2"/>
  <c r="FZ3" i="2"/>
  <c r="FV3" i="2"/>
  <c r="GK2" i="2"/>
  <c r="GG2" i="2"/>
  <c r="GC2" i="2"/>
  <c r="FY2" i="2"/>
  <c r="FU2" i="2"/>
  <c r="GJ1" i="2"/>
  <c r="GF1" i="2"/>
  <c r="GB1" i="2"/>
  <c r="FX1" i="2"/>
  <c r="FT1" i="2"/>
  <c r="GJ3" i="4"/>
  <c r="GF3" i="4"/>
  <c r="GB3" i="4"/>
  <c r="FX3" i="4"/>
  <c r="FT3" i="4"/>
  <c r="GI2" i="4"/>
  <c r="GE2" i="4"/>
  <c r="GA2" i="4"/>
  <c r="FW2" i="4"/>
  <c r="FS2" i="4"/>
  <c r="GH1" i="4"/>
  <c r="GD1" i="4"/>
  <c r="FZ1" i="4"/>
  <c r="FV1" i="4"/>
  <c r="GK17" i="5"/>
  <c r="GK10" i="5" s="1"/>
  <c r="GG17" i="5"/>
  <c r="GG10" i="5" s="1"/>
  <c r="GC17" i="5"/>
  <c r="GC10" i="5" s="1"/>
  <c r="FY17" i="5"/>
  <c r="FY10" i="5" s="1"/>
  <c r="FU17" i="5"/>
  <c r="FU10" i="5" s="1"/>
  <c r="GJ4" i="5"/>
  <c r="GF4" i="5"/>
  <c r="GB4" i="5"/>
  <c r="FX4" i="5"/>
  <c r="FT4" i="5"/>
  <c r="GI3" i="5"/>
  <c r="GE3" i="5"/>
  <c r="GA3" i="5"/>
  <c r="FW3" i="5"/>
  <c r="FS3" i="5"/>
  <c r="GH2" i="5"/>
  <c r="GD2" i="5"/>
  <c r="FZ2" i="5"/>
  <c r="FV2" i="5"/>
  <c r="FQ9" i="5" l="1"/>
  <c r="EX14" i="5"/>
  <c r="EY14" i="5"/>
  <c r="EZ14" i="5"/>
  <c r="FA14" i="5"/>
  <c r="FB14" i="5"/>
  <c r="FC14" i="5"/>
  <c r="FD14" i="5"/>
  <c r="FE14" i="5"/>
  <c r="FF14" i="5"/>
  <c r="FG14" i="5"/>
  <c r="FH14" i="5"/>
  <c r="FI14" i="5"/>
  <c r="FJ14" i="5"/>
  <c r="FK14" i="5"/>
  <c r="FL14" i="5"/>
  <c r="FM14" i="5"/>
  <c r="FN14" i="5"/>
  <c r="FO14" i="5"/>
  <c r="FP14" i="5"/>
  <c r="FQ14" i="5"/>
  <c r="FR14" i="5"/>
  <c r="EX15" i="5"/>
  <c r="EY15" i="5"/>
  <c r="EZ15" i="5"/>
  <c r="FA15" i="5"/>
  <c r="FB15" i="5"/>
  <c r="FC15" i="5"/>
  <c r="FD15" i="5"/>
  <c r="FE15" i="5"/>
  <c r="FF15" i="5"/>
  <c r="FG15" i="5"/>
  <c r="FH15" i="5"/>
  <c r="FI15" i="5"/>
  <c r="FJ15" i="5"/>
  <c r="FK15" i="5"/>
  <c r="FL15" i="5"/>
  <c r="FM15" i="5"/>
  <c r="FN15" i="5"/>
  <c r="FO15" i="5"/>
  <c r="FP15" i="5"/>
  <c r="FQ15" i="5"/>
  <c r="FR15" i="5"/>
  <c r="EX16" i="5"/>
  <c r="EX17" i="5" s="1"/>
  <c r="EY16" i="5"/>
  <c r="EZ16" i="5"/>
  <c r="FA16" i="5"/>
  <c r="FB16" i="5"/>
  <c r="FB17" i="5" s="1"/>
  <c r="FC16" i="5"/>
  <c r="FD16" i="5"/>
  <c r="FE16" i="5"/>
  <c r="FF16" i="5"/>
  <c r="FF17" i="5" s="1"/>
  <c r="FG16" i="5"/>
  <c r="FH16" i="5"/>
  <c r="FI16" i="5"/>
  <c r="FJ16" i="5"/>
  <c r="FK16" i="5"/>
  <c r="FL16" i="5"/>
  <c r="FM16" i="5"/>
  <c r="FN16" i="5"/>
  <c r="FO16" i="5"/>
  <c r="FP16" i="5"/>
  <c r="FQ16" i="5"/>
  <c r="FR16" i="5"/>
  <c r="FR17" i="5" s="1"/>
  <c r="FN17" i="5"/>
  <c r="EX20" i="5"/>
  <c r="EY20" i="5"/>
  <c r="EZ20" i="5"/>
  <c r="FA20" i="5"/>
  <c r="FB20" i="5"/>
  <c r="FC20" i="5"/>
  <c r="FD20" i="5"/>
  <c r="FE20" i="5"/>
  <c r="FF20" i="5"/>
  <c r="FG20" i="5"/>
  <c r="FH20" i="5"/>
  <c r="FI20" i="5"/>
  <c r="FJ20" i="5"/>
  <c r="FK20" i="5"/>
  <c r="FL20" i="5"/>
  <c r="FM20" i="5"/>
  <c r="FN20" i="5"/>
  <c r="FO20" i="5"/>
  <c r="FP20" i="5"/>
  <c r="FQ20" i="5"/>
  <c r="FR20" i="5"/>
  <c r="EX1" i="1"/>
  <c r="EX2" i="14" s="1"/>
  <c r="EY1" i="1"/>
  <c r="EY2" i="14" s="1"/>
  <c r="EZ1" i="1"/>
  <c r="EZ2" i="14" s="1"/>
  <c r="FA1" i="1"/>
  <c r="FA2" i="14" s="1"/>
  <c r="FB1" i="1"/>
  <c r="FB2" i="14" s="1"/>
  <c r="FC1" i="1"/>
  <c r="FC2" i="14" s="1"/>
  <c r="FD1" i="1"/>
  <c r="FD2" i="14" s="1"/>
  <c r="FE1" i="1"/>
  <c r="FE2" i="14" s="1"/>
  <c r="FF1" i="1"/>
  <c r="FF2" i="14" s="1"/>
  <c r="FG1" i="1"/>
  <c r="FG2" i="14" s="1"/>
  <c r="FH1" i="1"/>
  <c r="FH2" i="14" s="1"/>
  <c r="FI1" i="1"/>
  <c r="FI2" i="14" s="1"/>
  <c r="FJ1" i="1"/>
  <c r="FJ2" i="14" s="1"/>
  <c r="FK1" i="1"/>
  <c r="FK2" i="14" s="1"/>
  <c r="FL1" i="1"/>
  <c r="FL2" i="14" s="1"/>
  <c r="FM1" i="1"/>
  <c r="FM2" i="14" s="1"/>
  <c r="FN1" i="1"/>
  <c r="FN2" i="14" s="1"/>
  <c r="FO1" i="1"/>
  <c r="FO2" i="14" s="1"/>
  <c r="FP1" i="1"/>
  <c r="FP2" i="14" s="1"/>
  <c r="FQ1" i="1"/>
  <c r="FQ2" i="14" s="1"/>
  <c r="FR1" i="1"/>
  <c r="FR2" i="14" s="1"/>
  <c r="EX2" i="1"/>
  <c r="EX3" i="14" s="1"/>
  <c r="EY2" i="1"/>
  <c r="EY3" i="14" s="1"/>
  <c r="EZ2" i="1"/>
  <c r="EZ3" i="14" s="1"/>
  <c r="FA2" i="1"/>
  <c r="FA3" i="14" s="1"/>
  <c r="FB2" i="1"/>
  <c r="FB3" i="14" s="1"/>
  <c r="FC2" i="1"/>
  <c r="FC3" i="14" s="1"/>
  <c r="FD2" i="1"/>
  <c r="FD3" i="14" s="1"/>
  <c r="FE2" i="1"/>
  <c r="FE3" i="14" s="1"/>
  <c r="FF2" i="1"/>
  <c r="FF3" i="14" s="1"/>
  <c r="FG2" i="1"/>
  <c r="FG3" i="14" s="1"/>
  <c r="FH2" i="1"/>
  <c r="FH3" i="14" s="1"/>
  <c r="FI2" i="1"/>
  <c r="FI3" i="14" s="1"/>
  <c r="FJ2" i="1"/>
  <c r="FJ3" i="14" s="1"/>
  <c r="FK2" i="1"/>
  <c r="FK3" i="14" s="1"/>
  <c r="FL2" i="1"/>
  <c r="FL3" i="14" s="1"/>
  <c r="FM2" i="1"/>
  <c r="FM3" i="14" s="1"/>
  <c r="FN2" i="1"/>
  <c r="FN3" i="14" s="1"/>
  <c r="FO2" i="1"/>
  <c r="FO3" i="14" s="1"/>
  <c r="FP2" i="1"/>
  <c r="FP3" i="14" s="1"/>
  <c r="FQ2" i="1"/>
  <c r="FQ3" i="14" s="1"/>
  <c r="FR2" i="1"/>
  <c r="FR3" i="14" s="1"/>
  <c r="EX3" i="1"/>
  <c r="EX4" i="14" s="1"/>
  <c r="EY3" i="1"/>
  <c r="EY4" i="14" s="1"/>
  <c r="EZ3" i="1"/>
  <c r="EZ4" i="14" s="1"/>
  <c r="FA3" i="1"/>
  <c r="FA4" i="14" s="1"/>
  <c r="FB3" i="1"/>
  <c r="FB4" i="14" s="1"/>
  <c r="FC3" i="1"/>
  <c r="FC4" i="14" s="1"/>
  <c r="FD3" i="1"/>
  <c r="FD4" i="14" s="1"/>
  <c r="FE3" i="1"/>
  <c r="FE4" i="14" s="1"/>
  <c r="FF3" i="1"/>
  <c r="FF4" i="14" s="1"/>
  <c r="FG3" i="1"/>
  <c r="FG4" i="14" s="1"/>
  <c r="FH3" i="1"/>
  <c r="FH4" i="14" s="1"/>
  <c r="FI3" i="1"/>
  <c r="FI4" i="14" s="1"/>
  <c r="FJ3" i="1"/>
  <c r="FJ4" i="14" s="1"/>
  <c r="FK3" i="1"/>
  <c r="FK4" i="14" s="1"/>
  <c r="FL3" i="1"/>
  <c r="FL4" i="14" s="1"/>
  <c r="FM3" i="1"/>
  <c r="FM4" i="14" s="1"/>
  <c r="FN3" i="1"/>
  <c r="FN4" i="14" s="1"/>
  <c r="FO3" i="1"/>
  <c r="FO4" i="14" s="1"/>
  <c r="FP3" i="1"/>
  <c r="FP4" i="14" s="1"/>
  <c r="FQ3" i="1"/>
  <c r="FQ4" i="14" s="1"/>
  <c r="FR3" i="1"/>
  <c r="FR4" i="14" s="1"/>
  <c r="EY5" i="5"/>
  <c r="EZ5" i="5"/>
  <c r="FA4" i="2"/>
  <c r="FA19" i="2" s="1"/>
  <c r="FA8" i="5" s="1"/>
  <c r="FC5" i="5"/>
  <c r="FD5" i="5"/>
  <c r="FE4" i="2"/>
  <c r="FE19" i="2" s="1"/>
  <c r="FE8" i="5" s="1"/>
  <c r="FG5" i="5"/>
  <c r="FH5" i="5"/>
  <c r="FI4" i="2"/>
  <c r="FI19" i="2" s="1"/>
  <c r="FI8" i="5" s="1"/>
  <c r="FK5" i="5"/>
  <c r="FL5" i="5"/>
  <c r="FM4" i="2"/>
  <c r="FM19" i="2" s="1"/>
  <c r="FM8" i="5" s="1"/>
  <c r="FO5" i="5"/>
  <c r="FP5" i="5"/>
  <c r="FQ4" i="2"/>
  <c r="FQ19" i="2" s="1"/>
  <c r="FQ8" i="5" s="1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AL24" i="8"/>
  <c r="AL23" i="8"/>
  <c r="DT14" i="5"/>
  <c r="DU14" i="5"/>
  <c r="DV14" i="5"/>
  <c r="DW14" i="5"/>
  <c r="DW17" i="5" s="1"/>
  <c r="DX14" i="5"/>
  <c r="DY14" i="5"/>
  <c r="DZ14" i="5"/>
  <c r="EA14" i="5"/>
  <c r="EB14" i="5"/>
  <c r="EC14" i="5"/>
  <c r="ED14" i="5"/>
  <c r="EE14" i="5"/>
  <c r="EF14" i="5"/>
  <c r="EG14" i="5"/>
  <c r="EH14" i="5"/>
  <c r="EI14" i="5"/>
  <c r="EJ14" i="5"/>
  <c r="EK14" i="5"/>
  <c r="EL14" i="5"/>
  <c r="EM14" i="5"/>
  <c r="EM17" i="5" s="1"/>
  <c r="EN14" i="5"/>
  <c r="EO14" i="5"/>
  <c r="EP14" i="5"/>
  <c r="EQ14" i="5"/>
  <c r="ER14" i="5"/>
  <c r="ES14" i="5"/>
  <c r="ET14" i="5"/>
  <c r="EU14" i="5"/>
  <c r="EV14" i="5"/>
  <c r="EW14" i="5"/>
  <c r="DT15" i="5"/>
  <c r="DU15" i="5"/>
  <c r="DV15" i="5"/>
  <c r="DW15" i="5"/>
  <c r="DX15" i="5"/>
  <c r="DY15" i="5"/>
  <c r="DZ15" i="5"/>
  <c r="EA15" i="5"/>
  <c r="EB15" i="5"/>
  <c r="EC15" i="5"/>
  <c r="EC17" i="5" s="1"/>
  <c r="ED15" i="5"/>
  <c r="EE15" i="5"/>
  <c r="EF15" i="5"/>
  <c r="EG15" i="5"/>
  <c r="EH15" i="5"/>
  <c r="EI15" i="5"/>
  <c r="EJ15" i="5"/>
  <c r="EK15" i="5"/>
  <c r="EL15" i="5"/>
  <c r="EM15" i="5"/>
  <c r="EN15" i="5"/>
  <c r="EO15" i="5"/>
  <c r="EO17" i="5" s="1"/>
  <c r="EP15" i="5"/>
  <c r="EQ15" i="5"/>
  <c r="ER15" i="5"/>
  <c r="ES15" i="5"/>
  <c r="ES17" i="5" s="1"/>
  <c r="ET15" i="5"/>
  <c r="EU15" i="5"/>
  <c r="EV15" i="5"/>
  <c r="EW15" i="5"/>
  <c r="DT16" i="5"/>
  <c r="DT17" i="5" s="1"/>
  <c r="DU16" i="5"/>
  <c r="DV16" i="5"/>
  <c r="DW16" i="5"/>
  <c r="DX16" i="5"/>
  <c r="DX17" i="5" s="1"/>
  <c r="DY16" i="5"/>
  <c r="DZ16" i="5"/>
  <c r="EA16" i="5"/>
  <c r="EB16" i="5"/>
  <c r="EB17" i="5" s="1"/>
  <c r="EC16" i="5"/>
  <c r="ED16" i="5"/>
  <c r="EE16" i="5"/>
  <c r="EE17" i="5" s="1"/>
  <c r="EF16" i="5"/>
  <c r="EF17" i="5" s="1"/>
  <c r="EG16" i="5"/>
  <c r="EH16" i="5"/>
  <c r="EI16" i="5"/>
  <c r="EI17" i="5" s="1"/>
  <c r="EJ16" i="5"/>
  <c r="EJ17" i="5" s="1"/>
  <c r="EK16" i="5"/>
  <c r="EL16" i="5"/>
  <c r="EM16" i="5"/>
  <c r="EN16" i="5"/>
  <c r="EN17" i="5" s="1"/>
  <c r="EO16" i="5"/>
  <c r="EP16" i="5"/>
  <c r="EQ16" i="5"/>
  <c r="ER16" i="5"/>
  <c r="ER17" i="5" s="1"/>
  <c r="ES16" i="5"/>
  <c r="ET16" i="5"/>
  <c r="EU16" i="5"/>
  <c r="EU17" i="5" s="1"/>
  <c r="EV16" i="5"/>
  <c r="EV17" i="5" s="1"/>
  <c r="EW16" i="5"/>
  <c r="DY17" i="5"/>
  <c r="DZ17" i="5"/>
  <c r="ED17" i="5"/>
  <c r="EG17" i="5"/>
  <c r="EL17" i="5"/>
  <c r="EQ17" i="5"/>
  <c r="ET17" i="5"/>
  <c r="DT20" i="5"/>
  <c r="DU20" i="5"/>
  <c r="DV20" i="5"/>
  <c r="DW20" i="5"/>
  <c r="DX20" i="5"/>
  <c r="DY20" i="5"/>
  <c r="DZ20" i="5"/>
  <c r="EA20" i="5"/>
  <c r="EB20" i="5"/>
  <c r="EC20" i="5"/>
  <c r="ED20" i="5"/>
  <c r="EE20" i="5"/>
  <c r="EF20" i="5"/>
  <c r="EG20" i="5"/>
  <c r="EH20" i="5"/>
  <c r="EI20" i="5"/>
  <c r="EJ20" i="5"/>
  <c r="EK20" i="5"/>
  <c r="EL20" i="5"/>
  <c r="EM20" i="5"/>
  <c r="EN20" i="5"/>
  <c r="EO20" i="5"/>
  <c r="EP20" i="5"/>
  <c r="EQ20" i="5"/>
  <c r="ER20" i="5"/>
  <c r="ES20" i="5"/>
  <c r="ET20" i="5"/>
  <c r="EU20" i="5"/>
  <c r="EV20" i="5"/>
  <c r="EW20" i="5"/>
  <c r="DT1" i="1"/>
  <c r="DT2" i="14" s="1"/>
  <c r="DU1" i="1"/>
  <c r="DU2" i="14" s="1"/>
  <c r="DV1" i="1"/>
  <c r="DV2" i="14" s="1"/>
  <c r="DW1" i="1"/>
  <c r="DW2" i="14" s="1"/>
  <c r="DX1" i="1"/>
  <c r="DX2" i="14" s="1"/>
  <c r="DY1" i="1"/>
  <c r="DY2" i="14" s="1"/>
  <c r="DZ1" i="1"/>
  <c r="DZ2" i="14" s="1"/>
  <c r="EA1" i="1"/>
  <c r="EA2" i="14" s="1"/>
  <c r="EB1" i="1"/>
  <c r="EB2" i="14" s="1"/>
  <c r="EC1" i="1"/>
  <c r="EC2" i="14" s="1"/>
  <c r="ED1" i="1"/>
  <c r="ED2" i="14" s="1"/>
  <c r="EE1" i="1"/>
  <c r="EE2" i="14" s="1"/>
  <c r="EF1" i="1"/>
  <c r="EF2" i="14" s="1"/>
  <c r="EG1" i="1"/>
  <c r="EG2" i="14" s="1"/>
  <c r="EH1" i="1"/>
  <c r="EH2" i="14" s="1"/>
  <c r="EI1" i="1"/>
  <c r="EI2" i="14" s="1"/>
  <c r="EJ1" i="1"/>
  <c r="EJ2" i="14" s="1"/>
  <c r="EK1" i="1"/>
  <c r="EK2" i="14" s="1"/>
  <c r="EL1" i="1"/>
  <c r="EL2" i="14" s="1"/>
  <c r="EM1" i="1"/>
  <c r="EM2" i="14" s="1"/>
  <c r="EN1" i="1"/>
  <c r="EN2" i="14" s="1"/>
  <c r="EO1" i="1"/>
  <c r="EO2" i="14" s="1"/>
  <c r="EP1" i="1"/>
  <c r="EP2" i="14" s="1"/>
  <c r="EQ1" i="1"/>
  <c r="EQ2" i="14" s="1"/>
  <c r="ER1" i="1"/>
  <c r="ER2" i="14" s="1"/>
  <c r="ES1" i="1"/>
  <c r="ES2" i="14" s="1"/>
  <c r="ET1" i="1"/>
  <c r="ET2" i="14" s="1"/>
  <c r="EU1" i="1"/>
  <c r="EU2" i="14" s="1"/>
  <c r="EV1" i="1"/>
  <c r="EV2" i="14" s="1"/>
  <c r="EW1" i="1"/>
  <c r="EW2" i="14" s="1"/>
  <c r="DT2" i="1"/>
  <c r="DT3" i="14" s="1"/>
  <c r="DU2" i="1"/>
  <c r="DU3" i="14" s="1"/>
  <c r="DV2" i="1"/>
  <c r="DV3" i="14" s="1"/>
  <c r="DW2" i="1"/>
  <c r="DW3" i="14" s="1"/>
  <c r="DX2" i="1"/>
  <c r="DX3" i="14" s="1"/>
  <c r="DY2" i="1"/>
  <c r="DY3" i="14" s="1"/>
  <c r="DZ2" i="1"/>
  <c r="DZ3" i="14" s="1"/>
  <c r="EA2" i="1"/>
  <c r="EA3" i="14" s="1"/>
  <c r="EB2" i="1"/>
  <c r="EB3" i="14" s="1"/>
  <c r="EC2" i="1"/>
  <c r="EC3" i="14" s="1"/>
  <c r="ED2" i="1"/>
  <c r="ED3" i="14" s="1"/>
  <c r="EE2" i="1"/>
  <c r="EE3" i="14" s="1"/>
  <c r="EF2" i="1"/>
  <c r="EF3" i="14" s="1"/>
  <c r="EG2" i="1"/>
  <c r="EG3" i="14" s="1"/>
  <c r="EH2" i="1"/>
  <c r="EH3" i="14" s="1"/>
  <c r="EI2" i="1"/>
  <c r="EI3" i="14" s="1"/>
  <c r="EJ2" i="1"/>
  <c r="EJ3" i="14" s="1"/>
  <c r="EK2" i="1"/>
  <c r="EK3" i="14" s="1"/>
  <c r="EL2" i="1"/>
  <c r="EL3" i="14" s="1"/>
  <c r="EM2" i="1"/>
  <c r="EM3" i="14" s="1"/>
  <c r="EN2" i="1"/>
  <c r="EN3" i="14" s="1"/>
  <c r="EO2" i="1"/>
  <c r="EO3" i="14" s="1"/>
  <c r="EP2" i="1"/>
  <c r="EP3" i="14" s="1"/>
  <c r="EQ2" i="1"/>
  <c r="EQ3" i="14" s="1"/>
  <c r="ER2" i="1"/>
  <c r="ER3" i="14" s="1"/>
  <c r="ES2" i="1"/>
  <c r="ES3" i="14" s="1"/>
  <c r="ET2" i="1"/>
  <c r="ET3" i="14" s="1"/>
  <c r="EU2" i="1"/>
  <c r="EU3" i="14" s="1"/>
  <c r="EV2" i="1"/>
  <c r="EV3" i="14" s="1"/>
  <c r="EW2" i="1"/>
  <c r="EW3" i="14" s="1"/>
  <c r="DT3" i="1"/>
  <c r="DT4" i="14" s="1"/>
  <c r="DU3" i="1"/>
  <c r="DU4" i="14" s="1"/>
  <c r="DV3" i="1"/>
  <c r="DV4" i="14" s="1"/>
  <c r="DW3" i="1"/>
  <c r="DW4" i="14" s="1"/>
  <c r="DX3" i="1"/>
  <c r="DX4" i="14" s="1"/>
  <c r="DY3" i="1"/>
  <c r="DY4" i="14" s="1"/>
  <c r="DZ3" i="1"/>
  <c r="DZ4" i="14" s="1"/>
  <c r="EA3" i="1"/>
  <c r="EA4" i="14" s="1"/>
  <c r="EB3" i="1"/>
  <c r="EB4" i="14" s="1"/>
  <c r="EC3" i="1"/>
  <c r="EC4" i="14" s="1"/>
  <c r="ED3" i="1"/>
  <c r="ED4" i="14" s="1"/>
  <c r="EE3" i="1"/>
  <c r="EE4" i="14" s="1"/>
  <c r="EF3" i="1"/>
  <c r="EF4" i="14" s="1"/>
  <c r="EG3" i="1"/>
  <c r="EG4" i="14" s="1"/>
  <c r="EH3" i="1"/>
  <c r="EH4" i="14" s="1"/>
  <c r="EI3" i="1"/>
  <c r="EI4" i="14" s="1"/>
  <c r="EJ3" i="1"/>
  <c r="EJ4" i="14" s="1"/>
  <c r="EK3" i="1"/>
  <c r="EK4" i="14" s="1"/>
  <c r="EL3" i="1"/>
  <c r="EL4" i="14" s="1"/>
  <c r="EM3" i="1"/>
  <c r="EM4" i="14" s="1"/>
  <c r="EN3" i="1"/>
  <c r="EN4" i="14" s="1"/>
  <c r="EO3" i="1"/>
  <c r="EO4" i="14" s="1"/>
  <c r="EP3" i="1"/>
  <c r="EP4" i="14" s="1"/>
  <c r="EQ3" i="1"/>
  <c r="EQ4" i="14" s="1"/>
  <c r="ER3" i="1"/>
  <c r="ER4" i="14" s="1"/>
  <c r="ES3" i="1"/>
  <c r="ES4" i="14" s="1"/>
  <c r="ET3" i="1"/>
  <c r="ET4" i="14" s="1"/>
  <c r="EU3" i="1"/>
  <c r="EU4" i="14" s="1"/>
  <c r="EV3" i="1"/>
  <c r="EV4" i="14" s="1"/>
  <c r="EW3" i="1"/>
  <c r="EW4" i="14" s="1"/>
  <c r="DV4" i="4"/>
  <c r="DV31" i="4" s="1"/>
  <c r="DW4" i="4"/>
  <c r="DW31" i="4" s="1"/>
  <c r="DZ4" i="4"/>
  <c r="DZ31" i="4" s="1"/>
  <c r="EA4" i="4"/>
  <c r="EA31" i="4" s="1"/>
  <c r="ED4" i="4"/>
  <c r="ED31" i="4" s="1"/>
  <c r="EE4" i="4"/>
  <c r="EE31" i="4" s="1"/>
  <c r="EH4" i="4"/>
  <c r="EH31" i="4" s="1"/>
  <c r="EI4" i="4"/>
  <c r="EI31" i="4" s="1"/>
  <c r="EL4" i="4"/>
  <c r="EL31" i="4" s="1"/>
  <c r="EM4" i="4"/>
  <c r="EM31" i="4" s="1"/>
  <c r="EP4" i="4"/>
  <c r="EP31" i="4" s="1"/>
  <c r="EQ4" i="4"/>
  <c r="EQ31" i="4" s="1"/>
  <c r="ET4" i="4"/>
  <c r="ET31" i="4" s="1"/>
  <c r="EU4" i="4"/>
  <c r="EU31" i="4" s="1"/>
  <c r="DI9" i="5"/>
  <c r="DP9" i="5"/>
  <c r="CX14" i="5"/>
  <c r="CY14" i="5"/>
  <c r="CY17" i="5" s="1"/>
  <c r="CZ14" i="5"/>
  <c r="DA14" i="5"/>
  <c r="DB14" i="5"/>
  <c r="DC14" i="5"/>
  <c r="DD14" i="5"/>
  <c r="DE14" i="5"/>
  <c r="DF14" i="5"/>
  <c r="DG14" i="5"/>
  <c r="DH14" i="5"/>
  <c r="DI14" i="5"/>
  <c r="DJ14" i="5"/>
  <c r="DK14" i="5"/>
  <c r="DL14" i="5"/>
  <c r="DM14" i="5"/>
  <c r="DN14" i="5"/>
  <c r="DO14" i="5"/>
  <c r="DP14" i="5"/>
  <c r="DQ14" i="5"/>
  <c r="DR14" i="5"/>
  <c r="DS14" i="5"/>
  <c r="CX15" i="5"/>
  <c r="CY15" i="5"/>
  <c r="CZ15" i="5"/>
  <c r="DA15" i="5"/>
  <c r="DB15" i="5"/>
  <c r="DC15" i="5"/>
  <c r="DD15" i="5"/>
  <c r="DE15" i="5"/>
  <c r="DF15" i="5"/>
  <c r="DG15" i="5"/>
  <c r="DH15" i="5"/>
  <c r="DI15" i="5"/>
  <c r="DJ15" i="5"/>
  <c r="DK15" i="5"/>
  <c r="DL15" i="5"/>
  <c r="DM15" i="5"/>
  <c r="DN15" i="5"/>
  <c r="DO15" i="5"/>
  <c r="DP15" i="5"/>
  <c r="DQ15" i="5"/>
  <c r="DR15" i="5"/>
  <c r="DS15" i="5"/>
  <c r="CX16" i="5"/>
  <c r="CY16" i="5"/>
  <c r="CZ16" i="5"/>
  <c r="DA16" i="5"/>
  <c r="DB16" i="5"/>
  <c r="DC16" i="5"/>
  <c r="DD16" i="5"/>
  <c r="DE16" i="5"/>
  <c r="DF16" i="5"/>
  <c r="DG16" i="5"/>
  <c r="DG17" i="5" s="1"/>
  <c r="DH16" i="5"/>
  <c r="DI16" i="5"/>
  <c r="DJ16" i="5"/>
  <c r="DK16" i="5"/>
  <c r="DL16" i="5"/>
  <c r="DM16" i="5"/>
  <c r="DN16" i="5"/>
  <c r="DO16" i="5"/>
  <c r="DP16" i="5"/>
  <c r="DQ16" i="5"/>
  <c r="DR16" i="5"/>
  <c r="DS16" i="5"/>
  <c r="CX20" i="5"/>
  <c r="CY20" i="5"/>
  <c r="CZ20" i="5"/>
  <c r="DA20" i="5"/>
  <c r="DB20" i="5"/>
  <c r="DC20" i="5"/>
  <c r="DD20" i="5"/>
  <c r="DE20" i="5"/>
  <c r="DF20" i="5"/>
  <c r="DG20" i="5"/>
  <c r="DH20" i="5"/>
  <c r="DI20" i="5"/>
  <c r="DJ20" i="5"/>
  <c r="DK20" i="5"/>
  <c r="DL20" i="5"/>
  <c r="DM20" i="5"/>
  <c r="DN20" i="5"/>
  <c r="DO20" i="5"/>
  <c r="DP20" i="5"/>
  <c r="DQ20" i="5"/>
  <c r="DR20" i="5"/>
  <c r="DS20" i="5"/>
  <c r="CX1" i="1"/>
  <c r="CX2" i="14" s="1"/>
  <c r="CY1" i="1"/>
  <c r="CY2" i="14" s="1"/>
  <c r="CZ1" i="1"/>
  <c r="CZ2" i="14" s="1"/>
  <c r="DA1" i="1"/>
  <c r="DA2" i="14" s="1"/>
  <c r="DB1" i="1"/>
  <c r="DB2" i="14" s="1"/>
  <c r="DC1" i="1"/>
  <c r="DC2" i="14" s="1"/>
  <c r="DD1" i="1"/>
  <c r="DD2" i="14" s="1"/>
  <c r="DE1" i="1"/>
  <c r="DE2" i="14" s="1"/>
  <c r="DF1" i="1"/>
  <c r="DF2" i="14" s="1"/>
  <c r="DG1" i="1"/>
  <c r="DG2" i="14" s="1"/>
  <c r="DH1" i="1"/>
  <c r="DH2" i="14" s="1"/>
  <c r="DI1" i="1"/>
  <c r="DI2" i="14" s="1"/>
  <c r="DJ1" i="1"/>
  <c r="DJ2" i="14" s="1"/>
  <c r="DK1" i="1"/>
  <c r="DK2" i="14" s="1"/>
  <c r="DL1" i="1"/>
  <c r="DL2" i="14" s="1"/>
  <c r="DM1" i="1"/>
  <c r="DM2" i="14" s="1"/>
  <c r="DN1" i="1"/>
  <c r="DN2" i="14" s="1"/>
  <c r="DO1" i="1"/>
  <c r="DO2" i="14" s="1"/>
  <c r="DP1" i="1"/>
  <c r="DP2" i="14" s="1"/>
  <c r="DQ1" i="1"/>
  <c r="DQ2" i="14" s="1"/>
  <c r="DR1" i="1"/>
  <c r="DR2" i="14" s="1"/>
  <c r="DS1" i="1"/>
  <c r="DS2" i="14" s="1"/>
  <c r="CX2" i="1"/>
  <c r="CX3" i="14" s="1"/>
  <c r="CY2" i="1"/>
  <c r="CY3" i="14" s="1"/>
  <c r="CZ2" i="1"/>
  <c r="CZ3" i="14" s="1"/>
  <c r="DA2" i="1"/>
  <c r="DA3" i="14" s="1"/>
  <c r="DB2" i="1"/>
  <c r="DB3" i="14" s="1"/>
  <c r="DC2" i="1"/>
  <c r="DC3" i="14" s="1"/>
  <c r="DD2" i="1"/>
  <c r="DD3" i="14" s="1"/>
  <c r="DE2" i="1"/>
  <c r="DE3" i="14" s="1"/>
  <c r="DF2" i="1"/>
  <c r="DF3" i="14" s="1"/>
  <c r="DG2" i="1"/>
  <c r="DG3" i="14" s="1"/>
  <c r="DH2" i="1"/>
  <c r="DH3" i="14" s="1"/>
  <c r="DI2" i="1"/>
  <c r="DI3" i="14" s="1"/>
  <c r="DJ2" i="1"/>
  <c r="DJ3" i="14" s="1"/>
  <c r="DK2" i="1"/>
  <c r="DK3" i="14" s="1"/>
  <c r="DL2" i="1"/>
  <c r="DL3" i="14" s="1"/>
  <c r="DM2" i="1"/>
  <c r="DM3" i="14" s="1"/>
  <c r="DN2" i="1"/>
  <c r="DN3" i="14" s="1"/>
  <c r="DO2" i="1"/>
  <c r="DO3" i="14" s="1"/>
  <c r="DP2" i="1"/>
  <c r="DP3" i="14" s="1"/>
  <c r="DQ2" i="1"/>
  <c r="DQ3" i="14" s="1"/>
  <c r="DR2" i="1"/>
  <c r="DR3" i="14" s="1"/>
  <c r="DS2" i="1"/>
  <c r="DS3" i="14" s="1"/>
  <c r="CX3" i="1"/>
  <c r="CX4" i="14" s="1"/>
  <c r="CY3" i="1"/>
  <c r="CY4" i="14" s="1"/>
  <c r="CZ3" i="1"/>
  <c r="CZ4" i="14" s="1"/>
  <c r="DA3" i="1"/>
  <c r="DA4" i="14" s="1"/>
  <c r="DB3" i="1"/>
  <c r="DB4" i="14" s="1"/>
  <c r="DC3" i="1"/>
  <c r="DC4" i="14" s="1"/>
  <c r="DD3" i="1"/>
  <c r="DD4" i="14" s="1"/>
  <c r="DE3" i="1"/>
  <c r="DE4" i="14" s="1"/>
  <c r="DF3" i="1"/>
  <c r="DF4" i="14" s="1"/>
  <c r="DG3" i="1"/>
  <c r="DG4" i="14" s="1"/>
  <c r="DH3" i="1"/>
  <c r="DH4" i="14" s="1"/>
  <c r="DI3" i="1"/>
  <c r="DI4" i="14" s="1"/>
  <c r="DJ3" i="1"/>
  <c r="DJ4" i="14" s="1"/>
  <c r="DK3" i="1"/>
  <c r="DK4" i="14" s="1"/>
  <c r="DL3" i="1"/>
  <c r="DL4" i="14" s="1"/>
  <c r="DM3" i="1"/>
  <c r="DM4" i="14" s="1"/>
  <c r="DN3" i="1"/>
  <c r="DN4" i="14" s="1"/>
  <c r="DO3" i="1"/>
  <c r="DO4" i="14" s="1"/>
  <c r="DP3" i="1"/>
  <c r="DP4" i="14" s="1"/>
  <c r="DQ3" i="1"/>
  <c r="DQ4" i="14" s="1"/>
  <c r="DR3" i="1"/>
  <c r="DR4" i="14" s="1"/>
  <c r="DS3" i="1"/>
  <c r="DS4" i="14" s="1"/>
  <c r="CZ5" i="5"/>
  <c r="DA5" i="5"/>
  <c r="DD5" i="5"/>
  <c r="DE5" i="5"/>
  <c r="DH5" i="5"/>
  <c r="DI5" i="5"/>
  <c r="DL5" i="5"/>
  <c r="DM5" i="5"/>
  <c r="DP5" i="5"/>
  <c r="DQ5" i="5"/>
  <c r="R38" i="9"/>
  <c r="AF38" i="9"/>
  <c r="AD38" i="9"/>
  <c r="AC38" i="9"/>
  <c r="AB38" i="9"/>
  <c r="X38" i="9"/>
  <c r="U38" i="9"/>
  <c r="AF37" i="9"/>
  <c r="AD37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AI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DK17" i="5" l="1"/>
  <c r="EA17" i="5"/>
  <c r="EK17" i="5"/>
  <c r="EW17" i="5"/>
  <c r="DU17" i="5"/>
  <c r="FJ17" i="5"/>
  <c r="DS17" i="5"/>
  <c r="EP17" i="5"/>
  <c r="EH17" i="5"/>
  <c r="FO17" i="5"/>
  <c r="FK17" i="5"/>
  <c r="FG17" i="5"/>
  <c r="FC17" i="5"/>
  <c r="EY17" i="5"/>
  <c r="CX17" i="5"/>
  <c r="DO17" i="5"/>
  <c r="DO10" i="5" s="1"/>
  <c r="DC17" i="5"/>
  <c r="FP17" i="5"/>
  <c r="FP10" i="5" s="1"/>
  <c r="FL17" i="5"/>
  <c r="FH17" i="5"/>
  <c r="FH10" i="5" s="1"/>
  <c r="FD17" i="5"/>
  <c r="EZ17" i="5"/>
  <c r="FQ17" i="5"/>
  <c r="FM17" i="5"/>
  <c r="FM10" i="5" s="1"/>
  <c r="FI17" i="5"/>
  <c r="FE17" i="5"/>
  <c r="FA17" i="5"/>
  <c r="DN17" i="5"/>
  <c r="DF17" i="5"/>
  <c r="FP4" i="1"/>
  <c r="FP42" i="1" s="1"/>
  <c r="FP9" i="5" s="1"/>
  <c r="FL4" i="1"/>
  <c r="FL42" i="1" s="1"/>
  <c r="FL9" i="5" s="1"/>
  <c r="FH4" i="1"/>
  <c r="FH42" i="1" s="1"/>
  <c r="FH9" i="5" s="1"/>
  <c r="FD4" i="1"/>
  <c r="FD41" i="1" s="1"/>
  <c r="EZ4" i="1"/>
  <c r="FP4" i="2"/>
  <c r="FP18" i="2" s="1"/>
  <c r="FL4" i="2"/>
  <c r="FL18" i="2" s="1"/>
  <c r="FH4" i="2"/>
  <c r="FH18" i="2" s="1"/>
  <c r="FD4" i="2"/>
  <c r="FD18" i="2" s="1"/>
  <c r="EZ4" i="2"/>
  <c r="EZ18" i="2" s="1"/>
  <c r="FQ4" i="4"/>
  <c r="FQ32" i="4" s="1"/>
  <c r="FQ7" i="5" s="1"/>
  <c r="FM4" i="4"/>
  <c r="FM32" i="4" s="1"/>
  <c r="FM7" i="5" s="1"/>
  <c r="FI4" i="4"/>
  <c r="FI32" i="4" s="1"/>
  <c r="FI7" i="5" s="1"/>
  <c r="FE4" i="4"/>
  <c r="FE32" i="4" s="1"/>
  <c r="FE7" i="5" s="1"/>
  <c r="FA4" i="4"/>
  <c r="FA32" i="4" s="1"/>
  <c r="FA7" i="5" s="1"/>
  <c r="FR5" i="5"/>
  <c r="FR10" i="5" s="1"/>
  <c r="FN5" i="5"/>
  <c r="FN10" i="5" s="1"/>
  <c r="FJ5" i="5"/>
  <c r="FF5" i="5"/>
  <c r="FF10" i="5" s="1"/>
  <c r="FB5" i="5"/>
  <c r="FB10" i="5" s="1"/>
  <c r="EX5" i="5"/>
  <c r="EX10" i="5" s="1"/>
  <c r="FO4" i="1"/>
  <c r="FO41" i="1" s="1"/>
  <c r="FK4" i="1"/>
  <c r="FK41" i="1" s="1"/>
  <c r="FG4" i="1"/>
  <c r="FG39" i="1" s="1"/>
  <c r="FG19" i="5" s="1"/>
  <c r="FC4" i="1"/>
  <c r="FC41" i="1" s="1"/>
  <c r="EY4" i="1"/>
  <c r="EY42" i="1" s="1"/>
  <c r="EY9" i="5" s="1"/>
  <c r="FO4" i="2"/>
  <c r="FO19" i="2" s="1"/>
  <c r="FO8" i="5" s="1"/>
  <c r="FK4" i="2"/>
  <c r="FK19" i="2" s="1"/>
  <c r="FK8" i="5" s="1"/>
  <c r="FG4" i="2"/>
  <c r="FG19" i="2" s="1"/>
  <c r="FG8" i="5" s="1"/>
  <c r="FC4" i="2"/>
  <c r="FC19" i="2" s="1"/>
  <c r="FC8" i="5" s="1"/>
  <c r="EY4" i="2"/>
  <c r="EY19" i="2" s="1"/>
  <c r="EY8" i="5" s="1"/>
  <c r="FP4" i="4"/>
  <c r="FP31" i="4" s="1"/>
  <c r="FL4" i="4"/>
  <c r="FL31" i="4" s="1"/>
  <c r="FH4" i="4"/>
  <c r="FH31" i="4" s="1"/>
  <c r="FD4" i="4"/>
  <c r="FD31" i="4" s="1"/>
  <c r="EZ4" i="4"/>
  <c r="EZ31" i="4" s="1"/>
  <c r="FQ5" i="5"/>
  <c r="FQ10" i="5" s="1"/>
  <c r="FM5" i="5"/>
  <c r="FI5" i="5"/>
  <c r="FI10" i="5" s="1"/>
  <c r="FE5" i="5"/>
  <c r="FA5" i="5"/>
  <c r="FA10" i="5" s="1"/>
  <c r="FR4" i="1"/>
  <c r="FN4" i="1"/>
  <c r="FN42" i="1" s="1"/>
  <c r="FN9" i="5" s="1"/>
  <c r="FJ4" i="1"/>
  <c r="FJ42" i="1" s="1"/>
  <c r="FJ9" i="5" s="1"/>
  <c r="FF4" i="1"/>
  <c r="FF42" i="1" s="1"/>
  <c r="FF9" i="5" s="1"/>
  <c r="FB4" i="1"/>
  <c r="EX4" i="1"/>
  <c r="EX38" i="1" s="1"/>
  <c r="FR4" i="2"/>
  <c r="FR18" i="2" s="1"/>
  <c r="FN4" i="2"/>
  <c r="FN18" i="2" s="1"/>
  <c r="FJ4" i="2"/>
  <c r="FJ18" i="2" s="1"/>
  <c r="FF4" i="2"/>
  <c r="FF18" i="2" s="1"/>
  <c r="FB4" i="2"/>
  <c r="FB18" i="2" s="1"/>
  <c r="EX4" i="2"/>
  <c r="EX18" i="2" s="1"/>
  <c r="FO4" i="4"/>
  <c r="FO32" i="4" s="1"/>
  <c r="FO7" i="5" s="1"/>
  <c r="FK4" i="4"/>
  <c r="FK32" i="4" s="1"/>
  <c r="FK7" i="5" s="1"/>
  <c r="FG4" i="4"/>
  <c r="FG32" i="4" s="1"/>
  <c r="FG7" i="5" s="1"/>
  <c r="FC4" i="4"/>
  <c r="FC32" i="4" s="1"/>
  <c r="FC7" i="5" s="1"/>
  <c r="EY4" i="4"/>
  <c r="EY32" i="4" s="1"/>
  <c r="EY7" i="5" s="1"/>
  <c r="FQ4" i="1"/>
  <c r="FQ39" i="1" s="1"/>
  <c r="FQ19" i="5" s="1"/>
  <c r="FM4" i="1"/>
  <c r="FM39" i="1" s="1"/>
  <c r="FM19" i="5" s="1"/>
  <c r="FI4" i="1"/>
  <c r="FI38" i="1" s="1"/>
  <c r="FE4" i="1"/>
  <c r="FE42" i="1" s="1"/>
  <c r="FE9" i="5" s="1"/>
  <c r="FA4" i="1"/>
  <c r="FA41" i="1" s="1"/>
  <c r="FR4" i="4"/>
  <c r="FR31" i="4" s="1"/>
  <c r="FN4" i="4"/>
  <c r="FN31" i="4" s="1"/>
  <c r="FJ4" i="4"/>
  <c r="FJ31" i="4" s="1"/>
  <c r="FF4" i="4"/>
  <c r="FF31" i="4" s="1"/>
  <c r="FB4" i="4"/>
  <c r="FB31" i="4" s="1"/>
  <c r="EX4" i="4"/>
  <c r="EX31" i="4" s="1"/>
  <c r="FM38" i="1"/>
  <c r="FG42" i="1"/>
  <c r="FG9" i="5" s="1"/>
  <c r="EY41" i="1"/>
  <c r="FR4" i="5"/>
  <c r="FR3" i="4"/>
  <c r="FR3" i="2"/>
  <c r="FP4" i="5"/>
  <c r="FP3" i="4"/>
  <c r="FP3" i="2"/>
  <c r="FN4" i="5"/>
  <c r="FN3" i="4"/>
  <c r="FN3" i="2"/>
  <c r="FL4" i="5"/>
  <c r="FL3" i="4"/>
  <c r="FL3" i="2"/>
  <c r="FJ4" i="5"/>
  <c r="FJ3" i="4"/>
  <c r="FJ3" i="2"/>
  <c r="FH4" i="5"/>
  <c r="FH3" i="4"/>
  <c r="FH3" i="2"/>
  <c r="FF4" i="5"/>
  <c r="FF3" i="4"/>
  <c r="FF3" i="2"/>
  <c r="FD4" i="5"/>
  <c r="FD3" i="4"/>
  <c r="FD3" i="2"/>
  <c r="FB4" i="5"/>
  <c r="FB3" i="4"/>
  <c r="FB3" i="2"/>
  <c r="EZ4" i="5"/>
  <c r="EZ3" i="4"/>
  <c r="EZ3" i="2"/>
  <c r="EX4" i="5"/>
  <c r="EX3" i="4"/>
  <c r="EX3" i="2"/>
  <c r="FQ3" i="5"/>
  <c r="FQ2" i="4"/>
  <c r="FQ2" i="2"/>
  <c r="FO3" i="5"/>
  <c r="FO2" i="4"/>
  <c r="FO2" i="2"/>
  <c r="FM3" i="5"/>
  <c r="FM2" i="4"/>
  <c r="FM2" i="2"/>
  <c r="FK3" i="5"/>
  <c r="FK2" i="4"/>
  <c r="FK2" i="2"/>
  <c r="FI3" i="5"/>
  <c r="FI2" i="4"/>
  <c r="FI2" i="2"/>
  <c r="FG3" i="5"/>
  <c r="FG2" i="4"/>
  <c r="FG2" i="2"/>
  <c r="FE3" i="5"/>
  <c r="FE2" i="4"/>
  <c r="FE2" i="2"/>
  <c r="FC3" i="5"/>
  <c r="FC2" i="4"/>
  <c r="FC2" i="2"/>
  <c r="FA3" i="5"/>
  <c r="FA2" i="4"/>
  <c r="FA2" i="2"/>
  <c r="EY3" i="5"/>
  <c r="EY2" i="4"/>
  <c r="EY2" i="2"/>
  <c r="FR2" i="5"/>
  <c r="FR1" i="4"/>
  <c r="FR1" i="2"/>
  <c r="FP2" i="5"/>
  <c r="FP1" i="4"/>
  <c r="FP1" i="2"/>
  <c r="FN2" i="5"/>
  <c r="FN1" i="4"/>
  <c r="FN1" i="2"/>
  <c r="FL2" i="5"/>
  <c r="FL1" i="4"/>
  <c r="FL1" i="2"/>
  <c r="FJ2" i="5"/>
  <c r="FJ1" i="4"/>
  <c r="FJ1" i="2"/>
  <c r="FH2" i="5"/>
  <c r="FH1" i="4"/>
  <c r="FH1" i="2"/>
  <c r="FF2" i="5"/>
  <c r="FF1" i="4"/>
  <c r="FF1" i="2"/>
  <c r="FD2" i="5"/>
  <c r="FD1" i="4"/>
  <c r="FD1" i="2"/>
  <c r="FB2" i="5"/>
  <c r="FB1" i="4"/>
  <c r="FB1" i="2"/>
  <c r="EZ2" i="5"/>
  <c r="EZ1" i="4"/>
  <c r="EZ1" i="2"/>
  <c r="EX2" i="5"/>
  <c r="EX1" i="4"/>
  <c r="EX1" i="2"/>
  <c r="DV17" i="5"/>
  <c r="FR38" i="1"/>
  <c r="FR39" i="1"/>
  <c r="FR19" i="5" s="1"/>
  <c r="FR41" i="1"/>
  <c r="FP38" i="1"/>
  <c r="FP41" i="1"/>
  <c r="FN39" i="1"/>
  <c r="FN19" i="5" s="1"/>
  <c r="FL38" i="1"/>
  <c r="FL41" i="1"/>
  <c r="FL39" i="1"/>
  <c r="FL19" i="5" s="1"/>
  <c r="FH38" i="1"/>
  <c r="FF38" i="1"/>
  <c r="FF41" i="1"/>
  <c r="FD38" i="1"/>
  <c r="FB38" i="1"/>
  <c r="FB41" i="1"/>
  <c r="FB42" i="1"/>
  <c r="FB9" i="5" s="1"/>
  <c r="FB39" i="1"/>
  <c r="FB19" i="5" s="1"/>
  <c r="EZ38" i="1"/>
  <c r="EZ41" i="1"/>
  <c r="EZ42" i="1"/>
  <c r="EZ9" i="5" s="1"/>
  <c r="EZ39" i="1"/>
  <c r="EZ19" i="5" s="1"/>
  <c r="EX42" i="1"/>
  <c r="EX9" i="5" s="1"/>
  <c r="FQ4" i="5"/>
  <c r="FQ3" i="4"/>
  <c r="FQ3" i="2"/>
  <c r="FO4" i="5"/>
  <c r="FO3" i="4"/>
  <c r="FO3" i="2"/>
  <c r="FM4" i="5"/>
  <c r="FM3" i="4"/>
  <c r="FM3" i="2"/>
  <c r="FK4" i="5"/>
  <c r="FK3" i="4"/>
  <c r="FK3" i="2"/>
  <c r="FI4" i="5"/>
  <c r="FI3" i="4"/>
  <c r="FI3" i="2"/>
  <c r="FG4" i="5"/>
  <c r="FG3" i="4"/>
  <c r="FG3" i="2"/>
  <c r="FE4" i="5"/>
  <c r="FE3" i="4"/>
  <c r="FE3" i="2"/>
  <c r="FC4" i="5"/>
  <c r="FC3" i="4"/>
  <c r="FC3" i="2"/>
  <c r="FA4" i="5"/>
  <c r="FA3" i="4"/>
  <c r="FA3" i="2"/>
  <c r="EY4" i="5"/>
  <c r="EY3" i="4"/>
  <c r="EY3" i="2"/>
  <c r="FR3" i="5"/>
  <c r="FR2" i="4"/>
  <c r="FR2" i="2"/>
  <c r="FP3" i="5"/>
  <c r="FP2" i="4"/>
  <c r="FP2" i="2"/>
  <c r="FN3" i="5"/>
  <c r="FN2" i="4"/>
  <c r="FN2" i="2"/>
  <c r="FL3" i="5"/>
  <c r="FL2" i="4"/>
  <c r="FL2" i="2"/>
  <c r="FJ3" i="5"/>
  <c r="FJ2" i="4"/>
  <c r="FJ2" i="2"/>
  <c r="FH3" i="5"/>
  <c r="FH2" i="4"/>
  <c r="FH2" i="2"/>
  <c r="FF3" i="5"/>
  <c r="FF2" i="4"/>
  <c r="FF2" i="2"/>
  <c r="FD3" i="5"/>
  <c r="FD2" i="4"/>
  <c r="FD2" i="2"/>
  <c r="FB3" i="5"/>
  <c r="FB2" i="4"/>
  <c r="FB2" i="2"/>
  <c r="EZ3" i="5"/>
  <c r="EZ2" i="4"/>
  <c r="EZ2" i="2"/>
  <c r="EX3" i="5"/>
  <c r="EX2" i="4"/>
  <c r="EX2" i="2"/>
  <c r="FQ2" i="5"/>
  <c r="FQ1" i="4"/>
  <c r="FQ1" i="2"/>
  <c r="FO2" i="5"/>
  <c r="FO1" i="4"/>
  <c r="FO1" i="2"/>
  <c r="FM2" i="5"/>
  <c r="FM1" i="4"/>
  <c r="FM1" i="2"/>
  <c r="FK2" i="5"/>
  <c r="FK1" i="4"/>
  <c r="FK1" i="2"/>
  <c r="FI2" i="5"/>
  <c r="FI1" i="4"/>
  <c r="FI1" i="2"/>
  <c r="FG2" i="5"/>
  <c r="FG1" i="4"/>
  <c r="FG1" i="2"/>
  <c r="FE2" i="5"/>
  <c r="FE1" i="4"/>
  <c r="FE1" i="2"/>
  <c r="FC2" i="5"/>
  <c r="FC1" i="4"/>
  <c r="FC1" i="2"/>
  <c r="FA2" i="5"/>
  <c r="FA1" i="4"/>
  <c r="FA1" i="2"/>
  <c r="EY2" i="5"/>
  <c r="EY1" i="4"/>
  <c r="EY1" i="2"/>
  <c r="DR17" i="5"/>
  <c r="DJ17" i="5"/>
  <c r="DB17" i="5"/>
  <c r="FR42" i="1"/>
  <c r="FR9" i="5" s="1"/>
  <c r="FO42" i="1"/>
  <c r="FO9" i="5" s="1"/>
  <c r="FI42" i="1"/>
  <c r="FI9" i="5" s="1"/>
  <c r="FP19" i="2"/>
  <c r="FP8" i="5" s="1"/>
  <c r="FN19" i="2"/>
  <c r="FN8" i="5" s="1"/>
  <c r="FJ19" i="2"/>
  <c r="FJ8" i="5" s="1"/>
  <c r="FD19" i="2"/>
  <c r="FD8" i="5" s="1"/>
  <c r="EZ19" i="2"/>
  <c r="EZ8" i="5" s="1"/>
  <c r="EX19" i="2"/>
  <c r="EX8" i="5" s="1"/>
  <c r="FQ18" i="2"/>
  <c r="FM18" i="2"/>
  <c r="FI18" i="2"/>
  <c r="FG18" i="2"/>
  <c r="FE18" i="2"/>
  <c r="FC18" i="2"/>
  <c r="FA18" i="2"/>
  <c r="FN32" i="4"/>
  <c r="FN7" i="5" s="1"/>
  <c r="FL32" i="4"/>
  <c r="FL7" i="5" s="1"/>
  <c r="FJ32" i="4"/>
  <c r="FJ7" i="5" s="1"/>
  <c r="FH32" i="4"/>
  <c r="FH7" i="5" s="1"/>
  <c r="EX32" i="4"/>
  <c r="EX7" i="5" s="1"/>
  <c r="FO31" i="4"/>
  <c r="FI31" i="4"/>
  <c r="FE31" i="4"/>
  <c r="FC31" i="4"/>
  <c r="EY31" i="4"/>
  <c r="FL10" i="5"/>
  <c r="FJ10" i="5"/>
  <c r="FD10" i="5"/>
  <c r="EZ10" i="5"/>
  <c r="FO10" i="5"/>
  <c r="FK10" i="5"/>
  <c r="FG10" i="5"/>
  <c r="FC10" i="5"/>
  <c r="EY10" i="5"/>
  <c r="EU4" i="1"/>
  <c r="EU38" i="1" s="1"/>
  <c r="EQ4" i="1"/>
  <c r="EQ38" i="1" s="1"/>
  <c r="EM4" i="1"/>
  <c r="EM38" i="1" s="1"/>
  <c r="EI4" i="1"/>
  <c r="EI38" i="1" s="1"/>
  <c r="EE4" i="1"/>
  <c r="EE38" i="1" s="1"/>
  <c r="EA4" i="1"/>
  <c r="EA38" i="1" s="1"/>
  <c r="DW4" i="1"/>
  <c r="DW38" i="1" s="1"/>
  <c r="EU4" i="2"/>
  <c r="EU18" i="2" s="1"/>
  <c r="EQ4" i="2"/>
  <c r="EQ19" i="2" s="1"/>
  <c r="EQ8" i="5" s="1"/>
  <c r="EM4" i="2"/>
  <c r="EM18" i="2" s="1"/>
  <c r="EI4" i="2"/>
  <c r="EI19" i="2" s="1"/>
  <c r="EI8" i="5" s="1"/>
  <c r="EE4" i="2"/>
  <c r="EE18" i="2" s="1"/>
  <c r="EA4" i="2"/>
  <c r="EA18" i="2" s="1"/>
  <c r="DW4" i="2"/>
  <c r="DW19" i="2" s="1"/>
  <c r="DW8" i="5" s="1"/>
  <c r="EU5" i="5"/>
  <c r="EU10" i="5" s="1"/>
  <c r="EQ5" i="5"/>
  <c r="EQ10" i="5" s="1"/>
  <c r="EM5" i="5"/>
  <c r="EM10" i="5" s="1"/>
  <c r="EI5" i="5"/>
  <c r="EI10" i="5" s="1"/>
  <c r="EE5" i="5"/>
  <c r="EE10" i="5" s="1"/>
  <c r="EA5" i="5"/>
  <c r="EA10" i="5" s="1"/>
  <c r="DW5" i="5"/>
  <c r="DW10" i="5" s="1"/>
  <c r="EW4" i="4"/>
  <c r="EW31" i="4" s="1"/>
  <c r="ES4" i="4"/>
  <c r="ES31" i="4" s="1"/>
  <c r="EO4" i="4"/>
  <c r="EO31" i="4" s="1"/>
  <c r="EK4" i="4"/>
  <c r="EK31" i="4" s="1"/>
  <c r="EG4" i="4"/>
  <c r="EG31" i="4" s="1"/>
  <c r="EC4" i="4"/>
  <c r="EC31" i="4" s="1"/>
  <c r="DY4" i="4"/>
  <c r="DY31" i="4" s="1"/>
  <c r="DU4" i="4"/>
  <c r="DU31" i="4" s="1"/>
  <c r="ET4" i="1"/>
  <c r="ET38" i="1" s="1"/>
  <c r="EP4" i="1"/>
  <c r="EP38" i="1" s="1"/>
  <c r="EL4" i="1"/>
  <c r="EL38" i="1" s="1"/>
  <c r="EH4" i="1"/>
  <c r="EH38" i="1" s="1"/>
  <c r="ED4" i="1"/>
  <c r="ED38" i="1" s="1"/>
  <c r="DZ4" i="1"/>
  <c r="DZ38" i="1" s="1"/>
  <c r="DV4" i="1"/>
  <c r="DV38" i="1" s="1"/>
  <c r="ET4" i="2"/>
  <c r="ET18" i="2" s="1"/>
  <c r="EP4" i="2"/>
  <c r="EP18" i="2" s="1"/>
  <c r="EL4" i="2"/>
  <c r="EH4" i="2"/>
  <c r="EH19" i="2" s="1"/>
  <c r="EH8" i="5" s="1"/>
  <c r="ED4" i="2"/>
  <c r="ED18" i="2" s="1"/>
  <c r="DZ4" i="2"/>
  <c r="DZ18" i="2" s="1"/>
  <c r="DV4" i="2"/>
  <c r="ET5" i="5"/>
  <c r="ET10" i="5" s="1"/>
  <c r="EP5" i="5"/>
  <c r="EL5" i="5"/>
  <c r="EL10" i="5" s="1"/>
  <c r="EH5" i="5"/>
  <c r="EH10" i="5" s="1"/>
  <c r="ED5" i="5"/>
  <c r="ED10" i="5" s="1"/>
  <c r="DZ5" i="5"/>
  <c r="DZ10" i="5" s="1"/>
  <c r="DV5" i="5"/>
  <c r="DV10" i="5" s="1"/>
  <c r="EV4" i="4"/>
  <c r="EV31" i="4" s="1"/>
  <c r="ER4" i="4"/>
  <c r="ER31" i="4" s="1"/>
  <c r="EN4" i="4"/>
  <c r="EN31" i="4" s="1"/>
  <c r="EJ4" i="4"/>
  <c r="EJ31" i="4" s="1"/>
  <c r="EF4" i="4"/>
  <c r="EF31" i="4" s="1"/>
  <c r="EB4" i="4"/>
  <c r="EB31" i="4" s="1"/>
  <c r="DX4" i="4"/>
  <c r="DX31" i="4" s="1"/>
  <c r="DT4" i="4"/>
  <c r="DT31" i="4" s="1"/>
  <c r="EW4" i="1"/>
  <c r="EW38" i="1" s="1"/>
  <c r="ES4" i="1"/>
  <c r="ES38" i="1" s="1"/>
  <c r="EO4" i="1"/>
  <c r="EO38" i="1" s="1"/>
  <c r="EK4" i="1"/>
  <c r="EK38" i="1" s="1"/>
  <c r="EG4" i="1"/>
  <c r="EG38" i="1" s="1"/>
  <c r="EC4" i="1"/>
  <c r="EC38" i="1" s="1"/>
  <c r="DY4" i="1"/>
  <c r="DY38" i="1" s="1"/>
  <c r="DU4" i="1"/>
  <c r="DU38" i="1" s="1"/>
  <c r="EW4" i="2"/>
  <c r="EW18" i="2" s="1"/>
  <c r="ES4" i="2"/>
  <c r="ES18" i="2" s="1"/>
  <c r="EO4" i="2"/>
  <c r="EO18" i="2" s="1"/>
  <c r="EK4" i="2"/>
  <c r="EK18" i="2" s="1"/>
  <c r="EG4" i="2"/>
  <c r="EG18" i="2" s="1"/>
  <c r="EC4" i="2"/>
  <c r="EC18" i="2" s="1"/>
  <c r="DY4" i="2"/>
  <c r="DY18" i="2" s="1"/>
  <c r="DU4" i="2"/>
  <c r="DU18" i="2" s="1"/>
  <c r="EW5" i="5"/>
  <c r="ES5" i="5"/>
  <c r="ES10" i="5" s="1"/>
  <c r="EO5" i="5"/>
  <c r="EO10" i="5" s="1"/>
  <c r="EK5" i="5"/>
  <c r="EK10" i="5" s="1"/>
  <c r="EG5" i="5"/>
  <c r="EG10" i="5" s="1"/>
  <c r="EC5" i="5"/>
  <c r="EC10" i="5" s="1"/>
  <c r="DY5" i="5"/>
  <c r="DY10" i="5" s="1"/>
  <c r="DU5" i="5"/>
  <c r="DU10" i="5" s="1"/>
  <c r="EV4" i="1"/>
  <c r="EV38" i="1" s="1"/>
  <c r="ER4" i="1"/>
  <c r="ER38" i="1" s="1"/>
  <c r="EN4" i="1"/>
  <c r="EN38" i="1" s="1"/>
  <c r="EJ4" i="1"/>
  <c r="EJ38" i="1" s="1"/>
  <c r="EF4" i="1"/>
  <c r="EF38" i="1" s="1"/>
  <c r="EB4" i="1"/>
  <c r="EB38" i="1" s="1"/>
  <c r="DX4" i="1"/>
  <c r="DX38" i="1" s="1"/>
  <c r="DT4" i="1"/>
  <c r="DT38" i="1" s="1"/>
  <c r="EV4" i="2"/>
  <c r="ER4" i="2"/>
  <c r="ER18" i="2" s="1"/>
  <c r="EN4" i="2"/>
  <c r="EN19" i="2" s="1"/>
  <c r="EN8" i="5" s="1"/>
  <c r="EJ4" i="2"/>
  <c r="EJ18" i="2" s="1"/>
  <c r="EF4" i="2"/>
  <c r="EB4" i="2"/>
  <c r="EB18" i="2" s="1"/>
  <c r="DX4" i="2"/>
  <c r="DX18" i="2" s="1"/>
  <c r="DT4" i="2"/>
  <c r="DT18" i="2" s="1"/>
  <c r="EV5" i="5"/>
  <c r="EV10" i="5" s="1"/>
  <c r="ER5" i="5"/>
  <c r="ER10" i="5" s="1"/>
  <c r="EN5" i="5"/>
  <c r="EN10" i="5" s="1"/>
  <c r="EJ5" i="5"/>
  <c r="EJ10" i="5" s="1"/>
  <c r="EF5" i="5"/>
  <c r="EF10" i="5" s="1"/>
  <c r="EB5" i="5"/>
  <c r="EB10" i="5" s="1"/>
  <c r="DX5" i="5"/>
  <c r="DX10" i="5" s="1"/>
  <c r="DT5" i="5"/>
  <c r="DT10" i="5" s="1"/>
  <c r="EW3" i="4"/>
  <c r="EW4" i="5"/>
  <c r="EU3" i="4"/>
  <c r="EU4" i="5"/>
  <c r="ES3" i="4"/>
  <c r="ES4" i="5"/>
  <c r="EQ3" i="4"/>
  <c r="EQ4" i="5"/>
  <c r="EO3" i="4"/>
  <c r="EO4" i="5"/>
  <c r="EM3" i="4"/>
  <c r="EM4" i="5"/>
  <c r="EK3" i="4"/>
  <c r="EK4" i="5"/>
  <c r="EI3" i="4"/>
  <c r="EI4" i="5"/>
  <c r="EG3" i="4"/>
  <c r="EG4" i="5"/>
  <c r="EE3" i="4"/>
  <c r="EE4" i="5"/>
  <c r="EC3" i="4"/>
  <c r="EC4" i="5"/>
  <c r="EA3" i="4"/>
  <c r="EA4" i="5"/>
  <c r="DY3" i="4"/>
  <c r="DY4" i="5"/>
  <c r="DW3" i="4"/>
  <c r="DW4" i="5"/>
  <c r="DU3" i="4"/>
  <c r="DU4" i="5"/>
  <c r="EW2" i="4"/>
  <c r="EW3" i="5"/>
  <c r="EU2" i="4"/>
  <c r="EU3" i="5"/>
  <c r="ES2" i="4"/>
  <c r="ES3" i="5"/>
  <c r="EQ2" i="4"/>
  <c r="EQ3" i="5"/>
  <c r="EO2" i="4"/>
  <c r="EO3" i="5"/>
  <c r="EM2" i="4"/>
  <c r="EM3" i="5"/>
  <c r="EK2" i="4"/>
  <c r="EK3" i="5"/>
  <c r="EI2" i="4"/>
  <c r="EI3" i="5"/>
  <c r="EG2" i="4"/>
  <c r="EG3" i="5"/>
  <c r="EE2" i="4"/>
  <c r="EE3" i="5"/>
  <c r="EC2" i="4"/>
  <c r="EC3" i="5"/>
  <c r="EA2" i="4"/>
  <c r="EA3" i="5"/>
  <c r="DY2" i="4"/>
  <c r="DY3" i="5"/>
  <c r="DW2" i="4"/>
  <c r="DW3" i="5"/>
  <c r="DU2" i="4"/>
  <c r="DU3" i="5"/>
  <c r="EW1" i="4"/>
  <c r="EW2" i="5"/>
  <c r="EU1" i="4"/>
  <c r="EU2" i="5"/>
  <c r="ES1" i="4"/>
  <c r="ES2" i="5"/>
  <c r="EQ1" i="4"/>
  <c r="EQ2" i="5"/>
  <c r="EO1" i="4"/>
  <c r="EO2" i="5"/>
  <c r="EM1" i="4"/>
  <c r="EM2" i="5"/>
  <c r="EK1" i="4"/>
  <c r="EK2" i="5"/>
  <c r="EI1" i="4"/>
  <c r="EI2" i="5"/>
  <c r="EG1" i="4"/>
  <c r="EG2" i="5"/>
  <c r="EE1" i="4"/>
  <c r="EE2" i="5"/>
  <c r="EC1" i="4"/>
  <c r="EC2" i="5"/>
  <c r="EA1" i="4"/>
  <c r="EA2" i="5"/>
  <c r="DY1" i="4"/>
  <c r="DY2" i="5"/>
  <c r="DW1" i="4"/>
  <c r="DW2" i="5"/>
  <c r="DU1" i="4"/>
  <c r="DU2" i="5"/>
  <c r="EW19" i="2"/>
  <c r="EW8" i="5" s="1"/>
  <c r="EU19" i="2"/>
  <c r="EU8" i="5" s="1"/>
  <c r="EQ18" i="2"/>
  <c r="EI18" i="2"/>
  <c r="EG19" i="2"/>
  <c r="EG8" i="5" s="1"/>
  <c r="EE19" i="2"/>
  <c r="EE8" i="5" s="1"/>
  <c r="DU19" i="2"/>
  <c r="DU8" i="5" s="1"/>
  <c r="DQ17" i="5"/>
  <c r="DQ10" i="5" s="1"/>
  <c r="DM17" i="5"/>
  <c r="DI17" i="5"/>
  <c r="DE17" i="5"/>
  <c r="DE10" i="5" s="1"/>
  <c r="DA17" i="5"/>
  <c r="DA10" i="5" s="1"/>
  <c r="EW42" i="1"/>
  <c r="EW9" i="5" s="1"/>
  <c r="EA42" i="1"/>
  <c r="EA9" i="5" s="1"/>
  <c r="EW41" i="1"/>
  <c r="EK41" i="1"/>
  <c r="EI41" i="1"/>
  <c r="EG41" i="1"/>
  <c r="EQ39" i="1"/>
  <c r="EQ19" i="5" s="1"/>
  <c r="EM39" i="1"/>
  <c r="EM19" i="5" s="1"/>
  <c r="EG39" i="1"/>
  <c r="EG19" i="5" s="1"/>
  <c r="EA39" i="1"/>
  <c r="EA19" i="5" s="1"/>
  <c r="DY39" i="1"/>
  <c r="DY19" i="5" s="1"/>
  <c r="DW39" i="1"/>
  <c r="DW19" i="5" s="1"/>
  <c r="EW3" i="2"/>
  <c r="EU3" i="2"/>
  <c r="ES3" i="2"/>
  <c r="EQ3" i="2"/>
  <c r="EO3" i="2"/>
  <c r="EM3" i="2"/>
  <c r="EK3" i="2"/>
  <c r="EI3" i="2"/>
  <c r="EG3" i="2"/>
  <c r="EE3" i="2"/>
  <c r="EC3" i="2"/>
  <c r="EA3" i="2"/>
  <c r="DY3" i="2"/>
  <c r="DW3" i="2"/>
  <c r="DU3" i="2"/>
  <c r="EW2" i="2"/>
  <c r="EU2" i="2"/>
  <c r="ES2" i="2"/>
  <c r="EQ2" i="2"/>
  <c r="EO2" i="2"/>
  <c r="EM2" i="2"/>
  <c r="EK2" i="2"/>
  <c r="EI2" i="2"/>
  <c r="EG2" i="2"/>
  <c r="EE2" i="2"/>
  <c r="EC2" i="2"/>
  <c r="EA2" i="2"/>
  <c r="DY2" i="2"/>
  <c r="DW2" i="2"/>
  <c r="DU2" i="2"/>
  <c r="EW1" i="2"/>
  <c r="EU1" i="2"/>
  <c r="ES1" i="2"/>
  <c r="EQ1" i="2"/>
  <c r="EO1" i="2"/>
  <c r="EM1" i="2"/>
  <c r="EK1" i="2"/>
  <c r="EI1" i="2"/>
  <c r="EG1" i="2"/>
  <c r="EE1" i="2"/>
  <c r="EC1" i="2"/>
  <c r="EA1" i="2"/>
  <c r="DY1" i="2"/>
  <c r="DW1" i="2"/>
  <c r="DU1" i="2"/>
  <c r="EV3" i="4"/>
  <c r="EV4" i="5"/>
  <c r="ET3" i="4"/>
  <c r="ET4" i="5"/>
  <c r="ER3" i="4"/>
  <c r="ER4" i="5"/>
  <c r="EP3" i="4"/>
  <c r="EP4" i="5"/>
  <c r="EN3" i="4"/>
  <c r="EN4" i="5"/>
  <c r="EL3" i="4"/>
  <c r="EL4" i="5"/>
  <c r="EJ3" i="4"/>
  <c r="EJ4" i="5"/>
  <c r="EH3" i="4"/>
  <c r="EH4" i="5"/>
  <c r="EF3" i="4"/>
  <c r="EF4" i="5"/>
  <c r="ED3" i="4"/>
  <c r="ED4" i="5"/>
  <c r="EB3" i="4"/>
  <c r="EB4" i="5"/>
  <c r="DZ3" i="4"/>
  <c r="DZ4" i="5"/>
  <c r="DX3" i="4"/>
  <c r="DX4" i="5"/>
  <c r="DV3" i="4"/>
  <c r="DV4" i="5"/>
  <c r="DT3" i="4"/>
  <c r="DT4" i="5"/>
  <c r="EV2" i="4"/>
  <c r="EV3" i="5"/>
  <c r="ET2" i="4"/>
  <c r="ET3" i="5"/>
  <c r="ER2" i="4"/>
  <c r="ER3" i="5"/>
  <c r="EP2" i="4"/>
  <c r="EP3" i="5"/>
  <c r="EN2" i="4"/>
  <c r="EN3" i="5"/>
  <c r="EL2" i="4"/>
  <c r="EL3" i="5"/>
  <c r="EJ2" i="4"/>
  <c r="EJ3" i="5"/>
  <c r="EH2" i="4"/>
  <c r="EH3" i="5"/>
  <c r="EF2" i="4"/>
  <c r="EF3" i="5"/>
  <c r="ED2" i="4"/>
  <c r="ED3" i="5"/>
  <c r="EB2" i="4"/>
  <c r="EB3" i="5"/>
  <c r="DZ2" i="4"/>
  <c r="DZ3" i="5"/>
  <c r="DX2" i="4"/>
  <c r="DX3" i="5"/>
  <c r="DV2" i="4"/>
  <c r="DV3" i="5"/>
  <c r="DT2" i="4"/>
  <c r="DT3" i="5"/>
  <c r="EV1" i="4"/>
  <c r="EV2" i="5"/>
  <c r="ET1" i="4"/>
  <c r="ET2" i="5"/>
  <c r="ER1" i="4"/>
  <c r="ER2" i="5"/>
  <c r="EP1" i="4"/>
  <c r="EP2" i="5"/>
  <c r="EN1" i="4"/>
  <c r="EN2" i="5"/>
  <c r="EL1" i="4"/>
  <c r="EL2" i="5"/>
  <c r="EJ1" i="4"/>
  <c r="EJ2" i="5"/>
  <c r="EH1" i="4"/>
  <c r="EH2" i="5"/>
  <c r="EF1" i="4"/>
  <c r="EF2" i="5"/>
  <c r="ED1" i="4"/>
  <c r="ED2" i="5"/>
  <c r="EB1" i="4"/>
  <c r="EB2" i="5"/>
  <c r="DZ1" i="4"/>
  <c r="DZ2" i="5"/>
  <c r="DX1" i="4"/>
  <c r="DX2" i="5"/>
  <c r="DV1" i="4"/>
  <c r="DV2" i="5"/>
  <c r="DT1" i="4"/>
  <c r="DT2" i="5"/>
  <c r="DT1" i="2"/>
  <c r="EV18" i="2"/>
  <c r="EV19" i="2"/>
  <c r="EV8" i="5" s="1"/>
  <c r="EL18" i="2"/>
  <c r="EL19" i="2"/>
  <c r="EL8" i="5" s="1"/>
  <c r="EH18" i="2"/>
  <c r="EF18" i="2"/>
  <c r="EF19" i="2"/>
  <c r="EF8" i="5" s="1"/>
  <c r="EB19" i="2"/>
  <c r="EB8" i="5" s="1"/>
  <c r="DZ19" i="2"/>
  <c r="DZ8" i="5" s="1"/>
  <c r="DV18" i="2"/>
  <c r="DV19" i="2"/>
  <c r="DV8" i="5" s="1"/>
  <c r="DT19" i="2"/>
  <c r="DT8" i="5" s="1"/>
  <c r="DP17" i="5"/>
  <c r="DP10" i="5" s="1"/>
  <c r="DL17" i="5"/>
  <c r="DH17" i="5"/>
  <c r="DH10" i="5" s="1"/>
  <c r="DD17" i="5"/>
  <c r="DD10" i="5" s="1"/>
  <c r="CZ17" i="5"/>
  <c r="EV42" i="1"/>
  <c r="EV9" i="5" s="1"/>
  <c r="EP42" i="1"/>
  <c r="EP9" i="5" s="1"/>
  <c r="EN42" i="1"/>
  <c r="EN9" i="5" s="1"/>
  <c r="EF42" i="1"/>
  <c r="EF9" i="5" s="1"/>
  <c r="ED42" i="1"/>
  <c r="ED9" i="5" s="1"/>
  <c r="DZ42" i="1"/>
  <c r="DZ9" i="5" s="1"/>
  <c r="EV41" i="1"/>
  <c r="ET41" i="1"/>
  <c r="EP41" i="1"/>
  <c r="EL41" i="1"/>
  <c r="EF41" i="1"/>
  <c r="DZ41" i="1"/>
  <c r="EV39" i="1"/>
  <c r="EV19" i="5" s="1"/>
  <c r="EP39" i="1"/>
  <c r="EP19" i="5" s="1"/>
  <c r="EF39" i="1"/>
  <c r="EF19" i="5" s="1"/>
  <c r="DZ39" i="1"/>
  <c r="DZ19" i="5" s="1"/>
  <c r="EV3" i="2"/>
  <c r="ET3" i="2"/>
  <c r="ER3" i="2"/>
  <c r="EP3" i="2"/>
  <c r="EN3" i="2"/>
  <c r="EL3" i="2"/>
  <c r="EJ3" i="2"/>
  <c r="EH3" i="2"/>
  <c r="EF3" i="2"/>
  <c r="ED3" i="2"/>
  <c r="EB3" i="2"/>
  <c r="DZ3" i="2"/>
  <c r="DX3" i="2"/>
  <c r="DV3" i="2"/>
  <c r="DT3" i="2"/>
  <c r="EV2" i="2"/>
  <c r="ET2" i="2"/>
  <c r="ER2" i="2"/>
  <c r="EP2" i="2"/>
  <c r="EN2" i="2"/>
  <c r="EL2" i="2"/>
  <c r="EJ2" i="2"/>
  <c r="EH2" i="2"/>
  <c r="EF2" i="2"/>
  <c r="ED2" i="2"/>
  <c r="EB2" i="2"/>
  <c r="DZ2" i="2"/>
  <c r="DX2" i="2"/>
  <c r="DV2" i="2"/>
  <c r="DT2" i="2"/>
  <c r="EV1" i="2"/>
  <c r="ET1" i="2"/>
  <c r="ER1" i="2"/>
  <c r="EP1" i="2"/>
  <c r="EN1" i="2"/>
  <c r="EL1" i="2"/>
  <c r="EJ1" i="2"/>
  <c r="EH1" i="2"/>
  <c r="EF1" i="2"/>
  <c r="ED1" i="2"/>
  <c r="EB1" i="2"/>
  <c r="DZ1" i="2"/>
  <c r="DX1" i="2"/>
  <c r="DV1" i="2"/>
  <c r="ET32" i="4"/>
  <c r="ET7" i="5" s="1"/>
  <c r="EP32" i="4"/>
  <c r="EP7" i="5" s="1"/>
  <c r="EL32" i="4"/>
  <c r="EL7" i="5" s="1"/>
  <c r="EH32" i="4"/>
  <c r="EH7" i="5" s="1"/>
  <c r="ED32" i="4"/>
  <c r="ED7" i="5" s="1"/>
  <c r="EB32" i="4"/>
  <c r="EB7" i="5" s="1"/>
  <c r="DZ32" i="4"/>
  <c r="DZ7" i="5" s="1"/>
  <c r="DV32" i="4"/>
  <c r="DV7" i="5" s="1"/>
  <c r="EU32" i="4"/>
  <c r="EU7" i="5" s="1"/>
  <c r="ES32" i="4"/>
  <c r="ES7" i="5" s="1"/>
  <c r="EQ32" i="4"/>
  <c r="EQ7" i="5" s="1"/>
  <c r="EM32" i="4"/>
  <c r="EM7" i="5" s="1"/>
  <c r="EI32" i="4"/>
  <c r="EI7" i="5" s="1"/>
  <c r="EG32" i="4"/>
  <c r="EG7" i="5" s="1"/>
  <c r="EE32" i="4"/>
  <c r="EE7" i="5" s="1"/>
  <c r="EC32" i="4"/>
  <c r="EC7" i="5" s="1"/>
  <c r="EA32" i="4"/>
  <c r="EA7" i="5" s="1"/>
  <c r="DW32" i="4"/>
  <c r="DW7" i="5" s="1"/>
  <c r="DM10" i="5"/>
  <c r="DI10" i="5"/>
  <c r="DL10" i="5"/>
  <c r="CZ10" i="5"/>
  <c r="DS4" i="1"/>
  <c r="DS41" i="1" s="1"/>
  <c r="DO4" i="1"/>
  <c r="DO41" i="1" s="1"/>
  <c r="DK4" i="1"/>
  <c r="DK38" i="1" s="1"/>
  <c r="DG4" i="1"/>
  <c r="DG41" i="1" s="1"/>
  <c r="DC4" i="1"/>
  <c r="DC38" i="1" s="1"/>
  <c r="CY4" i="1"/>
  <c r="CY38" i="1" s="1"/>
  <c r="DS4" i="2"/>
  <c r="DO4" i="2"/>
  <c r="DO18" i="2" s="1"/>
  <c r="DK4" i="2"/>
  <c r="DG4" i="2"/>
  <c r="DG19" i="2" s="1"/>
  <c r="DG8" i="5" s="1"/>
  <c r="DC4" i="2"/>
  <c r="CY4" i="2"/>
  <c r="CY18" i="2" s="1"/>
  <c r="DQ4" i="4"/>
  <c r="DQ31" i="4" s="1"/>
  <c r="DM4" i="4"/>
  <c r="DM31" i="4" s="1"/>
  <c r="DI4" i="4"/>
  <c r="DI31" i="4" s="1"/>
  <c r="DE4" i="4"/>
  <c r="DE31" i="4" s="1"/>
  <c r="DA4" i="4"/>
  <c r="DA31" i="4" s="1"/>
  <c r="DS5" i="5"/>
  <c r="DS10" i="5" s="1"/>
  <c r="DO5" i="5"/>
  <c r="DK5" i="5"/>
  <c r="DK10" i="5" s="1"/>
  <c r="DG5" i="5"/>
  <c r="DG10" i="5" s="1"/>
  <c r="DC5" i="5"/>
  <c r="DC10" i="5" s="1"/>
  <c r="CY5" i="5"/>
  <c r="CY10" i="5" s="1"/>
  <c r="DR4" i="1"/>
  <c r="DR41" i="1" s="1"/>
  <c r="DN4" i="1"/>
  <c r="DN41" i="1" s="1"/>
  <c r="DJ4" i="1"/>
  <c r="DJ38" i="1" s="1"/>
  <c r="DF4" i="1"/>
  <c r="DF41" i="1" s="1"/>
  <c r="DB4" i="1"/>
  <c r="DB41" i="1" s="1"/>
  <c r="CX4" i="1"/>
  <c r="CX38" i="1" s="1"/>
  <c r="DR4" i="2"/>
  <c r="DR18" i="2" s="1"/>
  <c r="DN4" i="2"/>
  <c r="DN19" i="2" s="1"/>
  <c r="DN8" i="5" s="1"/>
  <c r="DJ4" i="2"/>
  <c r="DJ18" i="2" s="1"/>
  <c r="DF4" i="2"/>
  <c r="DF19" i="2" s="1"/>
  <c r="DF8" i="5" s="1"/>
  <c r="DB4" i="2"/>
  <c r="DB19" i="2" s="1"/>
  <c r="DB8" i="5" s="1"/>
  <c r="CX4" i="2"/>
  <c r="DP4" i="4"/>
  <c r="DP31" i="4" s="1"/>
  <c r="DL4" i="4"/>
  <c r="DL31" i="4" s="1"/>
  <c r="DH4" i="4"/>
  <c r="DH31" i="4" s="1"/>
  <c r="DD4" i="4"/>
  <c r="DD31" i="4" s="1"/>
  <c r="CZ4" i="4"/>
  <c r="CZ31" i="4" s="1"/>
  <c r="DR5" i="5"/>
  <c r="DN5" i="5"/>
  <c r="DJ5" i="5"/>
  <c r="DJ10" i="5" s="1"/>
  <c r="DF5" i="5"/>
  <c r="DF10" i="5" s="1"/>
  <c r="DB5" i="5"/>
  <c r="CX5" i="5"/>
  <c r="CX10" i="5" s="1"/>
  <c r="DQ4" i="1"/>
  <c r="DQ39" i="1" s="1"/>
  <c r="DQ19" i="5" s="1"/>
  <c r="DM4" i="1"/>
  <c r="DM41" i="1" s="1"/>
  <c r="DI4" i="1"/>
  <c r="DI38" i="1" s="1"/>
  <c r="DE4" i="1"/>
  <c r="DE38" i="1" s="1"/>
  <c r="DA4" i="1"/>
  <c r="DA41" i="1" s="1"/>
  <c r="DQ4" i="2"/>
  <c r="DQ18" i="2" s="1"/>
  <c r="DM4" i="2"/>
  <c r="DI4" i="2"/>
  <c r="DI18" i="2" s="1"/>
  <c r="DE4" i="2"/>
  <c r="DA4" i="2"/>
  <c r="DA18" i="2" s="1"/>
  <c r="DS4" i="4"/>
  <c r="DS31" i="4" s="1"/>
  <c r="DO4" i="4"/>
  <c r="DO31" i="4" s="1"/>
  <c r="DK4" i="4"/>
  <c r="DK31" i="4" s="1"/>
  <c r="DG4" i="4"/>
  <c r="DG31" i="4" s="1"/>
  <c r="DC4" i="4"/>
  <c r="DC31" i="4" s="1"/>
  <c r="CY4" i="4"/>
  <c r="CY31" i="4" s="1"/>
  <c r="DP4" i="1"/>
  <c r="DP38" i="1" s="1"/>
  <c r="DL4" i="1"/>
  <c r="DL38" i="1" s="1"/>
  <c r="DH4" i="1"/>
  <c r="DH41" i="1" s="1"/>
  <c r="DD4" i="1"/>
  <c r="DD38" i="1" s="1"/>
  <c r="CZ4" i="1"/>
  <c r="CZ41" i="1" s="1"/>
  <c r="DP4" i="2"/>
  <c r="DP18" i="2" s="1"/>
  <c r="DL4" i="2"/>
  <c r="DL19" i="2" s="1"/>
  <c r="DL8" i="5" s="1"/>
  <c r="DH4" i="2"/>
  <c r="DH18" i="2" s="1"/>
  <c r="DD4" i="2"/>
  <c r="DD18" i="2" s="1"/>
  <c r="CZ4" i="2"/>
  <c r="CZ19" i="2" s="1"/>
  <c r="CZ8" i="5" s="1"/>
  <c r="DR4" i="4"/>
  <c r="DR31" i="4" s="1"/>
  <c r="DN4" i="4"/>
  <c r="DN31" i="4" s="1"/>
  <c r="DJ4" i="4"/>
  <c r="DJ31" i="4" s="1"/>
  <c r="DF4" i="4"/>
  <c r="DF31" i="4" s="1"/>
  <c r="DB4" i="4"/>
  <c r="DB31" i="4" s="1"/>
  <c r="CX4" i="4"/>
  <c r="CX31" i="4" s="1"/>
  <c r="DN10" i="5"/>
  <c r="DF39" i="1"/>
  <c r="DF19" i="5" s="1"/>
  <c r="DR4" i="5"/>
  <c r="DR3" i="4"/>
  <c r="DP4" i="5"/>
  <c r="DP3" i="4"/>
  <c r="DN4" i="5"/>
  <c r="DN3" i="4"/>
  <c r="DL4" i="5"/>
  <c r="DL3" i="4"/>
  <c r="DJ4" i="5"/>
  <c r="DJ3" i="4"/>
  <c r="DH4" i="5"/>
  <c r="DH3" i="4"/>
  <c r="DH3" i="2"/>
  <c r="DF4" i="5"/>
  <c r="DF3" i="4"/>
  <c r="DF3" i="2"/>
  <c r="DD4" i="5"/>
  <c r="DD3" i="4"/>
  <c r="DD3" i="2"/>
  <c r="DB4" i="5"/>
  <c r="DB3" i="4"/>
  <c r="DB3" i="2"/>
  <c r="CZ4" i="5"/>
  <c r="CZ3" i="4"/>
  <c r="CZ3" i="2"/>
  <c r="CX4" i="5"/>
  <c r="CX3" i="4"/>
  <c r="CX3" i="2"/>
  <c r="DR3" i="5"/>
  <c r="DR2" i="4"/>
  <c r="DR2" i="2"/>
  <c r="DP3" i="5"/>
  <c r="DP2" i="4"/>
  <c r="DP2" i="2"/>
  <c r="DN3" i="5"/>
  <c r="DN2" i="4"/>
  <c r="DN2" i="2"/>
  <c r="DL3" i="5"/>
  <c r="DL2" i="4"/>
  <c r="DL2" i="2"/>
  <c r="DJ3" i="5"/>
  <c r="DJ2" i="4"/>
  <c r="DJ2" i="2"/>
  <c r="DH3" i="5"/>
  <c r="DH2" i="4"/>
  <c r="DH2" i="2"/>
  <c r="DF3" i="5"/>
  <c r="DF2" i="4"/>
  <c r="DF2" i="2"/>
  <c r="DD3" i="5"/>
  <c r="DD2" i="4"/>
  <c r="DD2" i="2"/>
  <c r="DB3" i="5"/>
  <c r="DB2" i="4"/>
  <c r="DB2" i="2"/>
  <c r="CZ3" i="5"/>
  <c r="CZ2" i="4"/>
  <c r="CZ2" i="2"/>
  <c r="CX3" i="5"/>
  <c r="CX2" i="4"/>
  <c r="CX2" i="2"/>
  <c r="DR2" i="5"/>
  <c r="DR1" i="4"/>
  <c r="DR1" i="2"/>
  <c r="DP2" i="5"/>
  <c r="DP1" i="4"/>
  <c r="DP1" i="2"/>
  <c r="DN2" i="5"/>
  <c r="DN1" i="4"/>
  <c r="DN1" i="2"/>
  <c r="DL2" i="5"/>
  <c r="DL1" i="4"/>
  <c r="DL1" i="2"/>
  <c r="DJ2" i="5"/>
  <c r="DJ1" i="4"/>
  <c r="DJ1" i="2"/>
  <c r="DH2" i="5"/>
  <c r="DH1" i="4"/>
  <c r="DH1" i="2"/>
  <c r="DF2" i="5"/>
  <c r="DF1" i="4"/>
  <c r="DF1" i="2"/>
  <c r="DD2" i="5"/>
  <c r="DD1" i="4"/>
  <c r="DD1" i="2"/>
  <c r="DB2" i="5"/>
  <c r="DB1" i="4"/>
  <c r="DB1" i="2"/>
  <c r="CZ2" i="5"/>
  <c r="CZ1" i="4"/>
  <c r="CZ1" i="2"/>
  <c r="CX2" i="5"/>
  <c r="CX1" i="4"/>
  <c r="CX1" i="2"/>
  <c r="DP19" i="2"/>
  <c r="DP8" i="5" s="1"/>
  <c r="DN18" i="2"/>
  <c r="DB18" i="2"/>
  <c r="CX18" i="2"/>
  <c r="CX19" i="2"/>
  <c r="CX8" i="5" s="1"/>
  <c r="DR3" i="2"/>
  <c r="DP3" i="2"/>
  <c r="DN3" i="2"/>
  <c r="DL3" i="2"/>
  <c r="DJ3" i="2"/>
  <c r="DS38" i="1"/>
  <c r="DS39" i="1"/>
  <c r="DS19" i="5" s="1"/>
  <c r="DQ38" i="1"/>
  <c r="DQ41" i="1"/>
  <c r="DQ42" i="1"/>
  <c r="DQ9" i="5" s="1"/>
  <c r="DK39" i="1"/>
  <c r="DK19" i="5" s="1"/>
  <c r="DK41" i="1"/>
  <c r="DK42" i="1"/>
  <c r="DK9" i="5" s="1"/>
  <c r="DI39" i="1"/>
  <c r="DI19" i="5" s="1"/>
  <c r="DE41" i="1"/>
  <c r="DC39" i="1"/>
  <c r="DC19" i="5" s="1"/>
  <c r="DC42" i="1"/>
  <c r="DC9" i="5" s="1"/>
  <c r="DA38" i="1"/>
  <c r="DA39" i="1"/>
  <c r="DA19" i="5" s="1"/>
  <c r="DA42" i="1"/>
  <c r="DA9" i="5" s="1"/>
  <c r="DS4" i="5"/>
  <c r="DS3" i="4"/>
  <c r="DQ4" i="5"/>
  <c r="DQ3" i="4"/>
  <c r="DO4" i="5"/>
  <c r="DO3" i="4"/>
  <c r="DM4" i="5"/>
  <c r="DM3" i="4"/>
  <c r="DK4" i="5"/>
  <c r="DK3" i="4"/>
  <c r="DI4" i="5"/>
  <c r="DI3" i="4"/>
  <c r="DI3" i="2"/>
  <c r="DG4" i="5"/>
  <c r="DG3" i="4"/>
  <c r="DG3" i="2"/>
  <c r="DE4" i="5"/>
  <c r="DE3" i="4"/>
  <c r="DE3" i="2"/>
  <c r="DC4" i="5"/>
  <c r="DC3" i="4"/>
  <c r="DC3" i="2"/>
  <c r="DA4" i="5"/>
  <c r="DA3" i="4"/>
  <c r="DA3" i="2"/>
  <c r="CY4" i="5"/>
  <c r="CY3" i="4"/>
  <c r="CY3" i="2"/>
  <c r="DS3" i="5"/>
  <c r="DS2" i="4"/>
  <c r="DS2" i="2"/>
  <c r="DQ3" i="5"/>
  <c r="DQ2" i="4"/>
  <c r="DQ2" i="2"/>
  <c r="DO3" i="5"/>
  <c r="DO2" i="4"/>
  <c r="DO2" i="2"/>
  <c r="DM3" i="5"/>
  <c r="DM2" i="4"/>
  <c r="DM2" i="2"/>
  <c r="DK3" i="5"/>
  <c r="DK2" i="4"/>
  <c r="DK2" i="2"/>
  <c r="DI3" i="5"/>
  <c r="DI2" i="4"/>
  <c r="DI2" i="2"/>
  <c r="DG3" i="5"/>
  <c r="DG2" i="4"/>
  <c r="DG2" i="2"/>
  <c r="DE3" i="5"/>
  <c r="DE2" i="4"/>
  <c r="DE2" i="2"/>
  <c r="DC3" i="5"/>
  <c r="DC2" i="4"/>
  <c r="DC2" i="2"/>
  <c r="DA3" i="5"/>
  <c r="DA2" i="4"/>
  <c r="DA2" i="2"/>
  <c r="CY3" i="5"/>
  <c r="CY2" i="4"/>
  <c r="CY2" i="2"/>
  <c r="DS2" i="5"/>
  <c r="DS1" i="4"/>
  <c r="DS1" i="2"/>
  <c r="DQ2" i="5"/>
  <c r="DQ1" i="4"/>
  <c r="DQ1" i="2"/>
  <c r="DO2" i="5"/>
  <c r="DO1" i="4"/>
  <c r="DO1" i="2"/>
  <c r="DM2" i="5"/>
  <c r="DM1" i="4"/>
  <c r="DM1" i="2"/>
  <c r="DK2" i="5"/>
  <c r="DK1" i="4"/>
  <c r="DK1" i="2"/>
  <c r="DI2" i="5"/>
  <c r="DI1" i="4"/>
  <c r="DI1" i="2"/>
  <c r="DG2" i="5"/>
  <c r="DG1" i="4"/>
  <c r="DG1" i="2"/>
  <c r="DE2" i="5"/>
  <c r="DE1" i="4"/>
  <c r="DE1" i="2"/>
  <c r="DC2" i="5"/>
  <c r="DC1" i="4"/>
  <c r="DC1" i="2"/>
  <c r="DA2" i="5"/>
  <c r="DA1" i="4"/>
  <c r="DA1" i="2"/>
  <c r="CY2" i="5"/>
  <c r="CY1" i="4"/>
  <c r="CY1" i="2"/>
  <c r="DS18" i="2"/>
  <c r="DS19" i="2"/>
  <c r="DS8" i="5" s="1"/>
  <c r="DM18" i="2"/>
  <c r="DM19" i="2"/>
  <c r="DM8" i="5" s="1"/>
  <c r="DK18" i="2"/>
  <c r="DK19" i="2"/>
  <c r="DK8" i="5" s="1"/>
  <c r="DI19" i="2"/>
  <c r="DI8" i="5" s="1"/>
  <c r="DE18" i="2"/>
  <c r="DE19" i="2"/>
  <c r="DE8" i="5" s="1"/>
  <c r="DC18" i="2"/>
  <c r="DC19" i="2"/>
  <c r="DC8" i="5" s="1"/>
  <c r="DS3" i="2"/>
  <c r="DQ3" i="2"/>
  <c r="DO3" i="2"/>
  <c r="DM3" i="2"/>
  <c r="DK3" i="2"/>
  <c r="DR32" i="4"/>
  <c r="DR7" i="5" s="1"/>
  <c r="DD32" i="4"/>
  <c r="DD7" i="5" s="1"/>
  <c r="DB32" i="4"/>
  <c r="DB7" i="5" s="1"/>
  <c r="DS32" i="4"/>
  <c r="DS7" i="5" s="1"/>
  <c r="DQ32" i="4"/>
  <c r="DQ7" i="5" s="1"/>
  <c r="DK32" i="4"/>
  <c r="DK7" i="5" s="1"/>
  <c r="DI32" i="4"/>
  <c r="DI7" i="5" s="1"/>
  <c r="DC32" i="4"/>
  <c r="DC7" i="5" s="1"/>
  <c r="DA32" i="4"/>
  <c r="DA7" i="5" s="1"/>
  <c r="CY32" i="4"/>
  <c r="CY7" i="5" s="1"/>
  <c r="BR14" i="5"/>
  <c r="BS14" i="5"/>
  <c r="BT14" i="5"/>
  <c r="BU14" i="5"/>
  <c r="BV14" i="5"/>
  <c r="BW14" i="5"/>
  <c r="BX14" i="5"/>
  <c r="BY14" i="5"/>
  <c r="BZ14" i="5"/>
  <c r="CA14" i="5"/>
  <c r="CB14" i="5"/>
  <c r="CC14" i="5"/>
  <c r="CD14" i="5"/>
  <c r="CE14" i="5"/>
  <c r="CF14" i="5"/>
  <c r="CG14" i="5"/>
  <c r="CH14" i="5"/>
  <c r="CI14" i="5"/>
  <c r="CJ14" i="5"/>
  <c r="CK14" i="5"/>
  <c r="CL14" i="5"/>
  <c r="CM14" i="5"/>
  <c r="CN14" i="5"/>
  <c r="CO14" i="5"/>
  <c r="CP14" i="5"/>
  <c r="CQ14" i="5"/>
  <c r="CR14" i="5"/>
  <c r="CS14" i="5"/>
  <c r="CT14" i="5"/>
  <c r="CU14" i="5"/>
  <c r="CV14" i="5"/>
  <c r="CW14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BR16" i="5"/>
  <c r="BS16" i="5"/>
  <c r="BT16" i="5"/>
  <c r="BU16" i="5"/>
  <c r="BV16" i="5"/>
  <c r="BW16" i="5"/>
  <c r="BX16" i="5"/>
  <c r="BY16" i="5"/>
  <c r="BZ16" i="5"/>
  <c r="CA16" i="5"/>
  <c r="CB16" i="5"/>
  <c r="CC16" i="5"/>
  <c r="CD16" i="5"/>
  <c r="CE16" i="5"/>
  <c r="CF16" i="5"/>
  <c r="CG16" i="5"/>
  <c r="CH16" i="5"/>
  <c r="CI16" i="5"/>
  <c r="CJ16" i="5"/>
  <c r="CK16" i="5"/>
  <c r="CL16" i="5"/>
  <c r="CM16" i="5"/>
  <c r="CN16" i="5"/>
  <c r="CO16" i="5"/>
  <c r="CP16" i="5"/>
  <c r="CQ16" i="5"/>
  <c r="CR16" i="5"/>
  <c r="CS16" i="5"/>
  <c r="CT16" i="5"/>
  <c r="CU16" i="5"/>
  <c r="CV16" i="5"/>
  <c r="CW16" i="5"/>
  <c r="BR17" i="5"/>
  <c r="BS17" i="5"/>
  <c r="BT17" i="5"/>
  <c r="BU17" i="5"/>
  <c r="BV17" i="5"/>
  <c r="BW17" i="5"/>
  <c r="BX17" i="5"/>
  <c r="BY17" i="5"/>
  <c r="BZ17" i="5"/>
  <c r="CA17" i="5"/>
  <c r="CB17" i="5"/>
  <c r="CC17" i="5"/>
  <c r="CD17" i="5"/>
  <c r="CE17" i="5"/>
  <c r="CF17" i="5"/>
  <c r="CG17" i="5"/>
  <c r="CH17" i="5"/>
  <c r="CI17" i="5"/>
  <c r="CJ17" i="5"/>
  <c r="CK17" i="5"/>
  <c r="CL17" i="5"/>
  <c r="CM17" i="5"/>
  <c r="CN17" i="5"/>
  <c r="CO17" i="5"/>
  <c r="CP17" i="5"/>
  <c r="CQ17" i="5"/>
  <c r="CR17" i="5"/>
  <c r="CS17" i="5"/>
  <c r="CT17" i="5"/>
  <c r="CU17" i="5"/>
  <c r="CV17" i="5"/>
  <c r="CW17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CJ20" i="5"/>
  <c r="CK20" i="5"/>
  <c r="CL20" i="5"/>
  <c r="CM20" i="5"/>
  <c r="CN20" i="5"/>
  <c r="CO20" i="5"/>
  <c r="CP20" i="5"/>
  <c r="CQ20" i="5"/>
  <c r="CR20" i="5"/>
  <c r="CS20" i="5"/>
  <c r="CT20" i="5"/>
  <c r="CU20" i="5"/>
  <c r="CV20" i="5"/>
  <c r="CW20" i="5"/>
  <c r="BQ14" i="5"/>
  <c r="BQ15" i="5"/>
  <c r="BQ16" i="5"/>
  <c r="BQ20" i="5"/>
  <c r="BQ1" i="1"/>
  <c r="BQ2" i="14" s="1"/>
  <c r="BR1" i="1"/>
  <c r="BR2" i="14" s="1"/>
  <c r="BS1" i="1"/>
  <c r="BS2" i="14" s="1"/>
  <c r="BT1" i="1"/>
  <c r="BT2" i="14" s="1"/>
  <c r="BU1" i="1"/>
  <c r="BU2" i="14" s="1"/>
  <c r="BV1" i="1"/>
  <c r="BV2" i="14" s="1"/>
  <c r="BW1" i="1"/>
  <c r="BW2" i="14" s="1"/>
  <c r="BX1" i="1"/>
  <c r="BX2" i="14" s="1"/>
  <c r="BY1" i="1"/>
  <c r="BY2" i="14" s="1"/>
  <c r="BZ1" i="1"/>
  <c r="BZ2" i="14" s="1"/>
  <c r="CA1" i="1"/>
  <c r="CA2" i="14" s="1"/>
  <c r="CB1" i="1"/>
  <c r="CB2" i="14" s="1"/>
  <c r="CC1" i="1"/>
  <c r="CC2" i="14" s="1"/>
  <c r="CD1" i="1"/>
  <c r="CD2" i="14" s="1"/>
  <c r="CE1" i="1"/>
  <c r="CE2" i="14" s="1"/>
  <c r="CF1" i="1"/>
  <c r="CF2" i="14" s="1"/>
  <c r="CG1" i="1"/>
  <c r="CG2" i="14" s="1"/>
  <c r="CH1" i="1"/>
  <c r="CH2" i="14" s="1"/>
  <c r="CI1" i="1"/>
  <c r="CI2" i="14" s="1"/>
  <c r="CJ1" i="1"/>
  <c r="CJ2" i="14" s="1"/>
  <c r="CK1" i="1"/>
  <c r="CK2" i="14" s="1"/>
  <c r="CL1" i="1"/>
  <c r="CL2" i="14" s="1"/>
  <c r="CM1" i="1"/>
  <c r="CM2" i="14" s="1"/>
  <c r="CN1" i="1"/>
  <c r="CN2" i="14" s="1"/>
  <c r="CO1" i="1"/>
  <c r="CO2" i="14" s="1"/>
  <c r="CP1" i="1"/>
  <c r="CP2" i="14" s="1"/>
  <c r="CQ1" i="1"/>
  <c r="CQ2" i="14" s="1"/>
  <c r="CR1" i="1"/>
  <c r="CR2" i="14" s="1"/>
  <c r="CS1" i="1"/>
  <c r="CS2" i="14" s="1"/>
  <c r="CT1" i="1"/>
  <c r="CT2" i="14" s="1"/>
  <c r="CU1" i="1"/>
  <c r="CU2" i="14" s="1"/>
  <c r="CV1" i="1"/>
  <c r="CV2" i="14" s="1"/>
  <c r="CW1" i="1"/>
  <c r="CW2" i="14" s="1"/>
  <c r="BQ2" i="1"/>
  <c r="BR2" i="1"/>
  <c r="BR3" i="14" s="1"/>
  <c r="BS2" i="1"/>
  <c r="BS3" i="14" s="1"/>
  <c r="BT2" i="1"/>
  <c r="BT3" i="14" s="1"/>
  <c r="BU2" i="1"/>
  <c r="BU3" i="14" s="1"/>
  <c r="BV2" i="1"/>
  <c r="BV3" i="14" s="1"/>
  <c r="BW2" i="1"/>
  <c r="BW3" i="14" s="1"/>
  <c r="BX2" i="1"/>
  <c r="BX3" i="14" s="1"/>
  <c r="BY2" i="1"/>
  <c r="BY3" i="14" s="1"/>
  <c r="BZ2" i="1"/>
  <c r="BZ3" i="14" s="1"/>
  <c r="CA2" i="1"/>
  <c r="CA3" i="14" s="1"/>
  <c r="CB2" i="1"/>
  <c r="CB3" i="14" s="1"/>
  <c r="CC2" i="1"/>
  <c r="CC3" i="14" s="1"/>
  <c r="CD2" i="1"/>
  <c r="CD3" i="14" s="1"/>
  <c r="CE2" i="1"/>
  <c r="CE3" i="14" s="1"/>
  <c r="CF2" i="1"/>
  <c r="CF3" i="14" s="1"/>
  <c r="CG2" i="1"/>
  <c r="CG3" i="14" s="1"/>
  <c r="CH2" i="1"/>
  <c r="CH3" i="14" s="1"/>
  <c r="CI2" i="1"/>
  <c r="CI3" i="14" s="1"/>
  <c r="CJ2" i="1"/>
  <c r="CJ3" i="14" s="1"/>
  <c r="CK2" i="1"/>
  <c r="CK3" i="14" s="1"/>
  <c r="CL2" i="1"/>
  <c r="CL3" i="14" s="1"/>
  <c r="CM2" i="1"/>
  <c r="CM3" i="14" s="1"/>
  <c r="CN2" i="1"/>
  <c r="CN3" i="14" s="1"/>
  <c r="CO2" i="1"/>
  <c r="CO3" i="14" s="1"/>
  <c r="CP2" i="1"/>
  <c r="CP3" i="14" s="1"/>
  <c r="CQ2" i="1"/>
  <c r="CQ3" i="14" s="1"/>
  <c r="CR2" i="1"/>
  <c r="CR3" i="14" s="1"/>
  <c r="CS2" i="1"/>
  <c r="CS3" i="14" s="1"/>
  <c r="CT2" i="1"/>
  <c r="CT3" i="14" s="1"/>
  <c r="CU2" i="1"/>
  <c r="CU3" i="14" s="1"/>
  <c r="CV2" i="1"/>
  <c r="CV3" i="14" s="1"/>
  <c r="CW2" i="1"/>
  <c r="CW3" i="14" s="1"/>
  <c r="BQ3" i="1"/>
  <c r="BQ4" i="14" s="1"/>
  <c r="BR3" i="1"/>
  <c r="BR4" i="14" s="1"/>
  <c r="BS3" i="1"/>
  <c r="BS4" i="14" s="1"/>
  <c r="BT3" i="1"/>
  <c r="BT4" i="14" s="1"/>
  <c r="BU3" i="1"/>
  <c r="BU4" i="14" s="1"/>
  <c r="BV3" i="1"/>
  <c r="BV4" i="14" s="1"/>
  <c r="BW3" i="1"/>
  <c r="BW4" i="14" s="1"/>
  <c r="BX3" i="1"/>
  <c r="BX4" i="14" s="1"/>
  <c r="BY3" i="1"/>
  <c r="BY4" i="14" s="1"/>
  <c r="BZ3" i="1"/>
  <c r="BZ4" i="14" s="1"/>
  <c r="CA3" i="1"/>
  <c r="CA4" i="14" s="1"/>
  <c r="CB3" i="1"/>
  <c r="CB4" i="14" s="1"/>
  <c r="CC3" i="1"/>
  <c r="CC4" i="14" s="1"/>
  <c r="CD3" i="1"/>
  <c r="CD4" i="14" s="1"/>
  <c r="CE3" i="1"/>
  <c r="CE4" i="14" s="1"/>
  <c r="CF3" i="1"/>
  <c r="CF4" i="14" s="1"/>
  <c r="CG3" i="1"/>
  <c r="CG4" i="14" s="1"/>
  <c r="CH3" i="1"/>
  <c r="CH4" i="14" s="1"/>
  <c r="CI3" i="1"/>
  <c r="CI4" i="14" s="1"/>
  <c r="CJ3" i="1"/>
  <c r="CJ4" i="14" s="1"/>
  <c r="CK3" i="1"/>
  <c r="CK4" i="14" s="1"/>
  <c r="CL3" i="1"/>
  <c r="CL4" i="14" s="1"/>
  <c r="CM3" i="1"/>
  <c r="CM4" i="14" s="1"/>
  <c r="CN3" i="1"/>
  <c r="CN4" i="14" s="1"/>
  <c r="CO3" i="1"/>
  <c r="CO4" i="14" s="1"/>
  <c r="CP3" i="1"/>
  <c r="CP4" i="14" s="1"/>
  <c r="CQ3" i="1"/>
  <c r="CQ4" i="14" s="1"/>
  <c r="CR3" i="1"/>
  <c r="CR4" i="14" s="1"/>
  <c r="CS3" i="1"/>
  <c r="CS4" i="14" s="1"/>
  <c r="CT3" i="1"/>
  <c r="CT4" i="14" s="1"/>
  <c r="CU3" i="1"/>
  <c r="CU4" i="14" s="1"/>
  <c r="CV3" i="1"/>
  <c r="CV4" i="14" s="1"/>
  <c r="CW3" i="1"/>
  <c r="CW4" i="14" s="1"/>
  <c r="BQ4" i="2"/>
  <c r="BQ18" i="2" s="1"/>
  <c r="BR4" i="1"/>
  <c r="BV4" i="1"/>
  <c r="BX4" i="1"/>
  <c r="CD4" i="1"/>
  <c r="CH4" i="1"/>
  <c r="CL4" i="1"/>
  <c r="CP4" i="1"/>
  <c r="CT4" i="1"/>
  <c r="P37" i="9"/>
  <c r="L38" i="9"/>
  <c r="P38" i="9"/>
  <c r="R34" i="9"/>
  <c r="Q34" i="9"/>
  <c r="P34" i="9"/>
  <c r="O34" i="9"/>
  <c r="N34" i="9"/>
  <c r="M34" i="9"/>
  <c r="L34" i="9"/>
  <c r="K34" i="9"/>
  <c r="J34" i="9"/>
  <c r="R33" i="9"/>
  <c r="Q33" i="9"/>
  <c r="P33" i="9"/>
  <c r="O33" i="9"/>
  <c r="N33" i="9"/>
  <c r="M33" i="9"/>
  <c r="L33" i="9"/>
  <c r="J33" i="9"/>
  <c r="BP14" i="5"/>
  <c r="BP15" i="5"/>
  <c r="BP16" i="5"/>
  <c r="BP20" i="5"/>
  <c r="BP1" i="1"/>
  <c r="BP2" i="14" s="1"/>
  <c r="BP2" i="1"/>
  <c r="BP3" i="1"/>
  <c r="BP4" i="14" s="1"/>
  <c r="AI9" i="5"/>
  <c r="BE9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L14" i="5"/>
  <c r="BM14" i="5"/>
  <c r="BN14" i="5"/>
  <c r="BO14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L20" i="5"/>
  <c r="BM20" i="5"/>
  <c r="BN20" i="5"/>
  <c r="BO20" i="5"/>
  <c r="AE1" i="1"/>
  <c r="AE2" i="14" s="1"/>
  <c r="AF1" i="1"/>
  <c r="AF2" i="14" s="1"/>
  <c r="AG1" i="1"/>
  <c r="AG2" i="14" s="1"/>
  <c r="AH1" i="1"/>
  <c r="AH2" i="14" s="1"/>
  <c r="AI1" i="1"/>
  <c r="AI2" i="14" s="1"/>
  <c r="AJ1" i="1"/>
  <c r="AJ2" i="14" s="1"/>
  <c r="AK1" i="1"/>
  <c r="AK2" i="14" s="1"/>
  <c r="AL1" i="1"/>
  <c r="AL2" i="14" s="1"/>
  <c r="AM1" i="1"/>
  <c r="AM2" i="14" s="1"/>
  <c r="AN1" i="1"/>
  <c r="AN2" i="14" s="1"/>
  <c r="AO1" i="1"/>
  <c r="AO2" i="14" s="1"/>
  <c r="AP1" i="1"/>
  <c r="AP2" i="14" s="1"/>
  <c r="AQ1" i="1"/>
  <c r="AQ2" i="14" s="1"/>
  <c r="AR1" i="1"/>
  <c r="AR2" i="14" s="1"/>
  <c r="AS1" i="1"/>
  <c r="AS2" i="14" s="1"/>
  <c r="AT1" i="1"/>
  <c r="AT2" i="14" s="1"/>
  <c r="AU1" i="1"/>
  <c r="AU2" i="14" s="1"/>
  <c r="AV1" i="1"/>
  <c r="AV2" i="14" s="1"/>
  <c r="AW1" i="1"/>
  <c r="AW2" i="14" s="1"/>
  <c r="AX1" i="1"/>
  <c r="AX2" i="14" s="1"/>
  <c r="AY1" i="1"/>
  <c r="AY2" i="14" s="1"/>
  <c r="AZ1" i="1"/>
  <c r="AZ2" i="14" s="1"/>
  <c r="BA1" i="1"/>
  <c r="BA2" i="14" s="1"/>
  <c r="BB1" i="1"/>
  <c r="BB2" i="14" s="1"/>
  <c r="BC1" i="1"/>
  <c r="BC2" i="14" s="1"/>
  <c r="BD1" i="1"/>
  <c r="BD2" i="14" s="1"/>
  <c r="BE1" i="1"/>
  <c r="BE2" i="14" s="1"/>
  <c r="BF1" i="1"/>
  <c r="BF2" i="14" s="1"/>
  <c r="BG1" i="1"/>
  <c r="BG2" i="14" s="1"/>
  <c r="BH1" i="1"/>
  <c r="BH2" i="14" s="1"/>
  <c r="BI1" i="1"/>
  <c r="BI2" i="14" s="1"/>
  <c r="BJ1" i="1"/>
  <c r="BJ2" i="14" s="1"/>
  <c r="BK1" i="1"/>
  <c r="BK2" i="14" s="1"/>
  <c r="BL1" i="1"/>
  <c r="BL2" i="14" s="1"/>
  <c r="BM1" i="1"/>
  <c r="BM2" i="14" s="1"/>
  <c r="BN1" i="1"/>
  <c r="BN2" i="14" s="1"/>
  <c r="BO1" i="1"/>
  <c r="BO2" i="14" s="1"/>
  <c r="AE2" i="1"/>
  <c r="AE3" i="14" s="1"/>
  <c r="AF2" i="1"/>
  <c r="AF3" i="14" s="1"/>
  <c r="AG2" i="1"/>
  <c r="AG3" i="14" s="1"/>
  <c r="AH2" i="1"/>
  <c r="AH3" i="14" s="1"/>
  <c r="AI2" i="1"/>
  <c r="AI3" i="14" s="1"/>
  <c r="AJ2" i="1"/>
  <c r="AJ3" i="14" s="1"/>
  <c r="AK2" i="1"/>
  <c r="AK3" i="14" s="1"/>
  <c r="AL2" i="1"/>
  <c r="AL3" i="14" s="1"/>
  <c r="AM2" i="1"/>
  <c r="AM3" i="14" s="1"/>
  <c r="AN2" i="1"/>
  <c r="AN3" i="14" s="1"/>
  <c r="AO2" i="1"/>
  <c r="AO3" i="14" s="1"/>
  <c r="AP2" i="1"/>
  <c r="AP3" i="14" s="1"/>
  <c r="AQ2" i="1"/>
  <c r="AQ3" i="14" s="1"/>
  <c r="AR2" i="1"/>
  <c r="AR3" i="14" s="1"/>
  <c r="AS2" i="1"/>
  <c r="AS3" i="14" s="1"/>
  <c r="AT2" i="1"/>
  <c r="AT3" i="14" s="1"/>
  <c r="AU2" i="1"/>
  <c r="AU3" i="14" s="1"/>
  <c r="AV2" i="1"/>
  <c r="AV3" i="14" s="1"/>
  <c r="AW2" i="1"/>
  <c r="AW3" i="14" s="1"/>
  <c r="AX2" i="1"/>
  <c r="AX3" i="14" s="1"/>
  <c r="AY2" i="1"/>
  <c r="AY3" i="14" s="1"/>
  <c r="AZ2" i="1"/>
  <c r="AZ3" i="14" s="1"/>
  <c r="BA2" i="1"/>
  <c r="BA3" i="14" s="1"/>
  <c r="BB2" i="1"/>
  <c r="BB3" i="14" s="1"/>
  <c r="BC2" i="1"/>
  <c r="BC3" i="14" s="1"/>
  <c r="BD2" i="1"/>
  <c r="BD3" i="14" s="1"/>
  <c r="BE2" i="1"/>
  <c r="BE3" i="14" s="1"/>
  <c r="BF2" i="1"/>
  <c r="BF3" i="14" s="1"/>
  <c r="BG2" i="1"/>
  <c r="BG3" i="14" s="1"/>
  <c r="BH2" i="1"/>
  <c r="BH3" i="14" s="1"/>
  <c r="BI2" i="1"/>
  <c r="BI3" i="14" s="1"/>
  <c r="BJ2" i="1"/>
  <c r="BJ3" i="14" s="1"/>
  <c r="BK2" i="1"/>
  <c r="BK3" i="14" s="1"/>
  <c r="BL2" i="1"/>
  <c r="BL3" i="14" s="1"/>
  <c r="BM2" i="1"/>
  <c r="BM3" i="14" s="1"/>
  <c r="BN2" i="1"/>
  <c r="BN3" i="14" s="1"/>
  <c r="BO2" i="1"/>
  <c r="BO3" i="14" s="1"/>
  <c r="AE3" i="1"/>
  <c r="AE4" i="14" s="1"/>
  <c r="AF3" i="1"/>
  <c r="AF4" i="14" s="1"/>
  <c r="AG3" i="1"/>
  <c r="AG4" i="14" s="1"/>
  <c r="AH3" i="1"/>
  <c r="AH4" i="14" s="1"/>
  <c r="AI3" i="1"/>
  <c r="AI4" i="14" s="1"/>
  <c r="AJ3" i="1"/>
  <c r="AJ4" i="14" s="1"/>
  <c r="AK3" i="1"/>
  <c r="AK4" i="14" s="1"/>
  <c r="AL3" i="1"/>
  <c r="AL4" i="14" s="1"/>
  <c r="AM3" i="1"/>
  <c r="AM4" i="14" s="1"/>
  <c r="AN3" i="1"/>
  <c r="AN4" i="14" s="1"/>
  <c r="AO3" i="1"/>
  <c r="AO4" i="14" s="1"/>
  <c r="AP3" i="1"/>
  <c r="AP4" i="14" s="1"/>
  <c r="AQ3" i="1"/>
  <c r="AQ4" i="14" s="1"/>
  <c r="AR3" i="1"/>
  <c r="AR4" i="14" s="1"/>
  <c r="AS3" i="1"/>
  <c r="AS4" i="14" s="1"/>
  <c r="AT3" i="1"/>
  <c r="AT4" i="14" s="1"/>
  <c r="AU3" i="1"/>
  <c r="AU4" i="14" s="1"/>
  <c r="AV3" i="1"/>
  <c r="AV4" i="14" s="1"/>
  <c r="AW3" i="1"/>
  <c r="AW4" i="14" s="1"/>
  <c r="AX3" i="1"/>
  <c r="AX4" i="14" s="1"/>
  <c r="AY3" i="1"/>
  <c r="AY4" i="14" s="1"/>
  <c r="AZ3" i="1"/>
  <c r="AZ4" i="14" s="1"/>
  <c r="BA3" i="1"/>
  <c r="BA4" i="14" s="1"/>
  <c r="BB3" i="1"/>
  <c r="BB4" i="14" s="1"/>
  <c r="BC3" i="1"/>
  <c r="BC4" i="14" s="1"/>
  <c r="BD3" i="1"/>
  <c r="BD4" i="14" s="1"/>
  <c r="BE3" i="1"/>
  <c r="BE4" i="14" s="1"/>
  <c r="BF3" i="1"/>
  <c r="BF4" i="14" s="1"/>
  <c r="BG3" i="1"/>
  <c r="BG4" i="14" s="1"/>
  <c r="BH3" i="1"/>
  <c r="BH4" i="14" s="1"/>
  <c r="BI3" i="1"/>
  <c r="BI4" i="14" s="1"/>
  <c r="BJ3" i="1"/>
  <c r="BJ4" i="14" s="1"/>
  <c r="BK3" i="1"/>
  <c r="BK4" i="14" s="1"/>
  <c r="BL3" i="1"/>
  <c r="BL4" i="14" s="1"/>
  <c r="BM3" i="1"/>
  <c r="BM4" i="14" s="1"/>
  <c r="BN3" i="1"/>
  <c r="BN4" i="14" s="1"/>
  <c r="BO3" i="1"/>
  <c r="BO4" i="14" s="1"/>
  <c r="V5" i="5"/>
  <c r="Z9" i="5"/>
  <c r="AB9" i="5"/>
  <c r="AD9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V4" i="4"/>
  <c r="V32" i="4" s="1"/>
  <c r="V7" i="5" s="1"/>
  <c r="J1" i="1"/>
  <c r="J2" i="14" s="1"/>
  <c r="K1" i="1"/>
  <c r="K2" i="14" s="1"/>
  <c r="L1" i="1"/>
  <c r="L2" i="14" s="1"/>
  <c r="M1" i="1"/>
  <c r="M2" i="14" s="1"/>
  <c r="N1" i="1"/>
  <c r="N2" i="14" s="1"/>
  <c r="O1" i="1"/>
  <c r="O2" i="14" s="1"/>
  <c r="P1" i="1"/>
  <c r="P2" i="14" s="1"/>
  <c r="Q1" i="1"/>
  <c r="Q2" i="14" s="1"/>
  <c r="R1" i="1"/>
  <c r="R2" i="14" s="1"/>
  <c r="S1" i="1"/>
  <c r="S2" i="14" s="1"/>
  <c r="T1" i="1"/>
  <c r="T2" i="14" s="1"/>
  <c r="U1" i="1"/>
  <c r="U2" i="14" s="1"/>
  <c r="V1" i="1"/>
  <c r="V2" i="14" s="1"/>
  <c r="W1" i="1"/>
  <c r="W2" i="14" s="1"/>
  <c r="X1" i="1"/>
  <c r="X2" i="14" s="1"/>
  <c r="Y1" i="1"/>
  <c r="Y2" i="14" s="1"/>
  <c r="Z1" i="1"/>
  <c r="Z2" i="14" s="1"/>
  <c r="AA1" i="1"/>
  <c r="AA2" i="14" s="1"/>
  <c r="AB1" i="1"/>
  <c r="AB2" i="14" s="1"/>
  <c r="AC1" i="1"/>
  <c r="AC2" i="14" s="1"/>
  <c r="AD1" i="1"/>
  <c r="AD2" i="14" s="1"/>
  <c r="J2" i="1"/>
  <c r="J3" i="14" s="1"/>
  <c r="K2" i="1"/>
  <c r="K3" i="14" s="1"/>
  <c r="L2" i="1"/>
  <c r="L3" i="14" s="1"/>
  <c r="M2" i="1"/>
  <c r="M3" i="14" s="1"/>
  <c r="N2" i="1"/>
  <c r="N3" i="14" s="1"/>
  <c r="O2" i="1"/>
  <c r="O3" i="14" s="1"/>
  <c r="P2" i="1"/>
  <c r="P3" i="14" s="1"/>
  <c r="Q2" i="1"/>
  <c r="Q3" i="14" s="1"/>
  <c r="R2" i="1"/>
  <c r="R3" i="14" s="1"/>
  <c r="S2" i="1"/>
  <c r="S3" i="14" s="1"/>
  <c r="T2" i="1"/>
  <c r="T3" i="14" s="1"/>
  <c r="U2" i="1"/>
  <c r="U3" i="14" s="1"/>
  <c r="V2" i="1"/>
  <c r="V3" i="14" s="1"/>
  <c r="W2" i="1"/>
  <c r="W3" i="14" s="1"/>
  <c r="X2" i="1"/>
  <c r="X3" i="14" s="1"/>
  <c r="Y2" i="1"/>
  <c r="Y3" i="14" s="1"/>
  <c r="Z2" i="1"/>
  <c r="Z3" i="14" s="1"/>
  <c r="AA2" i="1"/>
  <c r="AA3" i="14" s="1"/>
  <c r="AB2" i="1"/>
  <c r="AB3" i="14" s="1"/>
  <c r="AC2" i="1"/>
  <c r="AC3" i="14" s="1"/>
  <c r="AD2" i="1"/>
  <c r="AD3" i="14" s="1"/>
  <c r="J3" i="1"/>
  <c r="J4" i="14" s="1"/>
  <c r="K3" i="1"/>
  <c r="K4" i="14" s="1"/>
  <c r="L3" i="1"/>
  <c r="L4" i="14" s="1"/>
  <c r="M3" i="1"/>
  <c r="M4" i="14" s="1"/>
  <c r="N3" i="1"/>
  <c r="N4" i="14" s="1"/>
  <c r="O3" i="1"/>
  <c r="O4" i="14" s="1"/>
  <c r="P3" i="1"/>
  <c r="P4" i="14" s="1"/>
  <c r="Q3" i="1"/>
  <c r="Q4" i="14" s="1"/>
  <c r="R3" i="1"/>
  <c r="R4" i="14" s="1"/>
  <c r="S3" i="1"/>
  <c r="S4" i="14" s="1"/>
  <c r="T3" i="1"/>
  <c r="T4" i="14" s="1"/>
  <c r="U3" i="1"/>
  <c r="U4" i="14" s="1"/>
  <c r="V3" i="1"/>
  <c r="V4" i="14" s="1"/>
  <c r="W3" i="1"/>
  <c r="W4" i="14" s="1"/>
  <c r="X3" i="1"/>
  <c r="X4" i="14" s="1"/>
  <c r="Y3" i="1"/>
  <c r="Y4" i="14" s="1"/>
  <c r="Z3" i="1"/>
  <c r="Z4" i="14" s="1"/>
  <c r="AA3" i="1"/>
  <c r="AA4" i="14" s="1"/>
  <c r="AB3" i="1"/>
  <c r="AB4" i="14" s="1"/>
  <c r="AC3" i="1"/>
  <c r="AC4" i="14" s="1"/>
  <c r="AD3" i="1"/>
  <c r="AD4" i="14" s="1"/>
  <c r="K5" i="5"/>
  <c r="M5" i="5"/>
  <c r="O5" i="5"/>
  <c r="Q5" i="5"/>
  <c r="S5" i="5"/>
  <c r="T5" i="5"/>
  <c r="W5" i="5"/>
  <c r="Y5" i="5"/>
  <c r="AA5" i="5"/>
  <c r="AC5" i="5"/>
  <c r="AH17" i="5" l="1"/>
  <c r="EJ32" i="4"/>
  <c r="EJ7" i="5" s="1"/>
  <c r="DT39" i="1"/>
  <c r="DT19" i="5" s="1"/>
  <c r="EJ39" i="1"/>
  <c r="EJ19" i="5" s="1"/>
  <c r="DT41" i="1"/>
  <c r="EJ41" i="1"/>
  <c r="ET42" i="1"/>
  <c r="ET9" i="5" s="1"/>
  <c r="EA41" i="1"/>
  <c r="EQ41" i="1"/>
  <c r="EQ42" i="1"/>
  <c r="EQ9" i="5" s="1"/>
  <c r="DW18" i="2"/>
  <c r="EM19" i="2"/>
  <c r="EM8" i="5" s="1"/>
  <c r="EP10" i="5"/>
  <c r="FD32" i="4"/>
  <c r="FD7" i="5" s="1"/>
  <c r="FL19" i="2"/>
  <c r="FL8" i="5" s="1"/>
  <c r="FK42" i="1"/>
  <c r="FK9" i="5" s="1"/>
  <c r="EW32" i="4"/>
  <c r="EW7" i="5" s="1"/>
  <c r="DT42" i="1"/>
  <c r="DT9" i="5" s="1"/>
  <c r="EJ42" i="1"/>
  <c r="EJ9" i="5" s="1"/>
  <c r="EJ19" i="2"/>
  <c r="EJ8" i="5" s="1"/>
  <c r="EP19" i="2"/>
  <c r="EP8" i="5" s="1"/>
  <c r="EK39" i="1"/>
  <c r="EK19" i="5" s="1"/>
  <c r="FA31" i="4"/>
  <c r="FK31" i="4"/>
  <c r="FE10" i="5"/>
  <c r="DH39" i="1"/>
  <c r="DH19" i="5" s="1"/>
  <c r="DB10" i="5"/>
  <c r="DT32" i="4"/>
  <c r="DT7" i="5" s="1"/>
  <c r="ED39" i="1"/>
  <c r="ED19" i="5" s="1"/>
  <c r="ET39" i="1"/>
  <c r="ET19" i="5" s="1"/>
  <c r="ED41" i="1"/>
  <c r="DU42" i="1"/>
  <c r="DU9" i="5" s="1"/>
  <c r="EW10" i="5"/>
  <c r="AX17" i="5"/>
  <c r="DR10" i="5"/>
  <c r="DC41" i="1"/>
  <c r="DS42" i="1"/>
  <c r="DS9" i="5" s="1"/>
  <c r="DF38" i="1"/>
  <c r="FQ38" i="1"/>
  <c r="DL18" i="2"/>
  <c r="DJ42" i="1"/>
  <c r="DJ9" i="5" s="1"/>
  <c r="DV41" i="1"/>
  <c r="EB42" i="1"/>
  <c r="EB9" i="5" s="1"/>
  <c r="EL42" i="1"/>
  <c r="EL9" i="5" s="1"/>
  <c r="ER19" i="2"/>
  <c r="ER8" i="5" s="1"/>
  <c r="EX39" i="1"/>
  <c r="EX19" i="5" s="1"/>
  <c r="FH41" i="1"/>
  <c r="FA39" i="1"/>
  <c r="FA19" i="5" s="1"/>
  <c r="DO19" i="2"/>
  <c r="DO8" i="5" s="1"/>
  <c r="DV39" i="1"/>
  <c r="DV19" i="5" s="1"/>
  <c r="DV42" i="1"/>
  <c r="DV9" i="5" s="1"/>
  <c r="FF32" i="4"/>
  <c r="FF7" i="5" s="1"/>
  <c r="FO18" i="2"/>
  <c r="EX41" i="1"/>
  <c r="FN41" i="1"/>
  <c r="FK38" i="1"/>
  <c r="DG39" i="1"/>
  <c r="DG19" i="5" s="1"/>
  <c r="ER32" i="4"/>
  <c r="ER7" i="5" s="1"/>
  <c r="EL39" i="1"/>
  <c r="EL19" i="5" s="1"/>
  <c r="ER42" i="1"/>
  <c r="ER9" i="5" s="1"/>
  <c r="EI39" i="1"/>
  <c r="EI19" i="5" s="1"/>
  <c r="EI42" i="1"/>
  <c r="EI9" i="5" s="1"/>
  <c r="FQ31" i="4"/>
  <c r="EY18" i="2"/>
  <c r="FF19" i="2"/>
  <c r="FF8" i="5" s="1"/>
  <c r="FH39" i="1"/>
  <c r="FH19" i="5" s="1"/>
  <c r="FN38" i="1"/>
  <c r="FA38" i="1"/>
  <c r="FK39" i="1"/>
  <c r="FK19" i="5" s="1"/>
  <c r="FE41" i="1"/>
  <c r="DH42" i="1"/>
  <c r="DH9" i="5" s="1"/>
  <c r="DE32" i="4"/>
  <c r="DE7" i="5" s="1"/>
  <c r="CY19" i="2"/>
  <c r="CY8" i="5" s="1"/>
  <c r="DG38" i="1"/>
  <c r="DR42" i="1"/>
  <c r="DR9" i="5" s="1"/>
  <c r="EN18" i="2"/>
  <c r="EK19" i="2"/>
  <c r="EK8" i="5" s="1"/>
  <c r="FI41" i="1"/>
  <c r="DG32" i="4"/>
  <c r="DG7" i="5" s="1"/>
  <c r="DP32" i="4"/>
  <c r="DP7" i="5" s="1"/>
  <c r="DG42" i="1"/>
  <c r="DG9" i="5" s="1"/>
  <c r="DJ19" i="2"/>
  <c r="DJ8" i="5" s="1"/>
  <c r="DB39" i="1"/>
  <c r="DB19" i="5" s="1"/>
  <c r="DR39" i="1"/>
  <c r="DR19" i="5" s="1"/>
  <c r="DU32" i="4"/>
  <c r="DU7" i="5" s="1"/>
  <c r="DX41" i="1"/>
  <c r="EH41" i="1"/>
  <c r="FJ39" i="1"/>
  <c r="FJ19" i="5" s="1"/>
  <c r="FC42" i="1"/>
  <c r="FC9" i="5" s="1"/>
  <c r="CZ32" i="4"/>
  <c r="CZ7" i="5" s="1"/>
  <c r="DB38" i="1"/>
  <c r="DR38" i="1"/>
  <c r="DX39" i="1"/>
  <c r="DX19" i="5" s="1"/>
  <c r="EE42" i="1"/>
  <c r="EE9" i="5" s="1"/>
  <c r="DY19" i="2"/>
  <c r="DY8" i="5" s="1"/>
  <c r="DH32" i="4"/>
  <c r="DH7" i="5" s="1"/>
  <c r="DE39" i="1"/>
  <c r="DE19" i="5" s="1"/>
  <c r="DD19" i="2"/>
  <c r="DD8" i="5" s="1"/>
  <c r="DR19" i="2"/>
  <c r="DR8" i="5" s="1"/>
  <c r="DX42" i="1"/>
  <c r="DX9" i="5" s="1"/>
  <c r="EU39" i="1"/>
  <c r="EU19" i="5" s="1"/>
  <c r="EE41" i="1"/>
  <c r="EO41" i="1"/>
  <c r="EU42" i="1"/>
  <c r="EU9" i="5" s="1"/>
  <c r="EO19" i="2"/>
  <c r="EO8" i="5" s="1"/>
  <c r="FM31" i="4"/>
  <c r="EZ32" i="4"/>
  <c r="EZ7" i="5" s="1"/>
  <c r="FP32" i="4"/>
  <c r="FP7" i="5" s="1"/>
  <c r="FK18" i="2"/>
  <c r="FD39" i="1"/>
  <c r="FD19" i="5" s="1"/>
  <c r="FF39" i="1"/>
  <c r="FF19" i="5" s="1"/>
  <c r="FJ41" i="1"/>
  <c r="FP39" i="1"/>
  <c r="FP19" i="5" s="1"/>
  <c r="EY39" i="1"/>
  <c r="EY19" i="5" s="1"/>
  <c r="FC38" i="1"/>
  <c r="FG41" i="1"/>
  <c r="FI39" i="1"/>
  <c r="FI19" i="5" s="1"/>
  <c r="DJ32" i="4"/>
  <c r="DJ7" i="5" s="1"/>
  <c r="CZ18" i="2"/>
  <c r="EN32" i="4"/>
  <c r="EN7" i="5" s="1"/>
  <c r="EN39" i="1"/>
  <c r="EN19" i="5" s="1"/>
  <c r="DX19" i="2"/>
  <c r="DX8" i="5" s="1"/>
  <c r="DU39" i="1"/>
  <c r="DU19" i="5" s="1"/>
  <c r="EE39" i="1"/>
  <c r="EE19" i="5" s="1"/>
  <c r="DU41" i="1"/>
  <c r="DY42" i="1"/>
  <c r="DY9" i="5" s="1"/>
  <c r="EK42" i="1"/>
  <c r="EK9" i="5" s="1"/>
  <c r="EA19" i="2"/>
  <c r="EA8" i="5" s="1"/>
  <c r="FG31" i="4"/>
  <c r="FB32" i="4"/>
  <c r="FB7" i="5" s="1"/>
  <c r="FR32" i="4"/>
  <c r="FR7" i="5" s="1"/>
  <c r="FH19" i="2"/>
  <c r="FH8" i="5" s="1"/>
  <c r="FM42" i="1"/>
  <c r="FM9" i="5" s="1"/>
  <c r="FD42" i="1"/>
  <c r="FD9" i="5" s="1"/>
  <c r="FJ38" i="1"/>
  <c r="FC39" i="1"/>
  <c r="FC19" i="5" s="1"/>
  <c r="FG38" i="1"/>
  <c r="DO32" i="4"/>
  <c r="DO7" i="5" s="1"/>
  <c r="DE42" i="1"/>
  <c r="DE9" i="5" s="1"/>
  <c r="DJ39" i="1"/>
  <c r="DJ19" i="5" s="1"/>
  <c r="EK32" i="4"/>
  <c r="EK7" i="5" s="1"/>
  <c r="DX32" i="4"/>
  <c r="DX7" i="5" s="1"/>
  <c r="EN41" i="1"/>
  <c r="EO39" i="1"/>
  <c r="EO19" i="5" s="1"/>
  <c r="DY41" i="1"/>
  <c r="EU41" i="1"/>
  <c r="EO42" i="1"/>
  <c r="EO9" i="5" s="1"/>
  <c r="FB19" i="2"/>
  <c r="FB8" i="5" s="1"/>
  <c r="FR19" i="2"/>
  <c r="FR8" i="5" s="1"/>
  <c r="CZ39" i="1"/>
  <c r="CZ19" i="5" s="1"/>
  <c r="FA42" i="1"/>
  <c r="FA9" i="5" s="1"/>
  <c r="BP2" i="4"/>
  <c r="BP3" i="14"/>
  <c r="DB42" i="1"/>
  <c r="DB9" i="5" s="1"/>
  <c r="DH38" i="1"/>
  <c r="DP39" i="1"/>
  <c r="DP19" i="5" s="1"/>
  <c r="EW39" i="1"/>
  <c r="EW19" i="5" s="1"/>
  <c r="EG42" i="1"/>
  <c r="EG9" i="5" s="1"/>
  <c r="FE39" i="1"/>
  <c r="FE19" i="5" s="1"/>
  <c r="FO39" i="1"/>
  <c r="FO19" i="5" s="1"/>
  <c r="BQ2" i="2"/>
  <c r="BQ3" i="14"/>
  <c r="CZ38" i="1"/>
  <c r="DD42" i="1"/>
  <c r="DD9" i="5" s="1"/>
  <c r="DJ41" i="1"/>
  <c r="EY38" i="1"/>
  <c r="FE38" i="1"/>
  <c r="FM41" i="1"/>
  <c r="FO38" i="1"/>
  <c r="CZ42" i="1"/>
  <c r="CZ9" i="5" s="1"/>
  <c r="DF42" i="1"/>
  <c r="DF9" i="5" s="1"/>
  <c r="N17" i="5"/>
  <c r="J17" i="5"/>
  <c r="R17" i="5"/>
  <c r="DL41" i="1"/>
  <c r="BN17" i="5"/>
  <c r="BF17" i="5"/>
  <c r="AT17" i="5"/>
  <c r="AP17" i="5"/>
  <c r="AL17" i="5"/>
  <c r="DF32" i="4"/>
  <c r="DF7" i="5" s="1"/>
  <c r="DG18" i="2"/>
  <c r="DF18" i="2"/>
  <c r="DN39" i="1"/>
  <c r="DN19" i="5" s="1"/>
  <c r="EF32" i="4"/>
  <c r="EF7" i="5" s="1"/>
  <c r="EV32" i="4"/>
  <c r="EV7" i="5" s="1"/>
  <c r="EH39" i="1"/>
  <c r="EH19" i="5" s="1"/>
  <c r="EB41" i="1"/>
  <c r="ER41" i="1"/>
  <c r="EC42" i="1"/>
  <c r="EC9" i="5" s="1"/>
  <c r="ES42" i="1"/>
  <c r="ES9" i="5" s="1"/>
  <c r="EC19" i="2"/>
  <c r="EC8" i="5" s="1"/>
  <c r="ES19" i="2"/>
  <c r="ES8" i="5" s="1"/>
  <c r="BJ17" i="5"/>
  <c r="BB17" i="5"/>
  <c r="DM39" i="1"/>
  <c r="DM19" i="5" s="1"/>
  <c r="DL39" i="1"/>
  <c r="DL19" i="5" s="1"/>
  <c r="DY32" i="4"/>
  <c r="DY7" i="5" s="1"/>
  <c r="EO32" i="4"/>
  <c r="EO7" i="5" s="1"/>
  <c r="EB39" i="1"/>
  <c r="EB19" i="5" s="1"/>
  <c r="ER39" i="1"/>
  <c r="ER19" i="5" s="1"/>
  <c r="ED19" i="2"/>
  <c r="ED8" i="5" s="1"/>
  <c r="ET19" i="2"/>
  <c r="ET8" i="5" s="1"/>
  <c r="EC41" i="1"/>
  <c r="ES41" i="1"/>
  <c r="DW42" i="1"/>
  <c r="DW9" i="5" s="1"/>
  <c r="EM42" i="1"/>
  <c r="EM9" i="5" s="1"/>
  <c r="AA17" i="5"/>
  <c r="W17" i="5"/>
  <c r="W10" i="5" s="1"/>
  <c r="S17" i="5"/>
  <c r="O17" i="5"/>
  <c r="K17" i="5"/>
  <c r="K10" i="5" s="1"/>
  <c r="CY42" i="1"/>
  <c r="CY9" i="5" s="1"/>
  <c r="DO39" i="1"/>
  <c r="DO19" i="5" s="1"/>
  <c r="CX42" i="1"/>
  <c r="CX9" i="5" s="1"/>
  <c r="DL42" i="1"/>
  <c r="DL9" i="5" s="1"/>
  <c r="EH42" i="1"/>
  <c r="EH9" i="5" s="1"/>
  <c r="EC39" i="1"/>
  <c r="EC19" i="5" s="1"/>
  <c r="ES39" i="1"/>
  <c r="ES19" i="5" s="1"/>
  <c r="DW41" i="1"/>
  <c r="EM41" i="1"/>
  <c r="AB17" i="5"/>
  <c r="X17" i="5"/>
  <c r="V17" i="5"/>
  <c r="V10" i="5" s="1"/>
  <c r="P17" i="5"/>
  <c r="L17" i="5"/>
  <c r="AC17" i="5"/>
  <c r="BL17" i="5"/>
  <c r="BH17" i="5"/>
  <c r="BD17" i="5"/>
  <c r="AZ17" i="5"/>
  <c r="AV17" i="5"/>
  <c r="AR17" i="5"/>
  <c r="AN17" i="5"/>
  <c r="AJ17" i="5"/>
  <c r="AF17" i="5"/>
  <c r="BO17" i="5"/>
  <c r="BM17" i="5"/>
  <c r="BK17" i="5"/>
  <c r="BI17" i="5"/>
  <c r="BG17" i="5"/>
  <c r="BE17" i="5"/>
  <c r="BC17" i="5"/>
  <c r="BA17" i="5"/>
  <c r="AY17" i="5"/>
  <c r="AW17" i="5"/>
  <c r="AU17" i="5"/>
  <c r="AS17" i="5"/>
  <c r="AQ17" i="5"/>
  <c r="AO17" i="5"/>
  <c r="AM17" i="5"/>
  <c r="AK17" i="5"/>
  <c r="AI17" i="5"/>
  <c r="AG17" i="5"/>
  <c r="AE17" i="5"/>
  <c r="AD17" i="5"/>
  <c r="Z17" i="5"/>
  <c r="DA19" i="2"/>
  <c r="DA8" i="5" s="1"/>
  <c r="DQ19" i="2"/>
  <c r="DQ8" i="5" s="1"/>
  <c r="CY41" i="1"/>
  <c r="DM38" i="1"/>
  <c r="DO38" i="1"/>
  <c r="DH19" i="2"/>
  <c r="DH8" i="5" s="1"/>
  <c r="CX41" i="1"/>
  <c r="DD41" i="1"/>
  <c r="DN38" i="1"/>
  <c r="Y17" i="5"/>
  <c r="U17" i="5"/>
  <c r="Q17" i="5"/>
  <c r="M17" i="5"/>
  <c r="DL32" i="4"/>
  <c r="DL7" i="5" s="1"/>
  <c r="CY39" i="1"/>
  <c r="CY19" i="5" s="1"/>
  <c r="DM42" i="1"/>
  <c r="DM9" i="5" s="1"/>
  <c r="DO42" i="1"/>
  <c r="DO9" i="5" s="1"/>
  <c r="CX39" i="1"/>
  <c r="CX19" i="5" s="1"/>
  <c r="DD39" i="1"/>
  <c r="DD19" i="5" s="1"/>
  <c r="DN42" i="1"/>
  <c r="DN9" i="5" s="1"/>
  <c r="T17" i="5"/>
  <c r="DM32" i="4"/>
  <c r="DM7" i="5" s="1"/>
  <c r="CX32" i="4"/>
  <c r="CX7" i="5" s="1"/>
  <c r="DN32" i="4"/>
  <c r="DN7" i="5" s="1"/>
  <c r="BP17" i="5"/>
  <c r="BQ17" i="5"/>
  <c r="CT39" i="1"/>
  <c r="CT19" i="5" s="1"/>
  <c r="CT42" i="1"/>
  <c r="CT9" i="5" s="1"/>
  <c r="CT38" i="1"/>
  <c r="CT41" i="1"/>
  <c r="CP39" i="1"/>
  <c r="CP19" i="5" s="1"/>
  <c r="CP42" i="1"/>
  <c r="CP9" i="5" s="1"/>
  <c r="CP38" i="1"/>
  <c r="CP41" i="1"/>
  <c r="CL39" i="1"/>
  <c r="CL19" i="5" s="1"/>
  <c r="CL42" i="1"/>
  <c r="CL9" i="5" s="1"/>
  <c r="CL38" i="1"/>
  <c r="CL41" i="1"/>
  <c r="CH39" i="1"/>
  <c r="CH19" i="5" s="1"/>
  <c r="CH42" i="1"/>
  <c r="CH9" i="5" s="1"/>
  <c r="CH38" i="1"/>
  <c r="CH41" i="1"/>
  <c r="CD39" i="1"/>
  <c r="CD19" i="5" s="1"/>
  <c r="CD42" i="1"/>
  <c r="CD9" i="5" s="1"/>
  <c r="CD38" i="1"/>
  <c r="CD41" i="1"/>
  <c r="BX39" i="1"/>
  <c r="BX19" i="5" s="1"/>
  <c r="BX42" i="1"/>
  <c r="BX9" i="5" s="1"/>
  <c r="BX38" i="1"/>
  <c r="BX41" i="1"/>
  <c r="BV39" i="1"/>
  <c r="BV19" i="5" s="1"/>
  <c r="BV42" i="1"/>
  <c r="BV9" i="5" s="1"/>
  <c r="BV38" i="1"/>
  <c r="BV41" i="1"/>
  <c r="BR39" i="1"/>
  <c r="BR19" i="5" s="1"/>
  <c r="BR42" i="1"/>
  <c r="BR9" i="5" s="1"/>
  <c r="BR38" i="1"/>
  <c r="BR41" i="1"/>
  <c r="CV4" i="4"/>
  <c r="CV4" i="2"/>
  <c r="CV5" i="5"/>
  <c r="CR4" i="4"/>
  <c r="CR4" i="2"/>
  <c r="CR5" i="5"/>
  <c r="CN4" i="4"/>
  <c r="CN4" i="2"/>
  <c r="CN5" i="5"/>
  <c r="CN10" i="5" s="1"/>
  <c r="CJ4" i="4"/>
  <c r="CJ4" i="2"/>
  <c r="CJ5" i="5"/>
  <c r="CF4" i="4"/>
  <c r="CF4" i="2"/>
  <c r="CF5" i="5"/>
  <c r="BZ5" i="5"/>
  <c r="BZ4" i="4"/>
  <c r="BZ4" i="2"/>
  <c r="BT4" i="4"/>
  <c r="BT4" i="2"/>
  <c r="BT5" i="5"/>
  <c r="BT10" i="5" s="1"/>
  <c r="CW4" i="5"/>
  <c r="CW3" i="4"/>
  <c r="CW3" i="2"/>
  <c r="CU4" i="5"/>
  <c r="CU3" i="4"/>
  <c r="CU3" i="2"/>
  <c r="CS4" i="5"/>
  <c r="CS3" i="4"/>
  <c r="CS3" i="2"/>
  <c r="CQ4" i="5"/>
  <c r="CQ3" i="4"/>
  <c r="CQ3" i="2"/>
  <c r="CO4" i="5"/>
  <c r="CO3" i="4"/>
  <c r="CO3" i="2"/>
  <c r="CM4" i="5"/>
  <c r="CM3" i="4"/>
  <c r="CM3" i="2"/>
  <c r="CK4" i="5"/>
  <c r="CK3" i="4"/>
  <c r="CK3" i="2"/>
  <c r="CI4" i="5"/>
  <c r="CI3" i="4"/>
  <c r="CI3" i="2"/>
  <c r="CG4" i="5"/>
  <c r="CG3" i="4"/>
  <c r="CG3" i="2"/>
  <c r="CE4" i="5"/>
  <c r="CE3" i="4"/>
  <c r="CE3" i="2"/>
  <c r="CC4" i="5"/>
  <c r="CC3" i="4"/>
  <c r="CC3" i="2"/>
  <c r="CA4" i="5"/>
  <c r="CA3" i="4"/>
  <c r="CA3" i="2"/>
  <c r="BY4" i="5"/>
  <c r="BY3" i="4"/>
  <c r="BY3" i="2"/>
  <c r="BW4" i="5"/>
  <c r="BW3" i="4"/>
  <c r="BW3" i="2"/>
  <c r="BV4" i="5"/>
  <c r="BV3" i="2"/>
  <c r="BV3" i="4"/>
  <c r="BT3" i="4"/>
  <c r="BT3" i="2"/>
  <c r="BT4" i="5"/>
  <c r="BR4" i="5"/>
  <c r="BR3" i="2"/>
  <c r="BR3" i="4"/>
  <c r="CW3" i="5"/>
  <c r="CW2" i="4"/>
  <c r="CW2" i="2"/>
  <c r="CU3" i="5"/>
  <c r="CU2" i="4"/>
  <c r="CU2" i="2"/>
  <c r="CS3" i="5"/>
  <c r="CS2" i="4"/>
  <c r="CS2" i="2"/>
  <c r="CQ3" i="5"/>
  <c r="CQ2" i="4"/>
  <c r="CQ2" i="2"/>
  <c r="CO3" i="5"/>
  <c r="CO2" i="4"/>
  <c r="CO2" i="2"/>
  <c r="CM3" i="5"/>
  <c r="CM2" i="4"/>
  <c r="CM2" i="2"/>
  <c r="CK3" i="5"/>
  <c r="CK2" i="4"/>
  <c r="CK2" i="2"/>
  <c r="CI3" i="5"/>
  <c r="CI2" i="4"/>
  <c r="CI2" i="2"/>
  <c r="CG3" i="5"/>
  <c r="CG2" i="4"/>
  <c r="CG2" i="2"/>
  <c r="CE3" i="5"/>
  <c r="CE2" i="4"/>
  <c r="CE2" i="2"/>
  <c r="CC3" i="5"/>
  <c r="CC2" i="4"/>
  <c r="CC2" i="2"/>
  <c r="CA3" i="5"/>
  <c r="CA2" i="4"/>
  <c r="CA2" i="2"/>
  <c r="BY3" i="5"/>
  <c r="BY2" i="4"/>
  <c r="BY2" i="2"/>
  <c r="BW3" i="5"/>
  <c r="BW2" i="4"/>
  <c r="BW2" i="2"/>
  <c r="BV2" i="4"/>
  <c r="BV3" i="5"/>
  <c r="BV2" i="2"/>
  <c r="BT2" i="4"/>
  <c r="BT2" i="2"/>
  <c r="BT3" i="5"/>
  <c r="BR3" i="5"/>
  <c r="BR2" i="2"/>
  <c r="BR2" i="4"/>
  <c r="CW2" i="5"/>
  <c r="CW1" i="4"/>
  <c r="CW1" i="2"/>
  <c r="CU2" i="5"/>
  <c r="CU1" i="4"/>
  <c r="CU1" i="2"/>
  <c r="CS2" i="5"/>
  <c r="CS1" i="4"/>
  <c r="CS1" i="2"/>
  <c r="CQ2" i="5"/>
  <c r="CQ1" i="4"/>
  <c r="CQ1" i="2"/>
  <c r="CO2" i="5"/>
  <c r="CO1" i="4"/>
  <c r="CO1" i="2"/>
  <c r="CM2" i="5"/>
  <c r="CM1" i="4"/>
  <c r="CM1" i="2"/>
  <c r="CK2" i="5"/>
  <c r="CK1" i="4"/>
  <c r="CK1" i="2"/>
  <c r="CI2" i="5"/>
  <c r="CI1" i="4"/>
  <c r="CI1" i="2"/>
  <c r="CG2" i="5"/>
  <c r="CG1" i="4"/>
  <c r="CG1" i="2"/>
  <c r="CE2" i="5"/>
  <c r="CE1" i="4"/>
  <c r="CE1" i="2"/>
  <c r="CC2" i="5"/>
  <c r="CC1" i="4"/>
  <c r="CC1" i="2"/>
  <c r="CA2" i="5"/>
  <c r="CA1" i="4"/>
  <c r="CA1" i="2"/>
  <c r="BY2" i="5"/>
  <c r="BY1" i="4"/>
  <c r="BY1" i="2"/>
  <c r="BW2" i="5"/>
  <c r="BW1" i="4"/>
  <c r="BW1" i="2"/>
  <c r="BV2" i="5"/>
  <c r="BV1" i="4"/>
  <c r="BV1" i="2"/>
  <c r="BT1" i="2"/>
  <c r="BT2" i="5"/>
  <c r="BT1" i="4"/>
  <c r="BR2" i="5"/>
  <c r="BR1" i="2"/>
  <c r="BR1" i="4"/>
  <c r="CV4" i="1"/>
  <c r="CR4" i="1"/>
  <c r="CN4" i="1"/>
  <c r="CJ4" i="1"/>
  <c r="CF4" i="1"/>
  <c r="BZ4" i="1"/>
  <c r="BT4" i="1"/>
  <c r="BQ19" i="2"/>
  <c r="BQ8" i="5" s="1"/>
  <c r="CT5" i="5"/>
  <c r="CT10" i="5" s="1"/>
  <c r="CT4" i="4"/>
  <c r="CT4" i="2"/>
  <c r="CP5" i="5"/>
  <c r="CP10" i="5" s="1"/>
  <c r="CP4" i="4"/>
  <c r="CP4" i="2"/>
  <c r="CL5" i="5"/>
  <c r="CL10" i="5" s="1"/>
  <c r="CL4" i="4"/>
  <c r="CL4" i="2"/>
  <c r="CH5" i="5"/>
  <c r="CH10" i="5" s="1"/>
  <c r="CH4" i="4"/>
  <c r="CH4" i="2"/>
  <c r="CD5" i="5"/>
  <c r="CD10" i="5" s="1"/>
  <c r="CD4" i="4"/>
  <c r="CD4" i="2"/>
  <c r="CB4" i="4"/>
  <c r="CB4" i="2"/>
  <c r="CB5" i="5"/>
  <c r="CB10" i="5" s="1"/>
  <c r="BX4" i="4"/>
  <c r="BX4" i="2"/>
  <c r="BX5" i="5"/>
  <c r="BV5" i="5"/>
  <c r="BV10" i="5" s="1"/>
  <c r="BV4" i="4"/>
  <c r="BV4" i="2"/>
  <c r="BR5" i="5"/>
  <c r="BR10" i="5" s="1"/>
  <c r="BR4" i="2"/>
  <c r="BR4" i="4"/>
  <c r="CW5" i="5"/>
  <c r="CW10" i="5" s="1"/>
  <c r="CW4" i="4"/>
  <c r="CW4" i="2"/>
  <c r="CU5" i="5"/>
  <c r="CU10" i="5" s="1"/>
  <c r="CU4" i="4"/>
  <c r="CU4" i="2"/>
  <c r="CS5" i="5"/>
  <c r="CS10" i="5" s="1"/>
  <c r="CS4" i="4"/>
  <c r="CS4" i="2"/>
  <c r="CQ5" i="5"/>
  <c r="CQ10" i="5" s="1"/>
  <c r="CQ4" i="4"/>
  <c r="CQ4" i="2"/>
  <c r="CO5" i="5"/>
  <c r="CO10" i="5" s="1"/>
  <c r="CO4" i="4"/>
  <c r="CO4" i="2"/>
  <c r="CM5" i="5"/>
  <c r="CM10" i="5" s="1"/>
  <c r="CM4" i="4"/>
  <c r="CM4" i="2"/>
  <c r="CK5" i="5"/>
  <c r="CK10" i="5" s="1"/>
  <c r="CK4" i="4"/>
  <c r="CK4" i="2"/>
  <c r="CI5" i="5"/>
  <c r="CI10" i="5" s="1"/>
  <c r="CI4" i="4"/>
  <c r="CI4" i="2"/>
  <c r="CG5" i="5"/>
  <c r="CG10" i="5" s="1"/>
  <c r="CG4" i="4"/>
  <c r="CG4" i="2"/>
  <c r="CE5" i="5"/>
  <c r="CE10" i="5" s="1"/>
  <c r="CE4" i="4"/>
  <c r="CE4" i="2"/>
  <c r="CC5" i="5"/>
  <c r="CC10" i="5" s="1"/>
  <c r="CC4" i="4"/>
  <c r="CC4" i="2"/>
  <c r="CA5" i="5"/>
  <c r="CA10" i="5" s="1"/>
  <c r="CA4" i="4"/>
  <c r="CA4" i="2"/>
  <c r="BY5" i="5"/>
  <c r="BY10" i="5" s="1"/>
  <c r="BY4" i="4"/>
  <c r="BY4" i="2"/>
  <c r="BW5" i="5"/>
  <c r="BW10" i="5" s="1"/>
  <c r="BW4" i="4"/>
  <c r="BW4" i="2"/>
  <c r="BU5" i="5"/>
  <c r="BU10" i="5" s="1"/>
  <c r="BU4" i="4"/>
  <c r="BU4" i="2"/>
  <c r="BS5" i="5"/>
  <c r="BS10" i="5" s="1"/>
  <c r="BS4" i="4"/>
  <c r="BS4" i="2"/>
  <c r="BQ5" i="5"/>
  <c r="BQ10" i="5" s="1"/>
  <c r="BQ4" i="4"/>
  <c r="CV3" i="2"/>
  <c r="CV4" i="5"/>
  <c r="CV3" i="4"/>
  <c r="CT4" i="5"/>
  <c r="CT3" i="2"/>
  <c r="CT3" i="4"/>
  <c r="CR3" i="2"/>
  <c r="CR4" i="5"/>
  <c r="CR3" i="4"/>
  <c r="CP4" i="5"/>
  <c r="CP3" i="2"/>
  <c r="CP3" i="4"/>
  <c r="CN3" i="2"/>
  <c r="CN4" i="5"/>
  <c r="CN3" i="4"/>
  <c r="CL4" i="5"/>
  <c r="CL3" i="2"/>
  <c r="CL3" i="4"/>
  <c r="CJ3" i="4"/>
  <c r="CJ3" i="2"/>
  <c r="CJ4" i="5"/>
  <c r="CH4" i="5"/>
  <c r="CH3" i="2"/>
  <c r="CH3" i="4"/>
  <c r="CF3" i="4"/>
  <c r="CF3" i="2"/>
  <c r="CF4" i="5"/>
  <c r="CD4" i="5"/>
  <c r="CD3" i="2"/>
  <c r="CD3" i="4"/>
  <c r="CB3" i="4"/>
  <c r="CB3" i="2"/>
  <c r="CB4" i="5"/>
  <c r="BZ4" i="5"/>
  <c r="BZ3" i="2"/>
  <c r="BZ3" i="4"/>
  <c r="BX3" i="4"/>
  <c r="BX3" i="2"/>
  <c r="BX4" i="5"/>
  <c r="BU4" i="5"/>
  <c r="BU3" i="4"/>
  <c r="BU3" i="2"/>
  <c r="BS4" i="5"/>
  <c r="BS3" i="4"/>
  <c r="BS3" i="2"/>
  <c r="BQ3" i="4"/>
  <c r="BQ4" i="5"/>
  <c r="CV2" i="4"/>
  <c r="CV2" i="2"/>
  <c r="CV3" i="5"/>
  <c r="CT2" i="4"/>
  <c r="CT3" i="5"/>
  <c r="CT2" i="2"/>
  <c r="CR2" i="4"/>
  <c r="CR2" i="2"/>
  <c r="CR3" i="5"/>
  <c r="CP2" i="4"/>
  <c r="CP3" i="5"/>
  <c r="CP2" i="2"/>
  <c r="CN2" i="4"/>
  <c r="CN2" i="2"/>
  <c r="CN3" i="5"/>
  <c r="CL2" i="4"/>
  <c r="CL3" i="5"/>
  <c r="CL2" i="2"/>
  <c r="CJ2" i="4"/>
  <c r="CJ2" i="2"/>
  <c r="CJ3" i="5"/>
  <c r="CH2" i="4"/>
  <c r="CH3" i="5"/>
  <c r="CH2" i="2"/>
  <c r="CF2" i="4"/>
  <c r="CF2" i="2"/>
  <c r="CF3" i="5"/>
  <c r="CD2" i="4"/>
  <c r="CD3" i="5"/>
  <c r="CD2" i="2"/>
  <c r="CB2" i="4"/>
  <c r="CB2" i="2"/>
  <c r="CB3" i="5"/>
  <c r="BZ2" i="4"/>
  <c r="BZ3" i="5"/>
  <c r="BZ2" i="2"/>
  <c r="BX2" i="4"/>
  <c r="BX2" i="2"/>
  <c r="BX3" i="5"/>
  <c r="BU3" i="5"/>
  <c r="BU2" i="4"/>
  <c r="BU2" i="2"/>
  <c r="BS3" i="5"/>
  <c r="BS2" i="4"/>
  <c r="BS2" i="2"/>
  <c r="BQ3" i="5"/>
  <c r="BQ2" i="4"/>
  <c r="CV1" i="2"/>
  <c r="CV2" i="5"/>
  <c r="CV1" i="4"/>
  <c r="CT2" i="5"/>
  <c r="CT1" i="4"/>
  <c r="CT1" i="2"/>
  <c r="CR1" i="2"/>
  <c r="CR2" i="5"/>
  <c r="CR1" i="4"/>
  <c r="CP2" i="5"/>
  <c r="CP1" i="4"/>
  <c r="CP1" i="2"/>
  <c r="CN1" i="2"/>
  <c r="CN2" i="5"/>
  <c r="CN1" i="4"/>
  <c r="CL2" i="5"/>
  <c r="CL1" i="4"/>
  <c r="CL1" i="2"/>
  <c r="CJ1" i="2"/>
  <c r="CJ2" i="5"/>
  <c r="CJ1" i="4"/>
  <c r="CH2" i="5"/>
  <c r="CH1" i="4"/>
  <c r="CH1" i="2"/>
  <c r="CF1" i="2"/>
  <c r="CF2" i="5"/>
  <c r="CF1" i="4"/>
  <c r="CD2" i="5"/>
  <c r="CD1" i="4"/>
  <c r="CD1" i="2"/>
  <c r="CB1" i="2"/>
  <c r="CB2" i="5"/>
  <c r="CB1" i="4"/>
  <c r="BZ2" i="5"/>
  <c r="BZ1" i="4"/>
  <c r="BZ1" i="2"/>
  <c r="BX1" i="2"/>
  <c r="BX2" i="5"/>
  <c r="BX1" i="4"/>
  <c r="BU2" i="5"/>
  <c r="BU1" i="4"/>
  <c r="BU1" i="2"/>
  <c r="BS2" i="5"/>
  <c r="BS1" i="4"/>
  <c r="BS1" i="2"/>
  <c r="BQ2" i="5"/>
  <c r="BQ1" i="4"/>
  <c r="CB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BU4" i="1"/>
  <c r="BS4" i="1"/>
  <c r="BQ4" i="1"/>
  <c r="BQ3" i="2"/>
  <c r="BQ1" i="2"/>
  <c r="CV10" i="5"/>
  <c r="CR10" i="5"/>
  <c r="CJ10" i="5"/>
  <c r="CF10" i="5"/>
  <c r="BZ10" i="5"/>
  <c r="BX10" i="5"/>
  <c r="BN4" i="1"/>
  <c r="BN41" i="1" s="1"/>
  <c r="BL4" i="1"/>
  <c r="BL38" i="1" s="1"/>
  <c r="BJ4" i="1"/>
  <c r="BJ38" i="1" s="1"/>
  <c r="BH4" i="1"/>
  <c r="BH38" i="1" s="1"/>
  <c r="BF4" i="1"/>
  <c r="BF42" i="1" s="1"/>
  <c r="BF9" i="5" s="1"/>
  <c r="BD4" i="1"/>
  <c r="BD38" i="1" s="1"/>
  <c r="BB4" i="1"/>
  <c r="BB38" i="1" s="1"/>
  <c r="AZ4" i="1"/>
  <c r="AZ38" i="1" s="1"/>
  <c r="AX4" i="1"/>
  <c r="AX42" i="1" s="1"/>
  <c r="AX9" i="5" s="1"/>
  <c r="AV4" i="1"/>
  <c r="AV38" i="1" s="1"/>
  <c r="AT4" i="1"/>
  <c r="AT38" i="1" s="1"/>
  <c r="AR4" i="1"/>
  <c r="AR38" i="1" s="1"/>
  <c r="AO4" i="1"/>
  <c r="AO39" i="1" s="1"/>
  <c r="AO19" i="5" s="1"/>
  <c r="AM4" i="1"/>
  <c r="AM38" i="1" s="1"/>
  <c r="AK4" i="1"/>
  <c r="AK38" i="1" s="1"/>
  <c r="AI4" i="1"/>
  <c r="AI38" i="1" s="1"/>
  <c r="AG4" i="1"/>
  <c r="AG42" i="1" s="1"/>
  <c r="AG9" i="5" s="1"/>
  <c r="AE4" i="1"/>
  <c r="AE42" i="1" s="1"/>
  <c r="AE9" i="5" s="1"/>
  <c r="BN4" i="2"/>
  <c r="BN19" i="2" s="1"/>
  <c r="BN8" i="5" s="1"/>
  <c r="BL4" i="2"/>
  <c r="BL19" i="2" s="1"/>
  <c r="BL8" i="5" s="1"/>
  <c r="BJ4" i="2"/>
  <c r="BJ19" i="2" s="1"/>
  <c r="BJ8" i="5" s="1"/>
  <c r="BH4" i="2"/>
  <c r="BH19" i="2" s="1"/>
  <c r="BH8" i="5" s="1"/>
  <c r="BF4" i="2"/>
  <c r="BF19" i="2" s="1"/>
  <c r="BF8" i="5" s="1"/>
  <c r="BD4" i="2"/>
  <c r="BD19" i="2" s="1"/>
  <c r="BD8" i="5" s="1"/>
  <c r="BB4" i="2"/>
  <c r="BB19" i="2" s="1"/>
  <c r="BB8" i="5" s="1"/>
  <c r="AZ4" i="2"/>
  <c r="AZ18" i="2" s="1"/>
  <c r="AX4" i="2"/>
  <c r="AX19" i="2" s="1"/>
  <c r="AX8" i="5" s="1"/>
  <c r="AV4" i="2"/>
  <c r="AV19" i="2" s="1"/>
  <c r="AV8" i="5" s="1"/>
  <c r="AT4" i="2"/>
  <c r="AT19" i="2" s="1"/>
  <c r="AT8" i="5" s="1"/>
  <c r="AR4" i="2"/>
  <c r="AR19" i="2" s="1"/>
  <c r="AR8" i="5" s="1"/>
  <c r="AO4" i="2"/>
  <c r="AO19" i="2" s="1"/>
  <c r="AO8" i="5" s="1"/>
  <c r="AM4" i="2"/>
  <c r="AM19" i="2" s="1"/>
  <c r="AM8" i="5" s="1"/>
  <c r="AK4" i="2"/>
  <c r="AK19" i="2" s="1"/>
  <c r="AK8" i="5" s="1"/>
  <c r="AI4" i="2"/>
  <c r="AI19" i="2" s="1"/>
  <c r="AI8" i="5" s="1"/>
  <c r="AG4" i="2"/>
  <c r="AG19" i="2" s="1"/>
  <c r="AG8" i="5" s="1"/>
  <c r="AE4" i="2"/>
  <c r="AE19" i="2" s="1"/>
  <c r="AE8" i="5" s="1"/>
  <c r="BN4" i="4"/>
  <c r="BN31" i="4" s="1"/>
  <c r="BL4" i="4"/>
  <c r="BL32" i="4" s="1"/>
  <c r="BL7" i="5" s="1"/>
  <c r="BJ4" i="4"/>
  <c r="BH4" i="4"/>
  <c r="BH32" i="4" s="1"/>
  <c r="BH7" i="5" s="1"/>
  <c r="BF4" i="4"/>
  <c r="BF32" i="4" s="1"/>
  <c r="BF7" i="5" s="1"/>
  <c r="BD4" i="4"/>
  <c r="BD32" i="4" s="1"/>
  <c r="BD7" i="5" s="1"/>
  <c r="BB4" i="4"/>
  <c r="BB32" i="4" s="1"/>
  <c r="BB7" i="5" s="1"/>
  <c r="AZ4" i="4"/>
  <c r="AZ32" i="4" s="1"/>
  <c r="AZ7" i="5" s="1"/>
  <c r="AX4" i="4"/>
  <c r="AX32" i="4" s="1"/>
  <c r="AX7" i="5" s="1"/>
  <c r="AV4" i="4"/>
  <c r="AV32" i="4" s="1"/>
  <c r="AV7" i="5" s="1"/>
  <c r="AT4" i="4"/>
  <c r="AR4" i="4"/>
  <c r="AR32" i="4" s="1"/>
  <c r="AR7" i="5" s="1"/>
  <c r="AO4" i="4"/>
  <c r="AO32" i="4" s="1"/>
  <c r="AO7" i="5" s="1"/>
  <c r="AM4" i="4"/>
  <c r="AM32" i="4" s="1"/>
  <c r="AM7" i="5" s="1"/>
  <c r="AK4" i="4"/>
  <c r="AK32" i="4" s="1"/>
  <c r="AK7" i="5" s="1"/>
  <c r="AI4" i="4"/>
  <c r="AI32" i="4" s="1"/>
  <c r="AI7" i="5" s="1"/>
  <c r="AG4" i="4"/>
  <c r="AG32" i="4" s="1"/>
  <c r="AG7" i="5" s="1"/>
  <c r="AE4" i="4"/>
  <c r="AE32" i="4" s="1"/>
  <c r="AE7" i="5" s="1"/>
  <c r="BN5" i="5"/>
  <c r="BL5" i="5"/>
  <c r="BJ5" i="5"/>
  <c r="BJ10" i="5" s="1"/>
  <c r="BH5" i="5"/>
  <c r="BF5" i="5"/>
  <c r="BD5" i="5"/>
  <c r="BD10" i="5" s="1"/>
  <c r="BB5" i="5"/>
  <c r="BB10" i="5" s="1"/>
  <c r="AZ5" i="5"/>
  <c r="AZ10" i="5" s="1"/>
  <c r="AX5" i="5"/>
  <c r="AX10" i="5" s="1"/>
  <c r="AV5" i="5"/>
  <c r="AT5" i="5"/>
  <c r="AT10" i="5" s="1"/>
  <c r="AR5" i="5"/>
  <c r="AO5" i="5"/>
  <c r="AO10" i="5" s="1"/>
  <c r="AM5" i="5"/>
  <c r="AM10" i="5" s="1"/>
  <c r="AK5" i="5"/>
  <c r="AK10" i="5" s="1"/>
  <c r="AI5" i="5"/>
  <c r="AG5" i="5"/>
  <c r="AG10" i="5" s="1"/>
  <c r="AE5" i="5"/>
  <c r="AE10" i="5" s="1"/>
  <c r="BP4" i="4"/>
  <c r="BP5" i="5"/>
  <c r="BP10" i="5" s="1"/>
  <c r="BO4" i="1"/>
  <c r="BM4" i="1"/>
  <c r="BK4" i="1"/>
  <c r="BK39" i="1" s="1"/>
  <c r="BK19" i="5" s="1"/>
  <c r="BI4" i="1"/>
  <c r="BI38" i="1" s="1"/>
  <c r="BG4" i="1"/>
  <c r="BE4" i="1"/>
  <c r="BC4" i="1"/>
  <c r="BC39" i="1" s="1"/>
  <c r="BC19" i="5" s="1"/>
  <c r="BA4" i="1"/>
  <c r="BA38" i="1" s="1"/>
  <c r="AY4" i="1"/>
  <c r="AW4" i="1"/>
  <c r="AU4" i="1"/>
  <c r="AU38" i="1" s="1"/>
  <c r="AS4" i="1"/>
  <c r="AS38" i="1" s="1"/>
  <c r="AQ4" i="1"/>
  <c r="AP4" i="1"/>
  <c r="AN4" i="1"/>
  <c r="AN38" i="1" s="1"/>
  <c r="AL4" i="1"/>
  <c r="AL38" i="1" s="1"/>
  <c r="AJ4" i="1"/>
  <c r="AH4" i="1"/>
  <c r="AF4" i="1"/>
  <c r="AF41" i="1" s="1"/>
  <c r="BO4" i="2"/>
  <c r="BO18" i="2" s="1"/>
  <c r="BM4" i="2"/>
  <c r="BK4" i="2"/>
  <c r="BI4" i="2"/>
  <c r="BI18" i="2" s="1"/>
  <c r="BG4" i="2"/>
  <c r="BG18" i="2" s="1"/>
  <c r="BE4" i="2"/>
  <c r="BC4" i="2"/>
  <c r="BA4" i="2"/>
  <c r="BA19" i="2" s="1"/>
  <c r="BA8" i="5" s="1"/>
  <c r="AY4" i="2"/>
  <c r="AY18" i="2" s="1"/>
  <c r="AW4" i="2"/>
  <c r="AU4" i="2"/>
  <c r="AS4" i="2"/>
  <c r="AS18" i="2" s="1"/>
  <c r="AQ4" i="2"/>
  <c r="AQ18" i="2" s="1"/>
  <c r="AP4" i="2"/>
  <c r="AN4" i="2"/>
  <c r="AL4" i="2"/>
  <c r="AL19" i="2" s="1"/>
  <c r="AL8" i="5" s="1"/>
  <c r="AJ4" i="2"/>
  <c r="AJ18" i="2" s="1"/>
  <c r="AH4" i="2"/>
  <c r="AF4" i="2"/>
  <c r="BO4" i="4"/>
  <c r="BO31" i="4" s="1"/>
  <c r="BM4" i="4"/>
  <c r="BM31" i="4" s="1"/>
  <c r="BK4" i="4"/>
  <c r="BI4" i="4"/>
  <c r="BG4" i="4"/>
  <c r="BG32" i="4" s="1"/>
  <c r="BG7" i="5" s="1"/>
  <c r="BE4" i="4"/>
  <c r="BE31" i="4" s="1"/>
  <c r="BC4" i="4"/>
  <c r="BA4" i="4"/>
  <c r="AY4" i="4"/>
  <c r="AY31" i="4" s="1"/>
  <c r="AW4" i="4"/>
  <c r="AW31" i="4" s="1"/>
  <c r="AU4" i="4"/>
  <c r="AS4" i="4"/>
  <c r="AQ4" i="4"/>
  <c r="AQ32" i="4" s="1"/>
  <c r="AQ7" i="5" s="1"/>
  <c r="AP4" i="4"/>
  <c r="AP31" i="4" s="1"/>
  <c r="AN4" i="4"/>
  <c r="AL4" i="4"/>
  <c r="AJ4" i="4"/>
  <c r="AJ31" i="4" s="1"/>
  <c r="AH4" i="4"/>
  <c r="AH31" i="4" s="1"/>
  <c r="AF4" i="4"/>
  <c r="BO5" i="5"/>
  <c r="BM5" i="5"/>
  <c r="BM10" i="5" s="1"/>
  <c r="BK5" i="5"/>
  <c r="BK10" i="5" s="1"/>
  <c r="BI5" i="5"/>
  <c r="BG5" i="5"/>
  <c r="BE5" i="5"/>
  <c r="BE10" i="5" s="1"/>
  <c r="BC5" i="5"/>
  <c r="BC10" i="5" s="1"/>
  <c r="BA5" i="5"/>
  <c r="AY5" i="5"/>
  <c r="AW5" i="5"/>
  <c r="AW10" i="5" s="1"/>
  <c r="AU5" i="5"/>
  <c r="AU10" i="5" s="1"/>
  <c r="AS5" i="5"/>
  <c r="AQ5" i="5"/>
  <c r="AP5" i="5"/>
  <c r="AP10" i="5" s="1"/>
  <c r="AN5" i="5"/>
  <c r="AN10" i="5" s="1"/>
  <c r="AL5" i="5"/>
  <c r="AJ5" i="5"/>
  <c r="AJ10" i="5" s="1"/>
  <c r="AH5" i="5"/>
  <c r="AH10" i="5" s="1"/>
  <c r="AF5" i="5"/>
  <c r="BP4" i="1"/>
  <c r="BP4" i="2"/>
  <c r="BN38" i="1"/>
  <c r="BJ41" i="1"/>
  <c r="BJ42" i="1"/>
  <c r="BJ9" i="5" s="1"/>
  <c r="BB39" i="1"/>
  <c r="BB19" i="5" s="1"/>
  <c r="AZ39" i="1"/>
  <c r="AZ19" i="5" s="1"/>
  <c r="AT42" i="1"/>
  <c r="AT9" i="5" s="1"/>
  <c r="AO42" i="1"/>
  <c r="AO9" i="5" s="1"/>
  <c r="AK41" i="1"/>
  <c r="AK42" i="1"/>
  <c r="AK9" i="5" s="1"/>
  <c r="AE4" i="5"/>
  <c r="BN3" i="5"/>
  <c r="BL3" i="5"/>
  <c r="BJ3" i="5"/>
  <c r="BH3" i="5"/>
  <c r="BF3" i="5"/>
  <c r="BD3" i="5"/>
  <c r="BB3" i="5"/>
  <c r="AZ3" i="5"/>
  <c r="AX3" i="5"/>
  <c r="AV3" i="5"/>
  <c r="AT3" i="5"/>
  <c r="AR3" i="5"/>
  <c r="AO3" i="5"/>
  <c r="AM3" i="5"/>
  <c r="AK3" i="5"/>
  <c r="AI3" i="5"/>
  <c r="AG3" i="5"/>
  <c r="AE3" i="5"/>
  <c r="BN2" i="5"/>
  <c r="BL2" i="5"/>
  <c r="BJ2" i="5"/>
  <c r="BH2" i="5"/>
  <c r="BF2" i="5"/>
  <c r="BD2" i="5"/>
  <c r="BB2" i="5"/>
  <c r="AZ2" i="5"/>
  <c r="AX2" i="5"/>
  <c r="AV2" i="5"/>
  <c r="AT2" i="5"/>
  <c r="AR2" i="5"/>
  <c r="AO2" i="5"/>
  <c r="AM2" i="5"/>
  <c r="AK2" i="5"/>
  <c r="AI2" i="5"/>
  <c r="AG2" i="5"/>
  <c r="AE2" i="5"/>
  <c r="BL18" i="2"/>
  <c r="BF18" i="2"/>
  <c r="BD18" i="2"/>
  <c r="BB18" i="2"/>
  <c r="AZ19" i="2"/>
  <c r="AZ8" i="5" s="1"/>
  <c r="AV18" i="2"/>
  <c r="AO18" i="2"/>
  <c r="AM18" i="2"/>
  <c r="AI18" i="2"/>
  <c r="AE18" i="2"/>
  <c r="BJ32" i="4"/>
  <c r="BJ7" i="5" s="1"/>
  <c r="BJ31" i="4"/>
  <c r="BH31" i="4"/>
  <c r="BB31" i="4"/>
  <c r="AT32" i="4"/>
  <c r="AT7" i="5" s="1"/>
  <c r="AT31" i="4"/>
  <c r="AK31" i="4"/>
  <c r="BN3" i="2"/>
  <c r="BL3" i="2"/>
  <c r="BJ3" i="2"/>
  <c r="BH3" i="2"/>
  <c r="BF3" i="2"/>
  <c r="BD3" i="2"/>
  <c r="BB3" i="2"/>
  <c r="AZ3" i="2"/>
  <c r="AX3" i="2"/>
  <c r="AV3" i="2"/>
  <c r="AT3" i="2"/>
  <c r="AR3" i="2"/>
  <c r="AO3" i="2"/>
  <c r="AM3" i="2"/>
  <c r="AK3" i="2"/>
  <c r="AI3" i="2"/>
  <c r="AG3" i="2"/>
  <c r="AE3" i="2"/>
  <c r="BN2" i="2"/>
  <c r="BL2" i="2"/>
  <c r="BJ2" i="2"/>
  <c r="BH2" i="2"/>
  <c r="BF2" i="2"/>
  <c r="BD2" i="2"/>
  <c r="BB2" i="2"/>
  <c r="AZ2" i="2"/>
  <c r="AX2" i="2"/>
  <c r="AV2" i="2"/>
  <c r="AT2" i="2"/>
  <c r="AR2" i="2"/>
  <c r="AO2" i="2"/>
  <c r="AM2" i="2"/>
  <c r="AK2" i="2"/>
  <c r="AI2" i="2"/>
  <c r="AG2" i="2"/>
  <c r="AE2" i="2"/>
  <c r="BN1" i="2"/>
  <c r="BL1" i="2"/>
  <c r="BJ1" i="2"/>
  <c r="BH1" i="2"/>
  <c r="BF1" i="2"/>
  <c r="BD1" i="2"/>
  <c r="BB1" i="2"/>
  <c r="AZ1" i="2"/>
  <c r="AX1" i="2"/>
  <c r="AV1" i="2"/>
  <c r="AT1" i="2"/>
  <c r="AR1" i="2"/>
  <c r="AO1" i="2"/>
  <c r="AM1" i="2"/>
  <c r="AK1" i="2"/>
  <c r="AI1" i="2"/>
  <c r="AG1" i="2"/>
  <c r="AE1" i="2"/>
  <c r="BN3" i="4"/>
  <c r="BL3" i="4"/>
  <c r="BJ3" i="4"/>
  <c r="BH3" i="4"/>
  <c r="BF3" i="4"/>
  <c r="BD3" i="4"/>
  <c r="BB3" i="4"/>
  <c r="AZ3" i="4"/>
  <c r="AX3" i="4"/>
  <c r="AV3" i="4"/>
  <c r="AT3" i="4"/>
  <c r="AR3" i="4"/>
  <c r="AO3" i="4"/>
  <c r="AM3" i="4"/>
  <c r="AK3" i="4"/>
  <c r="AI3" i="4"/>
  <c r="AG3" i="4"/>
  <c r="AE3" i="4"/>
  <c r="BN2" i="4"/>
  <c r="BL2" i="4"/>
  <c r="BJ2" i="4"/>
  <c r="BH2" i="4"/>
  <c r="BF2" i="4"/>
  <c r="BD2" i="4"/>
  <c r="BB2" i="4"/>
  <c r="AZ2" i="4"/>
  <c r="AX2" i="4"/>
  <c r="AV2" i="4"/>
  <c r="AT2" i="4"/>
  <c r="AR2" i="4"/>
  <c r="AO2" i="4"/>
  <c r="AM2" i="4"/>
  <c r="AK2" i="4"/>
  <c r="AI2" i="4"/>
  <c r="AG2" i="4"/>
  <c r="AE2" i="4"/>
  <c r="BN1" i="4"/>
  <c r="BL1" i="4"/>
  <c r="BJ1" i="4"/>
  <c r="BH1" i="4"/>
  <c r="BF1" i="4"/>
  <c r="BD1" i="4"/>
  <c r="BB1" i="4"/>
  <c r="AZ1" i="4"/>
  <c r="AX1" i="4"/>
  <c r="AV1" i="4"/>
  <c r="AT1" i="4"/>
  <c r="AR1" i="4"/>
  <c r="AO1" i="4"/>
  <c r="AM1" i="4"/>
  <c r="AK1" i="4"/>
  <c r="AI1" i="4"/>
  <c r="AG1" i="4"/>
  <c r="AE1" i="4"/>
  <c r="BN4" i="5"/>
  <c r="BL4" i="5"/>
  <c r="BJ4" i="5"/>
  <c r="BH4" i="5"/>
  <c r="BF4" i="5"/>
  <c r="BD4" i="5"/>
  <c r="BB4" i="5"/>
  <c r="AZ4" i="5"/>
  <c r="AX4" i="5"/>
  <c r="AV4" i="5"/>
  <c r="AT4" i="5"/>
  <c r="AR4" i="5"/>
  <c r="AO4" i="5"/>
  <c r="AM4" i="5"/>
  <c r="AK4" i="5"/>
  <c r="AI4" i="5"/>
  <c r="AG4" i="5"/>
  <c r="BO38" i="1"/>
  <c r="BO39" i="1"/>
  <c r="BO19" i="5" s="1"/>
  <c r="BO41" i="1"/>
  <c r="BO42" i="1"/>
  <c r="BO9" i="5" s="1"/>
  <c r="BM38" i="1"/>
  <c r="BM39" i="1"/>
  <c r="BM19" i="5" s="1"/>
  <c r="BM41" i="1"/>
  <c r="BM42" i="1"/>
  <c r="BM9" i="5" s="1"/>
  <c r="BK38" i="1"/>
  <c r="BG38" i="1"/>
  <c r="BG39" i="1"/>
  <c r="BG19" i="5" s="1"/>
  <c r="BG41" i="1"/>
  <c r="BG42" i="1"/>
  <c r="BG9" i="5" s="1"/>
  <c r="BE38" i="1"/>
  <c r="BE39" i="1"/>
  <c r="BE19" i="5" s="1"/>
  <c r="BC38" i="1"/>
  <c r="BA42" i="1"/>
  <c r="BA9" i="5" s="1"/>
  <c r="AY41" i="1"/>
  <c r="AY42" i="1"/>
  <c r="AY9" i="5" s="1"/>
  <c r="AY38" i="1"/>
  <c r="AY39" i="1"/>
  <c r="AY19" i="5" s="1"/>
  <c r="AW41" i="1"/>
  <c r="AW42" i="1"/>
  <c r="AW9" i="5" s="1"/>
  <c r="AW38" i="1"/>
  <c r="AW39" i="1"/>
  <c r="AW19" i="5" s="1"/>
  <c r="AU42" i="1"/>
  <c r="AU9" i="5" s="1"/>
  <c r="AQ41" i="1"/>
  <c r="AQ42" i="1"/>
  <c r="AQ9" i="5" s="1"/>
  <c r="AQ38" i="1"/>
  <c r="AQ39" i="1"/>
  <c r="AQ19" i="5" s="1"/>
  <c r="AP41" i="1"/>
  <c r="AP42" i="1"/>
  <c r="AP9" i="5" s="1"/>
  <c r="AP38" i="1"/>
  <c r="AP39" i="1"/>
  <c r="AP19" i="5" s="1"/>
  <c r="AN42" i="1"/>
  <c r="AN9" i="5" s="1"/>
  <c r="AJ41" i="1"/>
  <c r="AJ42" i="1"/>
  <c r="AJ9" i="5" s="1"/>
  <c r="AJ38" i="1"/>
  <c r="AJ39" i="1"/>
  <c r="AJ19" i="5" s="1"/>
  <c r="AH38" i="1"/>
  <c r="AH39" i="1"/>
  <c r="AH19" i="5" s="1"/>
  <c r="AH41" i="1"/>
  <c r="AH42" i="1"/>
  <c r="AH9" i="5" s="1"/>
  <c r="AF39" i="1"/>
  <c r="AF19" i="5" s="1"/>
  <c r="AF4" i="5"/>
  <c r="BO3" i="5"/>
  <c r="BM3" i="5"/>
  <c r="BK3" i="5"/>
  <c r="BI3" i="5"/>
  <c r="BG3" i="5"/>
  <c r="BE3" i="5"/>
  <c r="BC3" i="5"/>
  <c r="BA3" i="5"/>
  <c r="AY3" i="5"/>
  <c r="AW3" i="5"/>
  <c r="AU3" i="5"/>
  <c r="AS3" i="5"/>
  <c r="AQ3" i="5"/>
  <c r="AP3" i="5"/>
  <c r="AN3" i="5"/>
  <c r="AL3" i="5"/>
  <c r="AJ3" i="5"/>
  <c r="AH3" i="5"/>
  <c r="AF3" i="5"/>
  <c r="BO2" i="5"/>
  <c r="BM2" i="5"/>
  <c r="BK2" i="5"/>
  <c r="BI2" i="5"/>
  <c r="BG2" i="5"/>
  <c r="BE2" i="5"/>
  <c r="BC2" i="5"/>
  <c r="BA2" i="5"/>
  <c r="AY2" i="5"/>
  <c r="AW2" i="5"/>
  <c r="AU2" i="5"/>
  <c r="AS2" i="5"/>
  <c r="AQ2" i="5"/>
  <c r="AP2" i="5"/>
  <c r="AN2" i="5"/>
  <c r="AL2" i="5"/>
  <c r="AJ2" i="5"/>
  <c r="AH2" i="5"/>
  <c r="AF2" i="5"/>
  <c r="BM18" i="2"/>
  <c r="BM19" i="2"/>
  <c r="BM8" i="5" s="1"/>
  <c r="BK18" i="2"/>
  <c r="BK19" i="2"/>
  <c r="BK8" i="5" s="1"/>
  <c r="BE18" i="2"/>
  <c r="BE19" i="2"/>
  <c r="BE8" i="5" s="1"/>
  <c r="BC18" i="2"/>
  <c r="BC19" i="2"/>
  <c r="BC8" i="5" s="1"/>
  <c r="BA18" i="2"/>
  <c r="AW18" i="2"/>
  <c r="AW19" i="2"/>
  <c r="AW8" i="5" s="1"/>
  <c r="AU18" i="2"/>
  <c r="AU19" i="2"/>
  <c r="AU8" i="5" s="1"/>
  <c r="AP18" i="2"/>
  <c r="AP19" i="2"/>
  <c r="AP8" i="5" s="1"/>
  <c r="AN18" i="2"/>
  <c r="AN19" i="2"/>
  <c r="AN8" i="5" s="1"/>
  <c r="AL18" i="2"/>
  <c r="AH18" i="2"/>
  <c r="AH19" i="2"/>
  <c r="AH8" i="5" s="1"/>
  <c r="AF18" i="2"/>
  <c r="AF19" i="2"/>
  <c r="AF8" i="5" s="1"/>
  <c r="BK31" i="4"/>
  <c r="BK32" i="4"/>
  <c r="BK7" i="5" s="1"/>
  <c r="BI31" i="4"/>
  <c r="BI32" i="4"/>
  <c r="BI7" i="5" s="1"/>
  <c r="BG31" i="4"/>
  <c r="BC31" i="4"/>
  <c r="BC32" i="4"/>
  <c r="BC7" i="5" s="1"/>
  <c r="BA31" i="4"/>
  <c r="BA32" i="4"/>
  <c r="BA7" i="5" s="1"/>
  <c r="AU31" i="4"/>
  <c r="AU32" i="4"/>
  <c r="AU7" i="5" s="1"/>
  <c r="AS31" i="4"/>
  <c r="AS32" i="4"/>
  <c r="AS7" i="5" s="1"/>
  <c r="AQ31" i="4"/>
  <c r="AN31" i="4"/>
  <c r="AN32" i="4"/>
  <c r="AN7" i="5" s="1"/>
  <c r="AL31" i="4"/>
  <c r="AL32" i="4"/>
  <c r="AL7" i="5" s="1"/>
  <c r="AF31" i="4"/>
  <c r="AF32" i="4"/>
  <c r="AF7" i="5" s="1"/>
  <c r="BO3" i="2"/>
  <c r="BM3" i="2"/>
  <c r="BK3" i="2"/>
  <c r="BI3" i="2"/>
  <c r="BG3" i="2"/>
  <c r="BE3" i="2"/>
  <c r="BC3" i="2"/>
  <c r="BA3" i="2"/>
  <c r="AY3" i="2"/>
  <c r="AW3" i="2"/>
  <c r="AU3" i="2"/>
  <c r="AS3" i="2"/>
  <c r="AQ3" i="2"/>
  <c r="AP3" i="2"/>
  <c r="AN3" i="2"/>
  <c r="AL3" i="2"/>
  <c r="AJ3" i="2"/>
  <c r="AH3" i="2"/>
  <c r="AF3" i="2"/>
  <c r="BO2" i="2"/>
  <c r="BM2" i="2"/>
  <c r="BK2" i="2"/>
  <c r="BI2" i="2"/>
  <c r="BG2" i="2"/>
  <c r="BE2" i="2"/>
  <c r="BC2" i="2"/>
  <c r="BA2" i="2"/>
  <c r="AY2" i="2"/>
  <c r="AW2" i="2"/>
  <c r="AU2" i="2"/>
  <c r="AS2" i="2"/>
  <c r="AQ2" i="2"/>
  <c r="AP2" i="2"/>
  <c r="AN2" i="2"/>
  <c r="AL2" i="2"/>
  <c r="AJ2" i="2"/>
  <c r="AH2" i="2"/>
  <c r="AF2" i="2"/>
  <c r="BO1" i="2"/>
  <c r="BM1" i="2"/>
  <c r="BK1" i="2"/>
  <c r="BI1" i="2"/>
  <c r="BG1" i="2"/>
  <c r="BE1" i="2"/>
  <c r="BC1" i="2"/>
  <c r="BA1" i="2"/>
  <c r="AY1" i="2"/>
  <c r="AW1" i="2"/>
  <c r="AU1" i="2"/>
  <c r="AS1" i="2"/>
  <c r="AQ1" i="2"/>
  <c r="AP1" i="2"/>
  <c r="AN1" i="2"/>
  <c r="AL1" i="2"/>
  <c r="AJ1" i="2"/>
  <c r="AH1" i="2"/>
  <c r="AF1" i="2"/>
  <c r="BO3" i="4"/>
  <c r="BM3" i="4"/>
  <c r="BK3" i="4"/>
  <c r="BI3" i="4"/>
  <c r="BG3" i="4"/>
  <c r="BE3" i="4"/>
  <c r="BC3" i="4"/>
  <c r="BA3" i="4"/>
  <c r="AY3" i="4"/>
  <c r="AW3" i="4"/>
  <c r="AU3" i="4"/>
  <c r="AS3" i="4"/>
  <c r="AQ3" i="4"/>
  <c r="AP3" i="4"/>
  <c r="AN3" i="4"/>
  <c r="AL3" i="4"/>
  <c r="AJ3" i="4"/>
  <c r="AH3" i="4"/>
  <c r="AF3" i="4"/>
  <c r="BO2" i="4"/>
  <c r="BM2" i="4"/>
  <c r="BK2" i="4"/>
  <c r="BI2" i="4"/>
  <c r="BG2" i="4"/>
  <c r="BE2" i="4"/>
  <c r="BC2" i="4"/>
  <c r="BA2" i="4"/>
  <c r="AY2" i="4"/>
  <c r="AW2" i="4"/>
  <c r="AU2" i="4"/>
  <c r="AS2" i="4"/>
  <c r="AQ2" i="4"/>
  <c r="AP2" i="4"/>
  <c r="AN2" i="4"/>
  <c r="AL2" i="4"/>
  <c r="AJ2" i="4"/>
  <c r="AH2" i="4"/>
  <c r="AF2" i="4"/>
  <c r="BO1" i="4"/>
  <c r="BM1" i="4"/>
  <c r="BK1" i="4"/>
  <c r="BI1" i="4"/>
  <c r="BG1" i="4"/>
  <c r="BE1" i="4"/>
  <c r="BC1" i="4"/>
  <c r="BA1" i="4"/>
  <c r="AY1" i="4"/>
  <c r="AW1" i="4"/>
  <c r="AU1" i="4"/>
  <c r="AS1" i="4"/>
  <c r="AQ1" i="4"/>
  <c r="AP1" i="4"/>
  <c r="AN1" i="4"/>
  <c r="AL1" i="4"/>
  <c r="AJ1" i="4"/>
  <c r="AH1" i="4"/>
  <c r="AF1" i="4"/>
  <c r="BO4" i="5"/>
  <c r="BM4" i="5"/>
  <c r="BK4" i="5"/>
  <c r="BI4" i="5"/>
  <c r="BG4" i="5"/>
  <c r="BE4" i="5"/>
  <c r="BC4" i="5"/>
  <c r="BA4" i="5"/>
  <c r="AY4" i="5"/>
  <c r="AW4" i="5"/>
  <c r="AU4" i="5"/>
  <c r="AS4" i="5"/>
  <c r="AQ4" i="5"/>
  <c r="AP4" i="5"/>
  <c r="AN4" i="5"/>
  <c r="AL4" i="5"/>
  <c r="AJ4" i="5"/>
  <c r="AH4" i="5"/>
  <c r="BP3" i="2"/>
  <c r="BP1" i="2"/>
  <c r="BP3" i="4"/>
  <c r="BP1" i="4"/>
  <c r="BP3" i="5"/>
  <c r="BP2" i="2"/>
  <c r="BP4" i="5"/>
  <c r="BP2" i="5"/>
  <c r="S4" i="1"/>
  <c r="S38" i="1" s="1"/>
  <c r="O4" i="1"/>
  <c r="O38" i="1" s="1"/>
  <c r="K4" i="1"/>
  <c r="K38" i="1" s="1"/>
  <c r="Q4" i="2"/>
  <c r="Q18" i="2" s="1"/>
  <c r="M4" i="2"/>
  <c r="M18" i="2" s="1"/>
  <c r="AD4" i="4"/>
  <c r="AD32" i="4" s="1"/>
  <c r="AD7" i="5" s="1"/>
  <c r="Z4" i="4"/>
  <c r="Z32" i="4" s="1"/>
  <c r="Z7" i="5" s="1"/>
  <c r="AD5" i="5"/>
  <c r="Z5" i="5"/>
  <c r="Q4" i="1"/>
  <c r="Q38" i="1" s="1"/>
  <c r="M4" i="1"/>
  <c r="M38" i="1" s="1"/>
  <c r="S4" i="2"/>
  <c r="S18" i="2" s="1"/>
  <c r="O4" i="2"/>
  <c r="O18" i="2" s="1"/>
  <c r="K4" i="2"/>
  <c r="K18" i="2" s="1"/>
  <c r="AB4" i="4"/>
  <c r="AB32" i="4" s="1"/>
  <c r="AB7" i="5" s="1"/>
  <c r="X4" i="4"/>
  <c r="X32" i="4" s="1"/>
  <c r="X7" i="5" s="1"/>
  <c r="U4" i="4"/>
  <c r="U32" i="4" s="1"/>
  <c r="U7" i="5" s="1"/>
  <c r="AB5" i="5"/>
  <c r="AB10" i="5" s="1"/>
  <c r="X5" i="5"/>
  <c r="X10" i="5" s="1"/>
  <c r="U5" i="5"/>
  <c r="AC4" i="1"/>
  <c r="AC38" i="1" s="1"/>
  <c r="AA4" i="1"/>
  <c r="AA38" i="1" s="1"/>
  <c r="Y4" i="1"/>
  <c r="Y38" i="1" s="1"/>
  <c r="W4" i="1"/>
  <c r="W38" i="1" s="1"/>
  <c r="T4" i="1"/>
  <c r="T38" i="1" s="1"/>
  <c r="AC4" i="2"/>
  <c r="AC18" i="2" s="1"/>
  <c r="AA4" i="2"/>
  <c r="AA18" i="2" s="1"/>
  <c r="Y4" i="2"/>
  <c r="Y18" i="2" s="1"/>
  <c r="W4" i="2"/>
  <c r="W18" i="2" s="1"/>
  <c r="T4" i="2"/>
  <c r="T18" i="2" s="1"/>
  <c r="R4" i="4"/>
  <c r="R32" i="4" s="1"/>
  <c r="R7" i="5" s="1"/>
  <c r="P4" i="4"/>
  <c r="P32" i="4" s="1"/>
  <c r="P7" i="5" s="1"/>
  <c r="N4" i="4"/>
  <c r="N32" i="4" s="1"/>
  <c r="N7" i="5" s="1"/>
  <c r="L4" i="4"/>
  <c r="L32" i="4" s="1"/>
  <c r="L7" i="5" s="1"/>
  <c r="J4" i="4"/>
  <c r="J32" i="4" s="1"/>
  <c r="J7" i="5" s="1"/>
  <c r="T10" i="5"/>
  <c r="R5" i="5"/>
  <c r="R10" i="5" s="1"/>
  <c r="P5" i="5"/>
  <c r="N5" i="5"/>
  <c r="N10" i="5" s="1"/>
  <c r="L5" i="5"/>
  <c r="L10" i="5" s="1"/>
  <c r="J5" i="5"/>
  <c r="AD4" i="1"/>
  <c r="AD39" i="1" s="1"/>
  <c r="AD19" i="5" s="1"/>
  <c r="AB4" i="1"/>
  <c r="AB39" i="1" s="1"/>
  <c r="AB19" i="5" s="1"/>
  <c r="Z4" i="1"/>
  <c r="Z39" i="1" s="1"/>
  <c r="Z19" i="5" s="1"/>
  <c r="X4" i="1"/>
  <c r="X39" i="1" s="1"/>
  <c r="X19" i="5" s="1"/>
  <c r="V4" i="1"/>
  <c r="V39" i="1" s="1"/>
  <c r="V19" i="5" s="1"/>
  <c r="U4" i="1"/>
  <c r="U38" i="1" s="1"/>
  <c r="R4" i="1"/>
  <c r="R38" i="1" s="1"/>
  <c r="P4" i="1"/>
  <c r="P39" i="1" s="1"/>
  <c r="P19" i="5" s="1"/>
  <c r="N4" i="1"/>
  <c r="N38" i="1" s="1"/>
  <c r="L4" i="1"/>
  <c r="L39" i="1" s="1"/>
  <c r="L19" i="5" s="1"/>
  <c r="J4" i="1"/>
  <c r="J38" i="1" s="1"/>
  <c r="AD4" i="2"/>
  <c r="AD19" i="2" s="1"/>
  <c r="AD8" i="5" s="1"/>
  <c r="AB4" i="2"/>
  <c r="AB19" i="2" s="1"/>
  <c r="AB8" i="5" s="1"/>
  <c r="Z4" i="2"/>
  <c r="Z19" i="2" s="1"/>
  <c r="Z8" i="5" s="1"/>
  <c r="X4" i="2"/>
  <c r="X19" i="2" s="1"/>
  <c r="X8" i="5" s="1"/>
  <c r="V4" i="2"/>
  <c r="V19" i="2" s="1"/>
  <c r="V8" i="5" s="1"/>
  <c r="U4" i="2"/>
  <c r="U19" i="2" s="1"/>
  <c r="U8" i="5" s="1"/>
  <c r="R4" i="2"/>
  <c r="R19" i="2" s="1"/>
  <c r="R8" i="5" s="1"/>
  <c r="P4" i="2"/>
  <c r="P19" i="2" s="1"/>
  <c r="P8" i="5" s="1"/>
  <c r="N4" i="2"/>
  <c r="N19" i="2" s="1"/>
  <c r="N8" i="5" s="1"/>
  <c r="L4" i="2"/>
  <c r="L19" i="2" s="1"/>
  <c r="L8" i="5" s="1"/>
  <c r="J4" i="2"/>
  <c r="J19" i="2" s="1"/>
  <c r="J8" i="5" s="1"/>
  <c r="AC4" i="4"/>
  <c r="AC31" i="4" s="1"/>
  <c r="AA4" i="4"/>
  <c r="AA31" i="4" s="1"/>
  <c r="Y4" i="4"/>
  <c r="Y31" i="4" s="1"/>
  <c r="W4" i="4"/>
  <c r="W31" i="4" s="1"/>
  <c r="T4" i="4"/>
  <c r="T31" i="4" s="1"/>
  <c r="S4" i="4"/>
  <c r="S31" i="4" s="1"/>
  <c r="Q4" i="4"/>
  <c r="Q31" i="4" s="1"/>
  <c r="O4" i="4"/>
  <c r="O31" i="4" s="1"/>
  <c r="M4" i="4"/>
  <c r="M31" i="4" s="1"/>
  <c r="K4" i="4"/>
  <c r="K31" i="4" s="1"/>
  <c r="AC10" i="5"/>
  <c r="AA10" i="5"/>
  <c r="Y10" i="5"/>
  <c r="S10" i="5"/>
  <c r="Q10" i="5"/>
  <c r="O10" i="5"/>
  <c r="M10" i="5"/>
  <c r="AD4" i="5"/>
  <c r="AD3" i="4"/>
  <c r="AD3" i="2"/>
  <c r="AB4" i="5"/>
  <c r="AB3" i="4"/>
  <c r="AB3" i="2"/>
  <c r="Z4" i="5"/>
  <c r="Z3" i="4"/>
  <c r="Z3" i="2"/>
  <c r="X4" i="5"/>
  <c r="X3" i="4"/>
  <c r="X3" i="2"/>
  <c r="V4" i="5"/>
  <c r="V3" i="4"/>
  <c r="V3" i="2"/>
  <c r="U4" i="5"/>
  <c r="U3" i="4"/>
  <c r="U3" i="2"/>
  <c r="R4" i="5"/>
  <c r="R3" i="4"/>
  <c r="R3" i="2"/>
  <c r="P4" i="5"/>
  <c r="P3" i="4"/>
  <c r="P3" i="2"/>
  <c r="N4" i="5"/>
  <c r="N3" i="4"/>
  <c r="N3" i="2"/>
  <c r="L4" i="5"/>
  <c r="L3" i="4"/>
  <c r="L3" i="2"/>
  <c r="J4" i="5"/>
  <c r="J3" i="4"/>
  <c r="J3" i="2"/>
  <c r="AC3" i="5"/>
  <c r="AC2" i="4"/>
  <c r="AC2" i="2"/>
  <c r="AA3" i="5"/>
  <c r="AA2" i="4"/>
  <c r="AA2" i="2"/>
  <c r="Y3" i="5"/>
  <c r="Y2" i="4"/>
  <c r="Y2" i="2"/>
  <c r="W3" i="5"/>
  <c r="W2" i="4"/>
  <c r="W2" i="2"/>
  <c r="T3" i="5"/>
  <c r="T2" i="4"/>
  <c r="T2" i="2"/>
  <c r="S3" i="5"/>
  <c r="S2" i="4"/>
  <c r="S2" i="2"/>
  <c r="Q3" i="5"/>
  <c r="Q2" i="4"/>
  <c r="Q2" i="2"/>
  <c r="O3" i="5"/>
  <c r="O2" i="4"/>
  <c r="O2" i="2"/>
  <c r="M3" i="5"/>
  <c r="M2" i="4"/>
  <c r="M2" i="2"/>
  <c r="K3" i="5"/>
  <c r="K2" i="4"/>
  <c r="K2" i="2"/>
  <c r="AD2" i="5"/>
  <c r="AD1" i="4"/>
  <c r="AD1" i="2"/>
  <c r="AB2" i="5"/>
  <c r="AB1" i="4"/>
  <c r="AB1" i="2"/>
  <c r="Z2" i="5"/>
  <c r="Z1" i="4"/>
  <c r="Z1" i="2"/>
  <c r="X2" i="5"/>
  <c r="X1" i="4"/>
  <c r="X1" i="2"/>
  <c r="V2" i="5"/>
  <c r="V1" i="4"/>
  <c r="V1" i="2"/>
  <c r="U2" i="5"/>
  <c r="U1" i="4"/>
  <c r="U1" i="2"/>
  <c r="R2" i="5"/>
  <c r="R1" i="4"/>
  <c r="R1" i="2"/>
  <c r="P2" i="5"/>
  <c r="P1" i="4"/>
  <c r="P1" i="2"/>
  <c r="N2" i="5"/>
  <c r="N1" i="4"/>
  <c r="N1" i="2"/>
  <c r="L2" i="5"/>
  <c r="L1" i="4"/>
  <c r="L1" i="2"/>
  <c r="J2" i="5"/>
  <c r="J1" i="4"/>
  <c r="J1" i="2"/>
  <c r="AA42" i="1"/>
  <c r="AA9" i="5" s="1"/>
  <c r="N41" i="1"/>
  <c r="AC39" i="1"/>
  <c r="AC19" i="5" s="1"/>
  <c r="AA39" i="1"/>
  <c r="AA19" i="5" s="1"/>
  <c r="W39" i="1"/>
  <c r="W19" i="5" s="1"/>
  <c r="T39" i="1"/>
  <c r="T19" i="5" s="1"/>
  <c r="S39" i="1"/>
  <c r="S19" i="5" s="1"/>
  <c r="Q39" i="1"/>
  <c r="Q19" i="5" s="1"/>
  <c r="O39" i="1"/>
  <c r="O19" i="5" s="1"/>
  <c r="AD38" i="1"/>
  <c r="X38" i="1"/>
  <c r="AC4" i="5"/>
  <c r="AC3" i="4"/>
  <c r="AC3" i="2"/>
  <c r="AA4" i="5"/>
  <c r="AA3" i="4"/>
  <c r="AA3" i="2"/>
  <c r="Y4" i="5"/>
  <c r="Y3" i="4"/>
  <c r="Y3" i="2"/>
  <c r="W4" i="5"/>
  <c r="W3" i="4"/>
  <c r="W3" i="2"/>
  <c r="T4" i="5"/>
  <c r="T3" i="4"/>
  <c r="T3" i="2"/>
  <c r="S4" i="5"/>
  <c r="S3" i="4"/>
  <c r="S3" i="2"/>
  <c r="Q4" i="5"/>
  <c r="Q3" i="4"/>
  <c r="Q3" i="2"/>
  <c r="O4" i="5"/>
  <c r="O3" i="4"/>
  <c r="O3" i="2"/>
  <c r="M4" i="5"/>
  <c r="M3" i="4"/>
  <c r="M3" i="2"/>
  <c r="K4" i="5"/>
  <c r="K3" i="4"/>
  <c r="K3" i="2"/>
  <c r="AD3" i="5"/>
  <c r="AD2" i="4"/>
  <c r="AD2" i="2"/>
  <c r="AB3" i="5"/>
  <c r="AB2" i="4"/>
  <c r="AB2" i="2"/>
  <c r="Z3" i="5"/>
  <c r="Z2" i="4"/>
  <c r="Z2" i="2"/>
  <c r="X3" i="5"/>
  <c r="X2" i="4"/>
  <c r="X2" i="2"/>
  <c r="V3" i="5"/>
  <c r="V2" i="4"/>
  <c r="V2" i="2"/>
  <c r="U3" i="5"/>
  <c r="U2" i="4"/>
  <c r="U2" i="2"/>
  <c r="R3" i="5"/>
  <c r="R2" i="4"/>
  <c r="R2" i="2"/>
  <c r="P3" i="5"/>
  <c r="P2" i="4"/>
  <c r="P2" i="2"/>
  <c r="N3" i="5"/>
  <c r="N2" i="4"/>
  <c r="N2" i="2"/>
  <c r="L3" i="5"/>
  <c r="L2" i="4"/>
  <c r="L2" i="2"/>
  <c r="J3" i="5"/>
  <c r="J2" i="4"/>
  <c r="J2" i="2"/>
  <c r="AC2" i="5"/>
  <c r="AC1" i="4"/>
  <c r="AC1" i="2"/>
  <c r="AA2" i="5"/>
  <c r="AA1" i="4"/>
  <c r="AA1" i="2"/>
  <c r="Y2" i="5"/>
  <c r="Y1" i="4"/>
  <c r="Y1" i="2"/>
  <c r="W2" i="5"/>
  <c r="W1" i="4"/>
  <c r="W1" i="2"/>
  <c r="T2" i="5"/>
  <c r="T1" i="4"/>
  <c r="T1" i="2"/>
  <c r="S2" i="5"/>
  <c r="S1" i="4"/>
  <c r="S1" i="2"/>
  <c r="Q2" i="5"/>
  <c r="Q1" i="4"/>
  <c r="Q1" i="2"/>
  <c r="O2" i="5"/>
  <c r="O1" i="4"/>
  <c r="O1" i="2"/>
  <c r="M2" i="5"/>
  <c r="M1" i="4"/>
  <c r="M1" i="2"/>
  <c r="K2" i="5"/>
  <c r="K1" i="4"/>
  <c r="K1" i="2"/>
  <c r="AC42" i="1"/>
  <c r="AC9" i="5" s="1"/>
  <c r="W42" i="1"/>
  <c r="W9" i="5" s="1"/>
  <c r="T42" i="1"/>
  <c r="T9" i="5" s="1"/>
  <c r="S42" i="1"/>
  <c r="S9" i="5" s="1"/>
  <c r="Q42" i="1"/>
  <c r="Q9" i="5" s="1"/>
  <c r="O42" i="1"/>
  <c r="O9" i="5" s="1"/>
  <c r="AC41" i="1"/>
  <c r="W41" i="1"/>
  <c r="T41" i="1"/>
  <c r="S41" i="1"/>
  <c r="Q41" i="1"/>
  <c r="O41" i="1"/>
  <c r="R39" i="1"/>
  <c r="R19" i="5" s="1"/>
  <c r="N39" i="1"/>
  <c r="N19" i="5" s="1"/>
  <c r="J39" i="1"/>
  <c r="J19" i="5" s="1"/>
  <c r="Y19" i="2"/>
  <c r="Y8" i="5" s="1"/>
  <c r="W19" i="2"/>
  <c r="W8" i="5" s="1"/>
  <c r="Q19" i="2"/>
  <c r="Q8" i="5" s="1"/>
  <c r="O19" i="2"/>
  <c r="O8" i="5" s="1"/>
  <c r="M19" i="2"/>
  <c r="M8" i="5" s="1"/>
  <c r="K19" i="2"/>
  <c r="K8" i="5" s="1"/>
  <c r="AB18" i="2"/>
  <c r="X18" i="2"/>
  <c r="U18" i="2"/>
  <c r="P18" i="2"/>
  <c r="L18" i="2"/>
  <c r="J18" i="2"/>
  <c r="AC32" i="4"/>
  <c r="AC7" i="5" s="1"/>
  <c r="Y32" i="4"/>
  <c r="Y7" i="5" s="1"/>
  <c r="Q32" i="4"/>
  <c r="Q7" i="5" s="1"/>
  <c r="M32" i="4"/>
  <c r="M7" i="5" s="1"/>
  <c r="AD31" i="4"/>
  <c r="V31" i="4"/>
  <c r="U31" i="4"/>
  <c r="P31" i="4"/>
  <c r="N31" i="4"/>
  <c r="AJ32" i="4" l="1"/>
  <c r="AJ7" i="5" s="1"/>
  <c r="AY32" i="4"/>
  <c r="AY7" i="5" s="1"/>
  <c r="BO32" i="4"/>
  <c r="BO7" i="5" s="1"/>
  <c r="AS19" i="2"/>
  <c r="AS8" i="5" s="1"/>
  <c r="BI19" i="2"/>
  <c r="BI8" i="5" s="1"/>
  <c r="AF38" i="1"/>
  <c r="AN41" i="1"/>
  <c r="AU41" i="1"/>
  <c r="BC42" i="1"/>
  <c r="BC9" i="5" s="1"/>
  <c r="BK42" i="1"/>
  <c r="BK9" i="5" s="1"/>
  <c r="AO31" i="4"/>
  <c r="AX31" i="4"/>
  <c r="AT18" i="2"/>
  <c r="BF39" i="1"/>
  <c r="BF19" i="5" s="1"/>
  <c r="AV10" i="5"/>
  <c r="BL10" i="5"/>
  <c r="AB31" i="4"/>
  <c r="M42" i="1"/>
  <c r="M9" i="5" s="1"/>
  <c r="AF42" i="1"/>
  <c r="AF9" i="5" s="1"/>
  <c r="AN39" i="1"/>
  <c r="AN19" i="5" s="1"/>
  <c r="AU39" i="1"/>
  <c r="AU19" i="5" s="1"/>
  <c r="BC41" i="1"/>
  <c r="BK41" i="1"/>
  <c r="AG31" i="4"/>
  <c r="AK18" i="2"/>
  <c r="AX39" i="1"/>
  <c r="AX19" i="5" s="1"/>
  <c r="AL10" i="5"/>
  <c r="AS10" i="5"/>
  <c r="BA10" i="5"/>
  <c r="BI10" i="5"/>
  <c r="BN10" i="5"/>
  <c r="M41" i="1"/>
  <c r="U10" i="5"/>
  <c r="AD10" i="5"/>
  <c r="BF31" i="4"/>
  <c r="BN32" i="4"/>
  <c r="BN7" i="5" s="1"/>
  <c r="BJ18" i="2"/>
  <c r="AF10" i="5"/>
  <c r="P10" i="5"/>
  <c r="AI10" i="5"/>
  <c r="AR10" i="5"/>
  <c r="BH10" i="5"/>
  <c r="AG41" i="1"/>
  <c r="AR41" i="1"/>
  <c r="BF41" i="1"/>
  <c r="BN39" i="1"/>
  <c r="BN19" i="5" s="1"/>
  <c r="Z18" i="2"/>
  <c r="AA19" i="2"/>
  <c r="AA8" i="5" s="1"/>
  <c r="Y41" i="1"/>
  <c r="Y42" i="1"/>
  <c r="Y9" i="5" s="1"/>
  <c r="O32" i="4"/>
  <c r="O7" i="5" s="1"/>
  <c r="R18" i="2"/>
  <c r="K41" i="1"/>
  <c r="AB38" i="1"/>
  <c r="P41" i="1"/>
  <c r="AS42" i="1"/>
  <c r="AS9" i="5" s="1"/>
  <c r="BI42" i="1"/>
  <c r="BI9" i="5" s="1"/>
  <c r="AI31" i="4"/>
  <c r="AR31" i="4"/>
  <c r="AZ31" i="4"/>
  <c r="AG39" i="1"/>
  <c r="AG19" i="5" s="1"/>
  <c r="AO38" i="1"/>
  <c r="AX38" i="1"/>
  <c r="BL42" i="1"/>
  <c r="BL9" i="5" s="1"/>
  <c r="R31" i="4"/>
  <c r="W32" i="4"/>
  <c r="W7" i="5" s="1"/>
  <c r="L38" i="1"/>
  <c r="K39" i="1"/>
  <c r="K19" i="5" s="1"/>
  <c r="AE38" i="1"/>
  <c r="J31" i="4"/>
  <c r="U39" i="1"/>
  <c r="U19" i="5" s="1"/>
  <c r="M39" i="1"/>
  <c r="M19" i="5" s="1"/>
  <c r="AL42" i="1"/>
  <c r="AL9" i="5" s="1"/>
  <c r="BD42" i="1"/>
  <c r="BD9" i="5" s="1"/>
  <c r="U41" i="1"/>
  <c r="V38" i="1"/>
  <c r="V42" i="1"/>
  <c r="V9" i="5" s="1"/>
  <c r="AG38" i="1"/>
  <c r="AO41" i="1"/>
  <c r="AX41" i="1"/>
  <c r="BF38" i="1"/>
  <c r="BN42" i="1"/>
  <c r="BN9" i="5" s="1"/>
  <c r="L41" i="1"/>
  <c r="L42" i="1"/>
  <c r="L9" i="5" s="1"/>
  <c r="AV31" i="4"/>
  <c r="AZ42" i="1"/>
  <c r="AZ9" i="5" s="1"/>
  <c r="T32" i="4"/>
  <c r="T7" i="5" s="1"/>
  <c r="Z38" i="1"/>
  <c r="R42" i="1"/>
  <c r="R9" i="5" s="1"/>
  <c r="Y39" i="1"/>
  <c r="Y19" i="5" s="1"/>
  <c r="AK39" i="1"/>
  <c r="AK19" i="5" s="1"/>
  <c r="AT41" i="1"/>
  <c r="BB42" i="1"/>
  <c r="BB9" i="5" s="1"/>
  <c r="BH41" i="1"/>
  <c r="BJ39" i="1"/>
  <c r="BJ19" i="5" s="1"/>
  <c r="U42" i="1"/>
  <c r="U9" i="5" s="1"/>
  <c r="AI39" i="1"/>
  <c r="AI19" i="5" s="1"/>
  <c r="AR42" i="1"/>
  <c r="AR9" i="5" s="1"/>
  <c r="AT39" i="1"/>
  <c r="AT19" i="5" s="1"/>
  <c r="BB41" i="1"/>
  <c r="BH39" i="1"/>
  <c r="BH19" i="5" s="1"/>
  <c r="S32" i="4"/>
  <c r="S7" i="5" s="1"/>
  <c r="V18" i="2"/>
  <c r="AD18" i="2"/>
  <c r="J10" i="5"/>
  <c r="AL41" i="1"/>
  <c r="AS41" i="1"/>
  <c r="BA41" i="1"/>
  <c r="BI41" i="1"/>
  <c r="AE31" i="4"/>
  <c r="BD31" i="4"/>
  <c r="BH18" i="2"/>
  <c r="AE41" i="1"/>
  <c r="AV41" i="1"/>
  <c r="BD41" i="1"/>
  <c r="BL41" i="1"/>
  <c r="K32" i="4"/>
  <c r="K7" i="5" s="1"/>
  <c r="N18" i="2"/>
  <c r="X41" i="1"/>
  <c r="Z10" i="5"/>
  <c r="AH32" i="4"/>
  <c r="AH7" i="5" s="1"/>
  <c r="AP32" i="4"/>
  <c r="AP7" i="5" s="1"/>
  <c r="AW32" i="4"/>
  <c r="AW7" i="5" s="1"/>
  <c r="BE32" i="4"/>
  <c r="BE7" i="5" s="1"/>
  <c r="BM32" i="4"/>
  <c r="BM7" i="5" s="1"/>
  <c r="AJ19" i="2"/>
  <c r="AJ8" i="5" s="1"/>
  <c r="AQ19" i="2"/>
  <c r="AQ8" i="5" s="1"/>
  <c r="AY19" i="2"/>
  <c r="AY8" i="5" s="1"/>
  <c r="BG19" i="2"/>
  <c r="BG8" i="5" s="1"/>
  <c r="BO19" i="2"/>
  <c r="BO8" i="5" s="1"/>
  <c r="AL39" i="1"/>
  <c r="AL19" i="5" s="1"/>
  <c r="AS39" i="1"/>
  <c r="AS19" i="5" s="1"/>
  <c r="BA39" i="1"/>
  <c r="BA19" i="5" s="1"/>
  <c r="BI39" i="1"/>
  <c r="BI19" i="5" s="1"/>
  <c r="AM31" i="4"/>
  <c r="AR18" i="2"/>
  <c r="AM42" i="1"/>
  <c r="AM9" i="5" s="1"/>
  <c r="AV39" i="1"/>
  <c r="AV19" i="5" s="1"/>
  <c r="BD39" i="1"/>
  <c r="BD19" i="5" s="1"/>
  <c r="AQ10" i="5"/>
  <c r="AY10" i="5"/>
  <c r="BG10" i="5"/>
  <c r="BO10" i="5"/>
  <c r="X31" i="4"/>
  <c r="AA32" i="4"/>
  <c r="AA7" i="5" s="1"/>
  <c r="K42" i="1"/>
  <c r="K9" i="5" s="1"/>
  <c r="Z31" i="4"/>
  <c r="S19" i="2"/>
  <c r="S8" i="5" s="1"/>
  <c r="L31" i="4"/>
  <c r="T19" i="2"/>
  <c r="T8" i="5" s="1"/>
  <c r="AC19" i="2"/>
  <c r="AC8" i="5" s="1"/>
  <c r="J42" i="1"/>
  <c r="J9" i="5" s="1"/>
  <c r="BL31" i="4"/>
  <c r="AM39" i="1"/>
  <c r="AM19" i="5" s="1"/>
  <c r="BF10" i="5"/>
  <c r="V41" i="1"/>
  <c r="N42" i="1"/>
  <c r="N9" i="5" s="1"/>
  <c r="AE39" i="1"/>
  <c r="AE19" i="5" s="1"/>
  <c r="AM41" i="1"/>
  <c r="AR39" i="1"/>
  <c r="AR19" i="5" s="1"/>
  <c r="AV42" i="1"/>
  <c r="AV9" i="5" s="1"/>
  <c r="AZ41" i="1"/>
  <c r="BH42" i="1"/>
  <c r="BH9" i="5" s="1"/>
  <c r="BL39" i="1"/>
  <c r="BL19" i="5" s="1"/>
  <c r="P38" i="1"/>
  <c r="J41" i="1"/>
  <c r="R41" i="1"/>
  <c r="AA41" i="1"/>
  <c r="P42" i="1"/>
  <c r="P9" i="5" s="1"/>
  <c r="X42" i="1"/>
  <c r="X9" i="5" s="1"/>
  <c r="AG18" i="2"/>
  <c r="AX18" i="2"/>
  <c r="BN18" i="2"/>
  <c r="BS38" i="1"/>
  <c r="BS41" i="1"/>
  <c r="BS39" i="1"/>
  <c r="BS19" i="5" s="1"/>
  <c r="BS42" i="1"/>
  <c r="BS9" i="5" s="1"/>
  <c r="BW38" i="1"/>
  <c r="BW41" i="1"/>
  <c r="BW39" i="1"/>
  <c r="BW19" i="5" s="1"/>
  <c r="BW42" i="1"/>
  <c r="BW9" i="5" s="1"/>
  <c r="CA38" i="1"/>
  <c r="CA41" i="1"/>
  <c r="CA39" i="1"/>
  <c r="CA19" i="5" s="1"/>
  <c r="CA42" i="1"/>
  <c r="CA9" i="5" s="1"/>
  <c r="CE38" i="1"/>
  <c r="CE41" i="1"/>
  <c r="CE39" i="1"/>
  <c r="CE19" i="5" s="1"/>
  <c r="CE42" i="1"/>
  <c r="CE9" i="5" s="1"/>
  <c r="CI38" i="1"/>
  <c r="CI41" i="1"/>
  <c r="CI39" i="1"/>
  <c r="CI19" i="5" s="1"/>
  <c r="CI42" i="1"/>
  <c r="CI9" i="5" s="1"/>
  <c r="CM38" i="1"/>
  <c r="CM41" i="1"/>
  <c r="CM39" i="1"/>
  <c r="CM19" i="5" s="1"/>
  <c r="CM42" i="1"/>
  <c r="CM9" i="5" s="1"/>
  <c r="CQ38" i="1"/>
  <c r="CQ41" i="1"/>
  <c r="CQ39" i="1"/>
  <c r="CQ19" i="5" s="1"/>
  <c r="CQ42" i="1"/>
  <c r="CQ9" i="5" s="1"/>
  <c r="CU38" i="1"/>
  <c r="CU41" i="1"/>
  <c r="CU39" i="1"/>
  <c r="CU19" i="5" s="1"/>
  <c r="CU42" i="1"/>
  <c r="CU9" i="5" s="1"/>
  <c r="CB39" i="1"/>
  <c r="CB19" i="5" s="1"/>
  <c r="CB42" i="1"/>
  <c r="CB9" i="5" s="1"/>
  <c r="CB38" i="1"/>
  <c r="CB41" i="1"/>
  <c r="BQ31" i="4"/>
  <c r="BQ32" i="4"/>
  <c r="BQ7" i="5" s="1"/>
  <c r="BS31" i="4"/>
  <c r="BS32" i="4"/>
  <c r="BS7" i="5" s="1"/>
  <c r="BU31" i="4"/>
  <c r="BU32" i="4"/>
  <c r="BU7" i="5" s="1"/>
  <c r="BW31" i="4"/>
  <c r="BW32" i="4"/>
  <c r="BW7" i="5" s="1"/>
  <c r="BY31" i="4"/>
  <c r="BY32" i="4"/>
  <c r="BY7" i="5" s="1"/>
  <c r="CA31" i="4"/>
  <c r="CA32" i="4"/>
  <c r="CA7" i="5" s="1"/>
  <c r="CC31" i="4"/>
  <c r="CC32" i="4"/>
  <c r="CC7" i="5" s="1"/>
  <c r="CE31" i="4"/>
  <c r="CE32" i="4"/>
  <c r="CE7" i="5" s="1"/>
  <c r="CG31" i="4"/>
  <c r="CG32" i="4"/>
  <c r="CG7" i="5" s="1"/>
  <c r="CI31" i="4"/>
  <c r="CI32" i="4"/>
  <c r="CI7" i="5" s="1"/>
  <c r="CK31" i="4"/>
  <c r="CK32" i="4"/>
  <c r="CK7" i="5" s="1"/>
  <c r="CM31" i="4"/>
  <c r="CM32" i="4"/>
  <c r="CM7" i="5" s="1"/>
  <c r="CO31" i="4"/>
  <c r="CO32" i="4"/>
  <c r="CO7" i="5" s="1"/>
  <c r="CQ31" i="4"/>
  <c r="CQ32" i="4"/>
  <c r="CQ7" i="5" s="1"/>
  <c r="CS31" i="4"/>
  <c r="CS32" i="4"/>
  <c r="CS7" i="5" s="1"/>
  <c r="CU31" i="4"/>
  <c r="CU32" i="4"/>
  <c r="CU7" i="5" s="1"/>
  <c r="CW31" i="4"/>
  <c r="CW32" i="4"/>
  <c r="CW7" i="5" s="1"/>
  <c r="BR18" i="2"/>
  <c r="BR19" i="2"/>
  <c r="BR8" i="5" s="1"/>
  <c r="BV32" i="4"/>
  <c r="BV7" i="5" s="1"/>
  <c r="BV31" i="4"/>
  <c r="BX18" i="2"/>
  <c r="BX19" i="2"/>
  <c r="BX8" i="5" s="1"/>
  <c r="CB32" i="4"/>
  <c r="CB7" i="5" s="1"/>
  <c r="CB31" i="4"/>
  <c r="CD32" i="4"/>
  <c r="CD7" i="5" s="1"/>
  <c r="CD31" i="4"/>
  <c r="CH32" i="4"/>
  <c r="CH7" i="5" s="1"/>
  <c r="CH31" i="4"/>
  <c r="CL32" i="4"/>
  <c r="CL7" i="5" s="1"/>
  <c r="CL31" i="4"/>
  <c r="CP32" i="4"/>
  <c r="CP7" i="5" s="1"/>
  <c r="CP31" i="4"/>
  <c r="CT32" i="4"/>
  <c r="CT7" i="5" s="1"/>
  <c r="CT31" i="4"/>
  <c r="BT39" i="1"/>
  <c r="BT19" i="5" s="1"/>
  <c r="BT42" i="1"/>
  <c r="BT9" i="5" s="1"/>
  <c r="BT38" i="1"/>
  <c r="BT41" i="1"/>
  <c r="CF39" i="1"/>
  <c r="CF19" i="5" s="1"/>
  <c r="CF42" i="1"/>
  <c r="CF9" i="5" s="1"/>
  <c r="CF38" i="1"/>
  <c r="CF41" i="1"/>
  <c r="CN39" i="1"/>
  <c r="CN19" i="5" s="1"/>
  <c r="CN42" i="1"/>
  <c r="CN9" i="5" s="1"/>
  <c r="CN38" i="1"/>
  <c r="CN41" i="1"/>
  <c r="CV39" i="1"/>
  <c r="CV19" i="5" s="1"/>
  <c r="CV42" i="1"/>
  <c r="CV9" i="5" s="1"/>
  <c r="CV38" i="1"/>
  <c r="CV41" i="1"/>
  <c r="BT18" i="2"/>
  <c r="BT19" i="2"/>
  <c r="BT8" i="5" s="1"/>
  <c r="BZ32" i="4"/>
  <c r="BZ7" i="5" s="1"/>
  <c r="BZ31" i="4"/>
  <c r="CF32" i="4"/>
  <c r="CF7" i="5" s="1"/>
  <c r="CF31" i="4"/>
  <c r="CJ32" i="4"/>
  <c r="CJ7" i="5" s="1"/>
  <c r="CJ31" i="4"/>
  <c r="CN32" i="4"/>
  <c r="CN7" i="5" s="1"/>
  <c r="CN31" i="4"/>
  <c r="CR32" i="4"/>
  <c r="CR7" i="5" s="1"/>
  <c r="CR31" i="4"/>
  <c r="CV32" i="4"/>
  <c r="CV7" i="5" s="1"/>
  <c r="CV31" i="4"/>
  <c r="BQ38" i="1"/>
  <c r="BQ41" i="1"/>
  <c r="BQ39" i="1"/>
  <c r="BQ19" i="5" s="1"/>
  <c r="BQ42" i="1"/>
  <c r="BQ9" i="5" s="1"/>
  <c r="BU38" i="1"/>
  <c r="BU41" i="1"/>
  <c r="BU39" i="1"/>
  <c r="BU19" i="5" s="1"/>
  <c r="BU42" i="1"/>
  <c r="BU9" i="5" s="1"/>
  <c r="BY38" i="1"/>
  <c r="BY41" i="1"/>
  <c r="BY39" i="1"/>
  <c r="BY19" i="5" s="1"/>
  <c r="BY42" i="1"/>
  <c r="BY9" i="5" s="1"/>
  <c r="CC38" i="1"/>
  <c r="CC41" i="1"/>
  <c r="CC39" i="1"/>
  <c r="CC19" i="5" s="1"/>
  <c r="CC42" i="1"/>
  <c r="CC9" i="5" s="1"/>
  <c r="CG38" i="1"/>
  <c r="CG41" i="1"/>
  <c r="CG39" i="1"/>
  <c r="CG19" i="5" s="1"/>
  <c r="CG42" i="1"/>
  <c r="CG9" i="5" s="1"/>
  <c r="CK38" i="1"/>
  <c r="CK41" i="1"/>
  <c r="CK39" i="1"/>
  <c r="CK19" i="5" s="1"/>
  <c r="CK42" i="1"/>
  <c r="CK9" i="5" s="1"/>
  <c r="CO38" i="1"/>
  <c r="CO41" i="1"/>
  <c r="CO39" i="1"/>
  <c r="CO19" i="5" s="1"/>
  <c r="CO42" i="1"/>
  <c r="CO9" i="5" s="1"/>
  <c r="CS38" i="1"/>
  <c r="CS41" i="1"/>
  <c r="CS39" i="1"/>
  <c r="CS19" i="5" s="1"/>
  <c r="CS42" i="1"/>
  <c r="CS9" i="5" s="1"/>
  <c r="CW38" i="1"/>
  <c r="CW41" i="1"/>
  <c r="CW39" i="1"/>
  <c r="CW19" i="5" s="1"/>
  <c r="CW42" i="1"/>
  <c r="CW9" i="5" s="1"/>
  <c r="BS18" i="2"/>
  <c r="BS19" i="2"/>
  <c r="BS8" i="5" s="1"/>
  <c r="BU18" i="2"/>
  <c r="BU19" i="2"/>
  <c r="BU8" i="5" s="1"/>
  <c r="BW18" i="2"/>
  <c r="BW19" i="2"/>
  <c r="BW8" i="5" s="1"/>
  <c r="BY18" i="2"/>
  <c r="BY19" i="2"/>
  <c r="BY8" i="5" s="1"/>
  <c r="CA18" i="2"/>
  <c r="CA19" i="2"/>
  <c r="CA8" i="5" s="1"/>
  <c r="CC18" i="2"/>
  <c r="CC19" i="2"/>
  <c r="CC8" i="5" s="1"/>
  <c r="CE18" i="2"/>
  <c r="CE19" i="2"/>
  <c r="CE8" i="5" s="1"/>
  <c r="CG18" i="2"/>
  <c r="CG19" i="2"/>
  <c r="CG8" i="5" s="1"/>
  <c r="CI18" i="2"/>
  <c r="CI19" i="2"/>
  <c r="CI8" i="5" s="1"/>
  <c r="CK18" i="2"/>
  <c r="CK19" i="2"/>
  <c r="CK8" i="5" s="1"/>
  <c r="CM18" i="2"/>
  <c r="CM19" i="2"/>
  <c r="CM8" i="5" s="1"/>
  <c r="CO18" i="2"/>
  <c r="CO19" i="2"/>
  <c r="CO8" i="5" s="1"/>
  <c r="CQ18" i="2"/>
  <c r="CQ19" i="2"/>
  <c r="CQ8" i="5" s="1"/>
  <c r="CS18" i="2"/>
  <c r="CS19" i="2"/>
  <c r="CS8" i="5" s="1"/>
  <c r="CU18" i="2"/>
  <c r="CU19" i="2"/>
  <c r="CU8" i="5" s="1"/>
  <c r="CW18" i="2"/>
  <c r="CW19" i="2"/>
  <c r="CW8" i="5" s="1"/>
  <c r="BR31" i="4"/>
  <c r="BR32" i="4"/>
  <c r="BR7" i="5" s="1"/>
  <c r="BV18" i="2"/>
  <c r="BV19" i="2"/>
  <c r="BV8" i="5" s="1"/>
  <c r="BX32" i="4"/>
  <c r="BX7" i="5" s="1"/>
  <c r="BX31" i="4"/>
  <c r="CB18" i="2"/>
  <c r="CB19" i="2"/>
  <c r="CB8" i="5" s="1"/>
  <c r="CD18" i="2"/>
  <c r="CD19" i="2"/>
  <c r="CD8" i="5" s="1"/>
  <c r="CH18" i="2"/>
  <c r="CH19" i="2"/>
  <c r="CH8" i="5" s="1"/>
  <c r="CL18" i="2"/>
  <c r="CL19" i="2"/>
  <c r="CL8" i="5" s="1"/>
  <c r="CP18" i="2"/>
  <c r="CP19" i="2"/>
  <c r="CP8" i="5" s="1"/>
  <c r="CT18" i="2"/>
  <c r="CT19" i="2"/>
  <c r="CT8" i="5" s="1"/>
  <c r="BZ39" i="1"/>
  <c r="BZ19" i="5" s="1"/>
  <c r="BZ42" i="1"/>
  <c r="BZ9" i="5" s="1"/>
  <c r="BZ38" i="1"/>
  <c r="BZ41" i="1"/>
  <c r="CJ39" i="1"/>
  <c r="CJ19" i="5" s="1"/>
  <c r="CJ42" i="1"/>
  <c r="CJ9" i="5" s="1"/>
  <c r="CJ38" i="1"/>
  <c r="CJ41" i="1"/>
  <c r="CR39" i="1"/>
  <c r="CR19" i="5" s="1"/>
  <c r="CR42" i="1"/>
  <c r="CR9" i="5" s="1"/>
  <c r="CR38" i="1"/>
  <c r="CR41" i="1"/>
  <c r="BT32" i="4"/>
  <c r="BT7" i="5" s="1"/>
  <c r="BT31" i="4"/>
  <c r="BZ18" i="2"/>
  <c r="BZ19" i="2"/>
  <c r="BZ8" i="5" s="1"/>
  <c r="CF18" i="2"/>
  <c r="CF19" i="2"/>
  <c r="CF8" i="5" s="1"/>
  <c r="CJ18" i="2"/>
  <c r="CJ19" i="2"/>
  <c r="CJ8" i="5" s="1"/>
  <c r="CN18" i="2"/>
  <c r="CN19" i="2"/>
  <c r="CN8" i="5" s="1"/>
  <c r="CR18" i="2"/>
  <c r="CR19" i="2"/>
  <c r="CR8" i="5" s="1"/>
  <c r="CV18" i="2"/>
  <c r="CV19" i="2"/>
  <c r="CV8" i="5" s="1"/>
  <c r="BP39" i="1"/>
  <c r="BP19" i="5" s="1"/>
  <c r="BP42" i="1"/>
  <c r="BP9" i="5" s="1"/>
  <c r="BP38" i="1"/>
  <c r="BP41" i="1"/>
  <c r="BP31" i="4"/>
  <c r="BP32" i="4"/>
  <c r="BP7" i="5" s="1"/>
  <c r="BP19" i="2"/>
  <c r="BP8" i="5" s="1"/>
  <c r="BP18" i="2"/>
  <c r="I20" i="5"/>
  <c r="I16" i="5"/>
  <c r="B20" i="5" l="1"/>
  <c r="D4" i="10"/>
  <c r="D34" i="10" s="1"/>
  <c r="C20" i="5"/>
  <c r="D20" i="5"/>
  <c r="E20" i="5"/>
  <c r="F20" i="5"/>
  <c r="G20" i="5"/>
  <c r="H20" i="5"/>
  <c r="B4" i="10" l="1"/>
  <c r="B5" i="9"/>
  <c r="B34" i="9" s="1"/>
  <c r="B4" i="8"/>
  <c r="I4" i="10"/>
  <c r="I5" i="9"/>
  <c r="I34" i="9" s="1"/>
  <c r="I4" i="8"/>
  <c r="G4" i="10"/>
  <c r="G5" i="9"/>
  <c r="G34" i="9" s="1"/>
  <c r="G4" i="8"/>
  <c r="E4" i="10"/>
  <c r="E5" i="9"/>
  <c r="E4" i="8"/>
  <c r="C4" i="10"/>
  <c r="C5" i="9"/>
  <c r="C34" i="9" s="1"/>
  <c r="C4" i="8"/>
  <c r="H5" i="9"/>
  <c r="H34" i="9" s="1"/>
  <c r="H4" i="10"/>
  <c r="H4" i="8"/>
  <c r="F5" i="9"/>
  <c r="F34" i="9" s="1"/>
  <c r="F4" i="10"/>
  <c r="F4" i="8"/>
  <c r="D5" i="9"/>
  <c r="D34" i="9" s="1"/>
  <c r="D4" i="8"/>
  <c r="C4" i="4"/>
  <c r="C4" i="2"/>
  <c r="C5" i="5"/>
  <c r="C4" i="1"/>
  <c r="E1" i="1"/>
  <c r="B1" i="1"/>
  <c r="F34" i="10" l="1"/>
  <c r="F35" i="10"/>
  <c r="I35" i="10"/>
  <c r="I34" i="10"/>
  <c r="G34" i="10"/>
  <c r="G35" i="10"/>
  <c r="E35" i="10"/>
  <c r="E34" i="10"/>
  <c r="H34" i="10"/>
  <c r="H35" i="10"/>
  <c r="C34" i="10"/>
  <c r="C35" i="10"/>
  <c r="B34" i="10"/>
  <c r="B35" i="10"/>
  <c r="B2" i="10"/>
  <c r="B2" i="14"/>
  <c r="E2" i="10"/>
  <c r="E2" i="14"/>
  <c r="F24" i="8"/>
  <c r="F23" i="8"/>
  <c r="C24" i="8"/>
  <c r="C23" i="8"/>
  <c r="E34" i="9"/>
  <c r="E33" i="9"/>
  <c r="G24" i="8"/>
  <c r="G23" i="8"/>
  <c r="B23" i="8"/>
  <c r="B24" i="8"/>
  <c r="H24" i="8"/>
  <c r="H23" i="8"/>
  <c r="E23" i="8"/>
  <c r="E24" i="8"/>
  <c r="I23" i="8"/>
  <c r="I24" i="8"/>
  <c r="B2" i="9"/>
  <c r="B1" i="8"/>
  <c r="E2" i="9"/>
  <c r="E1" i="8"/>
  <c r="D23" i="8"/>
  <c r="D24" i="8"/>
  <c r="C41" i="1"/>
  <c r="C42" i="1"/>
  <c r="C9" i="5" s="1"/>
  <c r="C38" i="1"/>
  <c r="C39" i="1"/>
  <c r="C19" i="5" s="1"/>
  <c r="C18" i="2"/>
  <c r="C19" i="2"/>
  <c r="C8" i="5" s="1"/>
  <c r="C32" i="4"/>
  <c r="C7" i="5" s="1"/>
  <c r="C31" i="4"/>
  <c r="C16" i="5" l="1"/>
  <c r="D16" i="5"/>
  <c r="E16" i="5"/>
  <c r="F16" i="5"/>
  <c r="G16" i="5"/>
  <c r="H16" i="5"/>
  <c r="C14" i="5"/>
  <c r="D14" i="5"/>
  <c r="E14" i="5"/>
  <c r="F14" i="5"/>
  <c r="G14" i="5"/>
  <c r="H14" i="5"/>
  <c r="I14" i="5"/>
  <c r="C15" i="5"/>
  <c r="D15" i="5"/>
  <c r="E15" i="5"/>
  <c r="F15" i="5"/>
  <c r="G15" i="5"/>
  <c r="H15" i="5"/>
  <c r="I15" i="5"/>
  <c r="H17" i="5" l="1"/>
  <c r="F17" i="5"/>
  <c r="G17" i="5"/>
  <c r="E17" i="5"/>
  <c r="I17" i="5"/>
  <c r="D17" i="5"/>
  <c r="C17" i="5"/>
  <c r="C10" i="5" s="1"/>
  <c r="B16" i="5" l="1"/>
  <c r="B15" i="5"/>
  <c r="B14" i="5"/>
  <c r="H4" i="4" l="1"/>
  <c r="H4" i="2"/>
  <c r="H5" i="5"/>
  <c r="H4" i="1"/>
  <c r="F4" i="4"/>
  <c r="F4" i="2"/>
  <c r="F5" i="5"/>
  <c r="F4" i="1"/>
  <c r="D4" i="4"/>
  <c r="D4" i="2"/>
  <c r="D5" i="5"/>
  <c r="D4" i="1"/>
  <c r="G4" i="4"/>
  <c r="G4" i="2"/>
  <c r="G5" i="5"/>
  <c r="G4" i="1"/>
  <c r="E4" i="4"/>
  <c r="E4" i="2"/>
  <c r="E5" i="5"/>
  <c r="E4" i="1"/>
  <c r="I4" i="2"/>
  <c r="I5" i="5"/>
  <c r="I4" i="1"/>
  <c r="I4" i="4"/>
  <c r="I31" i="4" s="1"/>
  <c r="B17" i="5"/>
  <c r="D39" i="1" l="1"/>
  <c r="D19" i="5" s="1"/>
  <c r="D38" i="1"/>
  <c r="H41" i="1"/>
  <c r="H42" i="1"/>
  <c r="H9" i="5" s="1"/>
  <c r="H39" i="1"/>
  <c r="H38" i="1"/>
  <c r="I38" i="1"/>
  <c r="I41" i="1"/>
  <c r="I42" i="1"/>
  <c r="I9" i="5" s="1"/>
  <c r="I39" i="1"/>
  <c r="I19" i="5" s="1"/>
  <c r="E38" i="1"/>
  <c r="E41" i="1"/>
  <c r="E42" i="1"/>
  <c r="E9" i="5" s="1"/>
  <c r="E39" i="1"/>
  <c r="E19" i="5" s="1"/>
  <c r="G38" i="1"/>
  <c r="G41" i="1"/>
  <c r="G42" i="1"/>
  <c r="G9" i="5" s="1"/>
  <c r="G39" i="1"/>
  <c r="G19" i="5" s="1"/>
  <c r="F41" i="1"/>
  <c r="F42" i="1"/>
  <c r="F9" i="5" s="1"/>
  <c r="F39" i="1"/>
  <c r="F38" i="1"/>
  <c r="E31" i="4"/>
  <c r="E32" i="4"/>
  <c r="E7" i="5" s="1"/>
  <c r="G18" i="2"/>
  <c r="G19" i="2"/>
  <c r="G8" i="5" s="1"/>
  <c r="E18" i="2"/>
  <c r="E19" i="2"/>
  <c r="E8" i="5" s="1"/>
  <c r="G10" i="5"/>
  <c r="G31" i="4"/>
  <c r="G32" i="4"/>
  <c r="G7" i="5" s="1"/>
  <c r="F10" i="5"/>
  <c r="F31" i="4"/>
  <c r="F32" i="4"/>
  <c r="F7" i="5" s="1"/>
  <c r="H18" i="2"/>
  <c r="H19" i="2"/>
  <c r="H8" i="5" s="1"/>
  <c r="I10" i="5"/>
  <c r="E10" i="5"/>
  <c r="D10" i="5"/>
  <c r="F18" i="2"/>
  <c r="F19" i="2"/>
  <c r="F8" i="5" s="1"/>
  <c r="H10" i="5"/>
  <c r="H31" i="4"/>
  <c r="H32" i="4"/>
  <c r="H7" i="5" s="1"/>
  <c r="H19" i="5"/>
  <c r="F19" i="5"/>
  <c r="D9" i="5"/>
  <c r="I18" i="2"/>
  <c r="I19" i="2"/>
  <c r="I8" i="5" s="1"/>
  <c r="D18" i="2"/>
  <c r="D19" i="2"/>
  <c r="D8" i="5" s="1"/>
  <c r="D31" i="4"/>
  <c r="D32" i="4"/>
  <c r="D7" i="5" s="1"/>
  <c r="I32" i="4"/>
  <c r="I7" i="5" s="1"/>
  <c r="C1" i="1"/>
  <c r="D1" i="1"/>
  <c r="F1" i="1"/>
  <c r="G1" i="1"/>
  <c r="H1" i="1"/>
  <c r="I1" i="1"/>
  <c r="C2" i="1"/>
  <c r="D2" i="1"/>
  <c r="E2" i="1"/>
  <c r="F2" i="1"/>
  <c r="G2" i="1"/>
  <c r="H2" i="1"/>
  <c r="I2" i="1"/>
  <c r="C3" i="1"/>
  <c r="D3" i="1"/>
  <c r="E3" i="1"/>
  <c r="F3" i="1"/>
  <c r="G3" i="1"/>
  <c r="H3" i="1"/>
  <c r="I3" i="1"/>
  <c r="C1" i="2"/>
  <c r="E1" i="2"/>
  <c r="B3" i="1"/>
  <c r="B2" i="1"/>
  <c r="B1" i="4"/>
  <c r="F3" i="10" l="1"/>
  <c r="F4" i="14"/>
  <c r="E3" i="14"/>
  <c r="B3" i="14"/>
  <c r="I3" i="10"/>
  <c r="I4" i="14"/>
  <c r="E3" i="10"/>
  <c r="E4" i="14"/>
  <c r="H3" i="14"/>
  <c r="G2" i="10"/>
  <c r="G2" i="14"/>
  <c r="B3" i="10"/>
  <c r="B4" i="14"/>
  <c r="H3" i="10"/>
  <c r="H4" i="14"/>
  <c r="D3" i="10"/>
  <c r="D4" i="14"/>
  <c r="G3" i="14"/>
  <c r="C3" i="14"/>
  <c r="F2" i="10"/>
  <c r="F2" i="14"/>
  <c r="C3" i="10"/>
  <c r="C4" i="14"/>
  <c r="I2" i="10"/>
  <c r="I2" i="14"/>
  <c r="D2" i="10"/>
  <c r="D2" i="14"/>
  <c r="F3" i="14"/>
  <c r="H2" i="10"/>
  <c r="H2" i="14"/>
  <c r="G3" i="10"/>
  <c r="G4" i="14"/>
  <c r="I3" i="14"/>
  <c r="C2" i="10"/>
  <c r="C2" i="14"/>
  <c r="D3" i="14"/>
  <c r="D2" i="2"/>
  <c r="B4" i="9"/>
  <c r="B3" i="8"/>
  <c r="B2" i="4"/>
  <c r="B3" i="9"/>
  <c r="B2" i="8"/>
  <c r="I4" i="9"/>
  <c r="I3" i="8"/>
  <c r="G4" i="9"/>
  <c r="G3" i="8"/>
  <c r="E3" i="2"/>
  <c r="E4" i="9"/>
  <c r="E3" i="8"/>
  <c r="C3" i="2"/>
  <c r="C4" i="9"/>
  <c r="C3" i="8"/>
  <c r="H2" i="2"/>
  <c r="H3" i="9"/>
  <c r="H2" i="8"/>
  <c r="F2" i="2"/>
  <c r="F3" i="9"/>
  <c r="F2" i="8"/>
  <c r="D3" i="9"/>
  <c r="D2" i="8"/>
  <c r="I1" i="2"/>
  <c r="I2" i="9"/>
  <c r="I1" i="8"/>
  <c r="G1" i="2"/>
  <c r="G2" i="9"/>
  <c r="G1" i="8"/>
  <c r="D2" i="9"/>
  <c r="D1" i="8"/>
  <c r="F4" i="9"/>
  <c r="F3" i="8"/>
  <c r="D4" i="9"/>
  <c r="D3" i="8"/>
  <c r="I2" i="2"/>
  <c r="I3" i="9"/>
  <c r="I2" i="8"/>
  <c r="G2" i="2"/>
  <c r="G3" i="9"/>
  <c r="G2" i="8"/>
  <c r="E2" i="2"/>
  <c r="E3" i="9"/>
  <c r="E2" i="8"/>
  <c r="C3" i="9"/>
  <c r="C2" i="8"/>
  <c r="H1" i="4"/>
  <c r="H2" i="9"/>
  <c r="H1" i="8"/>
  <c r="F2" i="9"/>
  <c r="F1" i="8"/>
  <c r="C2" i="9"/>
  <c r="C1" i="8"/>
  <c r="H4" i="9"/>
  <c r="H3" i="8"/>
  <c r="C2" i="2"/>
  <c r="F3" i="2"/>
  <c r="D3" i="2"/>
  <c r="H1" i="2"/>
  <c r="F1" i="2"/>
  <c r="D1" i="2"/>
  <c r="I3" i="2"/>
  <c r="H3" i="2"/>
  <c r="G3" i="2"/>
  <c r="B3" i="4"/>
  <c r="H3" i="5"/>
  <c r="F3" i="5"/>
  <c r="H2" i="5"/>
  <c r="F2" i="5"/>
  <c r="E3" i="4"/>
  <c r="C3" i="4"/>
  <c r="E3" i="5"/>
  <c r="C3" i="5"/>
  <c r="E1" i="4"/>
  <c r="C1" i="4"/>
  <c r="H3" i="4"/>
  <c r="F3" i="4"/>
  <c r="H2" i="4"/>
  <c r="F2" i="4"/>
  <c r="F1" i="4"/>
  <c r="I4" i="5"/>
  <c r="G4" i="5"/>
  <c r="I3" i="5"/>
  <c r="G3" i="5"/>
  <c r="I2" i="5"/>
  <c r="G2" i="5"/>
  <c r="D4" i="5"/>
  <c r="D3" i="5"/>
  <c r="D2" i="5"/>
  <c r="I3" i="4"/>
  <c r="G3" i="4"/>
  <c r="I2" i="4"/>
  <c r="G2" i="4"/>
  <c r="I1" i="4"/>
  <c r="G1" i="4"/>
  <c r="H4" i="5"/>
  <c r="F4" i="5"/>
  <c r="D3" i="4"/>
  <c r="E4" i="5"/>
  <c r="C4" i="5"/>
  <c r="E2" i="4"/>
  <c r="C2" i="4"/>
  <c r="D2" i="4"/>
  <c r="D1" i="4"/>
  <c r="E2" i="5"/>
  <c r="C2" i="5"/>
  <c r="B3" i="2"/>
  <c r="B2" i="2"/>
  <c r="B1" i="2"/>
  <c r="B2" i="5" l="1"/>
  <c r="B3" i="5"/>
  <c r="B4" i="5"/>
  <c r="B4" i="4" l="1"/>
  <c r="B4" i="2"/>
  <c r="B5" i="5"/>
  <c r="B4" i="1"/>
  <c r="B39" i="1" l="1"/>
  <c r="B19" i="5" s="1"/>
  <c r="B41" i="1"/>
  <c r="B42" i="1"/>
  <c r="B9" i="5" s="1"/>
  <c r="B38" i="1"/>
  <c r="B10" i="5"/>
  <c r="B31" i="4"/>
  <c r="B32" i="4"/>
  <c r="B7" i="5" s="1"/>
  <c r="B18" i="2"/>
  <c r="B19" i="2"/>
  <c r="B8" i="5" s="1"/>
</calcChain>
</file>

<file path=xl/sharedStrings.xml><?xml version="1.0" encoding="utf-8"?>
<sst xmlns="http://schemas.openxmlformats.org/spreadsheetml/2006/main" count="11782" uniqueCount="1769">
  <si>
    <t>Sample Details:</t>
  </si>
  <si>
    <t>PCB18</t>
  </si>
  <si>
    <t>PCB28</t>
  </si>
  <si>
    <t>PCB31</t>
  </si>
  <si>
    <t>PCB47</t>
  </si>
  <si>
    <t>PCB49</t>
  </si>
  <si>
    <t>PCB51</t>
  </si>
  <si>
    <t>PCB52</t>
  </si>
  <si>
    <t>PCB99</t>
  </si>
  <si>
    <t>PCB101</t>
  </si>
  <si>
    <t>PCB105</t>
  </si>
  <si>
    <t>PCB114</t>
  </si>
  <si>
    <t>PCB118</t>
  </si>
  <si>
    <t>PCB123</t>
  </si>
  <si>
    <t>PCB128</t>
  </si>
  <si>
    <t>PCB138</t>
  </si>
  <si>
    <t>PCB153</t>
  </si>
  <si>
    <t>PCB156</t>
  </si>
  <si>
    <t>PCB157</t>
  </si>
  <si>
    <t>PCB167</t>
  </si>
  <si>
    <t>PCB180</t>
  </si>
  <si>
    <t>PCB189</t>
  </si>
  <si>
    <t>PCB77</t>
  </si>
  <si>
    <t>PCB81</t>
  </si>
  <si>
    <t>PCB126</t>
  </si>
  <si>
    <t>PCB169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</si>
  <si>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</si>
  <si>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</si>
  <si>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</si>
  <si>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</si>
  <si>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</si>
  <si>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</si>
  <si>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</si>
  <si>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2,3,7,8-TCDF</t>
  </si>
  <si>
    <t>1,2,3,7,8-PeCDF</t>
  </si>
  <si>
    <t>2,3,4,7,8-PeCDF</t>
  </si>
  <si>
    <t>1,2,3,4,7,8-HxCDF</t>
  </si>
  <si>
    <t>1,2,3,6,7,8-HxCDF</t>
  </si>
  <si>
    <t>1,2,3,7,8,9-HxCDF</t>
  </si>
  <si>
    <t>2,3,4,6,7,8-HxCDF</t>
  </si>
  <si>
    <t>1,2,3,4,6,7,8-HpCDF</t>
  </si>
  <si>
    <t>1,2,3,4,7,8,9-HpCDF</t>
  </si>
  <si>
    <t>OCDF</t>
  </si>
  <si>
    <t>Dioxin</t>
  </si>
  <si>
    <t>non ortho-PCB</t>
  </si>
  <si>
    <t>ortho-PCB</t>
  </si>
  <si>
    <t>Sum of WHO TEQs (upper)</t>
  </si>
  <si>
    <t>Batch RM</t>
  </si>
  <si>
    <t>BDE-17</t>
  </si>
  <si>
    <t>BDE-28</t>
  </si>
  <si>
    <t>BDE-47</t>
  </si>
  <si>
    <t>BDE-49</t>
  </si>
  <si>
    <t>BDE-66</t>
  </si>
  <si>
    <t>BDE-71</t>
  </si>
  <si>
    <t>BDE-77</t>
  </si>
  <si>
    <t>BDE-85</t>
  </si>
  <si>
    <t>BDE-99</t>
  </si>
  <si>
    <t>BDE-100</t>
  </si>
  <si>
    <t>BDE-119</t>
  </si>
  <si>
    <t>BDE-126</t>
  </si>
  <si>
    <t>BDE153</t>
  </si>
  <si>
    <t>BDE138</t>
  </si>
  <si>
    <t>BDE 154</t>
  </si>
  <si>
    <t>BDE-183</t>
  </si>
  <si>
    <t>OPHA Sample No.</t>
  </si>
  <si>
    <t>FERA LIMS No.</t>
  </si>
  <si>
    <t>Dioxins and Furans</t>
  </si>
  <si>
    <t>Units</t>
  </si>
  <si>
    <t>Mean</t>
  </si>
  <si>
    <t>RANGE</t>
  </si>
  <si>
    <t>ng/kg</t>
  </si>
  <si>
    <t>PCBs</t>
  </si>
  <si>
    <t>ug/kg</t>
  </si>
  <si>
    <t>OEC Sample No.</t>
  </si>
  <si>
    <t>Fat % Whole</t>
  </si>
  <si>
    <t>Solids</t>
  </si>
  <si>
    <t>Fat weight Dried</t>
  </si>
  <si>
    <t xml:space="preserve"> FERA LIMS No.</t>
  </si>
  <si>
    <t>Acceptable User Range</t>
  </si>
  <si>
    <t>WHO-TEQ 2005 (ng/kg) lower</t>
  </si>
  <si>
    <t>WHO-TEQ 2005 (ng/kg) upper</t>
  </si>
  <si>
    <t>SUM of ICES 6(ug/kg) lower</t>
  </si>
  <si>
    <t>SUM of ICES 6(ug/kg) upper</t>
  </si>
  <si>
    <t>Sample Information</t>
  </si>
  <si>
    <t>&lt;0.001</t>
  </si>
  <si>
    <t>BB-15</t>
  </si>
  <si>
    <t>BB-49</t>
  </si>
  <si>
    <t>BB-52</t>
  </si>
  <si>
    <t>BB-80</t>
  </si>
  <si>
    <t>BB-101</t>
  </si>
  <si>
    <t>BB-153</t>
  </si>
  <si>
    <t>Fat Weight</t>
  </si>
  <si>
    <t xml:space="preserve">ng/kg  </t>
  </si>
  <si>
    <t>Whole Weight</t>
  </si>
  <si>
    <t xml:space="preserve">ng/kg </t>
  </si>
  <si>
    <t xml:space="preserve">ug/kg  </t>
  </si>
  <si>
    <t>Fat content  (%)</t>
  </si>
  <si>
    <t>21259</t>
  </si>
  <si>
    <t>21260</t>
  </si>
  <si>
    <t>21261</t>
  </si>
  <si>
    <t>21262</t>
  </si>
  <si>
    <t>21263</t>
  </si>
  <si>
    <t>21264</t>
  </si>
  <si>
    <t>21265</t>
  </si>
  <si>
    <t>21266</t>
  </si>
  <si>
    <t>S13-005356</t>
  </si>
  <si>
    <t>S13-005357</t>
  </si>
  <si>
    <t>S13-005358</t>
  </si>
  <si>
    <t>S13-005359</t>
  </si>
  <si>
    <t>S13-005360</t>
  </si>
  <si>
    <t>S13-005361</t>
  </si>
  <si>
    <t>S13-005362</t>
  </si>
  <si>
    <t>S13-005363</t>
  </si>
  <si>
    <t>Halibut, Holland, FA027, FC08/13</t>
  </si>
  <si>
    <t>Turbot, Brighton, FA027 NEA, FC07/13</t>
  </si>
  <si>
    <t>Turbot, Ireland, Ballycotton, FC06/13</t>
  </si>
  <si>
    <t>Sardines, Poole, Dorset, FC05/13</t>
  </si>
  <si>
    <t>Herrings, West Mersey, FC03/13</t>
  </si>
  <si>
    <t>Sea Bass, France, La Rochelle, FC02/13</t>
  </si>
  <si>
    <t>Sprats, Poole, Dorset, FC04/13</t>
  </si>
  <si>
    <t>&lt;0.21</t>
  </si>
  <si>
    <t>&lt;0.06</t>
  </si>
  <si>
    <t>&lt;0.12</t>
  </si>
  <si>
    <t>&lt;0.04</t>
  </si>
  <si>
    <t>&lt;0.08</t>
  </si>
  <si>
    <t>&lt;0.36</t>
  </si>
  <si>
    <t>&lt;0.2</t>
  </si>
  <si>
    <t>&lt;0.42</t>
  </si>
  <si>
    <t>PCN 52</t>
  </si>
  <si>
    <t>PCN 53</t>
  </si>
  <si>
    <t>PCN 66/67</t>
  </si>
  <si>
    <t>PCN 68</t>
  </si>
  <si>
    <t>PCN 69</t>
  </si>
  <si>
    <t>PCN 71/72</t>
  </si>
  <si>
    <t>PCN 73</t>
  </si>
  <si>
    <t>PCN 74</t>
  </si>
  <si>
    <t>PCN 75</t>
  </si>
  <si>
    <t>Sum PCN lwr bound</t>
  </si>
  <si>
    <t>Sum PCN upr bound</t>
  </si>
  <si>
    <t>&lt;1.51</t>
  </si>
  <si>
    <t>&lt;0.11</t>
  </si>
  <si>
    <t>&lt;0.45</t>
  </si>
  <si>
    <t>&lt;2.45</t>
  </si>
  <si>
    <t>&lt;0.17</t>
  </si>
  <si>
    <t>&lt;0.77</t>
  </si>
  <si>
    <t>&lt;0.002</t>
  </si>
  <si>
    <t>&lt;0.008</t>
  </si>
  <si>
    <t>&lt;0.006</t>
  </si>
  <si>
    <t>&lt;0.004</t>
  </si>
  <si>
    <t>&lt;0.007</t>
  </si>
  <si>
    <t>&lt;0.012</t>
  </si>
  <si>
    <t>&lt;0.003</t>
  </si>
  <si>
    <t>&lt;0.019</t>
  </si>
  <si>
    <t>237-TriBDD</t>
  </si>
  <si>
    <t>2378-TetraBDD</t>
  </si>
  <si>
    <t>12378-PentaBDD</t>
  </si>
  <si>
    <t>123478/123678-HexaBDD</t>
  </si>
  <si>
    <t>123789-HexaBDD</t>
  </si>
  <si>
    <t>238-TriBDF</t>
  </si>
  <si>
    <t>2378-TetraBDF</t>
  </si>
  <si>
    <t>12378-PentaBDF</t>
  </si>
  <si>
    <t>23478-PentaBDF</t>
  </si>
  <si>
    <t>123478-HexaBDF</t>
  </si>
  <si>
    <t>1234678-HeptabromoBDF</t>
  </si>
  <si>
    <t>PBB-77</t>
  </si>
  <si>
    <t>PBB-126</t>
  </si>
  <si>
    <t>PBB-169</t>
  </si>
  <si>
    <t xml:space="preserve"> i- indicative value</t>
  </si>
  <si>
    <t>*TEQ lower, ng/kg fat</t>
  </si>
  <si>
    <t>*TEQ upper, ng/kg fat</t>
  </si>
  <si>
    <t>*TEQ using 1998 TEF scheme</t>
  </si>
  <si>
    <t>ng/kg  fat</t>
  </si>
  <si>
    <t>PBDD/F</t>
  </si>
  <si>
    <t>PBBs</t>
  </si>
  <si>
    <t>PBDEs</t>
  </si>
  <si>
    <t>Turbot, S.W. England, Brixham, FC01/13</t>
  </si>
  <si>
    <t>&lt;0.01</t>
  </si>
  <si>
    <t>&lt;0.1</t>
  </si>
  <si>
    <t>&lt;0.05</t>
  </si>
  <si>
    <t>&lt;0.25</t>
  </si>
  <si>
    <t>&lt;1.08</t>
  </si>
  <si>
    <t>&lt;0.03</t>
  </si>
  <si>
    <t>&lt;0.07</t>
  </si>
  <si>
    <t>&lt;0.3</t>
  </si>
  <si>
    <t>&lt;0.62</t>
  </si>
  <si>
    <t>&lt;0.15</t>
  </si>
  <si>
    <t>&lt;0.18</t>
  </si>
  <si>
    <t>&lt;0.28</t>
  </si>
  <si>
    <t>&lt;0.58</t>
  </si>
  <si>
    <t>&lt;0.14</t>
  </si>
  <si>
    <t>&lt;0.16</t>
  </si>
  <si>
    <t>&lt;0.22</t>
  </si>
  <si>
    <t>&lt;0.46</t>
  </si>
  <si>
    <t>&lt;0.09</t>
  </si>
  <si>
    <t>&lt;0.44</t>
  </si>
  <si>
    <t>&lt;0.02</t>
  </si>
  <si>
    <t>&lt;0.29</t>
  </si>
  <si>
    <t>&lt;0.6</t>
  </si>
  <si>
    <t>&lt;0.61</t>
  </si>
  <si>
    <t>&lt;1.29</t>
  </si>
  <si>
    <t>&lt;0.31</t>
  </si>
  <si>
    <t>&lt;0.32</t>
  </si>
  <si>
    <t>&lt;2.61</t>
  </si>
  <si>
    <t>&lt;5.49</t>
  </si>
  <si>
    <t>&lt;1.33</t>
  </si>
  <si>
    <t>&lt;1.55</t>
  </si>
  <si>
    <t>&lt;1.35</t>
  </si>
  <si>
    <t>&lt;0.67</t>
  </si>
  <si>
    <t>&lt;0.37</t>
  </si>
  <si>
    <t>&lt;1.11</t>
  </si>
  <si>
    <t>&lt;1.03</t>
  </si>
  <si>
    <t>&lt;0.78</t>
  </si>
  <si>
    <t>&lt;1.07</t>
  </si>
  <si>
    <t>&lt;2.29</t>
  </si>
  <si>
    <t>&lt;9.75</t>
  </si>
  <si>
    <t>&lt;1.19</t>
  </si>
  <si>
    <t>&lt;0.022</t>
  </si>
  <si>
    <t>&lt;0.015</t>
  </si>
  <si>
    <t>&lt;0.055</t>
  </si>
  <si>
    <t>&lt;3.23</t>
  </si>
  <si>
    <t>&lt;5.5</t>
  </si>
  <si>
    <t>&lt;3.07</t>
  </si>
  <si>
    <t>&lt;0.89</t>
  </si>
  <si>
    <t>&lt;4.98</t>
  </si>
  <si>
    <t>0.42 - 0.51</t>
  </si>
  <si>
    <t>0.24 - 0.30</t>
  </si>
  <si>
    <t>0.77 - 0.95</t>
  </si>
  <si>
    <t>0.15 - 0.21</t>
  </si>
  <si>
    <t>16.6 - 18.2</t>
  </si>
  <si>
    <t>2.62 - 3.03</t>
  </si>
  <si>
    <t>1.6 - 1.86</t>
  </si>
  <si>
    <t>0.45 - 0.54</t>
  </si>
  <si>
    <t>0.8 - 0.92</t>
  </si>
  <si>
    <t>0.81 - 0.95</t>
  </si>
  <si>
    <t>0.24 - 0.32</t>
  </si>
  <si>
    <t>182 - 206</t>
  </si>
  <si>
    <t>106 - 128</t>
  </si>
  <si>
    <t>39.5 - 46.7</t>
  </si>
  <si>
    <t>3.19 - 3.47</t>
  </si>
  <si>
    <t>10.27 - 11.21</t>
  </si>
  <si>
    <t>16.8 - 18.32</t>
  </si>
  <si>
    <t>5.04 - 6.24</t>
  </si>
  <si>
    <t>15.89 - 21.91</t>
  </si>
  <si>
    <t>29.4 - 35.38</t>
  </si>
  <si>
    <t>39.47 - 43.39</t>
  </si>
  <si>
    <t>1.56 - 1.82</t>
  </si>
  <si>
    <t>10.36 - 11.08</t>
  </si>
  <si>
    <t>non-ortho PCBs</t>
  </si>
  <si>
    <t>0.044i</t>
  </si>
  <si>
    <t>0.45i</t>
  </si>
  <si>
    <t>0.41i</t>
  </si>
  <si>
    <t>*TEQ lower, ng/kg whole</t>
  </si>
  <si>
    <t>*TEQ upper, ng/kg whole</t>
  </si>
  <si>
    <t>non-ortho PBBs</t>
  </si>
  <si>
    <t>21354</t>
  </si>
  <si>
    <t>21355</t>
  </si>
  <si>
    <t>21356</t>
  </si>
  <si>
    <t>21357</t>
  </si>
  <si>
    <t>21358</t>
  </si>
  <si>
    <t>21359</t>
  </si>
  <si>
    <t>21360</t>
  </si>
  <si>
    <t>21361</t>
  </si>
  <si>
    <t>21362</t>
  </si>
  <si>
    <t>21363</t>
  </si>
  <si>
    <t>21364</t>
  </si>
  <si>
    <t>21365</t>
  </si>
  <si>
    <t>21366</t>
  </si>
  <si>
    <t>21367</t>
  </si>
  <si>
    <t>21368</t>
  </si>
  <si>
    <t>21369</t>
  </si>
  <si>
    <t>21370</t>
  </si>
  <si>
    <t>21427</t>
  </si>
  <si>
    <t>21428</t>
  </si>
  <si>
    <t>21430</t>
  </si>
  <si>
    <t>21431</t>
  </si>
  <si>
    <t>21432</t>
  </si>
  <si>
    <t>S13-024685</t>
  </si>
  <si>
    <t>S13-024686</t>
  </si>
  <si>
    <t>S13-024687</t>
  </si>
  <si>
    <t>S13-024688</t>
  </si>
  <si>
    <t>S13-024689</t>
  </si>
  <si>
    <t>S13-024690</t>
  </si>
  <si>
    <t>S13-024691</t>
  </si>
  <si>
    <t>S13-024692</t>
  </si>
  <si>
    <t>S13-024693</t>
  </si>
  <si>
    <t>S13-024694</t>
  </si>
  <si>
    <t>S13-024695</t>
  </si>
  <si>
    <t>S13-024696</t>
  </si>
  <si>
    <t>S13-024697</t>
  </si>
  <si>
    <t>S13-024698</t>
  </si>
  <si>
    <t>S13-024699</t>
  </si>
  <si>
    <t>S13-024700</t>
  </si>
  <si>
    <t>S13-024701</t>
  </si>
  <si>
    <t>S13-042278</t>
  </si>
  <si>
    <t>S13-042279</t>
  </si>
  <si>
    <t>S13-042909</t>
  </si>
  <si>
    <t>S13-042281</t>
  </si>
  <si>
    <t>S13-042282</t>
  </si>
  <si>
    <t>S13-042283</t>
  </si>
  <si>
    <t xml:space="preserve">Grey Mullet, ID: APR 1, Caught:France  </t>
  </si>
  <si>
    <t xml:space="preserve">Mackerel, ID: APR 2, Catch Area: Cornwall  </t>
  </si>
  <si>
    <t xml:space="preserve">Halibut (Fillet), ID: APR 3, Catch Area: N.E. Atlantic  </t>
  </si>
  <si>
    <t xml:space="preserve">Wild Sea Bass, ID: APR 4, Catch Area: France  </t>
  </si>
  <si>
    <t xml:space="preserve">Sardines, ID: APR 5, Catch Area: Cornwall  </t>
  </si>
  <si>
    <t xml:space="preserve">Turbot, ID: APR 6, Caught: South West England (Dorset)  </t>
  </si>
  <si>
    <t xml:space="preserve">Grey Mullet Thick Lip, ID: APR 7, Caught: Brittany  </t>
  </si>
  <si>
    <t xml:space="preserve">Mackerel. ID: APR 8, Catch Area: Spain,  </t>
  </si>
  <si>
    <t xml:space="preserve">Mackerel, ID: APR 9, Caught: Algarve  </t>
  </si>
  <si>
    <t xml:space="preserve">Grey Mullet, Caught: Poole, Dorset  </t>
  </si>
  <si>
    <t xml:space="preserve">Herring: ID: APR 12, Caught: Peterhead </t>
  </si>
  <si>
    <t xml:space="preserve">Sprats, ID: APR 13, Caught: Brixham UK </t>
  </si>
  <si>
    <t xml:space="preserve">Mackerel, ID: APR 15, Caught: Bol France  </t>
  </si>
  <si>
    <t xml:space="preserve">Sardine, ID: APR 16, Caught: Algarve </t>
  </si>
  <si>
    <t xml:space="preserve">Grey Mullet, ID: APR 17, Caught: Boulogne  </t>
  </si>
  <si>
    <t xml:space="preserve">Turbot, Station 134 Tow Mid Point,  </t>
  </si>
  <si>
    <t xml:space="preserve">Megrim, Station 134 Tow Mid Point </t>
  </si>
  <si>
    <t xml:space="preserve">Monkfish Liver, Station 134 Tow Mid Point </t>
  </si>
  <si>
    <t xml:space="preserve">Haddock, Station 134 Tow Mid Point </t>
  </si>
  <si>
    <t xml:space="preserve">Herring, Station 193 Tow Mid Point </t>
  </si>
  <si>
    <t xml:space="preserve">Witch, Station 199 Tow Mid Point </t>
  </si>
  <si>
    <t>0.20i</t>
  </si>
  <si>
    <t>7.80i</t>
  </si>
  <si>
    <t>3.49i</t>
  </si>
  <si>
    <t>0.38i</t>
  </si>
  <si>
    <t>0.31i</t>
  </si>
  <si>
    <t>0.18i</t>
  </si>
  <si>
    <t>0.29i</t>
  </si>
  <si>
    <t>0.28i</t>
  </si>
  <si>
    <t>0.40i</t>
  </si>
  <si>
    <t>0.65i</t>
  </si>
  <si>
    <t>5.46i</t>
  </si>
  <si>
    <t>0.17i</t>
  </si>
  <si>
    <t>2.24i</t>
  </si>
  <si>
    <t>0.92i</t>
  </si>
  <si>
    <t>&lt;0.53</t>
  </si>
  <si>
    <t>&lt;0.4</t>
  </si>
  <si>
    <t>&lt;0.92</t>
  </si>
  <si>
    <t>&lt;0.57</t>
  </si>
  <si>
    <t>3.0i</t>
  </si>
  <si>
    <t>1.7i</t>
  </si>
  <si>
    <t>0.39i</t>
  </si>
  <si>
    <t>0.59i</t>
  </si>
  <si>
    <t>0.98i</t>
  </si>
  <si>
    <t>&lt;0.34</t>
  </si>
  <si>
    <t>&lt;0.26</t>
  </si>
  <si>
    <t>&lt;0.39</t>
  </si>
  <si>
    <t>0.19i</t>
  </si>
  <si>
    <t>&lt;0.69</t>
  </si>
  <si>
    <t>&lt;0.54</t>
  </si>
  <si>
    <t>&lt;1.38</t>
  </si>
  <si>
    <t>&lt;0.13</t>
  </si>
  <si>
    <t>&lt;0.8</t>
  </si>
  <si>
    <t>&lt;1.86</t>
  </si>
  <si>
    <t>&lt;0.74</t>
  </si>
  <si>
    <t>SUM of ICES 6 µg/kg Whole (upper)</t>
  </si>
  <si>
    <t>SUM of ICES 6 µg/kg Fat (upper)</t>
  </si>
  <si>
    <t>&lt;0.026</t>
  </si>
  <si>
    <t>&lt;0.013</t>
  </si>
  <si>
    <t>&lt;0.005</t>
  </si>
  <si>
    <t>&lt;0.046</t>
  </si>
  <si>
    <t>&lt;0.017</t>
  </si>
  <si>
    <t>&lt;0.009</t>
  </si>
  <si>
    <t>0.154i</t>
  </si>
  <si>
    <t>&lt;0.031</t>
  </si>
  <si>
    <t>&lt;0.041</t>
  </si>
  <si>
    <t>&lt;0.011</t>
  </si>
  <si>
    <t>&lt;0.029</t>
  </si>
  <si>
    <t>&lt;0.062</t>
  </si>
  <si>
    <t>0.004i</t>
  </si>
  <si>
    <t>&lt;0.014</t>
  </si>
  <si>
    <t>&lt;0.039</t>
  </si>
  <si>
    <t>&lt;0.016</t>
  </si>
  <si>
    <t>0.03i</t>
  </si>
  <si>
    <t>0.079i</t>
  </si>
  <si>
    <t>0.021i</t>
  </si>
  <si>
    <t>0.077i</t>
  </si>
  <si>
    <t>&lt;7.82</t>
  </si>
  <si>
    <t xml:space="preserve">Grey Mullet, ID: APR 1, Caught:France </t>
  </si>
  <si>
    <t>&lt;0.71</t>
  </si>
  <si>
    <t>&lt;0.84</t>
  </si>
  <si>
    <t>&lt;0.72</t>
  </si>
  <si>
    <t>&lt;0.99</t>
  </si>
  <si>
    <t xml:space="preserve">Sprats, ID: APR 13, Caught: Brixham UK,  </t>
  </si>
  <si>
    <t>2-B-7,8-CDD</t>
  </si>
  <si>
    <t>2-B-3,7,8-CDD</t>
  </si>
  <si>
    <t>2,3-B-7,8-CDD</t>
  </si>
  <si>
    <t>1-B-2,3,7,8-CDD</t>
  </si>
  <si>
    <t>2-B-1,3,7,8-CDD</t>
  </si>
  <si>
    <t>2-B-3,6,7,8,9-CDD</t>
  </si>
  <si>
    <t>2-B-7,8-CDF</t>
  </si>
  <si>
    <t>3-B-2,7,8-CDF</t>
  </si>
  <si>
    <t>2-B-6,7,8-CDF</t>
  </si>
  <si>
    <t>2,3-B-7,8-CDF</t>
  </si>
  <si>
    <t>1-B-2,3,7,8-CDF</t>
  </si>
  <si>
    <t>4-B-2,3,7,8-CDF</t>
  </si>
  <si>
    <t>1,3-B-2,7,8-CDF</t>
  </si>
  <si>
    <t>PXBs</t>
  </si>
  <si>
    <t>4'-B-3,3',4,5-CB (PXB126)</t>
  </si>
  <si>
    <t>3,4-B-3',4',5'-CB (PXB126 di-Br)</t>
  </si>
  <si>
    <t>3',4',5'-B-3,4-CB (PXB126 tri-Br)</t>
  </si>
  <si>
    <t>4'-B-2,3',4,5-CB (PXB 118)</t>
  </si>
  <si>
    <t>4'-B-2,3,3',4-CB (PXB 105)</t>
  </si>
  <si>
    <t>4'-B-2,3,3',4,5-CB (PXB 156)</t>
  </si>
  <si>
    <t>&lt;0.036</t>
  </si>
  <si>
    <t>&lt;0.061</t>
  </si>
  <si>
    <t>&lt;0.067</t>
  </si>
  <si>
    <t>&lt;0.063</t>
  </si>
  <si>
    <t>&lt;0.106</t>
  </si>
  <si>
    <t>&lt;0.078</t>
  </si>
  <si>
    <t>&lt;0.083</t>
  </si>
  <si>
    <t>0.022i</t>
  </si>
  <si>
    <t>0.084i</t>
  </si>
  <si>
    <t>&lt;0.033</t>
  </si>
  <si>
    <t>&lt;0.056</t>
  </si>
  <si>
    <t>&lt;0.025</t>
  </si>
  <si>
    <t>&lt;0.103</t>
  </si>
  <si>
    <t>&lt;0.172</t>
  </si>
  <si>
    <t>&lt;0.023</t>
  </si>
  <si>
    <t>&lt;0.093</t>
  </si>
  <si>
    <t>0.595i</t>
  </si>
  <si>
    <t>0.302i</t>
  </si>
  <si>
    <t>&lt;0.018</t>
  </si>
  <si>
    <t>&lt;0.028</t>
  </si>
  <si>
    <t>19680 Cod Liver Oil IHRM  (Non Certified)</t>
  </si>
  <si>
    <t>S13-042280</t>
  </si>
  <si>
    <t>S13-042339</t>
  </si>
  <si>
    <t>S13-042340</t>
  </si>
  <si>
    <t>S13-042341</t>
  </si>
  <si>
    <t>S13-042342</t>
  </si>
  <si>
    <t>S13-042343</t>
  </si>
  <si>
    <t>S13-042344</t>
  </si>
  <si>
    <t>S13-042345</t>
  </si>
  <si>
    <t>S13-042346</t>
  </si>
  <si>
    <t>21429</t>
  </si>
  <si>
    <t>21433</t>
  </si>
  <si>
    <t>21434</t>
  </si>
  <si>
    <t>21435</t>
  </si>
  <si>
    <t>21436</t>
  </si>
  <si>
    <t>21437</t>
  </si>
  <si>
    <t>21438</t>
  </si>
  <si>
    <t>21439</t>
  </si>
  <si>
    <t>21440</t>
  </si>
  <si>
    <t>Description</t>
  </si>
  <si>
    <t>Halibut</t>
  </si>
  <si>
    <t>Turbot</t>
  </si>
  <si>
    <t>Sardines</t>
  </si>
  <si>
    <t>Herrings</t>
  </si>
  <si>
    <t>Sea Bass</t>
  </si>
  <si>
    <t>Sprats</t>
  </si>
  <si>
    <t>Mackerel</t>
  </si>
  <si>
    <t>Wild Sea Bass</t>
  </si>
  <si>
    <t>Grey Mullet</t>
  </si>
  <si>
    <t>Herring</t>
  </si>
  <si>
    <t>Sardine</t>
  </si>
  <si>
    <t>Megrim</t>
  </si>
  <si>
    <t>Monkfish</t>
  </si>
  <si>
    <t>Haddock</t>
  </si>
  <si>
    <t>Witch</t>
  </si>
  <si>
    <t>Cr</t>
  </si>
  <si>
    <t>mg/kg</t>
  </si>
  <si>
    <t>~0.08</t>
  </si>
  <si>
    <t>~0.04</t>
  </si>
  <si>
    <t>~0.07</t>
  </si>
  <si>
    <t>~0.06</t>
  </si>
  <si>
    <t>~0.05</t>
  </si>
  <si>
    <t>~0.03</t>
  </si>
  <si>
    <t>Mn</t>
  </si>
  <si>
    <t>Co</t>
  </si>
  <si>
    <t>~0.005</t>
  </si>
  <si>
    <t>~0.004</t>
  </si>
  <si>
    <t>~0.006</t>
  </si>
  <si>
    <t>~0.007</t>
  </si>
  <si>
    <t>~0.003</t>
  </si>
  <si>
    <t>~0.002</t>
  </si>
  <si>
    <t>Ni</t>
  </si>
  <si>
    <t>Cu</t>
  </si>
  <si>
    <t>Zn</t>
  </si>
  <si>
    <t>As</t>
  </si>
  <si>
    <t>Se</t>
  </si>
  <si>
    <t>Ag</t>
  </si>
  <si>
    <t>~0.008</t>
  </si>
  <si>
    <t>Cd</t>
  </si>
  <si>
    <t>Hg</t>
  </si>
  <si>
    <t>Pb</t>
  </si>
  <si>
    <t>~   value between LOD and LOQ</t>
  </si>
  <si>
    <t>PCNs</t>
  </si>
  <si>
    <t>PCN52</t>
  </si>
  <si>
    <t>PCN53</t>
  </si>
  <si>
    <t>PCN66/67</t>
  </si>
  <si>
    <t>PCN68</t>
  </si>
  <si>
    <t>PCN69</t>
  </si>
  <si>
    <t>PCN71/72</t>
  </si>
  <si>
    <t>PCN73</t>
  </si>
  <si>
    <t>PCB 77</t>
  </si>
  <si>
    <t>PCB 126</t>
  </si>
  <si>
    <t>PCB 169</t>
  </si>
  <si>
    <t>PCB 28</t>
  </si>
  <si>
    <t>PCB 52</t>
  </si>
  <si>
    <t>PCB 101</t>
  </si>
  <si>
    <t>PCB 105</t>
  </si>
  <si>
    <t>PCB 118</t>
  </si>
  <si>
    <t>PCB 138</t>
  </si>
  <si>
    <t>PCB 153</t>
  </si>
  <si>
    <t>PCB 156</t>
  </si>
  <si>
    <t>PCB 180</t>
  </si>
  <si>
    <t>Element</t>
  </si>
  <si>
    <t>CE278K</t>
  </si>
  <si>
    <t>measured</t>
  </si>
  <si>
    <t>Mussel Tissue</t>
  </si>
  <si>
    <t>certified</t>
  </si>
  <si>
    <t>none</t>
  </si>
  <si>
    <t>N1566b</t>
  </si>
  <si>
    <t xml:space="preserve"> Oyster tissue</t>
  </si>
  <si>
    <t>LoD</t>
  </si>
  <si>
    <t>LoQ</t>
  </si>
  <si>
    <t>Trace Elements</t>
  </si>
  <si>
    <t>Reference Material</t>
  </si>
  <si>
    <t>21441</t>
  </si>
  <si>
    <t>21442</t>
  </si>
  <si>
    <t>21443</t>
  </si>
  <si>
    <t>21444</t>
  </si>
  <si>
    <t>21445</t>
  </si>
  <si>
    <t>21446</t>
  </si>
  <si>
    <t>21447</t>
  </si>
  <si>
    <t>21448</t>
  </si>
  <si>
    <t>21449</t>
  </si>
  <si>
    <t>21450</t>
  </si>
  <si>
    <t>21451</t>
  </si>
  <si>
    <t>21452</t>
  </si>
  <si>
    <t>21453</t>
  </si>
  <si>
    <t>21454</t>
  </si>
  <si>
    <t>21500</t>
  </si>
  <si>
    <t>21501</t>
  </si>
  <si>
    <t>21502</t>
  </si>
  <si>
    <t>21600</t>
  </si>
  <si>
    <t>21601</t>
  </si>
  <si>
    <t>21602</t>
  </si>
  <si>
    <t>21603</t>
  </si>
  <si>
    <t>21604</t>
  </si>
  <si>
    <t>21605</t>
  </si>
  <si>
    <t>21606</t>
  </si>
  <si>
    <t>21970</t>
  </si>
  <si>
    <t>21971</t>
  </si>
  <si>
    <t>21972</t>
  </si>
  <si>
    <t>S13-042347</t>
  </si>
  <si>
    <t>S13-042348</t>
  </si>
  <si>
    <t>S13-042349</t>
  </si>
  <si>
    <t>S13-042350</t>
  </si>
  <si>
    <t>S13-042360</t>
  </si>
  <si>
    <t>S13-042361</t>
  </si>
  <si>
    <t>S13-042362</t>
  </si>
  <si>
    <t>S13-042363</t>
  </si>
  <si>
    <t>S13-042364</t>
  </si>
  <si>
    <t>S13-042365</t>
  </si>
  <si>
    <t>S13-042366</t>
  </si>
  <si>
    <t>S13-042367</t>
  </si>
  <si>
    <t>S13-042368</t>
  </si>
  <si>
    <t>S13-042369</t>
  </si>
  <si>
    <t>S13-044932</t>
  </si>
  <si>
    <t>S13-044933</t>
  </si>
  <si>
    <t>S13-044934</t>
  </si>
  <si>
    <t>S13-047247</t>
  </si>
  <si>
    <t>S13-047248</t>
  </si>
  <si>
    <t>S13-047249</t>
  </si>
  <si>
    <t>S13-047250</t>
  </si>
  <si>
    <t>S13-047251</t>
  </si>
  <si>
    <t>S13-047252</t>
  </si>
  <si>
    <t>S13-047253</t>
  </si>
  <si>
    <t>S13-049341</t>
  </si>
  <si>
    <t>S13-049342</t>
  </si>
  <si>
    <t>S13-049343</t>
  </si>
  <si>
    <t>Mackerel, (Fresh),  ID: June 7, Catch Area: Scotland, Caught: 20.6.13, Purchased: 25.6.13</t>
  </si>
  <si>
    <t>Sardine, (Fresh),  ID: June 11, Catch Area: France, Location: Boulogne, Caught: 21.6.13, Purchased: 25.6.13</t>
  </si>
  <si>
    <t>Mackerel: ID: APR 11, Catch Area: Spanish, Caught: FAO 27 9.4.13, Purchased: 16.4.14 Fresh</t>
  </si>
  <si>
    <t>Turbot, ID: APR 14, Caught: Peterhead 14/15.4.13, Purchased: 17.4.13 Fresh</t>
  </si>
  <si>
    <t>Monkfish, Station 134 Tow Mid Point, 25/02/2013</t>
  </si>
  <si>
    <t>Mackerel, (Fresh), ID: June 1, Catch Area: FAO27, Location: Norway, Caught: 19.6.13, Purchased: 25.6.13</t>
  </si>
  <si>
    <t>Mackerel, (Fresh),  ID: June 2, Location: Islay of Crab, Purchased: 25.6.13</t>
  </si>
  <si>
    <t>Mackerel, (Fresh),  ID: June 5, Catch Area: Scotland, Location: FAO27, Purchased: 25.6.13</t>
  </si>
  <si>
    <t>Sea Bass, (Fresh), ID: June 12, Catch Area: Wales, Location: Cardigan Bay, Caught: 26.6.13, Purchased: 27.6.13</t>
  </si>
  <si>
    <t>Mackerel, (Fresh), ID: June 15, Catch Area: Scotland, Location: Fraserburgh, Caught: 25.6.13, Purchased: 27.6.13</t>
  </si>
  <si>
    <t>Mackerel, (Fresh), ID:  June 16, Catch Area: Cornwall, Location: Newlynn, Caught: 26.6.13, Purchased: 27.6.13</t>
  </si>
  <si>
    <t xml:space="preserve">Grey Mullet, (Fresh), ID: June 17, Catch Area: Dorset, Location: Poole, Caught: 26.6.13, Purchased: 27.6.13 </t>
  </si>
  <si>
    <t>Sea Bass, (Fresh), ID. June 20, Catch Area: Essex, Location: Maldon, Caught: 27.6.13, Purchased: 28.6.13</t>
  </si>
  <si>
    <t>Sea Bass, (Fresh), ID: June 21, Catch Area: Devon, Location: North Devon, Caught: 27.6.13, Purchased: 28.6.13</t>
  </si>
  <si>
    <t>Mackerel, (Fresh), ID: June 22, Catch Area: Scotland, Location:Fraserburgh, Caught: 25.6.13, Purchased: 28.6.13</t>
  </si>
  <si>
    <t xml:space="preserve">Grey Mullet, (Fresh), ID: June 3, Catch Area: France, Location: Boulogn, Caught: 18.6.13, Purchased: 26.6.13 </t>
  </si>
  <si>
    <t>Sea Bass, (Fresh), ID: June 4, Catch Area: Isle of Wight, Location: Isle of Wight, Caught: 23.6.13, Purchased: 26.6.13</t>
  </si>
  <si>
    <t>Sea Bass, (Fresh) ID: June 6, Catch Area: France, Caught: 22.6.13, Purchased: 25.6.13</t>
  </si>
  <si>
    <t>Mackerel, (Fresh), ID: June 8, Catch Area: Scotland, Location: Peterhead, Caught: 24.6.13, Purchased: 25.6.13</t>
  </si>
  <si>
    <t>Sardine, (Fresh), ID: June 9, Catch Area: N E Atlantic, Location: North Brittany, Purchased: 25.6.13</t>
  </si>
  <si>
    <t>Grey Mullet, (Fresh) ID: June 10, Catch Area: France, Location: Boulogne, Caught: 21.6.13, Purchased: 25.6.13</t>
  </si>
  <si>
    <t>Grey Mullet, (Fresh) ID: June 13, Catch Area: Felixstow, Caught: 25.6.13, Purchased: 27.6.13</t>
  </si>
  <si>
    <t>Herring, (Fresh) ID: June 14, Catch Area: Scotland, Location: Fraserburgh, Caught: 25.6.13, Purchased: 27.6.13</t>
  </si>
  <si>
    <t>Dog, (Fresh) ID: June 18, Catch Area: Cornwall, Caught: Brixham, Caught: 25.6.13, Purchased: 27.6.13</t>
  </si>
  <si>
    <t>Herrings, (Fresh), ID: June 19, Catch Area: East Coast UK, Location: Lowestoft, Caught: 26.6.13, Purchased: 27.6.13</t>
  </si>
  <si>
    <t xml:space="preserve">Plaice, Cruise: CEND 12/13,  </t>
  </si>
  <si>
    <t xml:space="preserve">Lesser Spotted Dogfish, Cruise: CEND: </t>
  </si>
  <si>
    <t xml:space="preserve">Lemon Sole, Cruise: CEND 12/13, </t>
  </si>
  <si>
    <t>Grey Mullet fresh Aug 11 Catch Area England Location Felixstowe Caught 22 08 13 Purchased 23 08 13</t>
  </si>
  <si>
    <t>Mackerel Fresh Aug 12 Catch Area Scotland Location Frazerburgh Caught 26 08 13 Purchased 28 08 13</t>
  </si>
  <si>
    <t xml:space="preserve">Sardine Fresh Aug 13 Catch Area England Location Cornwall Caught 27 08 13 Purchased 28 08 13 </t>
  </si>
  <si>
    <t xml:space="preserve">Mackerel Fresh Catch Area Scotland Location Aberdeen Caught 26 08 13 </t>
  </si>
  <si>
    <t xml:space="preserve">Mackerel Fresh Aug 15 Catch Area Scotland Location Aberdeen caught 26 08 13 Purchased 28 08 13 </t>
  </si>
  <si>
    <t xml:space="preserve">Sardines Fresh Aug 16 Catch Area England Location Cornwall Caught 27 08 13 Purchased 28 08 13 </t>
  </si>
  <si>
    <t xml:space="preserve">Sea Bass Fresh Aug 17 Catch Area England Location Brixham Caught 27 08 13 Purchased 28 08 13  </t>
  </si>
  <si>
    <t>Sprat, Cruise: CEND 15/13, Station 35, Date: 7 August 2013</t>
  </si>
  <si>
    <t>Turbot, Cruise: CEND 15/13. Station 37, Date: 7 August 2013</t>
  </si>
  <si>
    <t>Herring, Cruise: CEND 15/13, Station 71, Date: 11 August 2013</t>
  </si>
  <si>
    <t>Nov 2013 data --&gt;</t>
  </si>
  <si>
    <t>0.15i</t>
  </si>
  <si>
    <t>0.55i</t>
  </si>
  <si>
    <t>2.64i</t>
  </si>
  <si>
    <t>21.52i</t>
  </si>
  <si>
    <t>2.76i</t>
  </si>
  <si>
    <t>0.12i</t>
  </si>
  <si>
    <t>0.14i</t>
  </si>
  <si>
    <t>0.23i</t>
  </si>
  <si>
    <t>0.43i</t>
  </si>
  <si>
    <t>0.08i</t>
  </si>
  <si>
    <t>3.84i</t>
  </si>
  <si>
    <t>18.1i</t>
  </si>
  <si>
    <t>10.91i</t>
  </si>
  <si>
    <t>51.14i</t>
  </si>
  <si>
    <t>0.24i</t>
  </si>
  <si>
    <t>&lt;0.43</t>
  </si>
  <si>
    <t>0.09i</t>
  </si>
  <si>
    <t>0.05i</t>
  </si>
  <si>
    <t>1.59i</t>
  </si>
  <si>
    <t>0.06i</t>
  </si>
  <si>
    <t>0.44i</t>
  </si>
  <si>
    <t>&lt;0.81</t>
  </si>
  <si>
    <t>&lt;1.92</t>
  </si>
  <si>
    <t>&lt;1.12</t>
  </si>
  <si>
    <t>1.1i</t>
  </si>
  <si>
    <t>0.04i</t>
  </si>
  <si>
    <t>0.21i</t>
  </si>
  <si>
    <t>0.07i</t>
  </si>
  <si>
    <t>&lt;0.24</t>
  </si>
  <si>
    <t>&lt;0.41</t>
  </si>
  <si>
    <t>&lt;1.74</t>
  </si>
  <si>
    <t>&lt;0.33</t>
  </si>
  <si>
    <t>&lt;0.19</t>
  </si>
  <si>
    <t>&lt;0.47</t>
  </si>
  <si>
    <t>&lt;0.5</t>
  </si>
  <si>
    <t>&lt;0.52</t>
  </si>
  <si>
    <t>&lt;0.032</t>
  </si>
  <si>
    <t>&lt;0.228</t>
  </si>
  <si>
    <t>&lt;0.048</t>
  </si>
  <si>
    <t>&lt;0.214</t>
  </si>
  <si>
    <t>&lt;1.107</t>
  </si>
  <si>
    <t>&lt;1.333</t>
  </si>
  <si>
    <t>&lt;1.291</t>
  </si>
  <si>
    <t>&lt;0.024</t>
  </si>
  <si>
    <t>&lt;0.126</t>
  </si>
  <si>
    <t>1.366i</t>
  </si>
  <si>
    <t>&lt;0.027</t>
  </si>
  <si>
    <t>0.082i</t>
  </si>
  <si>
    <t>0.093i</t>
  </si>
  <si>
    <t>&lt;0.021</t>
  </si>
  <si>
    <t>&lt;0.925</t>
  </si>
  <si>
    <t>&lt;0.054</t>
  </si>
  <si>
    <t>&lt;0.095</t>
  </si>
  <si>
    <t>0.039i</t>
  </si>
  <si>
    <t>NM</t>
  </si>
  <si>
    <t>&lt;0.037</t>
  </si>
  <si>
    <t>&lt;0.189</t>
  </si>
  <si>
    <t>0.007i</t>
  </si>
  <si>
    <t>0.058i</t>
  </si>
  <si>
    <t>0.029i</t>
  </si>
  <si>
    <t>0.051i</t>
  </si>
  <si>
    <t>0.014i</t>
  </si>
  <si>
    <t>&lt;0.042</t>
  </si>
  <si>
    <t>&lt;0.035</t>
  </si>
  <si>
    <t>0.088i</t>
  </si>
  <si>
    <t>0.034i</t>
  </si>
  <si>
    <t>0.124i</t>
  </si>
  <si>
    <t>0.062i</t>
  </si>
  <si>
    <t>0.056i</t>
  </si>
  <si>
    <t>1.767i</t>
  </si>
  <si>
    <t>&lt;0.064</t>
  </si>
  <si>
    <t>0.113i</t>
  </si>
  <si>
    <t>0.198i</t>
  </si>
  <si>
    <t>&lt;0.066</t>
  </si>
  <si>
    <t>&lt;0.101</t>
  </si>
  <si>
    <t>&lt;0.068</t>
  </si>
  <si>
    <t>&lt;0.144</t>
  </si>
  <si>
    <t>&lt;0.202</t>
  </si>
  <si>
    <t>&lt;0.206</t>
  </si>
  <si>
    <t>&lt;0.216</t>
  </si>
  <si>
    <t>&lt;0.155</t>
  </si>
  <si>
    <t>&lt;0.397</t>
  </si>
  <si>
    <t>&lt;0.248</t>
  </si>
  <si>
    <t>&lt;0.347</t>
  </si>
  <si>
    <t>&lt;0.105</t>
  </si>
  <si>
    <t>&lt;0.469</t>
  </si>
  <si>
    <t>&lt;0.124</t>
  </si>
  <si>
    <t>&lt;0.173</t>
  </si>
  <si>
    <t>&lt;0.053</t>
  </si>
  <si>
    <t>&lt;0.092</t>
  </si>
  <si>
    <t>&lt;0.361</t>
  </si>
  <si>
    <t>0.534i</t>
  </si>
  <si>
    <t>0.46i</t>
  </si>
  <si>
    <t>2.939i</t>
  </si>
  <si>
    <t>&lt;0.462</t>
  </si>
  <si>
    <t>&lt;0.109</t>
  </si>
  <si>
    <t>&lt;0.427</t>
  </si>
  <si>
    <t>&lt;0.231</t>
  </si>
  <si>
    <t>0.216i</t>
  </si>
  <si>
    <t>&lt;0.318</t>
  </si>
  <si>
    <t>&lt;0.096</t>
  </si>
  <si>
    <t>&lt;0.433</t>
  </si>
  <si>
    <t>&lt;1.453</t>
  </si>
  <si>
    <t>&lt;5.691</t>
  </si>
  <si>
    <t>&lt;0.148</t>
  </si>
  <si>
    <t>&lt;0.582</t>
  </si>
  <si>
    <t>&lt;0.289</t>
  </si>
  <si>
    <t>&lt;0.088</t>
  </si>
  <si>
    <t>&lt;0.325</t>
  </si>
  <si>
    <t>&lt;0.058</t>
  </si>
  <si>
    <t>&lt;0.075</t>
  </si>
  <si>
    <t>&lt;0.383</t>
  </si>
  <si>
    <t>&lt;0.047</t>
  </si>
  <si>
    <t>&lt;0.335</t>
  </si>
  <si>
    <t>&lt;0.287</t>
  </si>
  <si>
    <t>&lt;0.043</t>
  </si>
  <si>
    <t>&lt;0.359</t>
  </si>
  <si>
    <t>0.108i</t>
  </si>
  <si>
    <t>&lt;0.098</t>
  </si>
  <si>
    <t>&lt;0.502</t>
  </si>
  <si>
    <t>&lt;0.115</t>
  </si>
  <si>
    <t>&lt;0.586</t>
  </si>
  <si>
    <t>&lt;0.072</t>
  </si>
  <si>
    <t>&lt;0.094</t>
  </si>
  <si>
    <t>&lt;0.051</t>
  </si>
  <si>
    <t>&lt;0.479</t>
  </si>
  <si>
    <t>&lt;0.084</t>
  </si>
  <si>
    <t>&lt;0.431</t>
  </si>
  <si>
    <t>&lt;0.038</t>
  </si>
  <si>
    <t>&lt;0.192</t>
  </si>
  <si>
    <t>0.42 - 0.49</t>
  </si>
  <si>
    <t>6.99 - 7.45</t>
  </si>
  <si>
    <t>1.42 - 1.65</t>
  </si>
  <si>
    <t>0.12 - 0.14</t>
  </si>
  <si>
    <t>1.15 - 1.29</t>
  </si>
  <si>
    <t>BDE-153</t>
  </si>
  <si>
    <t>0.03 - 0.05</t>
  </si>
  <si>
    <t>BDE-154</t>
  </si>
  <si>
    <t>0.76 - 0.85</t>
  </si>
  <si>
    <t>Data for Reference Materials</t>
  </si>
  <si>
    <t>Dogfish</t>
  </si>
  <si>
    <t>Plaice</t>
  </si>
  <si>
    <t>Lesser spotted dogfish</t>
  </si>
  <si>
    <t>Lemon sole</t>
  </si>
  <si>
    <t>TEQ and ICES-6 Summary</t>
  </si>
  <si>
    <t>S13-047237</t>
  </si>
  <si>
    <t>S13-047238</t>
  </si>
  <si>
    <t>S13-047239</t>
  </si>
  <si>
    <t>S13-047240</t>
  </si>
  <si>
    <t>S13-047241</t>
  </si>
  <si>
    <t>S13-047242</t>
  </si>
  <si>
    <t>S13-047243</t>
  </si>
  <si>
    <t>S13-047244</t>
  </si>
  <si>
    <t>S13-047245</t>
  </si>
  <si>
    <t>S13-047246</t>
  </si>
  <si>
    <t>S13-049345</t>
  </si>
  <si>
    <t>Spratt</t>
  </si>
  <si>
    <t>~0.09</t>
  </si>
  <si>
    <t>~0.016</t>
  </si>
  <si>
    <t>~0.010</t>
  </si>
  <si>
    <t>~0.009</t>
  </si>
  <si>
    <t>21590</t>
  </si>
  <si>
    <t>21591</t>
  </si>
  <si>
    <t>21592</t>
  </si>
  <si>
    <t>21593</t>
  </si>
  <si>
    <t>21594</t>
  </si>
  <si>
    <t>21595</t>
  </si>
  <si>
    <t>21596</t>
  </si>
  <si>
    <t>21597</t>
  </si>
  <si>
    <t>21598</t>
  </si>
  <si>
    <t>21599</t>
  </si>
  <si>
    <t>21974</t>
  </si>
  <si>
    <t>22037</t>
  </si>
  <si>
    <t>22038</t>
  </si>
  <si>
    <t>22039</t>
  </si>
  <si>
    <t>22040</t>
  </si>
  <si>
    <t>22041</t>
  </si>
  <si>
    <t>22042</t>
  </si>
  <si>
    <t>22043</t>
  </si>
  <si>
    <t>22044</t>
  </si>
  <si>
    <t>22045</t>
  </si>
  <si>
    <t>22046</t>
  </si>
  <si>
    <t>22047</t>
  </si>
  <si>
    <t>22048</t>
  </si>
  <si>
    <t>22049</t>
  </si>
  <si>
    <t>22050</t>
  </si>
  <si>
    <t>22051</t>
  </si>
  <si>
    <t>22052</t>
  </si>
  <si>
    <t>22053</t>
  </si>
  <si>
    <t>22054</t>
  </si>
  <si>
    <t>22055</t>
  </si>
  <si>
    <t>22085</t>
  </si>
  <si>
    <t>S13-056848</t>
  </si>
  <si>
    <t>S13-056852</t>
  </si>
  <si>
    <t>S13-059472</t>
  </si>
  <si>
    <t>S13-059473</t>
  </si>
  <si>
    <t>S13-059474</t>
  </si>
  <si>
    <t>S13-059475</t>
  </si>
  <si>
    <t>S13-059476</t>
  </si>
  <si>
    <t>S13-059477</t>
  </si>
  <si>
    <t>S13-059478</t>
  </si>
  <si>
    <t>S13-059479</t>
  </si>
  <si>
    <t>S13-059480</t>
  </si>
  <si>
    <t>S13-059481</t>
  </si>
  <si>
    <t>S13-059482</t>
  </si>
  <si>
    <t>S13-059483</t>
  </si>
  <si>
    <t>S13-059484</t>
  </si>
  <si>
    <t>S13-059485</t>
  </si>
  <si>
    <t>S13-059486</t>
  </si>
  <si>
    <t>S13-059487</t>
  </si>
  <si>
    <t>S13-059488</t>
  </si>
  <si>
    <t>S13-059489</t>
  </si>
  <si>
    <t>S13-059490</t>
  </si>
  <si>
    <t>S13-061734</t>
  </si>
  <si>
    <t>Dogfish Fresh Aug 01 Catch Area England Location Poole Caught 20.08.13 P</t>
  </si>
  <si>
    <t>Sardines Fresh Aug 02 Catch Area England Location Cornwall Caught 20 08 13 Purchased 21 08 13</t>
  </si>
  <si>
    <t>Spratts Fresh Aug 03 Catch Area England Location Poole Caught 19.08 13 Purchased 21 08 13</t>
  </si>
  <si>
    <t xml:space="preserve">Grey Mullet Fresh Aug 04 Catch Area England Location Poole Caught 20 08 13 Purchased 21 08 13 </t>
  </si>
  <si>
    <t xml:space="preserve">Herring Fresh Aug05 Catch Area Scotland  Location Frazerburgh Caught 18 08 13 Purchased 21 08 13 </t>
  </si>
  <si>
    <t>Sea Bass Fresh Aug 06 Catch Area England  Location Kent Caught 22 08 13 Purchased 23 08 13</t>
  </si>
  <si>
    <t>Grey Mullet Fresh  Aug 07 Catch Area France Location Marseilles Caught 19 08 13 Purchased 23 08 13</t>
  </si>
  <si>
    <t xml:space="preserve">Sardines Fresh Aug 08 Catch Area England Location Newlyn Cornwall Caught 22 08 13 Purchased 23 08 13 </t>
  </si>
  <si>
    <t>Spratts Fresh Aug 09 Catch Area England Location Brixham Caught 21 08 13 Purchased 23 08 13</t>
  </si>
  <si>
    <t>Sea Bass Fresh Aug 10 Catch Area England Location Cornwall Caught 22 08 13 Purchased 23 08 13</t>
  </si>
  <si>
    <t>Mackerel, Cruise 15/13, Station 207, Date: 3 September 2013</t>
  </si>
  <si>
    <t>Lesser Spotted Dogfish, Cruise: CEND 18/13, Station 18, Date: 13 September2013</t>
  </si>
  <si>
    <t>Turbot, Cruise: CEND 18/13. Station 75, Date: 16 September2013</t>
  </si>
  <si>
    <t>Grey Mullet, Oct 01, Catch Area: Spain, Location: Girona, Caught: 9.10.13, Purchased: 11.9.13, Fresh</t>
  </si>
  <si>
    <t>Grey Mullet, Oct 02, Catch Area: Spain, Location: Girona, Caught: 9.10.13, Purchased: 11.10.13, Fresh</t>
  </si>
  <si>
    <t>Mackerel, Oct 03, Catch Area: Scotland, Location: Fraserburgh, Caught: 9.10.13, Purchased: 11.10.13, Fresh</t>
  </si>
  <si>
    <t>Sea Bass, Oct 04, Catch Area: England, Location: Kent Coast, Caught: 7.10.13, Purchased: 11.10.13, Fresh</t>
  </si>
  <si>
    <t>Mackerel, Oct 05, Catch Area: Scotland, Location: Fraserburgh, Caught: 8.10.13, Purchased: 11.10.13, Fresh</t>
  </si>
  <si>
    <t>Sardine, Oct 06, Catch Areat: England, Location: Cornwall, Caught: 7.10.13, Purchased: 11.10.13, Fresh</t>
  </si>
  <si>
    <t>Grey Mullet, Oct 07, Catch Area: England, Location: Dorset, Caught: 9.10.13, Purchased: 11.10.13, Fresh</t>
  </si>
  <si>
    <t>Sea Bass, Oct 08, Catch Area: England, Location: Latchington, Essex, Caught: 17.10.13, Purchased: 18.10.13, Fresh</t>
  </si>
  <si>
    <t>Sea Bass, Oct 09, Catch Area: England, Location: Thames Estury, Caught: 9.10.13, Purchased: 11.10.13, Fresh</t>
  </si>
  <si>
    <t>Grey Mullet, Oct 10, Catch Area: England, Location: Latchington, Essex</t>
  </si>
  <si>
    <t>Sprats, Oct 11, Catch Area: Scotland, Location; FAO 27, Caught: 17.10.13, Purchased: 18.10.13, Fresh</t>
  </si>
  <si>
    <t>Sardines, Oct 12, Catch Area: France, Location: N E Atlantic, Caught: 16.10.13, Purchased: 18.10.13, Fresh</t>
  </si>
  <si>
    <t>Turbot, Oct 13, Catch Area: England, Location: Brixham, Caught: 22.10.13, Purchased: 25.10.13, Fresh</t>
  </si>
  <si>
    <t>Turbot, Oct 14, Catch Area: Inner Hebrides, Location: Islay Crab, Caught: 22.10.13, Purchased: 25.10.13, Fresh</t>
  </si>
  <si>
    <t>Sea Bass, Oct 15, Catch Area: England, Location: Littlehampton, Caught: 24.10.13 4pm, Purchased: 25.10.13, Fresh</t>
  </si>
  <si>
    <t>Herrings, Oct 16, Catch Area: England, Location: Great Yarmouth, Caught: 24th/25th 10.13, Purchased: 25.10.13, Fresh</t>
  </si>
  <si>
    <t>Sea Bass, Oct 17, Catch Area:Essex, England, Location: The Blackwater/Crouch, Caught: 24/25 10.13, Fresh</t>
  </si>
  <si>
    <t>Sprats, Oct 18, Catch Area: England, Location: Poole, Caught: 24.10.13, Purchased: 25.10.13, Fresh</t>
  </si>
  <si>
    <t>Mackerel, Oct 19, Catch Area: England, Location: Poole, Caught: 24.10.13, Purchased: 25.10.13, Fresh</t>
  </si>
  <si>
    <t>Mackerel, ID: CEND 20/13, Station 72, Date: 17 October 2013</t>
  </si>
  <si>
    <t>7.22i</t>
  </si>
  <si>
    <t>0.2i</t>
  </si>
  <si>
    <t>0.26i</t>
  </si>
  <si>
    <t>2.39i</t>
  </si>
  <si>
    <t>12.95i</t>
  </si>
  <si>
    <t>2.35i</t>
  </si>
  <si>
    <t>2.08i</t>
  </si>
  <si>
    <t>0.1i</t>
  </si>
  <si>
    <t>1.07i</t>
  </si>
  <si>
    <t>0.67i</t>
  </si>
  <si>
    <t>0.69i</t>
  </si>
  <si>
    <t>51.07i</t>
  </si>
  <si>
    <t>&lt;0.35</t>
  </si>
  <si>
    <t>&lt;6.96</t>
  </si>
  <si>
    <t>&lt;1.43</t>
  </si>
  <si>
    <t>&lt;1.24</t>
  </si>
  <si>
    <t>&lt;0.85</t>
  </si>
  <si>
    <t>&lt;1.27</t>
  </si>
  <si>
    <t>&lt;2.63</t>
  </si>
  <si>
    <t>&lt;1.42</t>
  </si>
  <si>
    <t>&lt;1.98</t>
  </si>
  <si>
    <t>0.25i</t>
  </si>
  <si>
    <t>0.8i</t>
  </si>
  <si>
    <t>5.68i</t>
  </si>
  <si>
    <t>0.52i</t>
  </si>
  <si>
    <t>0.72i</t>
  </si>
  <si>
    <t>2.17i</t>
  </si>
  <si>
    <t>0.32i</t>
  </si>
  <si>
    <t>0.36i</t>
  </si>
  <si>
    <t>&lt;1.54</t>
  </si>
  <si>
    <t>&lt;0.27</t>
  </si>
  <si>
    <t>&lt;0.38</t>
  </si>
  <si>
    <t>0.031i</t>
  </si>
  <si>
    <t>0.024i</t>
  </si>
  <si>
    <t>0.314i</t>
  </si>
  <si>
    <t>0.036i</t>
  </si>
  <si>
    <t>0.025i</t>
  </si>
  <si>
    <t>0.311i</t>
  </si>
  <si>
    <t>6.25i</t>
  </si>
  <si>
    <t>0.135i</t>
  </si>
  <si>
    <t>0.042i</t>
  </si>
  <si>
    <t>&lt;0.044</t>
  </si>
  <si>
    <t>0.006i</t>
  </si>
  <si>
    <t>&lt;0.091</t>
  </si>
  <si>
    <t>0.059i</t>
  </si>
  <si>
    <t>0.053i</t>
  </si>
  <si>
    <t>&lt;1.46</t>
  </si>
  <si>
    <t>&lt;2.80</t>
  </si>
  <si>
    <t>&lt;0.50</t>
  </si>
  <si>
    <t>&lt;0.55</t>
  </si>
  <si>
    <t>&lt;1.17</t>
  </si>
  <si>
    <t>&lt;0.76</t>
  </si>
  <si>
    <t>&lt;0.59</t>
  </si>
  <si>
    <t>0.019i</t>
  </si>
  <si>
    <t>0.009i</t>
  </si>
  <si>
    <t>0.012i</t>
  </si>
  <si>
    <t>NM- not measured</t>
  </si>
  <si>
    <t>&lt;0.034</t>
  </si>
  <si>
    <t>&lt;0.165</t>
  </si>
  <si>
    <t>&lt;0.827</t>
  </si>
  <si>
    <t>&lt;0.129</t>
  </si>
  <si>
    <t>&lt;0.087</t>
  </si>
  <si>
    <t>&lt;0.138</t>
  </si>
  <si>
    <t>&lt;0.076</t>
  </si>
  <si>
    <t>&lt;0.459</t>
  </si>
  <si>
    <t>&lt;0.069</t>
  </si>
  <si>
    <t>&lt;0.059</t>
  </si>
  <si>
    <t>&lt;0.218</t>
  </si>
  <si>
    <t>&lt;1.517</t>
  </si>
  <si>
    <t>&lt;0.052</t>
  </si>
  <si>
    <t>&lt;0.121</t>
  </si>
  <si>
    <t>&lt;0.257</t>
  </si>
  <si>
    <t>&lt;0.131</t>
  </si>
  <si>
    <t>&lt;0.207</t>
  </si>
  <si>
    <t>&lt;1.931</t>
  </si>
  <si>
    <t>0.386i</t>
  </si>
  <si>
    <t>1.33i</t>
  </si>
  <si>
    <t>0.134i</t>
  </si>
  <si>
    <t>&lt;0.045</t>
  </si>
  <si>
    <t>&lt;0.655</t>
  </si>
  <si>
    <t>&lt;0.312</t>
  </si>
  <si>
    <t>&lt;0.621</t>
  </si>
  <si>
    <t>&lt;0.116</t>
  </si>
  <si>
    <t>&lt;0.118</t>
  </si>
  <si>
    <t>&lt;0.186</t>
  </si>
  <si>
    <t>&lt;1.586</t>
  </si>
  <si>
    <t>&lt;1.146</t>
  </si>
  <si>
    <t>&lt;1.264</t>
  </si>
  <si>
    <t>&lt;5.62</t>
  </si>
  <si>
    <t>&lt;0.767</t>
  </si>
  <si>
    <t>&lt;0.632</t>
  </si>
  <si>
    <t>1.424i</t>
  </si>
  <si>
    <t>&lt;0.532</t>
  </si>
  <si>
    <t>&lt;1.986</t>
  </si>
  <si>
    <t>&lt;0.535</t>
  </si>
  <si>
    <t>&lt;11.351</t>
  </si>
  <si>
    <t>&lt;0.104</t>
  </si>
  <si>
    <t>&lt;0.275</t>
  </si>
  <si>
    <t>&lt;0.164</t>
  </si>
  <si>
    <t>&lt;1.31</t>
  </si>
  <si>
    <t>&lt;0.311</t>
  </si>
  <si>
    <t>&lt;0.396</t>
  </si>
  <si>
    <t>1.669i</t>
  </si>
  <si>
    <t>&lt;0.127</t>
  </si>
  <si>
    <t>&lt;0.177</t>
  </si>
  <si>
    <t>&lt;2.328</t>
  </si>
  <si>
    <t>&lt;0.269</t>
  </si>
  <si>
    <t>&lt;0.147</t>
  </si>
  <si>
    <t>0.184i</t>
  </si>
  <si>
    <t>&lt;0.344</t>
  </si>
  <si>
    <t>&lt;0.236</t>
  </si>
  <si>
    <t>0.927i</t>
  </si>
  <si>
    <t>1.11i</t>
  </si>
  <si>
    <t>&lt;0.194</t>
  </si>
  <si>
    <t>&lt;0.282</t>
  </si>
  <si>
    <t>&lt;2.022</t>
  </si>
  <si>
    <t>0.857i</t>
  </si>
  <si>
    <t>&lt;0.123</t>
  </si>
  <si>
    <t>&lt;0.233</t>
  </si>
  <si>
    <t>&lt;0.049</t>
  </si>
  <si>
    <t>&lt;0.102</t>
  </si>
  <si>
    <t>&lt;1.141</t>
  </si>
  <si>
    <t>&lt;0.125</t>
  </si>
  <si>
    <t>&lt;0.139</t>
  </si>
  <si>
    <t>&lt;0.181</t>
  </si>
  <si>
    <t>&lt;0.195</t>
  </si>
  <si>
    <t>&lt;0.167</t>
  </si>
  <si>
    <t>&lt;0.258</t>
  </si>
  <si>
    <t>&lt;2.641</t>
  </si>
  <si>
    <t>22086</t>
  </si>
  <si>
    <t>22087</t>
  </si>
  <si>
    <t>22435</t>
  </si>
  <si>
    <t>22436</t>
  </si>
  <si>
    <t>22437</t>
  </si>
  <si>
    <t>22438</t>
  </si>
  <si>
    <t>22439</t>
  </si>
  <si>
    <t>22440</t>
  </si>
  <si>
    <t>22441</t>
  </si>
  <si>
    <t>22442</t>
  </si>
  <si>
    <t>22443</t>
  </si>
  <si>
    <t>22444</t>
  </si>
  <si>
    <t>22445</t>
  </si>
  <si>
    <t>22446</t>
  </si>
  <si>
    <t>22447</t>
  </si>
  <si>
    <t>22480</t>
  </si>
  <si>
    <t>22481</t>
  </si>
  <si>
    <t>22482</t>
  </si>
  <si>
    <t>22483</t>
  </si>
  <si>
    <t>22484</t>
  </si>
  <si>
    <t>22485</t>
  </si>
  <si>
    <t>22486</t>
  </si>
  <si>
    <t>S13-061735</t>
  </si>
  <si>
    <t>S13-061736</t>
  </si>
  <si>
    <t>S14-010294</t>
  </si>
  <si>
    <t>S14-010295</t>
  </si>
  <si>
    <t>S14-010296</t>
  </si>
  <si>
    <t>S14-010297</t>
  </si>
  <si>
    <t>S14-010298</t>
  </si>
  <si>
    <t>S14-010299</t>
  </si>
  <si>
    <t>S14-010300</t>
  </si>
  <si>
    <t>S14-010301</t>
  </si>
  <si>
    <t>S14-010302</t>
  </si>
  <si>
    <t>S14-010303</t>
  </si>
  <si>
    <t>S14-010304</t>
  </si>
  <si>
    <t>S14-010305</t>
  </si>
  <si>
    <t>S14-010306</t>
  </si>
  <si>
    <t>S14-010884</t>
  </si>
  <si>
    <t>S14-010885</t>
  </si>
  <si>
    <t>S14-010886</t>
  </si>
  <si>
    <t>S14-010887</t>
  </si>
  <si>
    <t>S14-010888</t>
  </si>
  <si>
    <t>S14-010889</t>
  </si>
  <si>
    <t>S14-010890</t>
  </si>
  <si>
    <t>Sprat, ID: CEND 20/13, Station 174, 24 October 2013</t>
  </si>
  <si>
    <t>Herrings, JAN 01, Catch Area: Cornwall, Location: SW England, Caught: 16/1/14, Purchased: 17 1 14, Fresh</t>
  </si>
  <si>
    <t>Sprats, JAN 02, Catch Area: England, Location: Poole, Dorset, Caught: 15 1 14, Purchased: 17 1 14, Fresh</t>
  </si>
  <si>
    <t>Mackerel, JAN 03, Catch Area: England, Location: Frazerburgh, Caught: 15.1.14, Purchased: 17.1.14, Fresh</t>
  </si>
  <si>
    <t>Sea Bass, JAN 04, Catch Area: England, Location: Poole, Dorset, Caught: 16.1.14, Purchased: 17.1.14, Fresh</t>
  </si>
  <si>
    <t>Turbot, JAN 05, Catch Area: England, Location: North Devon, Caught: 13.1.14, Purchased: 17.1.14, Fresh</t>
  </si>
  <si>
    <t>Turbot, JAN 06, Catch Area: England, Location: Eastbourne, Caught: 26.1.14, Purchased: 28.1.14, Fresh</t>
  </si>
  <si>
    <t>Grey Mullet, JAN 07, Catch Area: France, Location: Boulogne, Caught: 23.1.14, Purchased: 28.1.14, Fresh</t>
  </si>
  <si>
    <t>Mackerel, JAN 08, Catch Area: Scotland, Location: Aberdeen, Caught: 24.1.14, Purchased: 28.1.14, Fresh</t>
  </si>
  <si>
    <t>Herrings, JAN 09, Catch Area: France, Location: Boulogne, Caught: 25.1.14, Purchased: 28.1.14, Fresh</t>
  </si>
  <si>
    <t>Halibut, JAN 10, Location: Grimsby, Catch: 24.1.14, Purchased: 28.1.14, Fresh</t>
  </si>
  <si>
    <t>Sea Bass, JAN 11, Catch Area: France, Location: Boulogne, Caught: 27.1.14, Purchased: 29.1.14, Fresh</t>
  </si>
  <si>
    <t>Sea Bass, JAN 12, Catch Area: England, Location: West Sussex, Caught: 28.1.14, Purchased: 29.1.14, Fresh</t>
  </si>
  <si>
    <t>Grey Mullet, JAN 13, Catch Area: France, Location: Mediterranee, Caught: 27.1.14, Purchased: 29.1.14, Fresh</t>
  </si>
  <si>
    <t>Sprat, Station 118, Area 7, 14/10/13</t>
  </si>
  <si>
    <t>Sprat, Station 8, Area 2, 17/10/13</t>
  </si>
  <si>
    <t>Mackerel, Station 256, Area 10, 10/10/13</t>
  </si>
  <si>
    <t>Dogfish, Station 256, Area 10, 10/10/13</t>
  </si>
  <si>
    <t>Sprat, Station 345 (Prev 250), Area 9, 11/10/13</t>
  </si>
  <si>
    <t>Sprat, Station 48, Area 6, 07/10/13</t>
  </si>
  <si>
    <t>Sprat, Station 17, Area 3, 15/10/13</t>
  </si>
  <si>
    <t>2.49i</t>
  </si>
  <si>
    <t>&lt;0.68</t>
  </si>
  <si>
    <t>&lt;0.66</t>
  </si>
  <si>
    <t>&lt;0.97</t>
  </si>
  <si>
    <t>&lt;2.23</t>
  </si>
  <si>
    <t>&lt;2.86</t>
  </si>
  <si>
    <t>&lt;6.36</t>
  </si>
  <si>
    <t>&lt;1.1</t>
  </si>
  <si>
    <t>&lt;2.2</t>
  </si>
  <si>
    <t>&lt;4.4</t>
  </si>
  <si>
    <t>&lt;8.45</t>
  </si>
  <si>
    <t>58.64i</t>
  </si>
  <si>
    <t>0.82i</t>
  </si>
  <si>
    <t>&lt;2.43</t>
  </si>
  <si>
    <t>3.22i</t>
  </si>
  <si>
    <t>&lt;3.29</t>
  </si>
  <si>
    <t>&lt;0.86</t>
  </si>
  <si>
    <t>&lt;24.02</t>
  </si>
  <si>
    <t>&lt;2.72</t>
  </si>
  <si>
    <t>&lt;2.54</t>
  </si>
  <si>
    <t>&lt;5.63</t>
  </si>
  <si>
    <t>0.072i</t>
  </si>
  <si>
    <t>0.177i</t>
  </si>
  <si>
    <t>0.096i</t>
  </si>
  <si>
    <t>&lt;0.089</t>
  </si>
  <si>
    <t>&lt;0.178</t>
  </si>
  <si>
    <t>&lt;0.648</t>
  </si>
  <si>
    <t>7.93i</t>
  </si>
  <si>
    <t>&lt;0.122</t>
  </si>
  <si>
    <t>0.232i</t>
  </si>
  <si>
    <t>0.003i</t>
  </si>
  <si>
    <t>&lt;0.866</t>
  </si>
  <si>
    <t>&lt;0.215</t>
  </si>
  <si>
    <t>&lt;0.203</t>
  </si>
  <si>
    <t>&lt;0.307</t>
  </si>
  <si>
    <t>0.008i</t>
  </si>
  <si>
    <t>0.005i</t>
  </si>
  <si>
    <t>0.13 -0.19</t>
  </si>
  <si>
    <t>Italics - indicative purposes only</t>
  </si>
  <si>
    <t>Lesser Spotted Dogfish</t>
  </si>
  <si>
    <t>Sprat</t>
  </si>
  <si>
    <t>~0.10</t>
  </si>
  <si>
    <t>Herring, (juvenile)  ID: CEND 20/13, Station 174, 24 October 2013</t>
  </si>
  <si>
    <t>1.04i</t>
  </si>
  <si>
    <t>59.59i</t>
  </si>
  <si>
    <t>0.10i</t>
  </si>
  <si>
    <t>PXDD/Fs ng/kg</t>
  </si>
  <si>
    <t>August 2014 --&gt;</t>
  </si>
  <si>
    <t>22487</t>
  </si>
  <si>
    <t>22489</t>
  </si>
  <si>
    <t>22490</t>
  </si>
  <si>
    <t>22495</t>
  </si>
  <si>
    <t>22496</t>
  </si>
  <si>
    <t>22533</t>
  </si>
  <si>
    <t>22534</t>
  </si>
  <si>
    <t>22535</t>
  </si>
  <si>
    <t>22536</t>
  </si>
  <si>
    <t>22657</t>
  </si>
  <si>
    <t>22639</t>
  </si>
  <si>
    <t>22640</t>
  </si>
  <si>
    <t>22641</t>
  </si>
  <si>
    <t>22642</t>
  </si>
  <si>
    <t>22643</t>
  </si>
  <si>
    <t>22644</t>
  </si>
  <si>
    <t>22645</t>
  </si>
  <si>
    <t>22646</t>
  </si>
  <si>
    <t>22647</t>
  </si>
  <si>
    <t>22648</t>
  </si>
  <si>
    <t>22488</t>
  </si>
  <si>
    <t>22491</t>
  </si>
  <si>
    <t>22492</t>
  </si>
  <si>
    <t>22494</t>
  </si>
  <si>
    <t>22656</t>
  </si>
  <si>
    <t>22658</t>
  </si>
  <si>
    <t>22659</t>
  </si>
  <si>
    <t>22660</t>
  </si>
  <si>
    <t>22690</t>
  </si>
  <si>
    <t>22691</t>
  </si>
  <si>
    <t>S14-010891</t>
  </si>
  <si>
    <t>S14-010893</t>
  </si>
  <si>
    <t>S14-010894</t>
  </si>
  <si>
    <t>S14-010899</t>
  </si>
  <si>
    <t>S14-010900</t>
  </si>
  <si>
    <t>S14-011203</t>
  </si>
  <si>
    <t>S14-011204</t>
  </si>
  <si>
    <t>S14-011205</t>
  </si>
  <si>
    <t>S14-011206</t>
  </si>
  <si>
    <t>S14-023573</t>
  </si>
  <si>
    <t>S14-023233</t>
  </si>
  <si>
    <t>S14-023234</t>
  </si>
  <si>
    <t>S14-023235</t>
  </si>
  <si>
    <t>S14-023236</t>
  </si>
  <si>
    <t>S14-023237</t>
  </si>
  <si>
    <t>S14-023238</t>
  </si>
  <si>
    <t>S14-023239</t>
  </si>
  <si>
    <t>S14-023240</t>
  </si>
  <si>
    <t>S14-023241</t>
  </si>
  <si>
    <t>S14-023242</t>
  </si>
  <si>
    <t>S14-010892</t>
  </si>
  <si>
    <t>S14-010895</t>
  </si>
  <si>
    <t>S14-010896</t>
  </si>
  <si>
    <t>S14-010898</t>
  </si>
  <si>
    <t>S14-023572</t>
  </si>
  <si>
    <t>S14-023574</t>
  </si>
  <si>
    <t>S14-023575</t>
  </si>
  <si>
    <t>S14-023576</t>
  </si>
  <si>
    <t>S14-027370</t>
  </si>
  <si>
    <t>S14-027371</t>
  </si>
  <si>
    <t>Dogfish, Station 118, Area 7, 14/10/13</t>
  </si>
  <si>
    <t>Mackerel, Station 48, Area 6, 07/10/13</t>
  </si>
  <si>
    <t>Mackerel, Station 113, Area 8, 12/10/13</t>
  </si>
  <si>
    <t>Sprat, 106, Area 7, 14/10/13</t>
  </si>
  <si>
    <t>Lesser Spotted Dogfish, Station 86, CO413, 17/10/13</t>
  </si>
  <si>
    <t>Sprat, Station 92, Area 4, 14/10/13</t>
  </si>
  <si>
    <t>Mackerel, Station 17, Area 3, 15/10/13</t>
  </si>
  <si>
    <t>Dogfish, Station 17, Area 3, 15/10/13</t>
  </si>
  <si>
    <t>Mackerel, Station 101, Area 2, 15/10/13</t>
  </si>
  <si>
    <t>Grey Mullet, Milford Haven, 19/09/13</t>
  </si>
  <si>
    <t>Sea Bass, Mar 01, Location: Hastings, Caught: 17.2.14, Purchased: 19.2.14</t>
  </si>
  <si>
    <t>Sea Bass, Mar 02, Location: Boulogne, Caught: 14.2.14, Purchased: 19.2.14</t>
  </si>
  <si>
    <t>Mackerel, Mar 03, Location: Peterhead, Caught: 17.2.14, Purchased: 19.2.14</t>
  </si>
  <si>
    <t>Sea Bass, Mar 04, Location: Brighton, Caught: 5.3.14, Purchased: 7.3.14</t>
  </si>
  <si>
    <t>Turbot, Mar 05, Location: Cornwall, Caught: 3.3.14, Purchased: 7.3.14</t>
  </si>
  <si>
    <t>Sprats, Mar 06, Location: Brixham, Caught January 2014, Purchased: 7.3.14</t>
  </si>
  <si>
    <t>Grey Mullet, Mar 07, Location: Boulogne, Caught: 4.3.14, Purchased: 7.3.14</t>
  </si>
  <si>
    <t>Turbot, Mar 08, Location: Cornwall, Caught: 15.3.14, Purchased: 18.3.14</t>
  </si>
  <si>
    <t>Grey Mullet, Mar 09, Location: Boulogne, Caught: 15.3.14, Purchased: 18.3.14</t>
  </si>
  <si>
    <t>Sea Bass, Mar 10, Location: Boulogne, Caught: 17.3.14, Purchased: 18.3.14</t>
  </si>
  <si>
    <t>Mackerel, Station 118, Area 7, 14/10/13</t>
  </si>
  <si>
    <t>Sprat, Station 256, Area 10, 10/10/13</t>
  </si>
  <si>
    <t>Mackerel, Station 345 (Prev 250), Area 9, 11/10/13</t>
  </si>
  <si>
    <t>Mackerel, Station 35, Area 1, 21/10/13</t>
  </si>
  <si>
    <t>Sprat, Milford Haven, 19/09/13</t>
  </si>
  <si>
    <t>FSA-Bass, Milford Haven, 19/09/13</t>
  </si>
  <si>
    <t>FSA-Mullet, Nyfer (Nevern), 01/10/13</t>
  </si>
  <si>
    <t>FSA-Mullet, Teifi, 02/10/13</t>
  </si>
  <si>
    <t>Sprats, Dee Estuary - Talacre (NGR:SJ1261985608, Caught: Tuesday 17th September 2013</t>
  </si>
  <si>
    <t>Sprats, Conwy Estuary - Outer Bar (NGR:SH7480079300), Caught: Monday 30th September 2013</t>
  </si>
  <si>
    <t>5.26i</t>
  </si>
  <si>
    <t>4.11i</t>
  </si>
  <si>
    <t>552i</t>
  </si>
  <si>
    <t>13.06i</t>
  </si>
  <si>
    <t>&lt;0.75</t>
  </si>
  <si>
    <t>&lt;0.93</t>
  </si>
  <si>
    <t>&lt;1.59</t>
  </si>
  <si>
    <t>29.43i</t>
  </si>
  <si>
    <t>3.92i</t>
  </si>
  <si>
    <t>0.89i</t>
  </si>
  <si>
    <t>0.33i</t>
  </si>
  <si>
    <t>0.91i</t>
  </si>
  <si>
    <t>&lt;0.51</t>
  </si>
  <si>
    <t>&lt;0.63</t>
  </si>
  <si>
    <t>&lt;0.7</t>
  </si>
  <si>
    <t>&lt;0.87</t>
  </si>
  <si>
    <t>0.064i</t>
  </si>
  <si>
    <t>&lt;0.249</t>
  </si>
  <si>
    <t>&lt;0.453</t>
  </si>
  <si>
    <t>&lt;0.807</t>
  </si>
  <si>
    <t>&lt;1.004</t>
  </si>
  <si>
    <t>10.82i</t>
  </si>
  <si>
    <t>4.71i</t>
  </si>
  <si>
    <t>0.105i</t>
  </si>
  <si>
    <t>0.125i</t>
  </si>
  <si>
    <t>&lt;1.64</t>
  </si>
  <si>
    <t>&lt;0.73</t>
  </si>
  <si>
    <t>&lt;0.88</t>
  </si>
  <si>
    <t>&lt;3.58</t>
  </si>
  <si>
    <t>&lt;3.69</t>
  </si>
  <si>
    <t>&lt;6.97</t>
  </si>
  <si>
    <t>&lt;3.73</t>
  </si>
  <si>
    <t>&lt;5.14</t>
  </si>
  <si>
    <t>&lt;9.71</t>
  </si>
  <si>
    <t>&lt;2.93</t>
  </si>
  <si>
    <t>&lt;1.26</t>
  </si>
  <si>
    <t>&lt;0.91</t>
  </si>
  <si>
    <t>&lt;1.39</t>
  </si>
  <si>
    <t>&lt;0.184</t>
  </si>
  <si>
    <t>&lt;0.403</t>
  </si>
  <si>
    <t>&lt;0.057</t>
  </si>
  <si>
    <t>&lt;0.086</t>
  </si>
  <si>
    <t>&lt;0.245</t>
  </si>
  <si>
    <t>&lt;0.227</t>
  </si>
  <si>
    <t>0.76i</t>
  </si>
  <si>
    <t>&lt;0.097</t>
  </si>
  <si>
    <t>&lt;0.316</t>
  </si>
  <si>
    <t>&lt;0.111</t>
  </si>
  <si>
    <t>&lt;0.223</t>
  </si>
  <si>
    <t>&lt;0.251</t>
  </si>
  <si>
    <t>&lt;0.503</t>
  </si>
  <si>
    <t>&lt;0.521</t>
  </si>
  <si>
    <t>&lt;0.261</t>
  </si>
  <si>
    <t>&lt;1.024</t>
  </si>
  <si>
    <t>2.28i</t>
  </si>
  <si>
    <t>4.57i</t>
  </si>
  <si>
    <t>&lt;0.065</t>
  </si>
  <si>
    <t>&lt;0.246</t>
  </si>
  <si>
    <t>1.6i</t>
  </si>
  <si>
    <t>&lt;0.074</t>
  </si>
  <si>
    <t>&lt;0.149</t>
  </si>
  <si>
    <t>&lt;0.112</t>
  </si>
  <si>
    <t>&lt;0.152</t>
  </si>
  <si>
    <t>&lt;0.162</t>
  </si>
  <si>
    <t>&lt;0.099</t>
  </si>
  <si>
    <t>&lt;0.271</t>
  </si>
  <si>
    <t>&lt;0.283</t>
  </si>
  <si>
    <t>&lt;0.135</t>
  </si>
  <si>
    <t>&lt;0.554</t>
  </si>
  <si>
    <t>&lt;1.761</t>
  </si>
  <si>
    <t>&lt;0.187</t>
  </si>
  <si>
    <t>&lt;0.081</t>
  </si>
  <si>
    <t>&lt;0.108</t>
  </si>
  <si>
    <t>&lt;0.297</t>
  </si>
  <si>
    <t>0.283i</t>
  </si>
  <si>
    <t>&lt;0.175</t>
  </si>
  <si>
    <t>&lt;0.607</t>
  </si>
  <si>
    <t>&lt;1.93</t>
  </si>
  <si>
    <t>&lt;0.205</t>
  </si>
  <si>
    <t>&lt;0.082</t>
  </si>
  <si>
    <t>&lt;0.374</t>
  </si>
  <si>
    <t>&lt;0.262</t>
  </si>
  <si>
    <t>&lt;0.389</t>
  </si>
  <si>
    <t>&lt;0.372</t>
  </si>
  <si>
    <t>0.16i</t>
  </si>
  <si>
    <t>&lt;0.728</t>
  </si>
  <si>
    <t>&lt;2.315</t>
  </si>
  <si>
    <t>0.081i</t>
  </si>
  <si>
    <t>0.139i</t>
  </si>
  <si>
    <t>1953i</t>
  </si>
  <si>
    <t>1224i</t>
  </si>
  <si>
    <t>860i</t>
  </si>
  <si>
    <t>950i</t>
  </si>
  <si>
    <t>&lt;1.84</t>
  </si>
  <si>
    <t>&lt;1.9</t>
  </si>
  <si>
    <t>22884</t>
  </si>
  <si>
    <t>22885</t>
  </si>
  <si>
    <t>22887</t>
  </si>
  <si>
    <t>22890</t>
  </si>
  <si>
    <t>22891</t>
  </si>
  <si>
    <t>22892</t>
  </si>
  <si>
    <t>22893</t>
  </si>
  <si>
    <t>22894</t>
  </si>
  <si>
    <t>22897</t>
  </si>
  <si>
    <t>22898</t>
  </si>
  <si>
    <t>22886</t>
  </si>
  <si>
    <t>22888</t>
  </si>
  <si>
    <t>22889</t>
  </si>
  <si>
    <t>22895</t>
  </si>
  <si>
    <t>22896</t>
  </si>
  <si>
    <t>22899</t>
  </si>
  <si>
    <t>22900</t>
  </si>
  <si>
    <t>22901</t>
  </si>
  <si>
    <t>22902</t>
  </si>
  <si>
    <t>S14-010905</t>
  </si>
  <si>
    <t>S14-027372</t>
  </si>
  <si>
    <t>S14-043492</t>
  </si>
  <si>
    <t>S14-043493</t>
  </si>
  <si>
    <t>S14-043495</t>
  </si>
  <si>
    <t>S14-043498</t>
  </si>
  <si>
    <t>S14-043499</t>
  </si>
  <si>
    <t>S14-043500</t>
  </si>
  <si>
    <t>S14-043501</t>
  </si>
  <si>
    <t>S14-043502</t>
  </si>
  <si>
    <t>S14-043505</t>
  </si>
  <si>
    <t>S14-043506</t>
  </si>
  <si>
    <t>S14-043494</t>
  </si>
  <si>
    <t>S14-043496</t>
  </si>
  <si>
    <t>S14-043497</t>
  </si>
  <si>
    <t>S14-043503</t>
  </si>
  <si>
    <t>S14-043504</t>
  </si>
  <si>
    <t>S14-043507</t>
  </si>
  <si>
    <t>S14-043508</t>
  </si>
  <si>
    <t>S14-043509</t>
  </si>
  <si>
    <t>S14-043510</t>
  </si>
  <si>
    <t>Mackerel, Station 75, Area 4, 9/10/13</t>
  </si>
  <si>
    <t>3) Sprats, Foryd - Outer Site (SH4438660816), Caught: Tuesday 1st October 2013</t>
  </si>
  <si>
    <t>Mackerel, (Fresh),  Jul 01, Catch Area: France, Caught: 15.7.14, Purchased: 18.7.14</t>
  </si>
  <si>
    <t>Sardine, (Fresh), Jul 02, Catch Area: France, Location: Boulogne, Caught: 16.7.14, Purchased: 18.7.14</t>
  </si>
  <si>
    <t>Turbot, (Fresh), Jul 04, Catch Area: Scotland, Caught: 15.7.14, Purchased: 18.7.14</t>
  </si>
  <si>
    <t>Mackerel, (Fresh), Jul 07, Catch Area: Scotland, Location: Peterhead, Caught: 22.7.14, Purchased: 23.7.14</t>
  </si>
  <si>
    <t>Herring, (Fresh), Jul 08, Catch Area: Scotland, Location: Peterhead, Caught: 22.7.14, Purchased: 23.7.14</t>
  </si>
  <si>
    <t>Sardines, (Fresh), Jul 09, Catch Area: England, Location: Newlyn, Caught: 22.7.14, Purchased: 23.7.14</t>
  </si>
  <si>
    <t>Grey Mullet, (Fresh), Jul 10, Catch area: France, Location: Boulogne, Caught: 24.7.14, Purchased: 25.7.14</t>
  </si>
  <si>
    <t>Grey Mullet, (Fresh), Aug 01, Catch Area: England, Location: Poole, Purchased: 6 Aug 14</t>
  </si>
  <si>
    <t>Mackerel, (Fresh), Aug 04, Catch Area: Scotland, Location: Frazerburgh, Caught: 5.8.14, Purchased: 6.8.14</t>
  </si>
  <si>
    <t>Turbot, (Fresh), Aug 05, Catch Area: England, Location: Cornwall, Caught: 3.8.14, Purchased: 6.8.14</t>
  </si>
  <si>
    <t>Mackerel, (Fresh), Jul 03, Catch Area: Scotland, Location: FRZ, Caught: 16.7.14, Purchased: 18.7.14</t>
  </si>
  <si>
    <t>Sea Bass, (Fresh), Jul 05, Catch Area: England, Location: Dover, Caught: 17.7.14, Purchased: 18.7.14</t>
  </si>
  <si>
    <t>Sardine, (Fresh), Jul 06, Catch Area: England, Location: Cornwall, Caught: 15.7.14, Purchased: 18.7.14</t>
  </si>
  <si>
    <t>Sea Bass, (Fresh), Aug 02, Catch Area: England, Location: Rye, Caught: 2 Aug 14, Purchased: 6 Aug 14</t>
  </si>
  <si>
    <t>Herring, (Fresh), Aug 03, Catch Area: Scotland, Location: Fraserburgh, Caught: 4 Aug 14, Purchased: 6 Aug 14</t>
  </si>
  <si>
    <t>Sardine, (Fresh), Aug 06, Catch Area: England, Location: Cornwall, Caught: 6.8.14, Purchased: 7.8.14</t>
  </si>
  <si>
    <t>Grey Mullet, (Fresh), Aug 07,  Catch Area: England, Location: Felixstow, Caught: 4.8.14, Purchased: 7.8.14</t>
  </si>
  <si>
    <t>Mackerel, (Fresh), Aug 08, Catch Area: Scotland, Location: Peterhead, Caught: 5.8.14, Purchased: 7.8.14</t>
  </si>
  <si>
    <t>Grey Mullet, (Fresh), Aug 09, Catch Area: England, Location: Dorset, Caught: 6.8.14, Purchased: 7.8.14</t>
  </si>
  <si>
    <t>3.24i</t>
  </si>
  <si>
    <t>&lt;0.98</t>
  </si>
  <si>
    <t>0.11i</t>
  </si>
  <si>
    <t>&lt;0.79</t>
  </si>
  <si>
    <t>&lt;2.03</t>
  </si>
  <si>
    <t>&lt;0.49</t>
  </si>
  <si>
    <t>&lt;3.14</t>
  </si>
  <si>
    <t>&lt;2.18</t>
  </si>
  <si>
    <t>&lt;4.54</t>
  </si>
  <si>
    <t>&lt;2.32</t>
  </si>
  <si>
    <t>&lt;1.99</t>
  </si>
  <si>
    <t>&lt;18.81</t>
  </si>
  <si>
    <t>&lt;0.23</t>
  </si>
  <si>
    <t>&lt;1.16</t>
  </si>
  <si>
    <t>&lt;0.83</t>
  </si>
  <si>
    <t>&lt;1.95</t>
  </si>
  <si>
    <t>&lt;2.05</t>
  </si>
  <si>
    <t>&lt;0.071</t>
  </si>
  <si>
    <t>&lt;0.085</t>
  </si>
  <si>
    <t>&lt;0.304</t>
  </si>
  <si>
    <t>&lt;0.715</t>
  </si>
  <si>
    <t>&lt;1.765</t>
  </si>
  <si>
    <t>&lt;0.276</t>
  </si>
  <si>
    <t>&lt;0.358</t>
  </si>
  <si>
    <t>0.248i</t>
  </si>
  <si>
    <t>0.028i</t>
  </si>
  <si>
    <t>PFAS</t>
  </si>
  <si>
    <t>All concentration units - mg/kg</t>
  </si>
  <si>
    <t>Concentration units - µg/kg</t>
  </si>
  <si>
    <t>Average overspike concentration recovery across all samples</t>
  </si>
  <si>
    <t>Overspike Analysis</t>
  </si>
  <si>
    <t>Expected Concentration</t>
  </si>
  <si>
    <t>Analyte</t>
  </si>
  <si>
    <t>PFOA</t>
  </si>
  <si>
    <t>PFNA</t>
  </si>
  <si>
    <t>PFDeA</t>
  </si>
  <si>
    <t>PFUnA</t>
  </si>
  <si>
    <t>PFDoA</t>
  </si>
  <si>
    <t>PFBSH</t>
  </si>
  <si>
    <t>PFHxSH</t>
  </si>
  <si>
    <t>PFOS</t>
  </si>
  <si>
    <t>PFOSA</t>
  </si>
  <si>
    <t>Sardines, ID: APR 5, Catch Area: Cornwall 4.4.13, Date of Purchase: 9.4.13 Fresh</t>
  </si>
  <si>
    <t>Sardine, ID: APR 16, Caught: Algarve, Packed: 7.12.12, Purchased: 17.4.13 Frozen</t>
  </si>
  <si>
    <t>Mackerel, ID: APR 2, Catch Area: Cornwall 8.4.13, Purchased: 9.4.13 Fresh</t>
  </si>
  <si>
    <t>Mackerel, (Fresh),  ID: June 5, Catch Area: Scotland, Location: FAO27, Purchased: 25.6.13</t>
  </si>
  <si>
    <t>Mackerel, (Fresh),  ID: June 7, Catch Area: Scotland, Caught: 20.6.13, Purchased: 25.6.13</t>
  </si>
  <si>
    <t>Herring: ID: APR 12, Caught: Peterhead, Produced: 1.6.12, Purchased: 16.4.13 Frozen</t>
  </si>
  <si>
    <t>Herring, Station 193 Tow Mid Point, 04/03/2013</t>
  </si>
  <si>
    <t xml:space="preserve">Herring Fresh Aug05 Catch Area Scotland  Location Frazerburgh Caught 18 08 13 Purchased 21 08 13 </t>
  </si>
  <si>
    <t>Mullet</t>
  </si>
  <si>
    <t>Sea Bass Fresh Aug 06 Catch Area England  Location Kent Caught 22 08 13 Purchased 23 08 13</t>
  </si>
  <si>
    <t>Concentration - µg/kg whole weight</t>
  </si>
  <si>
    <t>&lt;   below LOD</t>
  </si>
  <si>
    <t>22501</t>
  </si>
  <si>
    <t>22692</t>
  </si>
  <si>
    <t>Sardine, Oct 06, Catch Area: England, Location: Cornwall, Caught: 7.10.13, Purchased: 11.10.13, Fresh</t>
  </si>
  <si>
    <t>S14-052794</t>
  </si>
  <si>
    <t>S14-052795</t>
  </si>
  <si>
    <t>S14-052796</t>
  </si>
  <si>
    <t>S14-052797</t>
  </si>
  <si>
    <t>S14-052798</t>
  </si>
  <si>
    <t>S14-052799</t>
  </si>
  <si>
    <t>S14-054407</t>
  </si>
  <si>
    <t>S14-054408</t>
  </si>
  <si>
    <t>S14-054409</t>
  </si>
  <si>
    <t>S14-054410</t>
  </si>
  <si>
    <t>S15-000646</t>
  </si>
  <si>
    <t>S15-000647</t>
  </si>
  <si>
    <t>S15-000648</t>
  </si>
  <si>
    <t>S15-000649</t>
  </si>
  <si>
    <t>S15-000650</t>
  </si>
  <si>
    <t>S15-000651</t>
  </si>
  <si>
    <t>Spurdog</t>
  </si>
  <si>
    <t>S14-051596</t>
  </si>
  <si>
    <t>S14-051597</t>
  </si>
  <si>
    <t>S14-051598</t>
  </si>
  <si>
    <t>22904</t>
  </si>
  <si>
    <t>22905</t>
  </si>
  <si>
    <t>22906</t>
  </si>
  <si>
    <t>22907</t>
  </si>
  <si>
    <t>22908</t>
  </si>
  <si>
    <t>22909</t>
  </si>
  <si>
    <t>22910</t>
  </si>
  <si>
    <t>22911</t>
  </si>
  <si>
    <t>22912</t>
  </si>
  <si>
    <t>22913</t>
  </si>
  <si>
    <t>22914</t>
  </si>
  <si>
    <t>22915</t>
  </si>
  <si>
    <t>22916</t>
  </si>
  <si>
    <t>22917</t>
  </si>
  <si>
    <t>22918</t>
  </si>
  <si>
    <t>22919</t>
  </si>
  <si>
    <t>22920</t>
  </si>
  <si>
    <t>22921</t>
  </si>
  <si>
    <t>22922</t>
  </si>
  <si>
    <t>Mackerel, CEND17/14 station 36, 14th August 2014</t>
  </si>
  <si>
    <t>Sprat, CEND17/14 station 49, 16th August 2014</t>
  </si>
  <si>
    <t>Herring, CEND17/14 station 107, 28th August 2014</t>
  </si>
  <si>
    <t>Mackerel CEND17/14 Station 15 09/08/2014</t>
  </si>
  <si>
    <t>Herring CEND17/14 Station 19 10/08/2014</t>
  </si>
  <si>
    <t>Sprat CEND17/14 Station 45 15/08/2014</t>
  </si>
  <si>
    <t>Sprat CEND20/14 Station 47 04/10/2014</t>
  </si>
  <si>
    <t>Sardine CEND20/14 Station 58 05/10/2014</t>
  </si>
  <si>
    <t>Mackerel CEND20/14 Station 60 05/10/2014</t>
  </si>
  <si>
    <t>Herring- 12/11/2014, 19954, 0114SJM, Firth of Clyde</t>
  </si>
  <si>
    <t>Herring- 15/11/2014, Hunterston, 0114SJM, Trawl 5, Fish 1, Firth of Clyde</t>
  </si>
  <si>
    <t>Herring- 15/11/2014, Hunterston, 0114SJM, Trawl 5, Fish 2, Firth of Clyde</t>
  </si>
  <si>
    <t>Herring- 15/11/2014, Hunterston, 0114SJM, Trawl 5, Fish 3, Firth of Clyde</t>
  </si>
  <si>
    <t>Spurdog, Length = 64.3, Sex: M, Station 99, Date: 10/10/14</t>
  </si>
  <si>
    <t>Spurdog, Station 77, Date: 14/10/14 (Sample 1)</t>
  </si>
  <si>
    <t>Spurdog, Length = 67.5, Sex: F, Station 51, Tow 15, Date: 10/10/14</t>
  </si>
  <si>
    <t>Spurdog, Length = 93.8cm, Sex: Female Stage 2, Station: 109, Tow: 53</t>
  </si>
  <si>
    <t>Spurdog, Length: 82.5cm &amp; 72.6cm, Sex: Male x 2, Station 93, Date: 22/10/14</t>
  </si>
  <si>
    <t>Spurdog, Station: 77, Date: 14/10/14 (Sample 2)</t>
  </si>
  <si>
    <t>306 - 409</t>
  </si>
  <si>
    <t>4.4 - 9.0</t>
  </si>
  <si>
    <t>27.5 - 40</t>
  </si>
  <si>
    <t>6.9 - 9.8</t>
  </si>
  <si>
    <t>6.7 - 9.7</t>
  </si>
  <si>
    <t>5.4 - 8.2</t>
  </si>
  <si>
    <t>2.2 - 4.1</t>
  </si>
  <si>
    <t>2.21i</t>
  </si>
  <si>
    <t>10.99i</t>
  </si>
  <si>
    <t>0.35i</t>
  </si>
  <si>
    <t>&lt;2.62</t>
  </si>
  <si>
    <t>&lt;2.4</t>
  </si>
  <si>
    <t>&lt;5.3</t>
  </si>
  <si>
    <t>&lt;5.2</t>
  </si>
  <si>
    <t>&lt;3.53</t>
  </si>
  <si>
    <t>5.27i</t>
  </si>
  <si>
    <t>0.47i</t>
  </si>
  <si>
    <t>0.53i</t>
  </si>
  <si>
    <t>&lt;3.90</t>
  </si>
  <si>
    <t>&lt;1.18</t>
  </si>
  <si>
    <t>&lt;1.72</t>
  </si>
  <si>
    <t>&lt;1.62</t>
  </si>
  <si>
    <t>&lt;4.07</t>
  </si>
  <si>
    <t>&lt;0.90</t>
  </si>
  <si>
    <t>&lt;2.16</t>
  </si>
  <si>
    <t>&lt;3.71</t>
  </si>
  <si>
    <t>&lt;1.53</t>
  </si>
  <si>
    <t>&lt;1.22</t>
  </si>
  <si>
    <t>&lt;1.69</t>
  </si>
  <si>
    <t>&lt;1.58</t>
  </si>
  <si>
    <t>&lt;1.20</t>
  </si>
  <si>
    <t>&lt;3.98</t>
  </si>
  <si>
    <t>&lt;2.11</t>
  </si>
  <si>
    <t>&lt;3.63</t>
  </si>
  <si>
    <t>&lt;1.13</t>
  </si>
  <si>
    <t>&lt;1.28</t>
  </si>
  <si>
    <t>&lt;3.92</t>
  </si>
  <si>
    <t>&lt;4.62</t>
  </si>
  <si>
    <t>&lt;0.56</t>
  </si>
  <si>
    <t>&lt;1.71</t>
  </si>
  <si>
    <t>0.01i</t>
  </si>
  <si>
    <t>0.016i</t>
  </si>
  <si>
    <t>0.017i</t>
  </si>
  <si>
    <t>0.018i</t>
  </si>
  <si>
    <t>0.035i</t>
  </si>
  <si>
    <t>0.026i</t>
  </si>
  <si>
    <t>0.011i</t>
  </si>
  <si>
    <t>1.68i</t>
  </si>
  <si>
    <t>1.31i</t>
  </si>
  <si>
    <t>BDE 209</t>
  </si>
  <si>
    <t>BB-209</t>
  </si>
  <si>
    <t>&lt;1.15</t>
  </si>
  <si>
    <t>18.38i</t>
  </si>
  <si>
    <t>&lt;14.63</t>
  </si>
  <si>
    <t>&lt;1.57</t>
  </si>
  <si>
    <t>1.38i</t>
  </si>
  <si>
    <t>0.56i</t>
  </si>
  <si>
    <t>0.48i</t>
  </si>
  <si>
    <t>&lt;10.4</t>
  </si>
  <si>
    <t>&lt;0.079</t>
  </si>
  <si>
    <t>&lt;0.145</t>
  </si>
  <si>
    <t>&lt;0.073</t>
  </si>
  <si>
    <t>Mackerel, Station 256, Area 10, 10/10/13 (NI)</t>
  </si>
  <si>
    <t>Sprat, Station 8, Area 2, 17/10/13 (NI)</t>
  </si>
  <si>
    <t>Sprat, Station 345 (Prev 250), Area 9, 11/10/13 (NI)</t>
  </si>
  <si>
    <t>µg/kg whole weight</t>
  </si>
  <si>
    <t>aldrin</t>
  </si>
  <si>
    <t>&lt;1</t>
  </si>
  <si>
    <t>bifenthrin</t>
  </si>
  <si>
    <t>bromophos ethyl</t>
  </si>
  <si>
    <t>cadusafos</t>
  </si>
  <si>
    <t>CARBOFURAN</t>
  </si>
  <si>
    <t>&lt;5</t>
  </si>
  <si>
    <t>CHLORDANE CIS</t>
  </si>
  <si>
    <t>&lt;2</t>
  </si>
  <si>
    <t>CHLORDANE TRANS</t>
  </si>
  <si>
    <t>CHLORFENVINPHOS E</t>
  </si>
  <si>
    <t>CHLORFENVINPHOS Z</t>
  </si>
  <si>
    <t>chlorobenzilate</t>
  </si>
  <si>
    <t>chlorpropham</t>
  </si>
  <si>
    <t>chlorpyrifos</t>
  </si>
  <si>
    <t>chlorpyrifos-methyl</t>
  </si>
  <si>
    <t>coumaphos</t>
  </si>
  <si>
    <t>cyfluthrin</t>
  </si>
  <si>
    <t>cyhalothrin-lambda</t>
  </si>
  <si>
    <t>DDD-pp</t>
  </si>
  <si>
    <t>0.3i</t>
  </si>
  <si>
    <t>0.4i</t>
  </si>
  <si>
    <t>6.9Q</t>
  </si>
  <si>
    <t>DDE-pp</t>
  </si>
  <si>
    <t>6.5Q</t>
  </si>
  <si>
    <t>6.8Q</t>
  </si>
  <si>
    <t>8.2Q</t>
  </si>
  <si>
    <t>6.3Q</t>
  </si>
  <si>
    <t>7.2Q</t>
  </si>
  <si>
    <t>12.0Q</t>
  </si>
  <si>
    <t>8.7Q</t>
  </si>
  <si>
    <t>DDT-op</t>
  </si>
  <si>
    <t>DDT-pp</t>
  </si>
  <si>
    <t>diazinon</t>
  </si>
  <si>
    <t>dichlorvos</t>
  </si>
  <si>
    <t>dieldrin</t>
  </si>
  <si>
    <t>1.5i</t>
  </si>
  <si>
    <t>1.9i</t>
  </si>
  <si>
    <t>1.8i</t>
  </si>
  <si>
    <t>1.4i</t>
  </si>
  <si>
    <t>1.2i</t>
  </si>
  <si>
    <t>1.0i</t>
  </si>
  <si>
    <t>endosulfan_I</t>
  </si>
  <si>
    <t>endosulfan-II</t>
  </si>
  <si>
    <t>endosulfan-sulfate</t>
  </si>
  <si>
    <t>endrin</t>
  </si>
  <si>
    <t>ethoprophos</t>
  </si>
  <si>
    <t>fenitrothion</t>
  </si>
  <si>
    <t>fenvalerate-I</t>
  </si>
  <si>
    <t>fenvalerate-II</t>
  </si>
  <si>
    <t>fluvalinate</t>
  </si>
  <si>
    <t>HCB</t>
  </si>
  <si>
    <t>HCH-A</t>
  </si>
  <si>
    <t>HCH-B</t>
  </si>
  <si>
    <t>HCH-G</t>
  </si>
  <si>
    <t>HEPT EPOX CIS</t>
  </si>
  <si>
    <t>HEPT EPOX TRANS</t>
  </si>
  <si>
    <t>HEPTACHLOR</t>
  </si>
  <si>
    <t>MALATHION</t>
  </si>
  <si>
    <t>METAZACHLOR</t>
  </si>
  <si>
    <t>methacrifos</t>
  </si>
  <si>
    <t>methidathion</t>
  </si>
  <si>
    <t>methoxychlor</t>
  </si>
  <si>
    <t>nitrofen</t>
  </si>
  <si>
    <t>OXYCHLORDANE</t>
  </si>
  <si>
    <t>parathion-ethyl</t>
  </si>
  <si>
    <t>parathion-methyl</t>
  </si>
  <si>
    <t>pendimethalin</t>
  </si>
  <si>
    <t>&lt;10</t>
  </si>
  <si>
    <t>phosmet</t>
  </si>
  <si>
    <t>PIRIMICARB</t>
  </si>
  <si>
    <t>pirimiphos-methyl</t>
  </si>
  <si>
    <t>propetamphos</t>
  </si>
  <si>
    <t>PROPOXUR</t>
  </si>
  <si>
    <t>pyrazophos</t>
  </si>
  <si>
    <t>QUINTOZENE</t>
  </si>
  <si>
    <t>tecnazene</t>
  </si>
  <si>
    <t>tetrachlorvinphos</t>
  </si>
  <si>
    <t>TRIAZOPHOS</t>
  </si>
  <si>
    <t>vinclozolin</t>
  </si>
  <si>
    <t xml:space="preserve"> i- indicative value below LOQ</t>
  </si>
  <si>
    <t>Q-residue above calibration range</t>
  </si>
  <si>
    <t>z-score</t>
  </si>
  <si>
    <t xml:space="preserve"> </t>
  </si>
  <si>
    <t>Pesticides</t>
  </si>
  <si>
    <t>Z-scores from PT schemes</t>
  </si>
  <si>
    <t>&lt;0.197</t>
  </si>
  <si>
    <t>&lt;0.191</t>
  </si>
  <si>
    <t>&lt;0.077</t>
  </si>
  <si>
    <t>&lt;0.241</t>
  </si>
  <si>
    <t>0.091i</t>
  </si>
  <si>
    <t>&lt;0.134</t>
  </si>
  <si>
    <t>&lt;0.114</t>
  </si>
  <si>
    <t>&lt;0.119</t>
  </si>
  <si>
    <t>0.175i</t>
  </si>
  <si>
    <t>&lt;0.188</t>
  </si>
  <si>
    <t>&lt;0.196</t>
  </si>
  <si>
    <t>&lt;0.185</t>
  </si>
  <si>
    <t>&lt;0.107</t>
  </si>
  <si>
    <t>&lt;0.142</t>
  </si>
  <si>
    <t>&lt;0.225</t>
  </si>
  <si>
    <t>&lt;0.687</t>
  </si>
  <si>
    <t>&lt;0.306</t>
  </si>
  <si>
    <t>&lt;0.718</t>
  </si>
  <si>
    <t>&lt;1.404</t>
  </si>
  <si>
    <t>&lt;0.625</t>
  </si>
  <si>
    <t>&lt;0.179</t>
  </si>
  <si>
    <t>&lt;4.463</t>
  </si>
  <si>
    <t>&lt;1.987</t>
  </si>
  <si>
    <t>&lt;0.567</t>
  </si>
  <si>
    <t>&lt;0.473</t>
  </si>
  <si>
    <t>&lt;0.843</t>
  </si>
  <si>
    <t>&lt;0.667</t>
  </si>
  <si>
    <t>&lt;0.136</t>
  </si>
  <si>
    <t>&lt;0.639</t>
  </si>
  <si>
    <t>&lt;0.154</t>
  </si>
  <si>
    <t>&lt;0.447</t>
  </si>
  <si>
    <t>&lt;0.151</t>
  </si>
  <si>
    <t>&lt;1.438</t>
  </si>
  <si>
    <t>&lt;0.176</t>
  </si>
  <si>
    <t>&lt;0.524</t>
  </si>
  <si>
    <t>&lt;0.386</t>
  </si>
  <si>
    <t>&lt;1.598</t>
  </si>
  <si>
    <t>&lt;0.133</t>
  </si>
  <si>
    <t>&lt;0.559</t>
  </si>
  <si>
    <t>&lt;0.641</t>
  </si>
  <si>
    <t>&lt;0.217</t>
  </si>
  <si>
    <t>&lt;0.456</t>
  </si>
  <si>
    <t>&lt;0.492</t>
  </si>
  <si>
    <t>&lt;2.317</t>
  </si>
  <si>
    <t>&lt;2.88</t>
  </si>
  <si>
    <t>&lt;0.531</t>
  </si>
  <si>
    <t>&lt;0.977</t>
  </si>
  <si>
    <t>&lt;1.086</t>
  </si>
  <si>
    <t>&lt;1.693</t>
  </si>
  <si>
    <t>&lt;0.513</t>
  </si>
  <si>
    <t>&lt;1.153</t>
  </si>
  <si>
    <t>&lt;9.353</t>
  </si>
  <si>
    <t>1.16i</t>
  </si>
  <si>
    <t>&lt;1.168</t>
  </si>
  <si>
    <t>3.659i</t>
  </si>
  <si>
    <t>4.318i</t>
  </si>
  <si>
    <t>&lt;0.224</t>
  </si>
  <si>
    <t>&lt;0.333</t>
  </si>
  <si>
    <t>&lt;0.445</t>
  </si>
  <si>
    <t>&lt;1.223</t>
  </si>
  <si>
    <t>&lt;1.278</t>
  </si>
  <si>
    <t>&lt;0.611</t>
  </si>
  <si>
    <t>&lt;2.501</t>
  </si>
  <si>
    <t>&lt;7.947</t>
  </si>
  <si>
    <t>4.6i</t>
  </si>
  <si>
    <t>&lt;0.70</t>
  </si>
  <si>
    <t>&lt;2.21</t>
  </si>
  <si>
    <t xml:space="preserve">&lt;0.47 </t>
  </si>
  <si>
    <t>&lt;2.91</t>
  </si>
  <si>
    <t>1.13i</t>
  </si>
  <si>
    <t>&lt;1.88</t>
  </si>
  <si>
    <t xml:space="preserve">&lt;0.45 </t>
  </si>
  <si>
    <t xml:space="preserve">&lt;0.81 </t>
  </si>
  <si>
    <t>2.18i</t>
  </si>
  <si>
    <t>0.94i</t>
  </si>
  <si>
    <t>&lt;1.02</t>
  </si>
  <si>
    <t>&lt;1.23</t>
  </si>
  <si>
    <t>&lt;0.82</t>
  </si>
  <si>
    <t xml:space="preserve">&lt;1.17 </t>
  </si>
  <si>
    <t>&lt;2.28</t>
  </si>
  <si>
    <t>&lt;1.21</t>
  </si>
  <si>
    <t xml:space="preserve">&lt;0.01 </t>
  </si>
  <si>
    <t xml:space="preserve">&lt;0.10 </t>
  </si>
  <si>
    <t xml:space="preserve">&lt;0.05 </t>
  </si>
  <si>
    <t xml:space="preserve">&lt;0.62 </t>
  </si>
  <si>
    <t xml:space="preserve">&lt;0.07 </t>
  </si>
  <si>
    <t xml:space="preserve">&lt;0.15 </t>
  </si>
  <si>
    <t>&lt;0.10</t>
  </si>
  <si>
    <t>&lt;0.30</t>
  </si>
  <si>
    <t>0.001i</t>
  </si>
  <si>
    <t>0.002i</t>
  </si>
  <si>
    <t>0.02i</t>
  </si>
  <si>
    <t>0.057i</t>
  </si>
  <si>
    <t>0.373i</t>
  </si>
  <si>
    <t>&lt;0.0054</t>
  </si>
  <si>
    <t>0.095i</t>
  </si>
  <si>
    <t>0.13i</t>
  </si>
  <si>
    <t>&lt;0.60</t>
  </si>
  <si>
    <t>&lt;0.0041</t>
  </si>
  <si>
    <t>&lt;2.26</t>
  </si>
  <si>
    <t>%</t>
  </si>
  <si>
    <t>Typical measurement uncertainty</t>
  </si>
  <si>
    <t>*Typical measurement uncertainty</t>
  </si>
  <si>
    <t>BDE-28/33</t>
  </si>
  <si>
    <t>*The measurement uncertainty for values close to, or at the LOD can rise to 250%</t>
  </si>
  <si>
    <t>Fat content ( %)</t>
  </si>
  <si>
    <r>
      <t xml:space="preserve">WHO TEQ 2005 ng/kg   </t>
    </r>
    <r>
      <rPr>
        <b/>
        <sz val="14"/>
        <rFont val="Times New Roman"/>
        <family val="1"/>
      </rPr>
      <t>Fat</t>
    </r>
  </si>
  <si>
    <r>
      <t xml:space="preserve">WHO TEQ </t>
    </r>
    <r>
      <rPr>
        <b/>
        <sz val="9"/>
        <rFont val="Times New Roman"/>
        <family val="1"/>
      </rPr>
      <t xml:space="preserve">2005 </t>
    </r>
    <r>
      <rPr>
        <b/>
        <sz val="10"/>
        <rFont val="Times New Roman"/>
        <family val="1"/>
      </rPr>
      <t xml:space="preserve">ng/kg  </t>
    </r>
    <r>
      <rPr>
        <b/>
        <sz val="14"/>
        <rFont val="Times New Roman"/>
        <family val="1"/>
      </rPr>
      <t>Whole</t>
    </r>
  </si>
  <si>
    <r>
      <t xml:space="preserve">µg/kg </t>
    </r>
    <r>
      <rPr>
        <b/>
        <sz val="12"/>
        <rFont val="Times New Roman"/>
        <family val="1"/>
      </rPr>
      <t xml:space="preserve">Whole weight </t>
    </r>
  </si>
  <si>
    <r>
      <t>µg/kg</t>
    </r>
    <r>
      <rPr>
        <b/>
        <sz val="12"/>
        <rFont val="Times New Roman"/>
        <family val="1"/>
      </rPr>
      <t xml:space="preserve"> Fat weight</t>
    </r>
    <r>
      <rPr>
        <b/>
        <sz val="10"/>
        <rFont val="Times New Roman"/>
        <family val="1"/>
      </rPr>
      <t xml:space="preserve"> </t>
    </r>
  </si>
  <si>
    <t>PXDD/Fs and PXBs</t>
  </si>
  <si>
    <t>IHRM – fortified fish oil</t>
  </si>
  <si>
    <t>Congener</t>
  </si>
  <si>
    <t>Fortification level</t>
  </si>
  <si>
    <t>Acceptable Range</t>
  </si>
  <si>
    <t xml:space="preserve"> Measured  levels </t>
  </si>
  <si>
    <t>ng/kg whole</t>
  </si>
  <si>
    <t>B29</t>
  </si>
  <si>
    <t>B30</t>
  </si>
  <si>
    <t>B32</t>
  </si>
  <si>
    <t>2Br78ClDx</t>
  </si>
  <si>
    <t>3.1 - 4.0</t>
  </si>
  <si>
    <t>2Br378ClDx</t>
  </si>
  <si>
    <t>3.4 - 5.3</t>
  </si>
  <si>
    <t>23Br78ClDx</t>
  </si>
  <si>
    <t>3.4 - 4.5</t>
  </si>
  <si>
    <t>1Br2378ClDx</t>
  </si>
  <si>
    <t>3.3 - 4.8</t>
  </si>
  <si>
    <t>2Br1378ClDx</t>
  </si>
  <si>
    <t>2.9 - 4.2</t>
  </si>
  <si>
    <t>2Br36789ClDx</t>
  </si>
  <si>
    <t>2.7 - 4.0</t>
  </si>
  <si>
    <t>8Br78ClDf</t>
  </si>
  <si>
    <t>3.3 - 4.2</t>
  </si>
  <si>
    <t>3Br278ClDf</t>
  </si>
  <si>
    <t>2.7 - 3.8</t>
  </si>
  <si>
    <t>2Br678ClDf</t>
  </si>
  <si>
    <t>3.0 - 4.8</t>
  </si>
  <si>
    <t>1Br2378ClDf</t>
  </si>
  <si>
    <t>3.2 - 4.0</t>
  </si>
  <si>
    <t>4'Br33'45Cl PXB126</t>
  </si>
  <si>
    <t>1.9 - 2.6</t>
  </si>
  <si>
    <t>34Br3'4'5'Cl  PXB126 di-Br</t>
  </si>
  <si>
    <t>1.9 - 3.1</t>
  </si>
  <si>
    <t>3'4'5'Br34Cl PXB126 tri-Br</t>
  </si>
  <si>
    <t>1.9 - 3.2</t>
  </si>
  <si>
    <t>4'Br23'45Cl PXB-118</t>
  </si>
  <si>
    <t>3.1 - 4.1</t>
  </si>
  <si>
    <t>4'Br233'4Cl PXB-105</t>
  </si>
  <si>
    <t>2.3 - 4.2</t>
  </si>
  <si>
    <t>4'Br233'45Cl PXB-156</t>
  </si>
  <si>
    <t>2.3 - 2.9</t>
  </si>
  <si>
    <t>*TEQ(ng/kg) lower</t>
  </si>
  <si>
    <t>*TEQ(ng/kg) upper</t>
  </si>
  <si>
    <r>
      <t>&amp;</t>
    </r>
    <r>
      <rPr>
        <sz val="10"/>
        <color rgb="FF808080"/>
        <rFont val="Times New Roman"/>
        <family val="1"/>
      </rPr>
      <t>Typical measurement uncertainty</t>
    </r>
  </si>
  <si>
    <r>
      <t>&amp;</t>
    </r>
    <r>
      <rPr>
        <sz val="10"/>
        <color rgb="FF808080"/>
        <rFont val="Times New Roman"/>
        <family val="1"/>
      </rPr>
      <t>The typical measurement uncertainty values at or around the LOD can rise to 250%</t>
    </r>
  </si>
  <si>
    <t>* Calculated using TEF values from Fernandes et al.,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</si>
</sst>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£&quot;* #,##0_-;\-&quot;£&quot;* #,##0_-;_-&quot;£&quot;* &quot;-&quot;_-;_-@_-"/>
    <numFmt numFmtId="164" formatCode="0.0"/>
    <numFmt numFmtId="165" formatCode="0.000"/>
    <numFmt numFmtId="166" formatCode="_(&quot;$&quot;* #,##0_);_(&quot;$&quot;* \(#,##0\);_(&quot;$&quot;* &quot;-&quot;_);_(@_)"/>
    <numFmt numFmtId="167" formatCode="&quot;~&quot;0.00"/>
    <numFmt numFmtId="168" formatCode="&quot;~&quot;0.000"/>
    <numFmt numFmtId="169" formatCode="\~0.00"/>
    <numFmt numFmtId="170" formatCode="\~0.000"/>
    <numFmt numFmtId="171" formatCode="0.0000"/>
  </numFmts>
  <fonts count="120">
    <font>
      <sz val="10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Calibri"/>
      <family val="2"/>
      <scheme val="minor"/>
    </font>
    <font>
      <b/>
      <sz val="11"/>
      <name val="Times New Roman"/>
      <family val="1"/>
    </font>
    <font>
      <sz val="10"/>
      <name val="MS Sans Serif"/>
      <family val="2"/>
    </font>
    <font>
      <b/>
      <sz val="16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b/>
      <sz val="10"/>
      <color theme="0" tint="-0.499984740745262"/>
      <name val="Times New Roman"/>
      <family val="1"/>
    </font>
    <font>
      <b/>
      <sz val="11"/>
      <color theme="0" tint="-0.49998474074526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2"/>
    </font>
    <font>
      <sz val="10"/>
      <color rgb="FF00B05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1"/>
      <name val="Times New Roman"/>
      <family val="2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2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0"/>
      <color rgb="FF00B050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1"/>
      <color theme="1" tint="0.49998474074526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i/>
      <sz val="10"/>
      <name val="Arial"/>
      <family val="2"/>
    </font>
    <font>
      <sz val="8"/>
      <color theme="1"/>
      <name val="Times New Roman"/>
      <family val="2"/>
    </font>
    <font>
      <sz val="10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7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8"/>
      <name val="Times New Roman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7"/>
      <color theme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b/>
      <sz val="11"/>
      <color theme="1"/>
      <name val="Times New Roman"/>
      <family val="2"/>
    </font>
    <font>
      <sz val="10"/>
      <name val="Geneva"/>
    </font>
    <font>
      <sz val="11"/>
      <color rgb="FFFF0000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theme="0"/>
      <name val="Times New Roman"/>
      <family val="2"/>
    </font>
    <font>
      <sz val="11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sz val="11"/>
      <color theme="1" tint="0.499984740745262"/>
      <name val="Times New Roman"/>
      <family val="2"/>
    </font>
    <font>
      <sz val="8"/>
      <color theme="1" tint="0.499984740745262"/>
      <name val="Arial"/>
      <family val="2"/>
    </font>
    <font>
      <vertAlign val="superscript"/>
      <sz val="10"/>
      <color rgb="FF808080"/>
      <name val="Times New Roman"/>
      <family val="1"/>
    </font>
    <font>
      <sz val="10"/>
      <color rgb="FF808080"/>
      <name val="Times New Roman"/>
      <family val="1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4F3B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590">
    <xf numFmtId="0" fontId="0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42" fontId="22" fillId="0" borderId="0" applyFont="0" applyFill="0" applyBorder="0" applyAlignment="0" applyProtection="0"/>
    <xf numFmtId="0" fontId="2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42" fontId="18" fillId="0" borderId="0" applyFont="0" applyFill="0" applyBorder="0" applyAlignment="0" applyProtection="0"/>
    <xf numFmtId="0" fontId="22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" fillId="0" borderId="0"/>
    <xf numFmtId="0" fontId="16" fillId="0" borderId="0"/>
    <xf numFmtId="42" fontId="16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43" fillId="0" borderId="0" applyFont="0" applyFill="0" applyBorder="0" applyAlignment="0" applyProtection="0"/>
    <xf numFmtId="0" fontId="13" fillId="0" borderId="0"/>
    <xf numFmtId="0" fontId="13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166" fontId="2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166" fontId="2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1" fillId="0" borderId="0"/>
    <xf numFmtId="42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42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22" fillId="0" borderId="0"/>
    <xf numFmtId="0" fontId="10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64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2" fontId="2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2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74" fillId="14" borderId="0" applyNumberFormat="0" applyBorder="0" applyAlignment="0" applyProtection="0"/>
    <xf numFmtId="0" fontId="74" fillId="18" borderId="0" applyNumberFormat="0" applyBorder="0" applyAlignment="0" applyProtection="0"/>
    <xf numFmtId="0" fontId="74" fillId="22" borderId="0" applyNumberFormat="0" applyBorder="0" applyAlignment="0" applyProtection="0"/>
    <xf numFmtId="0" fontId="74" fillId="26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11" borderId="0" applyNumberFormat="0" applyBorder="0" applyAlignment="0" applyProtection="0"/>
    <xf numFmtId="0" fontId="74" fillId="15" borderId="0" applyNumberFormat="0" applyBorder="0" applyAlignment="0" applyProtection="0"/>
    <xf numFmtId="0" fontId="74" fillId="19" borderId="0" applyNumberFormat="0" applyBorder="0" applyAlignment="0" applyProtection="0"/>
    <xf numFmtId="0" fontId="74" fillId="23" borderId="0" applyNumberFormat="0" applyBorder="0" applyAlignment="0" applyProtection="0"/>
    <xf numFmtId="0" fontId="74" fillId="27" borderId="0" applyNumberFormat="0" applyBorder="0" applyAlignment="0" applyProtection="0"/>
    <xf numFmtId="0" fontId="74" fillId="31" borderId="0" applyNumberFormat="0" applyBorder="0" applyAlignment="0" applyProtection="0"/>
    <xf numFmtId="0" fontId="75" fillId="5" borderId="0" applyNumberFormat="0" applyBorder="0" applyAlignment="0" applyProtection="0"/>
    <xf numFmtId="0" fontId="76" fillId="8" borderId="8" applyNumberFormat="0" applyAlignment="0" applyProtection="0"/>
    <xf numFmtId="0" fontId="77" fillId="9" borderId="11" applyNumberFormat="0" applyAlignment="0" applyProtection="0"/>
    <xf numFmtId="42" fontId="21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22" fillId="0" borderId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78" fillId="0" borderId="0" applyNumberFormat="0" applyFill="0" applyBorder="0" applyAlignment="0" applyProtection="0"/>
    <xf numFmtId="0" fontId="79" fillId="4" borderId="0" applyNumberFormat="0" applyBorder="0" applyAlignment="0" applyProtection="0"/>
    <xf numFmtId="0" fontId="80" fillId="0" borderId="5" applyNumberFormat="0" applyFill="0" applyAlignment="0" applyProtection="0"/>
    <xf numFmtId="0" fontId="81" fillId="0" borderId="6" applyNumberFormat="0" applyFill="0" applyAlignment="0" applyProtection="0"/>
    <xf numFmtId="0" fontId="82" fillId="0" borderId="7" applyNumberFormat="0" applyFill="0" applyAlignment="0" applyProtection="0"/>
    <xf numFmtId="0" fontId="82" fillId="0" borderId="0" applyNumberFormat="0" applyFill="0" applyBorder="0" applyAlignment="0" applyProtection="0"/>
    <xf numFmtId="0" fontId="83" fillId="7" borderId="8" applyNumberFormat="0" applyAlignment="0" applyProtection="0"/>
    <xf numFmtId="0" fontId="84" fillId="0" borderId="10" applyNumberFormat="0" applyFill="0" applyAlignment="0" applyProtection="0"/>
    <xf numFmtId="0" fontId="85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10" borderId="12" applyNumberFormat="0" applyFont="0" applyAlignment="0" applyProtection="0"/>
    <xf numFmtId="0" fontId="87" fillId="8" borderId="9" applyNumberFormat="0" applyAlignment="0" applyProtection="0"/>
    <xf numFmtId="0" fontId="35" fillId="0" borderId="1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70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42" fontId="92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2" fontId="92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1" fillId="0" borderId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4" fillId="0" borderId="0"/>
    <xf numFmtId="0" fontId="3" fillId="0" borderId="0"/>
    <xf numFmtId="0" fontId="3" fillId="0" borderId="0"/>
    <xf numFmtId="0" fontId="4" fillId="0" borderId="0"/>
    <xf numFmtId="0" fontId="107" fillId="8" borderId="9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2" fontId="22" fillId="0" borderId="0" applyFont="0" applyFill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2" applyNumberFormat="0" applyFont="0" applyAlignment="0" applyProtection="0"/>
    <xf numFmtId="0" fontId="4" fillId="0" borderId="0"/>
    <xf numFmtId="0" fontId="4" fillId="10" borderId="12" applyNumberFormat="0" applyFont="0" applyAlignment="0" applyProtection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112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0" fillId="9" borderId="11" applyNumberFormat="0" applyAlignment="0" applyProtection="0"/>
    <xf numFmtId="0" fontId="4" fillId="0" borderId="0"/>
    <xf numFmtId="0" fontId="4" fillId="10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2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10" borderId="12" applyNumberFormat="0" applyFont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100" fillId="0" borderId="1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2" fontId="22" fillId="0" borderId="0" applyFont="0" applyFill="0" applyBorder="0" applyAlignment="0" applyProtection="0"/>
    <xf numFmtId="0" fontId="1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09" fillId="0" borderId="10" applyNumberFormat="0" applyFill="0" applyAlignment="0" applyProtection="0"/>
    <xf numFmtId="0" fontId="4" fillId="0" borderId="0"/>
    <xf numFmtId="0" fontId="105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6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2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10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2" fillId="11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112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16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2" fillId="19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10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2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16" fillId="0" borderId="0"/>
    <xf numFmtId="0" fontId="4" fillId="0" borderId="0"/>
    <xf numFmtId="0" fontId="112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2" fillId="30" borderId="0" applyNumberFormat="0" applyBorder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108" fillId="8" borderId="8" applyNumberForma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7" borderId="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17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112" fillId="14" borderId="0" applyNumberFormat="0" applyBorder="0" applyAlignment="0" applyProtection="0"/>
    <xf numFmtId="0" fontId="4" fillId="0" borderId="0"/>
    <xf numFmtId="0" fontId="97" fillId="0" borderId="5" applyNumberFormat="0" applyFill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4" fillId="0" borderId="0"/>
    <xf numFmtId="0" fontId="104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2" fillId="22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2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0" applyNumberFormat="0" applyFill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2" fillId="0" borderId="0"/>
    <xf numFmtId="0" fontId="22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2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9" fillId="0" borderId="0"/>
    <xf numFmtId="0" fontId="4" fillId="0" borderId="0"/>
    <xf numFmtId="0" fontId="16" fillId="0" borderId="0"/>
    <xf numFmtId="0" fontId="1" fillId="0" borderId="0"/>
  </cellStyleXfs>
  <cellXfs count="1441">
    <xf numFmtId="0" fontId="0" fillId="0" borderId="0" xfId="0"/>
    <xf numFmtId="0" fontId="20" fillId="0" borderId="0" xfId="0" applyFont="1" applyAlignment="1">
      <alignment horizontal="left"/>
    </xf>
    <xf numFmtId="0" fontId="20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2" fillId="0" borderId="0" xfId="0" applyFont="1"/>
    <xf numFmtId="2" fontId="21" fillId="0" borderId="0" xfId="0" applyNumberFormat="1" applyFont="1"/>
    <xf numFmtId="0" fontId="21" fillId="0" borderId="0" xfId="0" applyFont="1" applyAlignment="1">
      <alignment vertical="top" wrapText="1"/>
    </xf>
    <xf numFmtId="2" fontId="20" fillId="0" borderId="0" xfId="0" applyNumberFormat="1" applyFont="1" applyFill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0" fillId="0" borderId="0" xfId="0" applyFont="1"/>
    <xf numFmtId="0" fontId="25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2" fontId="22" fillId="0" borderId="0" xfId="0" applyNumberFormat="1" applyFont="1"/>
    <xf numFmtId="2" fontId="21" fillId="0" borderId="0" xfId="0" applyNumberFormat="1" applyFont="1" applyAlignment="1">
      <alignment horizontal="left"/>
    </xf>
    <xf numFmtId="2" fontId="21" fillId="0" borderId="0" xfId="0" applyNumberFormat="1" applyFont="1" applyBorder="1"/>
    <xf numFmtId="0" fontId="21" fillId="0" borderId="0" xfId="0" applyFont="1" applyBorder="1"/>
    <xf numFmtId="0" fontId="28" fillId="0" borderId="0" xfId="0" applyFont="1"/>
    <xf numFmtId="0" fontId="21" fillId="0" borderId="0" xfId="0" applyFont="1" applyBorder="1" applyAlignment="1">
      <alignment horizontal="center"/>
    </xf>
    <xf numFmtId="2" fontId="20" fillId="0" borderId="0" xfId="0" applyNumberFormat="1" applyFont="1" applyAlignment="1">
      <alignment horizontal="left" wrapText="1"/>
    </xf>
    <xf numFmtId="2" fontId="20" fillId="0" borderId="0" xfId="0" applyNumberFormat="1" applyFont="1" applyAlignment="1">
      <alignment horizontal="left"/>
    </xf>
    <xf numFmtId="2" fontId="20" fillId="0" borderId="0" xfId="0" applyNumberFormat="1" applyFont="1"/>
    <xf numFmtId="0" fontId="0" fillId="0" borderId="0" xfId="0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1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 applyAlignment="1">
      <alignment horizontal="center" vertical="top" wrapText="1"/>
    </xf>
    <xf numFmtId="0" fontId="0" fillId="0" borderId="0" xfId="0" applyBorder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/>
    </xf>
    <xf numFmtId="0" fontId="30" fillId="0" borderId="0" xfId="0" applyFont="1"/>
    <xf numFmtId="0" fontId="31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left" vertical="top" wrapText="1"/>
    </xf>
    <xf numFmtId="1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Border="1"/>
    <xf numFmtId="2" fontId="20" fillId="0" borderId="0" xfId="0" applyNumberFormat="1" applyFont="1" applyBorder="1" applyAlignment="1">
      <alignment horizontal="left" vertical="top" wrapText="1"/>
    </xf>
    <xf numFmtId="2" fontId="21" fillId="0" borderId="0" xfId="0" applyNumberFormat="1" applyFont="1" applyFill="1" applyBorder="1" applyAlignment="1">
      <alignment horizontal="center" vertical="top" wrapText="1"/>
    </xf>
    <xf numFmtId="2" fontId="21" fillId="0" borderId="0" xfId="0" applyNumberFormat="1" applyFont="1" applyBorder="1" applyAlignment="1">
      <alignment vertical="top" wrapText="1"/>
    </xf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1" fillId="0" borderId="0" xfId="0" applyFont="1" applyFill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0" fillId="0" borderId="0" xfId="0" applyFont="1" applyAlignment="1"/>
    <xf numFmtId="165" fontId="20" fillId="0" borderId="0" xfId="26" applyNumberFormat="1" applyFont="1" applyFill="1" applyAlignment="1">
      <alignment horizontal="center"/>
    </xf>
    <xf numFmtId="0" fontId="20" fillId="0" borderId="0" xfId="0" applyFont="1" applyFill="1"/>
    <xf numFmtId="165" fontId="21" fillId="0" borderId="0" xfId="26" applyNumberFormat="1" applyFont="1" applyFill="1" applyAlignment="1">
      <alignment horizontal="center"/>
    </xf>
    <xf numFmtId="2" fontId="21" fillId="0" borderId="0" xfId="26" applyNumberFormat="1" applyFont="1" applyFill="1" applyAlignment="1">
      <alignment horizontal="center"/>
    </xf>
    <xf numFmtId="165" fontId="33" fillId="0" borderId="0" xfId="26" applyNumberFormat="1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65" fontId="21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/>
    <xf numFmtId="0" fontId="23" fillId="0" borderId="0" xfId="0" applyFont="1" applyAlignment="1">
      <alignment horizontal="center"/>
    </xf>
    <xf numFmtId="0" fontId="36" fillId="0" borderId="0" xfId="0" applyFont="1"/>
    <xf numFmtId="0" fontId="20" fillId="0" borderId="0" xfId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2" fontId="28" fillId="0" borderId="0" xfId="0" applyNumberFormat="1" applyFont="1" applyFill="1" applyAlignment="1">
      <alignment horizontal="center"/>
    </xf>
    <xf numFmtId="2" fontId="21" fillId="0" borderId="0" xfId="0" applyNumberFormat="1" applyFont="1" applyFill="1"/>
    <xf numFmtId="0" fontId="24" fillId="0" borderId="0" xfId="0" applyFont="1" applyFill="1" applyAlignment="1">
      <alignment horizontal="center"/>
    </xf>
    <xf numFmtId="2" fontId="20" fillId="0" borderId="0" xfId="19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" fontId="21" fillId="0" borderId="0" xfId="0" applyNumberFormat="1" applyFont="1" applyFill="1" applyAlignment="1">
      <alignment horizontal="center"/>
    </xf>
    <xf numFmtId="0" fontId="37" fillId="0" borderId="0" xfId="54" applyFont="1" applyFill="1" applyAlignment="1">
      <alignment horizontal="center"/>
    </xf>
    <xf numFmtId="165" fontId="37" fillId="0" borderId="0" xfId="54" applyNumberFormat="1" applyFont="1" applyFill="1" applyAlignment="1">
      <alignment horizontal="center"/>
    </xf>
    <xf numFmtId="0" fontId="28" fillId="0" borderId="0" xfId="0" applyFont="1" applyFill="1"/>
    <xf numFmtId="0" fontId="15" fillId="2" borderId="0" xfId="60" applyFill="1"/>
    <xf numFmtId="0" fontId="40" fillId="2" borderId="1" xfId="60" applyFont="1" applyFill="1" applyBorder="1" applyAlignment="1">
      <alignment wrapText="1"/>
    </xf>
    <xf numFmtId="0" fontId="14" fillId="0" borderId="0" xfId="61" applyAlignment="1">
      <alignment horizontal="center"/>
    </xf>
    <xf numFmtId="2" fontId="0" fillId="0" borderId="0" xfId="0" applyNumberFormat="1" applyFill="1"/>
    <xf numFmtId="0" fontId="23" fillId="0" borderId="0" xfId="0" applyFont="1" applyFill="1" applyAlignment="1">
      <alignment horizontal="center"/>
    </xf>
    <xf numFmtId="0" fontId="14" fillId="0" borderId="0" xfId="61" applyAlignment="1">
      <alignment horizontal="center"/>
    </xf>
    <xf numFmtId="0" fontId="20" fillId="0" borderId="0" xfId="1" applyFont="1" applyFill="1"/>
    <xf numFmtId="2" fontId="20" fillId="0" borderId="0" xfId="0" applyNumberFormat="1" applyFont="1" applyFill="1" applyAlignment="1">
      <alignment horizontal="left" wrapText="1"/>
    </xf>
    <xf numFmtId="0" fontId="21" fillId="0" borderId="0" xfId="32" applyFont="1" applyAlignment="1">
      <alignment horizontal="left"/>
    </xf>
    <xf numFmtId="0" fontId="22" fillId="0" borderId="0" xfId="32"/>
    <xf numFmtId="2" fontId="21" fillId="0" borderId="0" xfId="32" applyNumberFormat="1" applyFont="1" applyAlignment="1">
      <alignment horizontal="center"/>
    </xf>
    <xf numFmtId="2" fontId="21" fillId="0" borderId="0" xfId="0" applyNumberFormat="1" applyFont="1" applyFill="1" applyAlignment="1">
      <alignment horizontal="left"/>
    </xf>
    <xf numFmtId="2" fontId="20" fillId="0" borderId="0" xfId="0" applyNumberFormat="1" applyFont="1" applyFill="1" applyAlignment="1">
      <alignment horizontal="left"/>
    </xf>
    <xf numFmtId="164" fontId="21" fillId="0" borderId="0" xfId="32" applyNumberFormat="1" applyFont="1" applyBorder="1" applyAlignment="1">
      <alignment horizontal="center"/>
    </xf>
    <xf numFmtId="0" fontId="21" fillId="0" borderId="0" xfId="32" applyFont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2" fontId="42" fillId="0" borderId="0" xfId="0" applyNumberFormat="1" applyFont="1" applyFill="1" applyAlignment="1">
      <alignment horizontal="left"/>
    </xf>
    <xf numFmtId="0" fontId="41" fillId="0" borderId="0" xfId="0" applyFont="1" applyAlignment="1">
      <alignment horizontal="center"/>
    </xf>
    <xf numFmtId="2" fontId="45" fillId="0" borderId="0" xfId="32" applyNumberFormat="1" applyFont="1" applyFill="1" applyAlignment="1">
      <alignment horizontal="center"/>
    </xf>
    <xf numFmtId="2" fontId="45" fillId="0" borderId="0" xfId="0" applyNumberFormat="1" applyFont="1" applyFill="1" applyAlignment="1">
      <alignment horizontal="center"/>
    </xf>
    <xf numFmtId="0" fontId="13" fillId="0" borderId="0" xfId="61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2" fontId="21" fillId="0" borderId="0" xfId="32" applyNumberFormat="1" applyFont="1" applyAlignment="1">
      <alignment horizontal="center"/>
    </xf>
    <xf numFmtId="0" fontId="22" fillId="0" borderId="0" xfId="32"/>
    <xf numFmtId="2" fontId="20" fillId="0" borderId="0" xfId="32" applyNumberFormat="1" applyFont="1" applyAlignment="1">
      <alignment horizontal="center"/>
    </xf>
    <xf numFmtId="164" fontId="28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 vertical="center"/>
    </xf>
    <xf numFmtId="2" fontId="21" fillId="0" borderId="0" xfId="32" applyNumberFormat="1" applyFont="1" applyAlignment="1">
      <alignment horizontal="center"/>
    </xf>
    <xf numFmtId="165" fontId="46" fillId="0" borderId="0" xfId="61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7" fillId="0" borderId="0" xfId="0" applyFont="1"/>
    <xf numFmtId="0" fontId="21" fillId="0" borderId="2" xfId="0" applyFont="1" applyBorder="1"/>
    <xf numFmtId="0" fontId="20" fillId="0" borderId="2" xfId="0" applyFont="1" applyBorder="1" applyAlignment="1">
      <alignment horizontal="center"/>
    </xf>
    <xf numFmtId="2" fontId="39" fillId="0" borderId="0" xfId="92" applyNumberFormat="1" applyFont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44" fillId="0" borderId="0" xfId="92" applyNumberFormat="1" applyFont="1" applyAlignment="1">
      <alignment horizontal="center"/>
    </xf>
    <xf numFmtId="0" fontId="20" fillId="0" borderId="0" xfId="92" applyFont="1" applyAlignment="1">
      <alignment horizontal="center"/>
    </xf>
    <xf numFmtId="2" fontId="20" fillId="0" borderId="0" xfId="92" applyNumberFormat="1" applyFont="1" applyAlignment="1">
      <alignment horizontal="center"/>
    </xf>
    <xf numFmtId="2" fontId="21" fillId="0" borderId="2" xfId="0" applyNumberFormat="1" applyFont="1" applyBorder="1" applyAlignment="1">
      <alignment horizontal="center"/>
    </xf>
    <xf numFmtId="2" fontId="47" fillId="0" borderId="0" xfId="92" applyNumberFormat="1" applyFont="1" applyAlignment="1">
      <alignment horizontal="center"/>
    </xf>
    <xf numFmtId="0" fontId="21" fillId="0" borderId="2" xfId="0" applyFont="1" applyBorder="1" applyAlignment="1">
      <alignment horizontal="center"/>
    </xf>
    <xf numFmtId="2" fontId="39" fillId="0" borderId="0" xfId="72" applyNumberFormat="1" applyFont="1" applyAlignment="1">
      <alignment horizontal="center"/>
    </xf>
    <xf numFmtId="2" fontId="21" fillId="0" borderId="2" xfId="32" applyNumberFormat="1" applyFont="1" applyBorder="1" applyAlignment="1">
      <alignment horizontal="center"/>
    </xf>
    <xf numFmtId="0" fontId="20" fillId="0" borderId="0" xfId="32" applyFont="1" applyAlignment="1">
      <alignment horizontal="center"/>
    </xf>
    <xf numFmtId="0" fontId="22" fillId="0" borderId="0" xfId="32" applyFont="1"/>
    <xf numFmtId="165" fontId="42" fillId="0" borderId="0" xfId="32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65" fontId="34" fillId="0" borderId="0" xfId="26" applyNumberFormat="1" applyFont="1" applyFill="1" applyAlignment="1">
      <alignment horizontal="center"/>
    </xf>
    <xf numFmtId="165" fontId="49" fillId="0" borderId="0" xfId="32" applyNumberFormat="1" applyFont="1" applyFill="1" applyAlignment="1">
      <alignment horizontal="center"/>
    </xf>
    <xf numFmtId="0" fontId="50" fillId="0" borderId="0" xfId="0" applyFont="1" applyAlignment="1">
      <alignment vertical="top" wrapText="1"/>
    </xf>
    <xf numFmtId="0" fontId="50" fillId="0" borderId="0" xfId="0" applyFont="1" applyAlignment="1">
      <alignment vertical="center" wrapText="1"/>
    </xf>
    <xf numFmtId="164" fontId="12" fillId="0" borderId="0" xfId="105" applyNumberFormat="1" applyAlignment="1">
      <alignment horizontal="center"/>
    </xf>
    <xf numFmtId="164" fontId="21" fillId="0" borderId="0" xfId="32" applyNumberFormat="1" applyFont="1" applyFill="1" applyAlignment="1">
      <alignment horizontal="center"/>
    </xf>
    <xf numFmtId="0" fontId="21" fillId="0" borderId="0" xfId="32" applyFont="1" applyFill="1" applyAlignment="1">
      <alignment horizontal="center"/>
    </xf>
    <xf numFmtId="0" fontId="53" fillId="0" borderId="0" xfId="71" applyFont="1" applyAlignment="1">
      <alignment horizontal="center"/>
    </xf>
    <xf numFmtId="0" fontId="39" fillId="0" borderId="0" xfId="71" applyFont="1"/>
    <xf numFmtId="0" fontId="40" fillId="2" borderId="0" xfId="60" applyFont="1" applyFill="1"/>
    <xf numFmtId="0" fontId="50" fillId="0" borderId="0" xfId="0" applyFont="1" applyFill="1" applyAlignment="1">
      <alignment horizontal="center" vertical="center" wrapText="1"/>
    </xf>
    <xf numFmtId="1" fontId="20" fillId="0" borderId="0" xfId="22" applyNumberFormat="1" applyFont="1" applyAlignment="1">
      <alignment horizontal="center" vertical="center"/>
    </xf>
    <xf numFmtId="0" fontId="50" fillId="0" borderId="0" xfId="0" applyFont="1" applyFill="1" applyAlignment="1">
      <alignment horizontal="center" vertical="top" wrapText="1"/>
    </xf>
    <xf numFmtId="0" fontId="50" fillId="0" borderId="0" xfId="32" applyFont="1" applyFill="1" applyAlignment="1">
      <alignment horizontal="center" vertical="top" wrapText="1"/>
    </xf>
    <xf numFmtId="0" fontId="21" fillId="0" borderId="0" xfId="0" applyFont="1"/>
    <xf numFmtId="0" fontId="20" fillId="0" borderId="0" xfId="0" applyFont="1"/>
    <xf numFmtId="0" fontId="20" fillId="0" borderId="0" xfId="0" applyFont="1" applyAlignment="1">
      <alignment horizontal="left" vertical="top" wrapText="1"/>
    </xf>
    <xf numFmtId="0" fontId="22" fillId="0" borderId="0" xfId="0" applyFont="1"/>
    <xf numFmtId="2" fontId="20" fillId="0" borderId="0" xfId="0" applyNumberFormat="1" applyFont="1" applyFill="1" applyAlignment="1">
      <alignment horizontal="center"/>
    </xf>
    <xf numFmtId="0" fontId="21" fillId="0" borderId="0" xfId="0" applyFont="1" applyBorder="1"/>
    <xf numFmtId="0" fontId="28" fillId="0" borderId="0" xfId="0" applyFont="1"/>
    <xf numFmtId="2" fontId="20" fillId="0" borderId="0" xfId="0" applyNumberFormat="1" applyFont="1" applyAlignment="1">
      <alignment horizontal="left"/>
    </xf>
    <xf numFmtId="0" fontId="0" fillId="0" borderId="0" xfId="0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7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1" fontId="2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top" wrapText="1"/>
    </xf>
    <xf numFmtId="2" fontId="21" fillId="0" borderId="0" xfId="0" applyNumberFormat="1" applyFont="1" applyFill="1" applyAlignment="1">
      <alignment horizontal="center"/>
    </xf>
    <xf numFmtId="165" fontId="21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/>
    </xf>
    <xf numFmtId="2" fontId="21" fillId="0" borderId="0" xfId="0" applyNumberFormat="1" applyFont="1" applyFill="1"/>
    <xf numFmtId="0" fontId="40" fillId="2" borderId="1" xfId="97" applyFont="1" applyFill="1" applyBorder="1" applyAlignment="1">
      <alignment wrapText="1"/>
    </xf>
    <xf numFmtId="2" fontId="21" fillId="0" borderId="0" xfId="0" applyNumberFormat="1" applyFont="1" applyFill="1" applyAlignment="1">
      <alignment horizontal="left"/>
    </xf>
    <xf numFmtId="2" fontId="23" fillId="0" borderId="0" xfId="0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 vertical="center"/>
    </xf>
    <xf numFmtId="2" fontId="42" fillId="0" borderId="0" xfId="0" applyNumberFormat="1" applyFont="1" applyFill="1" applyAlignment="1">
      <alignment horizontal="center"/>
    </xf>
    <xf numFmtId="0" fontId="40" fillId="2" borderId="0" xfId="97" applyFont="1" applyFill="1"/>
    <xf numFmtId="0" fontId="40" fillId="2" borderId="0" xfId="105" applyFont="1" applyFill="1"/>
    <xf numFmtId="0" fontId="40" fillId="2" borderId="1" xfId="105" applyFont="1" applyFill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40" fillId="2" borderId="0" xfId="105" applyFont="1" applyFill="1" applyAlignment="1">
      <alignment horizontal="center"/>
    </xf>
    <xf numFmtId="0" fontId="50" fillId="2" borderId="0" xfId="24" applyNumberFormat="1" applyFont="1" applyFill="1" applyBorder="1" applyAlignment="1" applyProtection="1">
      <alignment horizontal="left" wrapText="1"/>
    </xf>
    <xf numFmtId="1" fontId="20" fillId="0" borderId="2" xfId="22" applyNumberFormat="1" applyFont="1" applyBorder="1" applyAlignment="1">
      <alignment horizontal="center" vertical="center"/>
    </xf>
    <xf numFmtId="0" fontId="22" fillId="0" borderId="0" xfId="32"/>
    <xf numFmtId="0" fontId="21" fillId="0" borderId="0" xfId="32" applyFont="1" applyAlignment="1">
      <alignment horizontal="center"/>
    </xf>
    <xf numFmtId="2" fontId="21" fillId="0" borderId="0" xfId="32" applyNumberFormat="1" applyFont="1" applyAlignment="1">
      <alignment horizontal="center"/>
    </xf>
    <xf numFmtId="2" fontId="20" fillId="0" borderId="0" xfId="32" applyNumberFormat="1" applyFont="1" applyAlignment="1">
      <alignment horizontal="center"/>
    </xf>
    <xf numFmtId="0" fontId="21" fillId="0" borderId="0" xfId="32" applyFont="1" applyAlignment="1">
      <alignment horizontal="center"/>
    </xf>
    <xf numFmtId="2" fontId="21" fillId="0" borderId="0" xfId="32" applyNumberFormat="1" applyFont="1" applyAlignment="1">
      <alignment horizontal="center"/>
    </xf>
    <xf numFmtId="0" fontId="22" fillId="0" borderId="0" xfId="32"/>
    <xf numFmtId="2" fontId="20" fillId="0" borderId="0" xfId="32" applyNumberFormat="1" applyFont="1" applyAlignment="1">
      <alignment horizontal="center"/>
    </xf>
    <xf numFmtId="2" fontId="21" fillId="0" borderId="0" xfId="32" applyNumberFormat="1" applyFont="1" applyFill="1" applyAlignment="1">
      <alignment horizontal="center"/>
    </xf>
    <xf numFmtId="0" fontId="12" fillId="0" borderId="0" xfId="104" applyAlignment="1">
      <alignment horizontal="center"/>
    </xf>
    <xf numFmtId="0" fontId="12" fillId="0" borderId="0" xfId="104" applyFont="1" applyFill="1" applyAlignment="1">
      <alignment horizontal="center"/>
    </xf>
    <xf numFmtId="0" fontId="12" fillId="0" borderId="0" xfId="105" applyAlignment="1">
      <alignment horizontal="center"/>
    </xf>
    <xf numFmtId="2" fontId="21" fillId="0" borderId="0" xfId="67" applyNumberFormat="1" applyFont="1" applyFill="1" applyAlignment="1">
      <alignment horizontal="center"/>
    </xf>
    <xf numFmtId="2" fontId="21" fillId="0" borderId="0" xfId="32" applyNumberFormat="1" applyFont="1" applyFill="1" applyAlignment="1">
      <alignment horizontal="center"/>
    </xf>
    <xf numFmtId="0" fontId="12" fillId="0" borderId="0" xfId="104" applyAlignment="1">
      <alignment horizontal="center"/>
    </xf>
    <xf numFmtId="0" fontId="12" fillId="0" borderId="0" xfId="104" applyFont="1" applyFill="1" applyAlignment="1">
      <alignment horizontal="center"/>
    </xf>
    <xf numFmtId="0" fontId="12" fillId="0" borderId="0" xfId="105" applyAlignment="1">
      <alignment horizontal="center"/>
    </xf>
    <xf numFmtId="0" fontId="22" fillId="0" borderId="0" xfId="32"/>
    <xf numFmtId="0" fontId="21" fillId="0" borderId="0" xfId="32" applyFont="1" applyAlignment="1">
      <alignment horizontal="center"/>
    </xf>
    <xf numFmtId="2" fontId="20" fillId="0" borderId="0" xfId="32" applyNumberFormat="1" applyFont="1" applyFill="1" applyAlignment="1">
      <alignment horizontal="center"/>
    </xf>
    <xf numFmtId="0" fontId="21" fillId="0" borderId="0" xfId="32" applyFont="1" applyFill="1" applyAlignment="1">
      <alignment horizontal="center"/>
    </xf>
    <xf numFmtId="0" fontId="12" fillId="0" borderId="0" xfId="104" applyAlignment="1">
      <alignment horizontal="center"/>
    </xf>
    <xf numFmtId="164" fontId="21" fillId="0" borderId="0" xfId="32" applyNumberFormat="1" applyFont="1" applyBorder="1" applyAlignment="1">
      <alignment horizontal="center"/>
    </xf>
    <xf numFmtId="2" fontId="21" fillId="0" borderId="0" xfId="1" applyNumberFormat="1" applyFont="1" applyAlignment="1">
      <alignment horizontal="center"/>
    </xf>
    <xf numFmtId="0" fontId="52" fillId="0" borderId="0" xfId="71" applyFont="1"/>
    <xf numFmtId="0" fontId="22" fillId="0" borderId="0" xfId="32"/>
    <xf numFmtId="0" fontId="21" fillId="0" borderId="0" xfId="32" applyFont="1" applyAlignment="1">
      <alignment horizontal="center"/>
    </xf>
    <xf numFmtId="2" fontId="20" fillId="0" borderId="0" xfId="32" applyNumberFormat="1" applyFont="1" applyFill="1" applyAlignment="1">
      <alignment horizontal="center"/>
    </xf>
    <xf numFmtId="0" fontId="21" fillId="0" borderId="0" xfId="32" applyFont="1" applyFill="1" applyAlignment="1">
      <alignment horizontal="center"/>
    </xf>
    <xf numFmtId="1" fontId="21" fillId="0" borderId="0" xfId="32" applyNumberFormat="1" applyFont="1" applyFill="1" applyAlignment="1">
      <alignment horizontal="center"/>
    </xf>
    <xf numFmtId="0" fontId="12" fillId="0" borderId="0" xfId="104" applyAlignment="1">
      <alignment horizontal="center"/>
    </xf>
    <xf numFmtId="164" fontId="21" fillId="0" borderId="0" xfId="32" applyNumberFormat="1" applyFont="1" applyBorder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164" fontId="20" fillId="0" borderId="0" xfId="32" applyNumberFormat="1" applyFont="1" applyFill="1" applyAlignment="1">
      <alignment horizontal="center"/>
    </xf>
    <xf numFmtId="0" fontId="22" fillId="0" borderId="0" xfId="32"/>
    <xf numFmtId="0" fontId="21" fillId="0" borderId="0" xfId="32" applyFont="1" applyAlignment="1">
      <alignment horizontal="center"/>
    </xf>
    <xf numFmtId="2" fontId="20" fillId="0" borderId="0" xfId="32" applyNumberFormat="1" applyFont="1" applyFill="1" applyAlignment="1">
      <alignment horizontal="center"/>
    </xf>
    <xf numFmtId="0" fontId="21" fillId="0" borderId="0" xfId="32" applyFont="1" applyFill="1" applyAlignment="1">
      <alignment horizontal="center"/>
    </xf>
    <xf numFmtId="165" fontId="20" fillId="0" borderId="0" xfId="67" applyNumberFormat="1" applyFont="1" applyFill="1" applyAlignment="1">
      <alignment horizontal="center"/>
    </xf>
    <xf numFmtId="2" fontId="21" fillId="0" borderId="0" xfId="67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0" fontId="22" fillId="0" borderId="0" xfId="32"/>
    <xf numFmtId="0" fontId="21" fillId="0" borderId="0" xfId="32" applyFont="1" applyAlignment="1">
      <alignment horizontal="center"/>
    </xf>
    <xf numFmtId="2" fontId="20" fillId="0" borderId="0" xfId="32" applyNumberFormat="1" applyFont="1" applyFill="1" applyAlignment="1">
      <alignment horizontal="center"/>
    </xf>
    <xf numFmtId="0" fontId="21" fillId="0" borderId="0" xfId="32" applyFont="1" applyFill="1" applyAlignment="1">
      <alignment horizontal="center"/>
    </xf>
    <xf numFmtId="165" fontId="20" fillId="0" borderId="0" xfId="67" applyNumberFormat="1" applyFont="1" applyFill="1" applyAlignment="1">
      <alignment horizontal="center"/>
    </xf>
    <xf numFmtId="2" fontId="21" fillId="0" borderId="0" xfId="67" applyNumberFormat="1" applyFont="1" applyFill="1" applyAlignment="1">
      <alignment horizontal="center"/>
    </xf>
    <xf numFmtId="0" fontId="16" fillId="0" borderId="0" xfId="65" applyFill="1" applyAlignment="1">
      <alignment horizontal="center"/>
    </xf>
    <xf numFmtId="0" fontId="16" fillId="0" borderId="0" xfId="65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22" fillId="0" borderId="0" xfId="1" applyFont="1" applyFill="1" applyBorder="1" applyAlignment="1">
      <alignment vertical="top" wrapText="1"/>
    </xf>
    <xf numFmtId="0" fontId="28" fillId="0" borderId="0" xfId="32" applyFont="1" applyAlignment="1">
      <alignment horizontal="center"/>
    </xf>
    <xf numFmtId="0" fontId="20" fillId="0" borderId="0" xfId="0" applyFont="1" applyAlignment="1">
      <alignment horizontal="center" vertical="center"/>
    </xf>
    <xf numFmtId="2" fontId="20" fillId="0" borderId="0" xfId="32" applyNumberFormat="1" applyFont="1" applyFill="1" applyAlignment="1">
      <alignment horizontal="left"/>
    </xf>
    <xf numFmtId="0" fontId="28" fillId="0" borderId="0" xfId="32" applyFont="1" applyAlignment="1">
      <alignment horizontal="left"/>
    </xf>
    <xf numFmtId="0" fontId="12" fillId="0" borderId="0" xfId="104" applyAlignment="1">
      <alignment horizontal="center"/>
    </xf>
    <xf numFmtId="0" fontId="12" fillId="0" borderId="0" xfId="104" applyFont="1" applyAlignment="1">
      <alignment horizontal="center"/>
    </xf>
    <xf numFmtId="2" fontId="42" fillId="0" borderId="0" xfId="32" applyNumberFormat="1" applyFont="1" applyFill="1" applyAlignment="1">
      <alignment horizontal="center"/>
    </xf>
    <xf numFmtId="2" fontId="21" fillId="0" borderId="2" xfId="23" applyNumberFormat="1" applyFont="1" applyFill="1" applyBorder="1" applyAlignment="1">
      <alignment horizontal="center"/>
    </xf>
    <xf numFmtId="0" fontId="21" fillId="0" borderId="2" xfId="23" applyFont="1" applyFill="1" applyBorder="1" applyAlignment="1">
      <alignment horizontal="center"/>
    </xf>
    <xf numFmtId="0" fontId="45" fillId="0" borderId="0" xfId="105" applyFont="1" applyAlignment="1">
      <alignment horizontal="center"/>
    </xf>
    <xf numFmtId="0" fontId="12" fillId="0" borderId="0" xfId="105" applyAlignment="1">
      <alignment horizontal="center"/>
    </xf>
    <xf numFmtId="2" fontId="21" fillId="0" borderId="0" xfId="32" applyNumberFormat="1" applyFont="1" applyFill="1" applyBorder="1" applyAlignment="1">
      <alignment horizontal="center" vertical="top" wrapText="1"/>
    </xf>
    <xf numFmtId="2" fontId="21" fillId="0" borderId="0" xfId="32" applyNumberFormat="1" applyFont="1" applyFill="1" applyAlignment="1">
      <alignment horizontal="center"/>
    </xf>
    <xf numFmtId="0" fontId="12" fillId="0" borderId="0" xfId="104" applyAlignment="1">
      <alignment horizontal="center"/>
    </xf>
    <xf numFmtId="2" fontId="42" fillId="0" borderId="0" xfId="32" applyNumberFormat="1" applyFont="1" applyFill="1" applyAlignment="1">
      <alignment horizontal="center"/>
    </xf>
    <xf numFmtId="0" fontId="12" fillId="0" borderId="0" xfId="107" applyAlignment="1">
      <alignment horizontal="center"/>
    </xf>
    <xf numFmtId="0" fontId="21" fillId="0" borderId="0" xfId="32" applyFont="1" applyFill="1" applyAlignment="1">
      <alignment horizontal="center"/>
    </xf>
    <xf numFmtId="2" fontId="21" fillId="0" borderId="0" xfId="32" applyNumberFormat="1" applyFont="1" applyFill="1" applyBorder="1" applyAlignment="1">
      <alignment horizontal="center" vertical="top" wrapText="1"/>
    </xf>
    <xf numFmtId="2" fontId="21" fillId="0" borderId="0" xfId="67" applyNumberFormat="1" applyFont="1" applyFill="1" applyAlignment="1">
      <alignment horizontal="center"/>
    </xf>
    <xf numFmtId="0" fontId="12" fillId="0" borderId="0" xfId="107" applyAlignment="1">
      <alignment horizontal="center"/>
    </xf>
    <xf numFmtId="0" fontId="21" fillId="0" borderId="0" xfId="32" applyFont="1" applyFill="1" applyAlignment="1">
      <alignment horizontal="center"/>
    </xf>
    <xf numFmtId="2" fontId="21" fillId="0" borderId="0" xfId="32" applyNumberFormat="1" applyFont="1" applyFill="1" applyBorder="1" applyAlignment="1">
      <alignment horizontal="center" vertical="top" wrapText="1"/>
    </xf>
    <xf numFmtId="2" fontId="21" fillId="0" borderId="0" xfId="67" applyNumberFormat="1" applyFont="1" applyFill="1" applyAlignment="1">
      <alignment horizontal="center"/>
    </xf>
    <xf numFmtId="2" fontId="21" fillId="0" borderId="0" xfId="32" applyNumberFormat="1" applyFont="1" applyFill="1" applyAlignment="1">
      <alignment horizontal="center"/>
    </xf>
    <xf numFmtId="0" fontId="16" fillId="0" borderId="0" xfId="65" applyFill="1" applyAlignment="1">
      <alignment horizontal="center"/>
    </xf>
    <xf numFmtId="0" fontId="25" fillId="0" borderId="0" xfId="32" applyFont="1" applyFill="1" applyAlignment="1">
      <alignment horizontal="center" vertical="top" wrapText="1"/>
    </xf>
    <xf numFmtId="0" fontId="12" fillId="0" borderId="0" xfId="107" applyAlignment="1">
      <alignment horizontal="center"/>
    </xf>
    <xf numFmtId="165" fontId="38" fillId="0" borderId="0" xfId="68" applyNumberFormat="1" applyFont="1" applyFill="1" applyAlignment="1">
      <alignment horizontal="center"/>
    </xf>
    <xf numFmtId="0" fontId="0" fillId="0" borderId="0" xfId="0"/>
    <xf numFmtId="0" fontId="21" fillId="0" borderId="0" xfId="0" applyFont="1"/>
    <xf numFmtId="2" fontId="21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 applyFill="1"/>
    <xf numFmtId="2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2" fontId="21" fillId="0" borderId="0" xfId="32" applyNumberFormat="1" applyFont="1" applyAlignment="1">
      <alignment horizontal="center"/>
    </xf>
    <xf numFmtId="0" fontId="21" fillId="0" borderId="0" xfId="32" applyFont="1" applyAlignment="1">
      <alignment horizontal="center"/>
    </xf>
    <xf numFmtId="2" fontId="21" fillId="0" borderId="0" xfId="32" applyNumberFormat="1" applyFont="1" applyAlignment="1">
      <alignment horizontal="center"/>
    </xf>
    <xf numFmtId="2" fontId="21" fillId="0" borderId="0" xfId="32" applyNumberFormat="1" applyFont="1" applyAlignment="1">
      <alignment horizontal="center"/>
    </xf>
    <xf numFmtId="165" fontId="22" fillId="0" borderId="0" xfId="32" applyNumberFormat="1" applyFill="1"/>
    <xf numFmtId="0" fontId="23" fillId="0" borderId="0" xfId="0" applyFont="1" applyAlignment="1"/>
    <xf numFmtId="0" fontId="21" fillId="0" borderId="0" xfId="32" applyFont="1" applyAlignment="1">
      <alignment horizontal="center"/>
    </xf>
    <xf numFmtId="2" fontId="21" fillId="0" borderId="0" xfId="32" applyNumberFormat="1" applyFont="1" applyAlignment="1">
      <alignment horizontal="center"/>
    </xf>
    <xf numFmtId="2" fontId="21" fillId="0" borderId="0" xfId="32" applyNumberFormat="1" applyFont="1" applyFill="1" applyAlignment="1">
      <alignment horizontal="center"/>
    </xf>
    <xf numFmtId="165" fontId="42" fillId="0" borderId="0" xfId="0" applyNumberFormat="1" applyFont="1" applyFill="1" applyAlignment="1">
      <alignment horizontal="center"/>
    </xf>
    <xf numFmtId="0" fontId="16" fillId="0" borderId="0" xfId="71" applyAlignment="1">
      <alignment horizontal="center"/>
    </xf>
    <xf numFmtId="0" fontId="20" fillId="0" borderId="0" xfId="71" applyFont="1" applyAlignment="1">
      <alignment horizontal="left" vertical="top" wrapText="1"/>
    </xf>
    <xf numFmtId="0" fontId="54" fillId="0" borderId="0" xfId="71" applyFont="1" applyAlignment="1">
      <alignment horizontal="center"/>
    </xf>
    <xf numFmtId="1" fontId="35" fillId="0" borderId="0" xfId="71" applyNumberFormat="1" applyFont="1" applyFill="1" applyBorder="1" applyAlignment="1">
      <alignment horizontal="center"/>
    </xf>
    <xf numFmtId="1" fontId="16" fillId="0" borderId="0" xfId="71" applyNumberFormat="1" applyFill="1" applyBorder="1" applyAlignment="1">
      <alignment horizontal="center"/>
    </xf>
    <xf numFmtId="2" fontId="16" fillId="0" borderId="0" xfId="71" applyNumberFormat="1" applyFill="1" applyBorder="1" applyAlignment="1">
      <alignment horizontal="center"/>
    </xf>
    <xf numFmtId="167" fontId="16" fillId="0" borderId="0" xfId="71" applyNumberFormat="1" applyFill="1" applyBorder="1" applyAlignment="1">
      <alignment horizontal="center"/>
    </xf>
    <xf numFmtId="165" fontId="16" fillId="0" borderId="0" xfId="71" applyNumberFormat="1" applyFill="1" applyBorder="1" applyAlignment="1">
      <alignment horizontal="center"/>
    </xf>
    <xf numFmtId="168" fontId="16" fillId="0" borderId="0" xfId="71" applyNumberFormat="1" applyFill="1" applyBorder="1" applyAlignment="1">
      <alignment horizontal="center"/>
    </xf>
    <xf numFmtId="164" fontId="16" fillId="0" borderId="0" xfId="71" applyNumberFormat="1" applyFill="1" applyBorder="1" applyAlignment="1">
      <alignment horizontal="center"/>
    </xf>
    <xf numFmtId="0" fontId="35" fillId="0" borderId="0" xfId="71" applyFont="1" applyBorder="1" applyAlignment="1">
      <alignment horizontal="center"/>
    </xf>
    <xf numFmtId="165" fontId="16" fillId="0" borderId="3" xfId="71" applyNumberFormat="1" applyFill="1" applyBorder="1" applyAlignment="1">
      <alignment horizontal="center"/>
    </xf>
    <xf numFmtId="0" fontId="55" fillId="0" borderId="0" xfId="71" applyFont="1" applyAlignment="1">
      <alignment horizontal="center"/>
    </xf>
    <xf numFmtId="0" fontId="16" fillId="0" borderId="0" xfId="71" applyAlignment="1">
      <alignment horizontal="center" vertical="center"/>
    </xf>
    <xf numFmtId="0" fontId="20" fillId="0" borderId="0" xfId="71" applyFont="1" applyAlignment="1">
      <alignment horizontal="left" vertical="center" wrapText="1"/>
    </xf>
    <xf numFmtId="0" fontId="39" fillId="0" borderId="0" xfId="71" applyFont="1" applyAlignment="1">
      <alignment horizontal="center"/>
    </xf>
    <xf numFmtId="0" fontId="20" fillId="0" borderId="0" xfId="32" applyFont="1" applyAlignment="1">
      <alignment horizontal="left"/>
    </xf>
    <xf numFmtId="1" fontId="20" fillId="0" borderId="2" xfId="22" applyNumberFormat="1" applyFont="1" applyFill="1" applyBorder="1" applyAlignment="1">
      <alignment horizontal="center" vertical="center"/>
    </xf>
    <xf numFmtId="1" fontId="50" fillId="0" borderId="0" xfId="32" applyNumberFormat="1" applyFont="1" applyFill="1" applyAlignment="1">
      <alignment horizontal="center"/>
    </xf>
    <xf numFmtId="164" fontId="50" fillId="0" borderId="0" xfId="32" applyNumberFormat="1" applyFont="1" applyFill="1" applyAlignment="1">
      <alignment horizontal="center"/>
    </xf>
    <xf numFmtId="0" fontId="22" fillId="0" borderId="0" xfId="0" applyFont="1" applyBorder="1"/>
    <xf numFmtId="0" fontId="23" fillId="0" borderId="0" xfId="32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1" fontId="54" fillId="0" borderId="0" xfId="0" applyNumberFormat="1" applyFont="1" applyFill="1" applyBorder="1" applyAlignment="1">
      <alignment horizontal="center"/>
    </xf>
    <xf numFmtId="2" fontId="21" fillId="0" borderId="4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1" fontId="20" fillId="0" borderId="4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2" fontId="20" fillId="0" borderId="4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right"/>
    </xf>
    <xf numFmtId="0" fontId="21" fillId="0" borderId="1" xfId="0" applyFont="1" applyBorder="1"/>
    <xf numFmtId="0" fontId="21" fillId="0" borderId="1" xfId="0" applyFont="1" applyFill="1" applyBorder="1"/>
    <xf numFmtId="2" fontId="21" fillId="0" borderId="0" xfId="1" applyNumberFormat="1" applyFont="1" applyFill="1" applyBorder="1" applyAlignment="1">
      <alignment horizontal="center"/>
    </xf>
    <xf numFmtId="2" fontId="60" fillId="0" borderId="0" xfId="28" applyNumberFormat="1" applyFont="1" applyFill="1" applyBorder="1" applyAlignment="1">
      <alignment horizontal="center"/>
    </xf>
    <xf numFmtId="0" fontId="21" fillId="3" borderId="0" xfId="0" applyFont="1" applyFill="1"/>
    <xf numFmtId="0" fontId="56" fillId="2" borderId="0" xfId="168" applyFont="1" applyFill="1"/>
    <xf numFmtId="0" fontId="40" fillId="2" borderId="0" xfId="168" applyFont="1" applyFill="1"/>
    <xf numFmtId="0" fontId="40" fillId="2" borderId="1" xfId="168" applyFont="1" applyFill="1" applyBorder="1" applyAlignment="1">
      <alignment wrapText="1"/>
    </xf>
    <xf numFmtId="0" fontId="21" fillId="2" borderId="0" xfId="186" applyFont="1" applyFill="1" applyBorder="1"/>
    <xf numFmtId="0" fontId="50" fillId="2" borderId="0" xfId="186" applyFont="1" applyFill="1" applyBorder="1"/>
    <xf numFmtId="2" fontId="50" fillId="2" borderId="0" xfId="198" applyNumberFormat="1" applyFont="1" applyFill="1" applyAlignment="1" applyProtection="1">
      <alignment horizontal="center"/>
      <protection locked="0"/>
    </xf>
    <xf numFmtId="0" fontId="50" fillId="2" borderId="1" xfId="186" applyFont="1" applyFill="1" applyBorder="1" applyAlignment="1">
      <alignment wrapText="1"/>
    </xf>
    <xf numFmtId="0" fontId="50" fillId="2" borderId="1" xfId="110" applyFont="1" applyFill="1" applyBorder="1" applyAlignment="1">
      <alignment wrapText="1"/>
    </xf>
    <xf numFmtId="0" fontId="50" fillId="2" borderId="0" xfId="110" applyFont="1" applyFill="1" applyBorder="1"/>
    <xf numFmtId="0" fontId="21" fillId="2" borderId="0" xfId="110" applyFont="1" applyFill="1" applyBorder="1"/>
    <xf numFmtId="2" fontId="50" fillId="2" borderId="0" xfId="199" applyNumberFormat="1" applyFont="1" applyFill="1" applyAlignment="1" applyProtection="1">
      <alignment horizontal="center"/>
      <protection locked="0"/>
    </xf>
    <xf numFmtId="0" fontId="21" fillId="2" borderId="0" xfId="218" applyFont="1" applyFill="1" applyAlignment="1" applyProtection="1">
      <alignment horizontal="center"/>
      <protection locked="0"/>
    </xf>
    <xf numFmtId="2" fontId="21" fillId="2" borderId="0" xfId="219" applyNumberFormat="1" applyFont="1" applyFill="1" applyAlignment="1" applyProtection="1">
      <alignment horizontal="center"/>
      <protection locked="0"/>
    </xf>
    <xf numFmtId="0" fontId="21" fillId="2" borderId="0" xfId="32" applyFont="1" applyFill="1" applyBorder="1" applyAlignment="1">
      <alignment horizontal="center" vertical="center"/>
    </xf>
    <xf numFmtId="0" fontId="40" fillId="2" borderId="0" xfId="230" applyFont="1" applyFill="1"/>
    <xf numFmtId="0" fontId="56" fillId="2" borderId="0" xfId="230" applyFont="1" applyFill="1"/>
    <xf numFmtId="0" fontId="56" fillId="2" borderId="1" xfId="230" applyFont="1" applyFill="1" applyBorder="1" applyAlignment="1">
      <alignment wrapText="1"/>
    </xf>
    <xf numFmtId="0" fontId="51" fillId="2" borderId="0" xfId="230" applyFont="1" applyFill="1" applyAlignment="1">
      <alignment horizontal="center"/>
    </xf>
    <xf numFmtId="2" fontId="42" fillId="0" borderId="0" xfId="28" applyNumberFormat="1" applyFont="1" applyFill="1" applyBorder="1" applyAlignment="1">
      <alignment horizontal="center"/>
    </xf>
    <xf numFmtId="0" fontId="24" fillId="0" borderId="0" xfId="0" applyFont="1"/>
    <xf numFmtId="2" fontId="21" fillId="0" borderId="2" xfId="32" applyNumberFormat="1" applyFont="1" applyFill="1" applyBorder="1" applyAlignment="1">
      <alignment horizontal="center"/>
    </xf>
    <xf numFmtId="0" fontId="22" fillId="0" borderId="0" xfId="32"/>
    <xf numFmtId="0" fontId="21" fillId="0" borderId="0" xfId="32" applyFont="1" applyAlignment="1">
      <alignment horizontal="center"/>
    </xf>
    <xf numFmtId="2" fontId="20" fillId="0" borderId="0" xfId="32" applyNumberFormat="1" applyFont="1" applyAlignment="1">
      <alignment horizontal="center"/>
    </xf>
    <xf numFmtId="0" fontId="21" fillId="0" borderId="0" xfId="32" applyFont="1" applyAlignment="1">
      <alignment horizontal="center"/>
    </xf>
    <xf numFmtId="0" fontId="22" fillId="0" borderId="0" xfId="32"/>
    <xf numFmtId="2" fontId="21" fillId="0" borderId="0" xfId="32" applyNumberFormat="1" applyFont="1" applyAlignment="1">
      <alignment horizontal="center"/>
    </xf>
    <xf numFmtId="2" fontId="20" fillId="0" borderId="0" xfId="32" applyNumberFormat="1" applyFont="1" applyAlignment="1">
      <alignment horizontal="center"/>
    </xf>
    <xf numFmtId="2" fontId="41" fillId="0" borderId="0" xfId="32" applyNumberFormat="1" applyFont="1" applyAlignment="1">
      <alignment horizontal="center"/>
    </xf>
    <xf numFmtId="2" fontId="21" fillId="0" borderId="0" xfId="32" applyNumberFormat="1" applyFont="1" applyAlignment="1">
      <alignment horizontal="center"/>
    </xf>
    <xf numFmtId="2" fontId="41" fillId="0" borderId="0" xfId="32" applyNumberFormat="1" applyFont="1" applyAlignment="1">
      <alignment horizontal="center"/>
    </xf>
    <xf numFmtId="0" fontId="0" fillId="0" borderId="0" xfId="0"/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0" fontId="50" fillId="0" borderId="0" xfId="0" applyFont="1" applyFill="1" applyAlignment="1">
      <alignment horizontal="center" vertical="top" wrapText="1"/>
    </xf>
    <xf numFmtId="164" fontId="11" fillId="0" borderId="0" xfId="226" applyNumberFormat="1" applyAlignment="1">
      <alignment horizontal="center"/>
    </xf>
    <xf numFmtId="164" fontId="11" fillId="0" borderId="0" xfId="227" applyNumberFormat="1" applyAlignment="1">
      <alignment horizontal="center"/>
    </xf>
    <xf numFmtId="164" fontId="11" fillId="0" borderId="0" xfId="220" applyNumberFormat="1" applyAlignment="1">
      <alignment horizontal="center"/>
    </xf>
    <xf numFmtId="164" fontId="11" fillId="0" borderId="0" xfId="222" applyNumberFormat="1" applyAlignment="1">
      <alignment horizontal="center"/>
    </xf>
    <xf numFmtId="164" fontId="11" fillId="0" borderId="0" xfId="224" applyNumberFormat="1" applyAlignment="1">
      <alignment horizontal="center"/>
    </xf>
    <xf numFmtId="164" fontId="11" fillId="0" borderId="0" xfId="233" applyNumberFormat="1" applyAlignment="1">
      <alignment horizontal="center"/>
    </xf>
    <xf numFmtId="164" fontId="11" fillId="0" borderId="0" xfId="234" applyNumberFormat="1" applyAlignment="1">
      <alignment horizontal="center"/>
    </xf>
    <xf numFmtId="164" fontId="11" fillId="0" borderId="0" xfId="233" applyNumberFormat="1" applyFont="1" applyAlignment="1">
      <alignment horizontal="center"/>
    </xf>
    <xf numFmtId="0" fontId="0" fillId="0" borderId="0" xfId="0"/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2" fontId="21" fillId="0" borderId="0" xfId="67" applyNumberFormat="1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165" fontId="21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 vertical="center"/>
    </xf>
    <xf numFmtId="0" fontId="11" fillId="0" borderId="0" xfId="200" applyAlignment="1">
      <alignment horizontal="center"/>
    </xf>
    <xf numFmtId="0" fontId="11" fillId="0" borderId="0" xfId="221" applyAlignment="1">
      <alignment horizontal="center"/>
    </xf>
    <xf numFmtId="0" fontId="50" fillId="0" borderId="0" xfId="0" applyFont="1" applyFill="1" applyAlignment="1">
      <alignment horizontal="center" vertical="top" wrapText="1"/>
    </xf>
    <xf numFmtId="0" fontId="11" fillId="0" borderId="0" xfId="223" applyAlignment="1">
      <alignment horizontal="center"/>
    </xf>
    <xf numFmtId="0" fontId="11" fillId="0" borderId="0" xfId="225" applyAlignment="1">
      <alignment horizontal="center"/>
    </xf>
    <xf numFmtId="164" fontId="11" fillId="0" borderId="0" xfId="225" applyNumberFormat="1" applyAlignment="1">
      <alignment horizontal="center"/>
    </xf>
    <xf numFmtId="0" fontId="11" fillId="0" borderId="0" xfId="228" applyAlignment="1">
      <alignment horizontal="center"/>
    </xf>
    <xf numFmtId="0" fontId="11" fillId="0" borderId="0" xfId="232" applyAlignment="1">
      <alignment horizontal="center"/>
    </xf>
    <xf numFmtId="0" fontId="11" fillId="0" borderId="0" xfId="235" applyAlignment="1">
      <alignment horizontal="center"/>
    </xf>
    <xf numFmtId="164" fontId="11" fillId="0" borderId="0" xfId="235" applyNumberFormat="1" applyAlignment="1">
      <alignment horizontal="center"/>
    </xf>
    <xf numFmtId="2" fontId="11" fillId="0" borderId="0" xfId="232" applyNumberFormat="1" applyAlignment="1">
      <alignment horizontal="center"/>
    </xf>
    <xf numFmtId="2" fontId="11" fillId="0" borderId="0" xfId="235" applyNumberFormat="1" applyAlignment="1">
      <alignment horizontal="center"/>
    </xf>
    <xf numFmtId="0" fontId="45" fillId="0" borderId="0" xfId="228" applyFont="1" applyFill="1" applyAlignment="1">
      <alignment horizontal="center"/>
    </xf>
    <xf numFmtId="0" fontId="45" fillId="0" borderId="0" xfId="221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2" fontId="22" fillId="0" borderId="0" xfId="0" applyNumberFormat="1" applyFo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165" fontId="21" fillId="0" borderId="0" xfId="67" applyNumberFormat="1" applyFont="1" applyFill="1" applyAlignment="1">
      <alignment horizontal="center"/>
    </xf>
    <xf numFmtId="0" fontId="27" fillId="0" borderId="0" xfId="0" applyFont="1"/>
    <xf numFmtId="0" fontId="21" fillId="0" borderId="0" xfId="32" applyFont="1" applyFill="1" applyAlignment="1">
      <alignment horizontal="center"/>
    </xf>
    <xf numFmtId="164" fontId="21" fillId="0" borderId="0" xfId="32" applyNumberFormat="1" applyFont="1" applyFill="1" applyBorder="1" applyAlignment="1">
      <alignment horizontal="center" vertical="top" wrapText="1"/>
    </xf>
    <xf numFmtId="0" fontId="25" fillId="0" borderId="0" xfId="32" applyFont="1" applyFill="1" applyAlignment="1">
      <alignment horizontal="center" vertical="top" wrapText="1"/>
    </xf>
    <xf numFmtId="0" fontId="11" fillId="0" borderId="0" xfId="236" applyAlignment="1">
      <alignment horizontal="center"/>
    </xf>
    <xf numFmtId="0" fontId="11" fillId="0" borderId="0" xfId="237" applyAlignment="1">
      <alignment horizontal="center"/>
    </xf>
    <xf numFmtId="0" fontId="11" fillId="0" borderId="0" xfId="238" applyAlignment="1">
      <alignment horizontal="center"/>
    </xf>
    <xf numFmtId="0" fontId="11" fillId="0" borderId="0" xfId="239" applyAlignment="1">
      <alignment horizontal="center"/>
    </xf>
    <xf numFmtId="0" fontId="11" fillId="0" borderId="0" xfId="240" applyAlignment="1">
      <alignment horizontal="center"/>
    </xf>
    <xf numFmtId="0" fontId="11" fillId="0" borderId="0" xfId="241" applyAlignment="1">
      <alignment horizontal="center"/>
    </xf>
    <xf numFmtId="0" fontId="11" fillId="0" borderId="0" xfId="242" applyAlignment="1">
      <alignment horizontal="center"/>
    </xf>
    <xf numFmtId="2" fontId="11" fillId="0" borderId="0" xfId="236" applyNumberFormat="1" applyAlignment="1">
      <alignment horizontal="center"/>
    </xf>
    <xf numFmtId="2" fontId="11" fillId="0" borderId="0" xfId="237" applyNumberFormat="1" applyAlignment="1">
      <alignment horizontal="center"/>
    </xf>
    <xf numFmtId="2" fontId="11" fillId="0" borderId="0" xfId="238" applyNumberFormat="1" applyAlignment="1">
      <alignment horizontal="center"/>
    </xf>
    <xf numFmtId="2" fontId="11" fillId="0" borderId="0" xfId="239" applyNumberFormat="1" applyAlignment="1">
      <alignment horizontal="center"/>
    </xf>
    <xf numFmtId="2" fontId="11" fillId="0" borderId="0" xfId="240" applyNumberFormat="1" applyAlignment="1">
      <alignment horizontal="center"/>
    </xf>
    <xf numFmtId="2" fontId="11" fillId="0" borderId="0" xfId="241" applyNumberFormat="1" applyAlignment="1">
      <alignment horizontal="center"/>
    </xf>
    <xf numFmtId="2" fontId="11" fillId="0" borderId="0" xfId="242" applyNumberFormat="1" applyAlignment="1">
      <alignment horizontal="center"/>
    </xf>
    <xf numFmtId="0" fontId="21" fillId="0" borderId="0" xfId="32" applyFont="1" applyFill="1" applyAlignment="1">
      <alignment horizontal="center"/>
    </xf>
    <xf numFmtId="0" fontId="21" fillId="0" borderId="0" xfId="32" applyFont="1" applyFill="1"/>
    <xf numFmtId="0" fontId="20" fillId="0" borderId="0" xfId="32" applyFont="1" applyFill="1"/>
    <xf numFmtId="164" fontId="21" fillId="0" borderId="0" xfId="32" applyNumberFormat="1" applyFont="1" applyFill="1" applyBorder="1" applyAlignment="1">
      <alignment horizontal="center" vertical="top" wrapText="1"/>
    </xf>
    <xf numFmtId="0" fontId="25" fillId="0" borderId="0" xfId="32" applyFont="1" applyFill="1" applyAlignment="1">
      <alignment horizontal="center" vertical="top" wrapText="1"/>
    </xf>
    <xf numFmtId="0" fontId="11" fillId="0" borderId="0" xfId="243" applyAlignment="1">
      <alignment horizontal="center"/>
    </xf>
    <xf numFmtId="0" fontId="11" fillId="0" borderId="0" xfId="244" applyAlignment="1">
      <alignment horizontal="center"/>
    </xf>
    <xf numFmtId="2" fontId="11" fillId="0" borderId="0" xfId="243" applyNumberFormat="1" applyAlignment="1">
      <alignment horizontal="center"/>
    </xf>
    <xf numFmtId="2" fontId="11" fillId="0" borderId="0" xfId="244" applyNumberFormat="1" applyAlignment="1">
      <alignment horizontal="center"/>
    </xf>
    <xf numFmtId="0" fontId="22" fillId="0" borderId="0" xfId="32"/>
    <xf numFmtId="0" fontId="21" fillId="0" borderId="0" xfId="32" applyFont="1" applyFill="1" applyAlignment="1">
      <alignment horizontal="center"/>
    </xf>
    <xf numFmtId="0" fontId="22" fillId="0" borderId="0" xfId="32"/>
    <xf numFmtId="0" fontId="21" fillId="0" borderId="0" xfId="32" applyFont="1" applyFill="1" applyAlignment="1">
      <alignment horizontal="center"/>
    </xf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32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2" fontId="21" fillId="0" borderId="0" xfId="32" applyNumberFormat="1" applyFont="1" applyAlignment="1">
      <alignment horizontal="center"/>
    </xf>
    <xf numFmtId="164" fontId="21" fillId="0" borderId="0" xfId="32" applyNumberFormat="1" applyFont="1" applyAlignment="1">
      <alignment horizontal="center"/>
    </xf>
    <xf numFmtId="2" fontId="21" fillId="0" borderId="0" xfId="32" applyNumberFormat="1" applyFont="1" applyFill="1" applyAlignment="1">
      <alignment horizontal="center"/>
    </xf>
    <xf numFmtId="2" fontId="60" fillId="0" borderId="0" xfId="28" applyNumberFormat="1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2" fontId="21" fillId="0" borderId="0" xfId="1" applyNumberFormat="1" applyFont="1" applyFill="1" applyAlignment="1">
      <alignment horizontal="center"/>
    </xf>
    <xf numFmtId="2" fontId="21" fillId="0" borderId="0" xfId="32" applyNumberFormat="1" applyFont="1" applyFill="1" applyAlignment="1">
      <alignment horizontal="center"/>
    </xf>
    <xf numFmtId="2" fontId="60" fillId="0" borderId="0" xfId="28" applyNumberFormat="1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0" fillId="0" borderId="0" xfId="0"/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Alignment="1"/>
    <xf numFmtId="0" fontId="21" fillId="0" borderId="0" xfId="0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21" fillId="0" borderId="2" xfId="0" applyFont="1" applyBorder="1"/>
    <xf numFmtId="164" fontId="60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2" fontId="47" fillId="0" borderId="0" xfId="71" applyNumberFormat="1" applyFont="1" applyAlignment="1">
      <alignment horizontal="center"/>
    </xf>
    <xf numFmtId="0" fontId="58" fillId="0" borderId="0" xfId="71" applyFont="1"/>
    <xf numFmtId="0" fontId="57" fillId="0" borderId="0" xfId="0" applyFont="1" applyAlignment="1">
      <alignment horizontal="center"/>
    </xf>
    <xf numFmtId="0" fontId="20" fillId="0" borderId="0" xfId="71" applyFont="1"/>
    <xf numFmtId="2" fontId="39" fillId="0" borderId="0" xfId="71" applyNumberFormat="1" applyFont="1" applyAlignment="1">
      <alignment horizontal="center"/>
    </xf>
    <xf numFmtId="2" fontId="60" fillId="0" borderId="2" xfId="28" applyNumberFormat="1" applyFont="1" applyFill="1" applyBorder="1" applyAlignment="1">
      <alignment horizontal="center"/>
    </xf>
    <xf numFmtId="165" fontId="16" fillId="0" borderId="0" xfId="71" applyNumberFormat="1" applyFill="1" applyBorder="1" applyAlignment="1">
      <alignment horizontal="center"/>
    </xf>
    <xf numFmtId="2" fontId="16" fillId="0" borderId="0" xfId="71" applyNumberFormat="1" applyFill="1" applyBorder="1" applyAlignment="1">
      <alignment horizontal="center"/>
    </xf>
    <xf numFmtId="164" fontId="16" fillId="0" borderId="0" xfId="71" applyNumberFormat="1" applyFill="1" applyBorder="1" applyAlignment="1">
      <alignment horizontal="center"/>
    </xf>
    <xf numFmtId="168" fontId="16" fillId="0" borderId="0" xfId="71" applyNumberFormat="1" applyFill="1" applyBorder="1" applyAlignment="1">
      <alignment horizontal="center"/>
    </xf>
    <xf numFmtId="167" fontId="16" fillId="0" borderId="0" xfId="71" applyNumberFormat="1" applyFill="1" applyBorder="1" applyAlignment="1">
      <alignment horizontal="center"/>
    </xf>
    <xf numFmtId="165" fontId="16" fillId="0" borderId="3" xfId="71" applyNumberFormat="1" applyFill="1" applyBorder="1" applyAlignment="1">
      <alignment horizontal="center"/>
    </xf>
    <xf numFmtId="0" fontId="16" fillId="0" borderId="0" xfId="71" applyAlignment="1">
      <alignment horizontal="center"/>
    </xf>
    <xf numFmtId="2" fontId="16" fillId="0" borderId="3" xfId="71" applyNumberFormat="1" applyFill="1" applyBorder="1" applyAlignment="1">
      <alignment horizontal="center"/>
    </xf>
    <xf numFmtId="0" fontId="16" fillId="0" borderId="0" xfId="71" applyFont="1" applyAlignment="1">
      <alignment horizontal="center" wrapText="1"/>
    </xf>
    <xf numFmtId="2" fontId="38" fillId="0" borderId="0" xfId="71" applyNumberFormat="1" applyFont="1" applyFill="1" applyBorder="1" applyAlignment="1">
      <alignment horizontal="center"/>
    </xf>
    <xf numFmtId="165" fontId="38" fillId="0" borderId="0" xfId="71" applyNumberFormat="1" applyFont="1" applyFill="1" applyBorder="1" applyAlignment="1">
      <alignment horizontal="center"/>
    </xf>
    <xf numFmtId="164" fontId="38" fillId="0" borderId="0" xfId="71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" fontId="38" fillId="0" borderId="0" xfId="71" applyNumberFormat="1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16" fillId="0" borderId="0" xfId="71" applyAlignment="1">
      <alignment horizontal="center" wrapText="1"/>
    </xf>
    <xf numFmtId="2" fontId="20" fillId="0" borderId="0" xfId="0" applyNumberFormat="1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1" fontId="20" fillId="0" borderId="0" xfId="32" applyNumberFormat="1" applyFont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165" fontId="62" fillId="0" borderId="0" xfId="26" applyNumberFormat="1" applyFont="1" applyFill="1" applyAlignment="1">
      <alignment horizontal="center"/>
    </xf>
    <xf numFmtId="0" fontId="62" fillId="0" borderId="0" xfId="0" applyFont="1" applyFill="1"/>
    <xf numFmtId="0" fontId="62" fillId="0" borderId="0" xfId="0" applyFont="1"/>
    <xf numFmtId="0" fontId="42" fillId="0" borderId="0" xfId="0" applyFont="1" applyFill="1"/>
    <xf numFmtId="0" fontId="42" fillId="0" borderId="0" xfId="0" applyFont="1"/>
    <xf numFmtId="0" fontId="63" fillId="0" borderId="0" xfId="32" applyFont="1"/>
    <xf numFmtId="0" fontId="28" fillId="0" borderId="0" xfId="32" applyFont="1" applyFill="1" applyAlignment="1">
      <alignment horizontal="center"/>
    </xf>
    <xf numFmtId="1" fontId="55" fillId="0" borderId="0" xfId="71" applyNumberFormat="1" applyFont="1" applyFill="1" applyAlignment="1">
      <alignment horizontal="center"/>
    </xf>
    <xf numFmtId="165" fontId="16" fillId="0" borderId="0" xfId="71" applyNumberFormat="1" applyFill="1" applyBorder="1" applyAlignment="1">
      <alignment horizontal="center"/>
    </xf>
    <xf numFmtId="2" fontId="16" fillId="0" borderId="0" xfId="71" applyNumberFormat="1" applyFill="1" applyBorder="1" applyAlignment="1">
      <alignment horizontal="center"/>
    </xf>
    <xf numFmtId="164" fontId="16" fillId="0" borderId="0" xfId="71" applyNumberFormat="1" applyFill="1" applyBorder="1" applyAlignment="1">
      <alignment horizontal="center"/>
    </xf>
    <xf numFmtId="168" fontId="16" fillId="0" borderId="0" xfId="71" applyNumberFormat="1" applyFill="1" applyBorder="1" applyAlignment="1">
      <alignment horizontal="center"/>
    </xf>
    <xf numFmtId="167" fontId="16" fillId="0" borderId="0" xfId="71" applyNumberFormat="1" applyFill="1" applyBorder="1" applyAlignment="1">
      <alignment horizontal="center"/>
    </xf>
    <xf numFmtId="165" fontId="16" fillId="0" borderId="3" xfId="71" applyNumberFormat="1" applyFill="1" applyBorder="1" applyAlignment="1">
      <alignment horizontal="center"/>
    </xf>
    <xf numFmtId="0" fontId="16" fillId="0" borderId="0" xfId="71" applyAlignment="1">
      <alignment horizontal="center"/>
    </xf>
    <xf numFmtId="0" fontId="38" fillId="0" borderId="0" xfId="71" applyFont="1" applyBorder="1" applyAlignment="1">
      <alignment horizontal="center"/>
    </xf>
    <xf numFmtId="0" fontId="42" fillId="0" borderId="0" xfId="365" applyFont="1" applyAlignment="1">
      <alignment horizontal="center"/>
    </xf>
    <xf numFmtId="2" fontId="21" fillId="0" borderId="0" xfId="28" applyNumberFormat="1" applyFont="1" applyFill="1" applyAlignment="1">
      <alignment horizontal="center"/>
    </xf>
    <xf numFmtId="1" fontId="20" fillId="0" borderId="0" xfId="32" applyNumberFormat="1" applyFont="1" applyAlignment="1">
      <alignment horizontal="center"/>
    </xf>
    <xf numFmtId="2" fontId="20" fillId="0" borderId="0" xfId="32" applyNumberFormat="1" applyFont="1" applyAlignment="1">
      <alignment horizontal="center"/>
    </xf>
    <xf numFmtId="0" fontId="42" fillId="0" borderId="0" xfId="364" applyFont="1" applyAlignment="1">
      <alignment horizontal="center"/>
    </xf>
    <xf numFmtId="0" fontId="22" fillId="0" borderId="0" xfId="32" applyFont="1"/>
    <xf numFmtId="0" fontId="21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/>
    <xf numFmtId="2" fontId="21" fillId="0" borderId="0" xfId="0" applyNumberFormat="1" applyFont="1" applyFill="1" applyAlignment="1">
      <alignment horizontal="center"/>
    </xf>
    <xf numFmtId="165" fontId="21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 vertical="center"/>
    </xf>
    <xf numFmtId="0" fontId="50" fillId="0" borderId="0" xfId="0" applyFont="1" applyFill="1" applyAlignment="1">
      <alignment horizontal="center" vertical="top" wrapText="1"/>
    </xf>
    <xf numFmtId="0" fontId="21" fillId="2" borderId="0" xfId="0" applyFont="1" applyFill="1" applyBorder="1" applyAlignment="1">
      <alignment horizontal="center" vertical="center"/>
    </xf>
    <xf numFmtId="0" fontId="56" fillId="2" borderId="0" xfId="280" applyFont="1" applyFill="1" applyAlignment="1">
      <alignment horizontal="center"/>
    </xf>
    <xf numFmtId="0" fontId="56" fillId="2" borderId="1" xfId="280" applyFont="1" applyFill="1" applyBorder="1" applyAlignment="1">
      <alignment horizontal="center" wrapText="1"/>
    </xf>
    <xf numFmtId="0" fontId="38" fillId="2" borderId="0" xfId="280" applyFont="1" applyFill="1" applyAlignment="1">
      <alignment horizontal="center"/>
    </xf>
    <xf numFmtId="0" fontId="40" fillId="2" borderId="0" xfId="282" applyFont="1" applyFill="1" applyAlignment="1">
      <alignment horizontal="center"/>
    </xf>
    <xf numFmtId="0" fontId="51" fillId="2" borderId="0" xfId="282" applyFont="1" applyFill="1" applyAlignment="1">
      <alignment horizontal="center"/>
    </xf>
    <xf numFmtId="0" fontId="40" fillId="2" borderId="1" xfId="282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21" fillId="2" borderId="0" xfId="32" applyFont="1" applyFill="1" applyAlignment="1">
      <alignment horizontal="center"/>
    </xf>
    <xf numFmtId="0" fontId="25" fillId="2" borderId="0" xfId="32" applyFont="1" applyFill="1" applyAlignment="1">
      <alignment horizontal="center"/>
    </xf>
    <xf numFmtId="0" fontId="50" fillId="2" borderId="1" xfId="32" applyFont="1" applyFill="1" applyBorder="1" applyAlignment="1">
      <alignment horizontal="center" wrapText="1"/>
    </xf>
    <xf numFmtId="0" fontId="16" fillId="0" borderId="0" xfId="71" applyFill="1" applyAlignment="1">
      <alignment horizontal="center"/>
    </xf>
    <xf numFmtId="2" fontId="21" fillId="0" borderId="0" xfId="32" applyNumberFormat="1" applyFont="1" applyAlignment="1">
      <alignment horizontal="center"/>
    </xf>
    <xf numFmtId="0" fontId="22" fillId="0" borderId="0" xfId="32"/>
    <xf numFmtId="0" fontId="21" fillId="0" borderId="0" xfId="32" applyFont="1" applyAlignment="1">
      <alignment horizontal="center"/>
    </xf>
    <xf numFmtId="2" fontId="20" fillId="0" borderId="0" xfId="32" applyNumberFormat="1" applyFont="1" applyAlignment="1">
      <alignment horizontal="center"/>
    </xf>
    <xf numFmtId="2" fontId="21" fillId="0" borderId="0" xfId="32" applyNumberFormat="1" applyFont="1" applyAlignment="1">
      <alignment horizontal="center"/>
    </xf>
    <xf numFmtId="1" fontId="20" fillId="0" borderId="0" xfId="32" applyNumberFormat="1" applyFont="1" applyAlignment="1">
      <alignment horizontal="center"/>
    </xf>
    <xf numFmtId="0" fontId="22" fillId="0" borderId="0" xfId="32"/>
    <xf numFmtId="0" fontId="21" fillId="0" borderId="0" xfId="32" applyFont="1" applyAlignment="1">
      <alignment horizontal="center"/>
    </xf>
    <xf numFmtId="2" fontId="45" fillId="0" borderId="0" xfId="32" applyNumberFormat="1" applyFont="1" applyFill="1" applyAlignment="1">
      <alignment horizontal="center"/>
    </xf>
    <xf numFmtId="0" fontId="10" fillId="0" borderId="0" xfId="363" applyAlignment="1">
      <alignment horizontal="center"/>
    </xf>
    <xf numFmtId="0" fontId="10" fillId="0" borderId="0" xfId="365" applyAlignment="1">
      <alignment horizontal="center"/>
    </xf>
    <xf numFmtId="0" fontId="10" fillId="0" borderId="0" xfId="367" applyAlignment="1">
      <alignment horizontal="center"/>
    </xf>
    <xf numFmtId="0" fontId="10" fillId="0" borderId="0" xfId="383" applyAlignment="1">
      <alignment horizontal="center"/>
    </xf>
    <xf numFmtId="0" fontId="45" fillId="0" borderId="0" xfId="32" applyFont="1" applyFill="1"/>
    <xf numFmtId="0" fontId="45" fillId="0" borderId="0" xfId="32" applyFont="1" applyFill="1" applyAlignment="1">
      <alignment horizontal="center"/>
    </xf>
    <xf numFmtId="0" fontId="10" fillId="0" borderId="0" xfId="383" applyFont="1" applyFill="1" applyAlignment="1">
      <alignment horizontal="center"/>
    </xf>
    <xf numFmtId="0" fontId="45" fillId="0" borderId="0" xfId="32" applyFont="1" applyAlignment="1">
      <alignment horizontal="center"/>
    </xf>
    <xf numFmtId="0" fontId="10" fillId="0" borderId="0" xfId="383" applyFont="1" applyAlignment="1">
      <alignment horizontal="center"/>
    </xf>
    <xf numFmtId="0" fontId="45" fillId="0" borderId="0" xfId="32" applyFont="1"/>
    <xf numFmtId="0" fontId="10" fillId="0" borderId="0" xfId="367" applyFont="1" applyAlignment="1">
      <alignment horizontal="center"/>
    </xf>
    <xf numFmtId="0" fontId="22" fillId="0" borderId="0" xfId="32"/>
    <xf numFmtId="0" fontId="21" fillId="0" borderId="0" xfId="32" applyFont="1" applyAlignment="1">
      <alignment horizontal="center"/>
    </xf>
    <xf numFmtId="2" fontId="42" fillId="0" borderId="0" xfId="32" applyNumberFormat="1" applyFont="1" applyFill="1" applyAlignment="1">
      <alignment horizontal="center"/>
    </xf>
    <xf numFmtId="0" fontId="10" fillId="0" borderId="0" xfId="362" applyAlignment="1">
      <alignment horizontal="center"/>
    </xf>
    <xf numFmtId="0" fontId="10" fillId="0" borderId="0" xfId="364" applyAlignment="1">
      <alignment horizontal="center"/>
    </xf>
    <xf numFmtId="0" fontId="10" fillId="0" borderId="0" xfId="366" applyAlignment="1">
      <alignment horizontal="center"/>
    </xf>
    <xf numFmtId="0" fontId="10" fillId="0" borderId="0" xfId="382" applyAlignment="1">
      <alignment horizontal="center"/>
    </xf>
    <xf numFmtId="0" fontId="10" fillId="0" borderId="0" xfId="382" applyFont="1" applyFill="1" applyAlignment="1">
      <alignment horizontal="center"/>
    </xf>
    <xf numFmtId="0" fontId="45" fillId="0" borderId="0" xfId="32" applyFont="1" applyFill="1" applyAlignment="1">
      <alignment horizontal="center"/>
    </xf>
    <xf numFmtId="0" fontId="42" fillId="0" borderId="0" xfId="32" applyFont="1" applyFill="1"/>
    <xf numFmtId="0" fontId="0" fillId="0" borderId="0" xfId="0"/>
    <xf numFmtId="0" fontId="21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5" fontId="20" fillId="0" borderId="0" xfId="67" applyNumberFormat="1" applyFont="1" applyFill="1" applyAlignment="1">
      <alignment horizontal="center"/>
    </xf>
    <xf numFmtId="2" fontId="21" fillId="0" borderId="0" xfId="67" applyNumberFormat="1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2" fontId="21" fillId="0" borderId="0" xfId="1" applyNumberFormat="1" applyFont="1" applyAlignment="1">
      <alignment horizontal="center"/>
    </xf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65" fillId="0" borderId="0" xfId="0" applyFont="1" applyAlignment="1">
      <alignment horizontal="center"/>
    </xf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0" fillId="0" borderId="0" xfId="0"/>
    <xf numFmtId="0" fontId="20" fillId="0" borderId="0" xfId="0" applyFont="1"/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65" fillId="0" borderId="0" xfId="0" applyFont="1" applyAlignment="1">
      <alignment horizontal="center"/>
    </xf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center"/>
    </xf>
    <xf numFmtId="0" fontId="21" fillId="0" borderId="0" xfId="32" applyFont="1" applyAlignment="1">
      <alignment horizontal="center"/>
    </xf>
    <xf numFmtId="2" fontId="21" fillId="0" borderId="0" xfId="32" applyNumberFormat="1" applyFont="1" applyAlignment="1">
      <alignment horizontal="center"/>
    </xf>
    <xf numFmtId="0" fontId="20" fillId="0" borderId="0" xfId="0" applyFont="1" applyAlignment="1">
      <alignment horizontal="center"/>
    </xf>
    <xf numFmtId="2" fontId="21" fillId="0" borderId="0" xfId="32" applyNumberFormat="1" applyFont="1" applyAlignment="1">
      <alignment horizontal="center"/>
    </xf>
    <xf numFmtId="0" fontId="21" fillId="0" borderId="0" xfId="0" applyFont="1"/>
    <xf numFmtId="0" fontId="20" fillId="0" borderId="0" xfId="0" applyFont="1"/>
    <xf numFmtId="2" fontId="21" fillId="0" borderId="0" xfId="0" applyNumberFormat="1" applyFont="1"/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top" wrapText="1"/>
    </xf>
    <xf numFmtId="0" fontId="50" fillId="0" borderId="0" xfId="0" applyFont="1" applyFill="1" applyAlignment="1">
      <alignment horizontal="center" vertical="top" wrapText="1"/>
    </xf>
    <xf numFmtId="0" fontId="20" fillId="0" borderId="0" xfId="32" applyFont="1" applyAlignment="1">
      <alignment horizontal="center"/>
    </xf>
    <xf numFmtId="2" fontId="21" fillId="0" borderId="0" xfId="32" applyNumberFormat="1" applyFont="1" applyFill="1" applyAlignment="1">
      <alignment horizontal="center"/>
    </xf>
    <xf numFmtId="2" fontId="60" fillId="0" borderId="0" xfId="28" applyNumberFormat="1" applyFont="1" applyFill="1" applyAlignment="1">
      <alignment horizontal="center"/>
    </xf>
    <xf numFmtId="2" fontId="60" fillId="0" borderId="0" xfId="32" applyNumberFormat="1" applyFont="1" applyFill="1" applyAlignment="1">
      <alignment horizontal="center"/>
    </xf>
    <xf numFmtId="0" fontId="50" fillId="2" borderId="0" xfId="280" applyFont="1" applyFill="1" applyAlignment="1">
      <alignment horizontal="center"/>
    </xf>
    <xf numFmtId="0" fontId="50" fillId="2" borderId="1" xfId="280" applyFont="1" applyFill="1" applyBorder="1" applyAlignment="1">
      <alignment horizontal="center" wrapText="1"/>
    </xf>
    <xf numFmtId="0" fontId="21" fillId="2" borderId="0" xfId="280" applyFont="1" applyFill="1" applyAlignment="1">
      <alignment horizontal="center"/>
    </xf>
    <xf numFmtId="0" fontId="9" fillId="0" borderId="0" xfId="61" applyFont="1" applyAlignment="1">
      <alignment horizontal="center"/>
    </xf>
    <xf numFmtId="0" fontId="9" fillId="0" borderId="0" xfId="61" applyFont="1" applyFill="1" applyAlignment="1">
      <alignment horizontal="center"/>
    </xf>
    <xf numFmtId="0" fontId="22" fillId="0" borderId="0" xfId="32"/>
    <xf numFmtId="0" fontId="21" fillId="0" borderId="0" xfId="32" applyFont="1" applyFill="1" applyAlignment="1">
      <alignment horizontal="center"/>
    </xf>
    <xf numFmtId="164" fontId="21" fillId="0" borderId="0" xfId="32" applyNumberFormat="1" applyFont="1" applyFill="1" applyBorder="1" applyAlignment="1">
      <alignment horizontal="center" vertical="top" wrapText="1"/>
    </xf>
    <xf numFmtId="0" fontId="25" fillId="0" borderId="0" xfId="32" applyFont="1" applyFill="1" applyAlignment="1">
      <alignment horizontal="center" vertical="top" wrapText="1"/>
    </xf>
    <xf numFmtId="0" fontId="42" fillId="0" borderId="0" xfId="32" applyFont="1" applyFill="1"/>
    <xf numFmtId="165" fontId="42" fillId="0" borderId="0" xfId="526" applyNumberFormat="1" applyFont="1" applyFill="1" applyAlignment="1">
      <alignment horizontal="center"/>
    </xf>
    <xf numFmtId="0" fontId="46" fillId="0" borderId="0" xfId="526" applyFont="1" applyFill="1" applyAlignment="1">
      <alignment horizontal="center"/>
    </xf>
    <xf numFmtId="0" fontId="22" fillId="0" borderId="0" xfId="32"/>
    <xf numFmtId="0" fontId="21" fillId="0" borderId="0" xfId="32" applyFont="1" applyFill="1" applyAlignment="1">
      <alignment horizontal="center"/>
    </xf>
    <xf numFmtId="164" fontId="21" fillId="0" borderId="0" xfId="32" applyNumberFormat="1" applyFont="1" applyFill="1" applyBorder="1" applyAlignment="1">
      <alignment horizontal="center" vertical="top" wrapText="1"/>
    </xf>
    <xf numFmtId="0" fontId="25" fillId="0" borderId="0" xfId="32" applyFont="1" applyFill="1" applyAlignment="1">
      <alignment horizontal="center" vertical="top" wrapText="1"/>
    </xf>
    <xf numFmtId="0" fontId="42" fillId="0" borderId="0" xfId="32" applyFont="1" applyFill="1"/>
    <xf numFmtId="165" fontId="42" fillId="0" borderId="0" xfId="527" applyNumberFormat="1" applyFont="1" applyFill="1" applyAlignment="1">
      <alignment horizontal="center"/>
    </xf>
    <xf numFmtId="165" fontId="42" fillId="0" borderId="0" xfId="528" applyNumberFormat="1" applyFont="1" applyFill="1" applyAlignment="1">
      <alignment horizontal="center"/>
    </xf>
    <xf numFmtId="0" fontId="46" fillId="0" borderId="0" xfId="527" applyFont="1" applyFill="1" applyAlignment="1">
      <alignment horizontal="center"/>
    </xf>
    <xf numFmtId="0" fontId="46" fillId="0" borderId="0" xfId="528" applyFont="1" applyFill="1" applyAlignment="1">
      <alignment horizontal="center"/>
    </xf>
    <xf numFmtId="0" fontId="22" fillId="0" borderId="0" xfId="32"/>
    <xf numFmtId="0" fontId="21" fillId="0" borderId="0" xfId="32" applyFont="1" applyFill="1" applyAlignment="1">
      <alignment horizontal="center"/>
    </xf>
    <xf numFmtId="164" fontId="21" fillId="0" borderId="0" xfId="32" applyNumberFormat="1" applyFont="1" applyFill="1" applyBorder="1" applyAlignment="1">
      <alignment horizontal="center" vertical="top" wrapText="1"/>
    </xf>
    <xf numFmtId="0" fontId="25" fillId="0" borderId="0" xfId="32" applyFont="1" applyFill="1" applyAlignment="1">
      <alignment horizontal="center" vertical="top" wrapText="1"/>
    </xf>
    <xf numFmtId="0" fontId="42" fillId="0" borderId="0" xfId="32" applyFont="1" applyFill="1"/>
    <xf numFmtId="165" fontId="42" fillId="0" borderId="0" xfId="528" applyNumberFormat="1" applyFont="1" applyFill="1" applyAlignment="1">
      <alignment horizontal="center"/>
    </xf>
    <xf numFmtId="0" fontId="46" fillId="0" borderId="0" xfId="528" applyFont="1" applyFill="1" applyAlignment="1">
      <alignment horizontal="center"/>
    </xf>
    <xf numFmtId="0" fontId="22" fillId="0" borderId="0" xfId="32"/>
    <xf numFmtId="0" fontId="21" fillId="0" borderId="0" xfId="32" applyFont="1" applyFill="1" applyAlignment="1">
      <alignment horizontal="center"/>
    </xf>
    <xf numFmtId="164" fontId="21" fillId="0" borderId="0" xfId="32" applyNumberFormat="1" applyFont="1" applyFill="1" applyBorder="1" applyAlignment="1">
      <alignment horizontal="center" vertical="top" wrapText="1"/>
    </xf>
    <xf numFmtId="0" fontId="25" fillId="0" borderId="0" xfId="32" applyFont="1" applyFill="1" applyAlignment="1">
      <alignment horizontal="center" vertical="top" wrapText="1"/>
    </xf>
    <xf numFmtId="0" fontId="42" fillId="0" borderId="0" xfId="32" applyFont="1" applyFill="1"/>
    <xf numFmtId="165" fontId="42" fillId="0" borderId="0" xfId="528" applyNumberFormat="1" applyFont="1" applyFill="1" applyAlignment="1">
      <alignment horizontal="center"/>
    </xf>
    <xf numFmtId="0" fontId="46" fillId="0" borderId="0" xfId="528" applyFont="1" applyFill="1" applyAlignment="1">
      <alignment horizontal="center"/>
    </xf>
    <xf numFmtId="0" fontId="21" fillId="0" borderId="0" xfId="32" applyFont="1" applyFill="1" applyAlignment="1">
      <alignment horizontal="center"/>
    </xf>
    <xf numFmtId="164" fontId="21" fillId="0" borderId="0" xfId="32" applyNumberFormat="1" applyFont="1" applyFill="1" applyBorder="1" applyAlignment="1">
      <alignment horizontal="center" vertical="top" wrapText="1"/>
    </xf>
    <xf numFmtId="0" fontId="25" fillId="0" borderId="0" xfId="32" applyFont="1" applyFill="1" applyAlignment="1">
      <alignment horizontal="center" vertical="top" wrapText="1"/>
    </xf>
    <xf numFmtId="0" fontId="42" fillId="0" borderId="0" xfId="32" applyFont="1" applyFill="1"/>
    <xf numFmtId="165" fontId="21" fillId="0" borderId="0" xfId="528" applyNumberFormat="1" applyFont="1" applyFill="1" applyAlignment="1">
      <alignment horizontal="center"/>
    </xf>
    <xf numFmtId="165" fontId="42" fillId="0" borderId="0" xfId="528" applyNumberFormat="1" applyFont="1" applyFill="1" applyAlignment="1">
      <alignment horizontal="center"/>
    </xf>
    <xf numFmtId="0" fontId="46" fillId="0" borderId="0" xfId="528" applyFont="1" applyFill="1" applyAlignment="1">
      <alignment horizontal="center"/>
    </xf>
    <xf numFmtId="0" fontId="22" fillId="0" borderId="0" xfId="32"/>
    <xf numFmtId="0" fontId="21" fillId="0" borderId="0" xfId="32" applyFont="1" applyFill="1" applyAlignment="1">
      <alignment horizontal="center"/>
    </xf>
    <xf numFmtId="0" fontId="22" fillId="0" borderId="0" xfId="32"/>
    <xf numFmtId="0" fontId="21" fillId="0" borderId="0" xfId="32" applyFont="1" applyFill="1" applyAlignment="1">
      <alignment horizontal="center"/>
    </xf>
    <xf numFmtId="0" fontId="22" fillId="0" borderId="0" xfId="32"/>
    <xf numFmtId="0" fontId="21" fillId="0" borderId="0" xfId="32" applyFont="1" applyFill="1" applyAlignment="1">
      <alignment horizontal="center"/>
    </xf>
    <xf numFmtId="0" fontId="22" fillId="0" borderId="0" xfId="32"/>
    <xf numFmtId="0" fontId="21" fillId="0" borderId="0" xfId="32" applyFont="1" applyFill="1" applyAlignment="1">
      <alignment horizontal="center"/>
    </xf>
    <xf numFmtId="0" fontId="22" fillId="0" borderId="0" xfId="32"/>
    <xf numFmtId="0" fontId="21" fillId="0" borderId="0" xfId="32" applyFont="1" applyFill="1" applyAlignment="1">
      <alignment horizontal="center"/>
    </xf>
    <xf numFmtId="0" fontId="22" fillId="0" borderId="0" xfId="32"/>
    <xf numFmtId="0" fontId="21" fillId="0" borderId="0" xfId="32" applyFont="1" applyFill="1" applyAlignment="1">
      <alignment horizontal="center"/>
    </xf>
    <xf numFmtId="0" fontId="21" fillId="0" borderId="0" xfId="32" applyFont="1" applyFill="1"/>
    <xf numFmtId="2" fontId="45" fillId="0" borderId="0" xfId="32" applyNumberFormat="1" applyFont="1" applyFill="1" applyAlignment="1">
      <alignment horizontal="center"/>
    </xf>
    <xf numFmtId="2" fontId="42" fillId="0" borderId="0" xfId="32" applyNumberFormat="1" applyFont="1" applyFill="1" applyAlignment="1">
      <alignment horizontal="center"/>
    </xf>
    <xf numFmtId="165" fontId="42" fillId="0" borderId="0" xfId="32" applyNumberFormat="1" applyFont="1" applyFill="1" applyAlignment="1">
      <alignment horizontal="center"/>
    </xf>
    <xf numFmtId="0" fontId="42" fillId="0" borderId="0" xfId="32" applyFont="1" applyFill="1" applyAlignment="1">
      <alignment horizontal="center"/>
    </xf>
    <xf numFmtId="164" fontId="8" fillId="0" borderId="0" xfId="665" applyNumberFormat="1" applyAlignment="1">
      <alignment horizontal="center"/>
    </xf>
    <xf numFmtId="0" fontId="21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0" fillId="0" borderId="0" xfId="0" applyFill="1"/>
    <xf numFmtId="0" fontId="21" fillId="0" borderId="0" xfId="0" applyFont="1" applyFill="1" applyAlignment="1">
      <alignment horizontal="center"/>
    </xf>
    <xf numFmtId="2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/>
    <xf numFmtId="2" fontId="21" fillId="0" borderId="0" xfId="0" applyNumberFormat="1" applyFont="1" applyFill="1" applyAlignment="1">
      <alignment horizontal="center"/>
    </xf>
    <xf numFmtId="165" fontId="21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/>
    </xf>
    <xf numFmtId="2" fontId="21" fillId="0" borderId="0" xfId="0" applyNumberFormat="1" applyFont="1" applyFill="1"/>
    <xf numFmtId="2" fontId="28" fillId="0" borderId="0" xfId="0" applyNumberFormat="1" applyFont="1" applyFill="1" applyAlignment="1">
      <alignment horizontal="center" vertical="center"/>
    </xf>
    <xf numFmtId="0" fontId="50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1" fillId="2" borderId="0" xfId="32" applyFont="1" applyFill="1" applyAlignment="1">
      <alignment horizontal="center"/>
    </xf>
    <xf numFmtId="0" fontId="25" fillId="2" borderId="0" xfId="32" applyFont="1" applyFill="1" applyAlignment="1">
      <alignment horizontal="center"/>
    </xf>
    <xf numFmtId="0" fontId="50" fillId="2" borderId="1" xfId="32" applyFont="1" applyFill="1" applyBorder="1" applyAlignment="1">
      <alignment horizontal="center" wrapText="1"/>
    </xf>
    <xf numFmtId="0" fontId="51" fillId="2" borderId="0" xfId="665" applyNumberFormat="1" applyFont="1" applyFill="1" applyAlignment="1">
      <alignment horizontal="center"/>
    </xf>
    <xf numFmtId="0" fontId="67" fillId="2" borderId="0" xfId="665" applyNumberFormat="1" applyFont="1" applyFill="1" applyAlignment="1">
      <alignment horizontal="center"/>
    </xf>
    <xf numFmtId="0" fontId="56" fillId="2" borderId="1" xfId="665" applyNumberFormat="1" applyFont="1" applyFill="1" applyBorder="1" applyAlignment="1">
      <alignment horizontal="center" wrapText="1"/>
    </xf>
    <xf numFmtId="2" fontId="21" fillId="0" borderId="0" xfId="32" applyNumberFormat="1" applyFont="1" applyFill="1" applyAlignment="1">
      <alignment horizontal="center"/>
    </xf>
    <xf numFmtId="1" fontId="28" fillId="0" borderId="0" xfId="0" applyNumberFormat="1" applyFont="1" applyFill="1" applyAlignment="1">
      <alignment horizontal="center"/>
    </xf>
    <xf numFmtId="2" fontId="44" fillId="0" borderId="0" xfId="92" applyNumberFormat="1" applyFont="1" applyAlignment="1">
      <alignment horizontal="center"/>
    </xf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2" fillId="0" borderId="0" xfId="0" applyFont="1"/>
    <xf numFmtId="2" fontId="20" fillId="0" borderId="0" xfId="0" applyNumberFormat="1" applyFont="1" applyFill="1" applyAlignment="1">
      <alignment horizontal="center"/>
    </xf>
    <xf numFmtId="2" fontId="22" fillId="0" borderId="0" xfId="0" applyNumberFormat="1" applyFont="1"/>
    <xf numFmtId="0" fontId="27" fillId="0" borderId="0" xfId="0" applyFont="1" applyFill="1" applyBorder="1" applyAlignment="1">
      <alignment horizontal="center" vertical="center" wrapText="1"/>
    </xf>
    <xf numFmtId="0" fontId="21" fillId="0" borderId="0" xfId="32" applyFont="1" applyAlignment="1">
      <alignment horizontal="center"/>
    </xf>
    <xf numFmtId="164" fontId="28" fillId="0" borderId="0" xfId="0" applyNumberFormat="1" applyFont="1" applyFill="1" applyAlignment="1">
      <alignment horizontal="center"/>
    </xf>
    <xf numFmtId="0" fontId="27" fillId="0" borderId="0" xfId="0" applyFont="1"/>
    <xf numFmtId="164" fontId="21" fillId="0" borderId="0" xfId="0" applyNumberFormat="1" applyFont="1" applyAlignment="1">
      <alignment horizontal="center"/>
    </xf>
    <xf numFmtId="0" fontId="22" fillId="0" borderId="0" xfId="32"/>
    <xf numFmtId="2" fontId="21" fillId="0" borderId="0" xfId="32" applyNumberFormat="1" applyFont="1" applyAlignment="1">
      <alignment horizontal="center"/>
    </xf>
    <xf numFmtId="2" fontId="20" fillId="0" borderId="0" xfId="32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0" fillId="0" borderId="0" xfId="32" applyNumberFormat="1" applyFont="1" applyAlignment="1">
      <alignment horizontal="center"/>
    </xf>
    <xf numFmtId="0" fontId="44" fillId="0" borderId="0" xfId="0" applyFont="1" applyAlignment="1">
      <alignment horizontal="left"/>
    </xf>
    <xf numFmtId="164" fontId="60" fillId="0" borderId="0" xfId="0" applyNumberFormat="1" applyFont="1" applyAlignment="1">
      <alignment horizontal="center"/>
    </xf>
    <xf numFmtId="0" fontId="66" fillId="0" borderId="0" xfId="0" applyFont="1"/>
    <xf numFmtId="0" fontId="22" fillId="0" borderId="0" xfId="32"/>
    <xf numFmtId="2" fontId="45" fillId="0" borderId="0" xfId="32" applyNumberFormat="1" applyFont="1" applyFill="1" applyAlignment="1">
      <alignment horizontal="center"/>
    </xf>
    <xf numFmtId="0" fontId="45" fillId="0" borderId="0" xfId="32" applyFont="1" applyFill="1"/>
    <xf numFmtId="0" fontId="8" fillId="0" borderId="0" xfId="665" applyAlignment="1">
      <alignment horizontal="center"/>
    </xf>
    <xf numFmtId="2" fontId="20" fillId="0" borderId="0" xfId="32" applyNumberFormat="1" applyFont="1" applyFill="1" applyAlignment="1">
      <alignment horizontal="center"/>
    </xf>
    <xf numFmtId="0" fontId="22" fillId="0" borderId="0" xfId="32"/>
    <xf numFmtId="2" fontId="45" fillId="0" borderId="0" xfId="32" applyNumberFormat="1" applyFont="1" applyFill="1" applyAlignment="1">
      <alignment horizontal="center"/>
    </xf>
    <xf numFmtId="0" fontId="45" fillId="0" borderId="0" xfId="32" applyFont="1" applyFill="1"/>
    <xf numFmtId="0" fontId="8" fillId="0" borderId="0" xfId="665" applyAlignment="1">
      <alignment horizontal="center"/>
    </xf>
    <xf numFmtId="2" fontId="59" fillId="0" borderId="0" xfId="32" applyNumberFormat="1" applyFont="1" applyAlignment="1">
      <alignment horizontal="center"/>
    </xf>
    <xf numFmtId="2" fontId="60" fillId="0" borderId="2" xfId="32" applyNumberFormat="1" applyFont="1" applyBorder="1" applyAlignment="1">
      <alignment horizontal="center"/>
    </xf>
    <xf numFmtId="2" fontId="60" fillId="0" borderId="0" xfId="32" applyNumberFormat="1" applyFont="1" applyAlignment="1">
      <alignment horizontal="center"/>
    </xf>
    <xf numFmtId="2" fontId="60" fillId="0" borderId="0" xfId="32" applyNumberFormat="1" applyFont="1" applyFill="1" applyAlignment="1">
      <alignment horizontal="center"/>
    </xf>
    <xf numFmtId="0" fontId="21" fillId="0" borderId="0" xfId="32" applyFont="1"/>
    <xf numFmtId="0" fontId="21" fillId="0" borderId="0" xfId="32" applyFont="1" applyAlignment="1">
      <alignment horizontal="center"/>
    </xf>
    <xf numFmtId="0" fontId="44" fillId="0" borderId="0" xfId="32" applyFont="1" applyAlignment="1">
      <alignment horizontal="center"/>
    </xf>
    <xf numFmtId="2" fontId="21" fillId="0" borderId="0" xfId="32" applyNumberFormat="1" applyFont="1" applyAlignment="1">
      <alignment horizontal="center"/>
    </xf>
    <xf numFmtId="2" fontId="21" fillId="0" borderId="0" xfId="36" applyNumberFormat="1" applyFont="1" applyFill="1" applyAlignment="1">
      <alignment horizontal="center"/>
    </xf>
    <xf numFmtId="0" fontId="16" fillId="0" borderId="3" xfId="7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16" fillId="0" borderId="0" xfId="71" applyAlignment="1">
      <alignment horizontal="center"/>
    </xf>
    <xf numFmtId="0" fontId="69" fillId="0" borderId="0" xfId="0" applyFont="1"/>
    <xf numFmtId="164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16" fillId="0" borderId="0" xfId="71" applyAlignment="1">
      <alignment horizontal="center" wrapText="1"/>
    </xf>
    <xf numFmtId="0" fontId="69" fillId="0" borderId="0" xfId="0" applyFont="1" applyBorder="1"/>
    <xf numFmtId="165" fontId="20" fillId="0" borderId="0" xfId="0" applyNumberFormat="1" applyFont="1" applyFill="1" applyBorder="1" applyAlignment="1">
      <alignment horizontal="center"/>
    </xf>
    <xf numFmtId="0" fontId="22" fillId="0" borderId="1" xfId="0" applyFont="1" applyBorder="1"/>
    <xf numFmtId="0" fontId="44" fillId="0" borderId="1" xfId="71" applyFont="1" applyFill="1" applyBorder="1"/>
    <xf numFmtId="0" fontId="44" fillId="0" borderId="0" xfId="0" applyFont="1"/>
    <xf numFmtId="2" fontId="60" fillId="0" borderId="0" xfId="0" applyNumberFormat="1" applyFont="1" applyAlignment="1">
      <alignment horizontal="center"/>
    </xf>
    <xf numFmtId="2" fontId="60" fillId="0" borderId="2" xfId="0" applyNumberFormat="1" applyFont="1" applyBorder="1" applyAlignment="1">
      <alignment horizontal="center"/>
    </xf>
    <xf numFmtId="0" fontId="44" fillId="0" borderId="0" xfId="0" applyFont="1" applyAlignment="1"/>
    <xf numFmtId="2" fontId="60" fillId="0" borderId="0" xfId="36" applyNumberFormat="1" applyFont="1" applyFill="1" applyAlignment="1">
      <alignment horizontal="center"/>
    </xf>
    <xf numFmtId="2" fontId="21" fillId="0" borderId="0" xfId="1" applyNumberFormat="1" applyFont="1" applyFill="1" applyAlignment="1">
      <alignment horizontal="center"/>
    </xf>
    <xf numFmtId="2" fontId="60" fillId="0" borderId="0" xfId="1" applyNumberFormat="1" applyFont="1" applyFill="1" applyAlignment="1">
      <alignment horizontal="center"/>
    </xf>
    <xf numFmtId="0" fontId="45" fillId="0" borderId="0" xfId="665" applyFont="1" applyAlignment="1">
      <alignment horizontal="center"/>
    </xf>
    <xf numFmtId="0" fontId="55" fillId="0" borderId="0" xfId="71" applyFont="1"/>
    <xf numFmtId="0" fontId="16" fillId="0" borderId="0" xfId="71" applyAlignment="1">
      <alignment horizontal="center"/>
    </xf>
    <xf numFmtId="2" fontId="16" fillId="0" borderId="0" xfId="71" applyNumberFormat="1" applyAlignment="1">
      <alignment horizontal="center"/>
    </xf>
    <xf numFmtId="0" fontId="16" fillId="0" borderId="0" xfId="71" applyAlignment="1">
      <alignment horizontal="center"/>
    </xf>
    <xf numFmtId="0" fontId="16" fillId="0" borderId="0" xfId="71" applyAlignment="1">
      <alignment horizontal="center" wrapText="1"/>
    </xf>
    <xf numFmtId="0" fontId="21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1" fontId="2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vertical="center" wrapText="1"/>
    </xf>
    <xf numFmtId="0" fontId="38" fillId="2" borderId="0" xfId="1692" applyFont="1" applyFill="1"/>
    <xf numFmtId="0" fontId="38" fillId="2" borderId="0" xfId="1692" applyFont="1" applyFill="1" applyAlignment="1">
      <alignment horizontal="center"/>
    </xf>
    <xf numFmtId="0" fontId="71" fillId="2" borderId="0" xfId="1692" applyFont="1" applyFill="1" applyAlignment="1">
      <alignment horizontal="center"/>
    </xf>
    <xf numFmtId="0" fontId="56" fillId="2" borderId="1" xfId="1692" applyFont="1" applyFill="1" applyBorder="1" applyAlignment="1">
      <alignment horizontal="center" wrapText="1"/>
    </xf>
    <xf numFmtId="0" fontId="38" fillId="2" borderId="0" xfId="1692" applyFont="1" applyFill="1" applyBorder="1" applyAlignment="1">
      <alignment horizontal="center"/>
    </xf>
    <xf numFmtId="0" fontId="21" fillId="2" borderId="0" xfId="32" applyFont="1" applyFill="1" applyBorder="1" applyAlignment="1">
      <alignment horizontal="center" vertical="center"/>
    </xf>
    <xf numFmtId="0" fontId="50" fillId="2" borderId="0" xfId="32" applyNumberFormat="1" applyFont="1" applyFill="1" applyBorder="1" applyAlignment="1">
      <alignment horizontal="center" vertical="center"/>
    </xf>
    <xf numFmtId="0" fontId="20" fillId="0" borderId="0" xfId="32" applyFont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21" fillId="0" borderId="0" xfId="32" applyNumberFormat="1" applyFont="1" applyFill="1" applyAlignment="1">
      <alignment horizontal="center"/>
    </xf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Alignment="1">
      <alignment horizontal="center"/>
    </xf>
    <xf numFmtId="165" fontId="21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/>
    </xf>
    <xf numFmtId="0" fontId="21" fillId="0" borderId="0" xfId="32" applyFont="1" applyAlignment="1">
      <alignment horizontal="center"/>
    </xf>
    <xf numFmtId="2" fontId="28" fillId="0" borderId="0" xfId="0" applyNumberFormat="1" applyFont="1" applyFill="1" applyAlignment="1">
      <alignment horizontal="center" vertical="center"/>
    </xf>
    <xf numFmtId="0" fontId="22" fillId="0" borderId="0" xfId="32"/>
    <xf numFmtId="2" fontId="21" fillId="0" borderId="0" xfId="32" applyNumberFormat="1" applyFont="1" applyAlignment="1">
      <alignment horizontal="center"/>
    </xf>
    <xf numFmtId="2" fontId="20" fillId="0" borderId="0" xfId="32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0" fillId="0" borderId="0" xfId="32" applyNumberFormat="1" applyFont="1" applyAlignment="1">
      <alignment horizontal="center"/>
    </xf>
    <xf numFmtId="0" fontId="50" fillId="0" borderId="0" xfId="0" applyFont="1" applyFill="1" applyAlignment="1">
      <alignment horizontal="center" vertical="top" wrapText="1"/>
    </xf>
    <xf numFmtId="164" fontId="50" fillId="0" borderId="2" xfId="32" applyNumberFormat="1" applyFont="1" applyFill="1" applyBorder="1" applyAlignment="1">
      <alignment horizontal="center"/>
    </xf>
    <xf numFmtId="1" fontId="20" fillId="0" borderId="0" xfId="22" applyNumberFormat="1" applyFont="1" applyFill="1" applyBorder="1" applyAlignment="1">
      <alignment horizontal="center" vertical="center"/>
    </xf>
    <xf numFmtId="1" fontId="50" fillId="0" borderId="2" xfId="32" applyNumberFormat="1" applyFont="1" applyFill="1" applyBorder="1" applyAlignment="1">
      <alignment horizontal="center"/>
    </xf>
    <xf numFmtId="0" fontId="22" fillId="0" borderId="0" xfId="32"/>
    <xf numFmtId="0" fontId="21" fillId="0" borderId="0" xfId="32" applyFont="1" applyAlignment="1">
      <alignment horizontal="center"/>
    </xf>
    <xf numFmtId="0" fontId="7" fillId="0" borderId="0" xfId="1692" applyAlignment="1">
      <alignment horizontal="center"/>
    </xf>
    <xf numFmtId="0" fontId="7" fillId="0" borderId="0" xfId="2567" applyAlignment="1">
      <alignment horizontal="center"/>
    </xf>
    <xf numFmtId="0" fontId="7" fillId="0" borderId="0" xfId="2569" applyAlignment="1">
      <alignment horizontal="center"/>
    </xf>
    <xf numFmtId="0" fontId="22" fillId="0" borderId="0" xfId="32"/>
    <xf numFmtId="0" fontId="21" fillId="0" borderId="0" xfId="32" applyFont="1" applyAlignment="1">
      <alignment horizontal="center"/>
    </xf>
    <xf numFmtId="0" fontId="7" fillId="0" borderId="0" xfId="1692" applyAlignment="1">
      <alignment horizontal="center"/>
    </xf>
    <xf numFmtId="0" fontId="7" fillId="0" borderId="0" xfId="2567" applyAlignment="1">
      <alignment horizontal="center"/>
    </xf>
    <xf numFmtId="0" fontId="7" fillId="0" borderId="0" xfId="2569" applyAlignment="1">
      <alignment horizontal="center"/>
    </xf>
    <xf numFmtId="0" fontId="21" fillId="0" borderId="0" xfId="32" applyFont="1" applyFill="1" applyAlignment="1">
      <alignment horizontal="center"/>
    </xf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65" fillId="0" borderId="0" xfId="0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65" fillId="0" borderId="0" xfId="0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164" fontId="20" fillId="0" borderId="0" xfId="0" applyNumberFormat="1" applyFont="1" applyFill="1" applyAlignment="1">
      <alignment horizontal="center"/>
    </xf>
    <xf numFmtId="164" fontId="21" fillId="0" borderId="0" xfId="0" applyNumberFormat="1" applyFont="1" applyAlignment="1">
      <alignment horizontal="center"/>
    </xf>
    <xf numFmtId="0" fontId="0" fillId="0" borderId="0" xfId="0"/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63" fillId="0" borderId="0" xfId="0" applyFont="1"/>
    <xf numFmtId="0" fontId="0" fillId="0" borderId="0" xfId="0"/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0" fillId="0" borderId="0" xfId="0"/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0" fillId="0" borderId="0" xfId="0"/>
    <xf numFmtId="0" fontId="21" fillId="0" borderId="0" xfId="0" applyFont="1" applyFill="1" applyAlignment="1">
      <alignment horizontal="center"/>
    </xf>
    <xf numFmtId="0" fontId="36" fillId="0" borderId="0" xfId="0" applyFont="1"/>
    <xf numFmtId="0" fontId="20" fillId="0" borderId="0" xfId="0" applyFont="1" applyFill="1" applyAlignment="1">
      <alignment horizontal="center"/>
    </xf>
    <xf numFmtId="0" fontId="0" fillId="0" borderId="0" xfId="0"/>
    <xf numFmtId="0" fontId="21" fillId="0" borderId="0" xfId="0" applyFont="1" applyFill="1" applyAlignment="1">
      <alignment horizontal="center"/>
    </xf>
    <xf numFmtId="0" fontId="36" fillId="0" borderId="0" xfId="0" applyFont="1"/>
    <xf numFmtId="0" fontId="20" fillId="0" borderId="0" xfId="0" applyFont="1" applyFill="1" applyAlignment="1">
      <alignment horizontal="center"/>
    </xf>
    <xf numFmtId="0" fontId="0" fillId="0" borderId="0" xfId="0"/>
    <xf numFmtId="0" fontId="21" fillId="0" borderId="0" xfId="0" applyFont="1" applyFill="1" applyAlignment="1">
      <alignment horizontal="center"/>
    </xf>
    <xf numFmtId="0" fontId="36" fillId="0" borderId="0" xfId="0" applyFont="1"/>
    <xf numFmtId="0" fontId="20" fillId="0" borderId="0" xfId="0" applyFont="1" applyFill="1" applyAlignment="1">
      <alignment horizontal="center"/>
    </xf>
    <xf numFmtId="0" fontId="0" fillId="0" borderId="0" xfId="0"/>
    <xf numFmtId="0" fontId="21" fillId="0" borderId="0" xfId="0" applyFont="1" applyFill="1" applyAlignment="1">
      <alignment horizontal="center"/>
    </xf>
    <xf numFmtId="0" fontId="36" fillId="0" borderId="0" xfId="0" applyFont="1"/>
    <xf numFmtId="0" fontId="20" fillId="0" borderId="0" xfId="0" applyFont="1" applyFill="1" applyAlignment="1">
      <alignment horizontal="center"/>
    </xf>
    <xf numFmtId="0" fontId="0" fillId="0" borderId="0" xfId="0"/>
    <xf numFmtId="0" fontId="21" fillId="0" borderId="0" xfId="0" applyFont="1" applyFill="1" applyAlignment="1">
      <alignment horizontal="center"/>
    </xf>
    <xf numFmtId="0" fontId="36" fillId="0" borderId="0" xfId="0" applyFont="1"/>
    <xf numFmtId="0" fontId="20" fillId="0" borderId="0" xfId="0" applyFont="1" applyFill="1" applyAlignment="1">
      <alignment horizontal="center"/>
    </xf>
    <xf numFmtId="0" fontId="0" fillId="0" borderId="0" xfId="0"/>
    <xf numFmtId="0" fontId="21" fillId="0" borderId="0" xfId="0" applyFont="1" applyFill="1" applyAlignment="1">
      <alignment horizontal="center"/>
    </xf>
    <xf numFmtId="0" fontId="36" fillId="0" borderId="0" xfId="0" applyFont="1"/>
    <xf numFmtId="0" fontId="20" fillId="0" borderId="0" xfId="0" applyFont="1" applyFill="1" applyAlignment="1">
      <alignment horizontal="center"/>
    </xf>
    <xf numFmtId="0" fontId="0" fillId="0" borderId="0" xfId="0"/>
    <xf numFmtId="0" fontId="21" fillId="0" borderId="0" xfId="0" applyFont="1" applyFill="1" applyAlignment="1">
      <alignment horizontal="center"/>
    </xf>
    <xf numFmtId="0" fontId="36" fillId="0" borderId="0" xfId="0" applyFont="1"/>
    <xf numFmtId="0" fontId="0" fillId="0" borderId="0" xfId="0"/>
    <xf numFmtId="0" fontId="21" fillId="0" borderId="0" xfId="0" applyFont="1" applyFill="1" applyAlignment="1">
      <alignment horizontal="center"/>
    </xf>
    <xf numFmtId="0" fontId="36" fillId="0" borderId="0" xfId="0" applyFont="1"/>
    <xf numFmtId="0" fontId="20" fillId="0" borderId="0" xfId="0" applyFont="1" applyFill="1" applyAlignment="1">
      <alignment horizontal="center"/>
    </xf>
    <xf numFmtId="0" fontId="0" fillId="0" borderId="0" xfId="0"/>
    <xf numFmtId="0" fontId="21" fillId="0" borderId="0" xfId="0" applyFont="1" applyFill="1" applyAlignment="1">
      <alignment horizontal="center"/>
    </xf>
    <xf numFmtId="0" fontId="36" fillId="0" borderId="0" xfId="0" applyFont="1"/>
    <xf numFmtId="0" fontId="20" fillId="0" borderId="0" xfId="0" applyFont="1" applyFill="1" applyAlignment="1">
      <alignment horizontal="center"/>
    </xf>
    <xf numFmtId="0" fontId="0" fillId="0" borderId="0" xfId="0"/>
    <xf numFmtId="0" fontId="21" fillId="0" borderId="0" xfId="0" applyFont="1" applyFill="1" applyAlignment="1">
      <alignment horizontal="center"/>
    </xf>
    <xf numFmtId="0" fontId="36" fillId="0" borderId="0" xfId="0" applyFont="1"/>
    <xf numFmtId="0" fontId="20" fillId="0" borderId="0" xfId="0" applyFont="1" applyFill="1" applyAlignment="1">
      <alignment horizontal="center"/>
    </xf>
    <xf numFmtId="0" fontId="0" fillId="0" borderId="0" xfId="0"/>
    <xf numFmtId="0" fontId="21" fillId="0" borderId="0" xfId="0" applyFont="1" applyFill="1" applyAlignment="1">
      <alignment horizontal="center"/>
    </xf>
    <xf numFmtId="0" fontId="36" fillId="0" borderId="0" xfId="0" applyFont="1"/>
    <xf numFmtId="0" fontId="20" fillId="0" borderId="0" xfId="0" applyFont="1" applyFill="1" applyAlignment="1">
      <alignment horizontal="center"/>
    </xf>
    <xf numFmtId="165" fontId="42" fillId="0" borderId="0" xfId="32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65" fontId="42" fillId="0" borderId="0" xfId="0" applyNumberFormat="1" applyFont="1" applyFill="1" applyAlignment="1">
      <alignment horizontal="center"/>
    </xf>
    <xf numFmtId="165" fontId="42" fillId="0" borderId="0" xfId="0" applyNumberFormat="1" applyFont="1" applyFill="1" applyAlignment="1">
      <alignment horizontal="center" vertical="center"/>
    </xf>
    <xf numFmtId="0" fontId="0" fillId="0" borderId="0" xfId="0"/>
    <xf numFmtId="0" fontId="2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65" fontId="42" fillId="0" borderId="0" xfId="32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65" fontId="42" fillId="0" borderId="0" xfId="0" applyNumberFormat="1" applyFont="1" applyFill="1" applyAlignment="1">
      <alignment horizontal="center"/>
    </xf>
    <xf numFmtId="0" fontId="5" fillId="0" borderId="0" xfId="2567" applyFont="1" applyFill="1" applyAlignment="1">
      <alignment horizontal="center"/>
    </xf>
    <xf numFmtId="0" fontId="5" fillId="0" borderId="0" xfId="2569" applyFont="1" applyFill="1" applyAlignment="1">
      <alignment horizontal="center"/>
    </xf>
    <xf numFmtId="0" fontId="21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2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/>
    <xf numFmtId="2" fontId="21" fillId="0" borderId="0" xfId="0" applyNumberFormat="1" applyFont="1" applyFill="1"/>
    <xf numFmtId="0" fontId="21" fillId="2" borderId="0" xfId="0" applyFont="1" applyFill="1" applyBorder="1" applyAlignment="1">
      <alignment horizontal="center" vertical="center"/>
    </xf>
    <xf numFmtId="0" fontId="40" fillId="2" borderId="1" xfId="16900" applyFont="1" applyFill="1" applyBorder="1" applyAlignment="1">
      <alignment horizontal="center" wrapText="1"/>
    </xf>
    <xf numFmtId="0" fontId="71" fillId="2" borderId="0" xfId="16900" applyFont="1" applyFill="1" applyAlignment="1">
      <alignment horizontal="center"/>
    </xf>
    <xf numFmtId="0" fontId="38" fillId="2" borderId="0" xfId="16900" applyFont="1" applyFill="1" applyAlignment="1">
      <alignment horizontal="center"/>
    </xf>
    <xf numFmtId="0" fontId="21" fillId="2" borderId="0" xfId="110" applyFont="1" applyFill="1" applyAlignment="1">
      <alignment horizontal="center"/>
    </xf>
    <xf numFmtId="0" fontId="50" fillId="2" borderId="1" xfId="110" applyFont="1" applyFill="1" applyBorder="1" applyAlignment="1">
      <alignment horizontal="center" wrapText="1"/>
    </xf>
    <xf numFmtId="0" fontId="31" fillId="2" borderId="0" xfId="110" applyFont="1" applyFill="1" applyAlignment="1">
      <alignment horizontal="center"/>
    </xf>
    <xf numFmtId="0" fontId="21" fillId="2" borderId="0" xfId="110" applyFill="1" applyAlignment="1">
      <alignment horizontal="center"/>
    </xf>
    <xf numFmtId="0" fontId="42" fillId="0" borderId="0" xfId="32" applyFont="1" applyAlignment="1">
      <alignment horizontal="center"/>
    </xf>
    <xf numFmtId="0" fontId="4" fillId="0" borderId="0" xfId="17426" applyFont="1" applyAlignment="1">
      <alignment horizontal="center"/>
    </xf>
    <xf numFmtId="1" fontId="90" fillId="0" borderId="0" xfId="0" applyNumberFormat="1" applyFont="1" applyAlignment="1">
      <alignment horizontal="center"/>
    </xf>
    <xf numFmtId="0" fontId="4" fillId="0" borderId="0" xfId="2569" applyFont="1" applyAlignment="1">
      <alignment horizontal="center"/>
    </xf>
    <xf numFmtId="0" fontId="0" fillId="0" borderId="0" xfId="0"/>
    <xf numFmtId="0" fontId="21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2" fillId="0" borderId="0" xfId="0" applyFont="1"/>
    <xf numFmtId="2" fontId="20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/>
    <xf numFmtId="2" fontId="21" fillId="0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65" fontId="21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50" fillId="0" borderId="0" xfId="0" applyFont="1" applyFill="1" applyAlignment="1">
      <alignment horizontal="center" vertical="top" wrapText="1"/>
    </xf>
    <xf numFmtId="0" fontId="22" fillId="0" borderId="0" xfId="0" applyFont="1" applyFill="1"/>
    <xf numFmtId="2" fontId="91" fillId="0" borderId="0" xfId="0" applyNumberFormat="1" applyFont="1" applyAlignment="1">
      <alignment horizontal="center"/>
    </xf>
    <xf numFmtId="2" fontId="90" fillId="0" borderId="0" xfId="0" applyNumberFormat="1" applyFont="1" applyAlignment="1">
      <alignment horizontal="center"/>
    </xf>
    <xf numFmtId="2" fontId="91" fillId="0" borderId="0" xfId="0" applyNumberFormat="1" applyFont="1" applyFill="1" applyAlignment="1">
      <alignment horizontal="center"/>
    </xf>
    <xf numFmtId="0" fontId="22" fillId="0" borderId="0" xfId="32"/>
    <xf numFmtId="0" fontId="21" fillId="0" borderId="0" xfId="32" applyFont="1" applyFill="1"/>
    <xf numFmtId="2" fontId="21" fillId="0" borderId="0" xfId="32" applyNumberFormat="1" applyFont="1" applyFill="1" applyAlignment="1">
      <alignment horizontal="center"/>
    </xf>
    <xf numFmtId="0" fontId="4" fillId="0" borderId="0" xfId="17426"/>
    <xf numFmtId="0" fontId="4" fillId="0" borderId="0" xfId="17426" applyAlignment="1">
      <alignment horizontal="center"/>
    </xf>
    <xf numFmtId="2" fontId="42" fillId="0" borderId="0" xfId="32" applyNumberFormat="1" applyFont="1" applyFill="1" applyAlignment="1">
      <alignment horizontal="center"/>
    </xf>
    <xf numFmtId="0" fontId="42" fillId="0" borderId="0" xfId="32" applyFont="1" applyFill="1"/>
    <xf numFmtId="0" fontId="21" fillId="0" borderId="0" xfId="32" applyFont="1" applyFill="1" applyAlignment="1">
      <alignment horizontal="center"/>
    </xf>
    <xf numFmtId="0" fontId="21" fillId="0" borderId="0" xfId="32" applyFont="1" applyFill="1"/>
    <xf numFmtId="0" fontId="20" fillId="0" borderId="0" xfId="32" applyFont="1" applyFill="1"/>
    <xf numFmtId="165" fontId="21" fillId="0" borderId="0" xfId="32" applyNumberFormat="1" applyFont="1" applyFill="1" applyAlignment="1">
      <alignment horizontal="center"/>
    </xf>
    <xf numFmtId="0" fontId="20" fillId="0" borderId="0" xfId="32" applyFont="1" applyFill="1" applyAlignment="1">
      <alignment horizontal="center"/>
    </xf>
    <xf numFmtId="164" fontId="21" fillId="0" borderId="0" xfId="32" applyNumberFormat="1" applyFont="1" applyBorder="1" applyAlignment="1">
      <alignment horizontal="center"/>
    </xf>
    <xf numFmtId="2" fontId="21" fillId="0" borderId="0" xfId="32" applyNumberFormat="1" applyFont="1" applyFill="1" applyAlignment="1">
      <alignment horizontal="center"/>
    </xf>
    <xf numFmtId="165" fontId="38" fillId="0" borderId="0" xfId="32" applyNumberFormat="1" applyFont="1" applyFill="1" applyAlignment="1">
      <alignment horizontal="center"/>
    </xf>
    <xf numFmtId="2" fontId="16" fillId="0" borderId="0" xfId="71" applyNumberFormat="1" applyFill="1" applyAlignment="1">
      <alignment horizontal="center"/>
    </xf>
    <xf numFmtId="0" fontId="16" fillId="0" borderId="14" xfId="71" applyFill="1" applyBorder="1" applyAlignment="1">
      <alignment horizontal="center"/>
    </xf>
    <xf numFmtId="0" fontId="16" fillId="0" borderId="0" xfId="71" applyFill="1" applyAlignment="1">
      <alignment horizontal="center"/>
    </xf>
    <xf numFmtId="0" fontId="16" fillId="0" borderId="0" xfId="71" applyFill="1" applyAlignment="1">
      <alignment horizontal="center" wrapText="1"/>
    </xf>
    <xf numFmtId="0" fontId="55" fillId="0" borderId="0" xfId="71" applyFont="1" applyFill="1" applyAlignment="1">
      <alignment horizontal="center"/>
    </xf>
    <xf numFmtId="0" fontId="57" fillId="0" borderId="0" xfId="32" applyFont="1" applyFill="1"/>
    <xf numFmtId="0" fontId="50" fillId="0" borderId="0" xfId="32" applyFont="1" applyFill="1"/>
    <xf numFmtId="0" fontId="25" fillId="0" borderId="0" xfId="32" applyFont="1" applyFill="1" applyAlignment="1">
      <alignment horizontal="center" wrapText="1"/>
    </xf>
    <xf numFmtId="0" fontId="61" fillId="0" borderId="0" xfId="32" applyFont="1" applyFill="1" applyAlignment="1">
      <alignment horizontal="center" vertical="center" wrapText="1"/>
    </xf>
    <xf numFmtId="0" fontId="28" fillId="0" borderId="0" xfId="32" applyFont="1" applyFill="1" applyAlignment="1">
      <alignment horizontal="center" vertical="center" wrapText="1"/>
    </xf>
    <xf numFmtId="0" fontId="21" fillId="0" borderId="0" xfId="32" applyFont="1" applyFill="1" applyAlignment="1">
      <alignment horizontal="center" wrapText="1"/>
    </xf>
    <xf numFmtId="0" fontId="21" fillId="0" borderId="0" xfId="32" applyFont="1" applyFill="1" applyAlignment="1">
      <alignment wrapText="1"/>
    </xf>
    <xf numFmtId="0" fontId="28" fillId="0" borderId="0" xfId="32" applyFont="1" applyFill="1" applyAlignment="1">
      <alignment vertical="center" wrapText="1"/>
    </xf>
    <xf numFmtId="0" fontId="25" fillId="0" borderId="0" xfId="32" applyFont="1" applyFill="1" applyAlignment="1">
      <alignment horizontal="center"/>
    </xf>
    <xf numFmtId="0" fontId="25" fillId="0" borderId="0" xfId="32" applyFont="1" applyFill="1"/>
    <xf numFmtId="0" fontId="20" fillId="0" borderId="0" xfId="32" applyFont="1" applyFill="1" applyAlignment="1">
      <alignment horizontal="left"/>
    </xf>
    <xf numFmtId="0" fontId="20" fillId="0" borderId="0" xfId="32" applyFont="1" applyBorder="1" applyAlignment="1">
      <alignment horizontal="center"/>
    </xf>
    <xf numFmtId="2" fontId="21" fillId="0" borderId="0" xfId="32" applyNumberFormat="1" applyFont="1" applyBorder="1" applyAlignment="1">
      <alignment horizontal="center"/>
    </xf>
    <xf numFmtId="164" fontId="16" fillId="0" borderId="0" xfId="71" applyNumberFormat="1" applyFill="1" applyAlignment="1">
      <alignment horizontal="center"/>
    </xf>
    <xf numFmtId="0" fontId="94" fillId="0" borderId="0" xfId="71" applyFont="1" applyFill="1" applyAlignment="1">
      <alignment horizontal="center"/>
    </xf>
    <xf numFmtId="0" fontId="16" fillId="0" borderId="0" xfId="71" applyFill="1" applyAlignment="1">
      <alignment horizontal="center"/>
    </xf>
    <xf numFmtId="0" fontId="55" fillId="0" borderId="0" xfId="71" applyFont="1" applyAlignment="1">
      <alignment horizontal="center" vertical="center"/>
    </xf>
    <xf numFmtId="0" fontId="94" fillId="0" borderId="0" xfId="0" applyFont="1" applyFill="1" applyBorder="1" applyAlignment="1">
      <alignment horizontal="left"/>
    </xf>
    <xf numFmtId="165" fontId="95" fillId="0" borderId="0" xfId="0" applyNumberFormat="1" applyFont="1" applyFill="1" applyBorder="1"/>
    <xf numFmtId="165" fontId="95" fillId="0" borderId="0" xfId="0" applyNumberFormat="1" applyFont="1" applyFill="1" applyBorder="1" applyAlignment="1">
      <alignment horizontal="center"/>
    </xf>
    <xf numFmtId="0" fontId="16" fillId="0" borderId="0" xfId="71" applyFont="1" applyFill="1" applyAlignment="1">
      <alignment horizontal="center"/>
    </xf>
    <xf numFmtId="2" fontId="94" fillId="0" borderId="0" xfId="0" applyNumberFormat="1" applyFont="1" applyFill="1" applyBorder="1" applyAlignment="1">
      <alignment horizontal="center"/>
    </xf>
    <xf numFmtId="169" fontId="94" fillId="0" borderId="0" xfId="0" applyNumberFormat="1" applyFont="1" applyFill="1" applyBorder="1" applyAlignment="1">
      <alignment horizontal="center"/>
    </xf>
    <xf numFmtId="170" fontId="94" fillId="0" borderId="0" xfId="0" applyNumberFormat="1" applyFont="1" applyFill="1" applyBorder="1" applyAlignment="1">
      <alignment horizontal="center"/>
    </xf>
    <xf numFmtId="165" fontId="94" fillId="0" borderId="0" xfId="0" applyNumberFormat="1" applyFont="1" applyFill="1" applyBorder="1" applyAlignment="1">
      <alignment horizontal="center"/>
    </xf>
    <xf numFmtId="0" fontId="51" fillId="2" borderId="0" xfId="28254" applyFont="1" applyFill="1" applyAlignment="1">
      <alignment horizontal="center"/>
    </xf>
    <xf numFmtId="0" fontId="38" fillId="2" borderId="0" xfId="28254" applyFont="1" applyFill="1" applyAlignment="1">
      <alignment horizontal="center"/>
    </xf>
    <xf numFmtId="0" fontId="96" fillId="2" borderId="0" xfId="28255" applyFont="1" applyFill="1"/>
    <xf numFmtId="0" fontId="71" fillId="2" borderId="0" xfId="28255" applyFont="1" applyFill="1"/>
    <xf numFmtId="0" fontId="31" fillId="2" borderId="0" xfId="0" applyFont="1" applyFill="1"/>
    <xf numFmtId="0" fontId="40" fillId="2" borderId="1" xfId="28255" applyFont="1" applyFill="1" applyBorder="1" applyAlignment="1">
      <alignment wrapText="1"/>
    </xf>
    <xf numFmtId="0" fontId="56" fillId="2" borderId="1" xfId="28255" applyFont="1" applyFill="1" applyBorder="1" applyAlignment="1">
      <alignment wrapText="1"/>
    </xf>
    <xf numFmtId="0" fontId="50" fillId="2" borderId="1" xfId="0" applyFont="1" applyFill="1" applyBorder="1" applyAlignment="1">
      <alignment wrapText="1"/>
    </xf>
    <xf numFmtId="0" fontId="38" fillId="2" borderId="0" xfId="28255" applyFont="1" applyFill="1" applyAlignment="1">
      <alignment horizontal="center"/>
    </xf>
    <xf numFmtId="164" fontId="22" fillId="0" borderId="0" xfId="0" applyNumberFormat="1" applyFont="1"/>
    <xf numFmtId="0" fontId="26" fillId="0" borderId="0" xfId="0" applyFont="1" applyAlignment="1">
      <alignment horizontal="left" vertical="center" wrapText="1"/>
    </xf>
    <xf numFmtId="0" fontId="23" fillId="0" borderId="0" xfId="32" applyFont="1" applyAlignment="1">
      <alignment horizontal="left" vertical="center" wrapText="1"/>
    </xf>
    <xf numFmtId="164" fontId="21" fillId="0" borderId="0" xfId="1" applyNumberFormat="1" applyFont="1" applyAlignment="1">
      <alignment horizontal="center"/>
    </xf>
    <xf numFmtId="164" fontId="21" fillId="0" borderId="14" xfId="32" applyNumberFormat="1" applyFont="1" applyFill="1" applyBorder="1" applyAlignment="1">
      <alignment horizontal="center"/>
    </xf>
    <xf numFmtId="0" fontId="38" fillId="0" borderId="0" xfId="71" applyFont="1" applyFill="1" applyBorder="1" applyAlignment="1">
      <alignment horizontal="center"/>
    </xf>
    <xf numFmtId="0" fontId="28" fillId="0" borderId="0" xfId="32" applyFont="1" applyAlignment="1">
      <alignment horizontal="left" vertical="center" wrapText="1"/>
    </xf>
    <xf numFmtId="0" fontId="54" fillId="0" borderId="0" xfId="366" applyFont="1" applyAlignment="1">
      <alignment horizontal="center"/>
    </xf>
    <xf numFmtId="0" fontId="54" fillId="0" borderId="0" xfId="232" applyFont="1" applyAlignment="1">
      <alignment horizontal="center"/>
    </xf>
    <xf numFmtId="164" fontId="54" fillId="0" borderId="0" xfId="17426" applyNumberFormat="1" applyFont="1" applyAlignment="1">
      <alignment horizontal="center"/>
    </xf>
    <xf numFmtId="2" fontId="54" fillId="0" borderId="0" xfId="105" applyNumberFormat="1" applyFont="1" applyAlignment="1">
      <alignment horizontal="center"/>
    </xf>
    <xf numFmtId="0" fontId="54" fillId="0" borderId="0" xfId="105" applyFont="1" applyAlignment="1">
      <alignment horizontal="center"/>
    </xf>
    <xf numFmtId="0" fontId="54" fillId="0" borderId="0" xfId="2567" applyFont="1" applyAlignment="1">
      <alignment horizontal="center"/>
    </xf>
    <xf numFmtId="0" fontId="54" fillId="0" borderId="0" xfId="61" applyFont="1" applyAlignment="1">
      <alignment horizontal="center"/>
    </xf>
    <xf numFmtId="164" fontId="54" fillId="0" borderId="0" xfId="2569" applyNumberFormat="1" applyFont="1" applyAlignment="1">
      <alignment horizontal="center"/>
    </xf>
    <xf numFmtId="0" fontId="54" fillId="0" borderId="0" xfId="222" applyFont="1" applyAlignment="1">
      <alignment horizontal="center"/>
    </xf>
    <xf numFmtId="1" fontId="21" fillId="0" borderId="0" xfId="1" applyNumberFormat="1" applyFont="1" applyAlignment="1">
      <alignment horizontal="center"/>
    </xf>
    <xf numFmtId="1" fontId="42" fillId="0" borderId="0" xfId="32" applyNumberFormat="1" applyFont="1" applyAlignment="1">
      <alignment horizontal="center"/>
    </xf>
    <xf numFmtId="0" fontId="54" fillId="0" borderId="0" xfId="665" applyFont="1" applyAlignment="1">
      <alignment horizontal="center"/>
    </xf>
    <xf numFmtId="0" fontId="113" fillId="0" borderId="0" xfId="0" applyFont="1" applyAlignment="1">
      <alignment horizontal="center"/>
    </xf>
    <xf numFmtId="0" fontId="28" fillId="0" borderId="0" xfId="364" applyFont="1" applyAlignment="1">
      <alignment horizontal="center"/>
    </xf>
    <xf numFmtId="1" fontId="21" fillId="0" borderId="0" xfId="1" applyNumberFormat="1" applyFont="1" applyFill="1" applyAlignment="1">
      <alignment horizontal="center"/>
    </xf>
    <xf numFmtId="0" fontId="20" fillId="0" borderId="14" xfId="32" applyFont="1" applyFill="1" applyBorder="1" applyAlignment="1">
      <alignment horizontal="left" vertical="center" wrapText="1"/>
    </xf>
    <xf numFmtId="164" fontId="28" fillId="0" borderId="0" xfId="32" applyNumberFormat="1" applyFont="1" applyAlignment="1">
      <alignment horizontal="center"/>
    </xf>
    <xf numFmtId="0" fontId="54" fillId="0" borderId="0" xfId="2569" applyFont="1" applyAlignment="1">
      <alignment horizontal="center"/>
    </xf>
    <xf numFmtId="0" fontId="21" fillId="0" borderId="0" xfId="32" applyFont="1" applyAlignment="1">
      <alignment horizontal="center" wrapText="1"/>
    </xf>
    <xf numFmtId="0" fontId="28" fillId="0" borderId="0" xfId="32" applyFont="1" applyAlignment="1">
      <alignment vertical="center" wrapText="1"/>
    </xf>
    <xf numFmtId="0" fontId="54" fillId="0" borderId="0" xfId="225" applyFont="1" applyAlignment="1">
      <alignment horizontal="center"/>
    </xf>
    <xf numFmtId="0" fontId="28" fillId="0" borderId="0" xfId="365" applyFont="1" applyAlignment="1">
      <alignment horizontal="center"/>
    </xf>
    <xf numFmtId="0" fontId="54" fillId="0" borderId="0" xfId="365" applyFont="1" applyAlignment="1">
      <alignment horizontal="center"/>
    </xf>
    <xf numFmtId="0" fontId="54" fillId="0" borderId="0" xfId="17426" applyFont="1" applyAlignment="1">
      <alignment horizontal="center"/>
    </xf>
    <xf numFmtId="164" fontId="21" fillId="0" borderId="0" xfId="0" applyNumberFormat="1" applyFont="1" applyFill="1" applyBorder="1" applyAlignment="1">
      <alignment horizontal="center" vertical="center" wrapText="1"/>
    </xf>
    <xf numFmtId="0" fontId="54" fillId="0" borderId="0" xfId="224" applyFont="1" applyAlignment="1">
      <alignment horizontal="center"/>
    </xf>
    <xf numFmtId="0" fontId="54" fillId="0" borderId="0" xfId="61" applyFont="1" applyFill="1" applyAlignment="1">
      <alignment horizontal="center"/>
    </xf>
    <xf numFmtId="0" fontId="54" fillId="0" borderId="0" xfId="1692" applyFont="1" applyAlignment="1">
      <alignment horizontal="center"/>
    </xf>
    <xf numFmtId="0" fontId="28" fillId="0" borderId="0" xfId="32" applyFont="1" applyAlignment="1">
      <alignment horizontal="center" vertical="center" wrapText="1"/>
    </xf>
    <xf numFmtId="0" fontId="54" fillId="0" borderId="0" xfId="200" applyFont="1" applyAlignment="1">
      <alignment horizontal="center"/>
    </xf>
    <xf numFmtId="0" fontId="54" fillId="0" borderId="0" xfId="382" applyFont="1" applyFill="1" applyAlignment="1">
      <alignment horizontal="center"/>
    </xf>
    <xf numFmtId="0" fontId="54" fillId="0" borderId="0" xfId="383" applyFont="1" applyFill="1" applyAlignment="1">
      <alignment horizontal="center"/>
    </xf>
    <xf numFmtId="2" fontId="51" fillId="0" borderId="0" xfId="18466" applyNumberFormat="1" applyFont="1" applyFill="1" applyAlignment="1">
      <alignment horizontal="center"/>
    </xf>
    <xf numFmtId="0" fontId="54" fillId="0" borderId="0" xfId="226" applyFont="1" applyAlignment="1">
      <alignment horizontal="center"/>
    </xf>
    <xf numFmtId="0" fontId="54" fillId="0" borderId="0" xfId="221" applyFont="1" applyAlignment="1">
      <alignment horizontal="center"/>
    </xf>
    <xf numFmtId="164" fontId="21" fillId="0" borderId="0" xfId="32" applyNumberFormat="1" applyFont="1" applyFill="1" applyBorder="1" applyAlignment="1">
      <alignment horizontal="center" vertical="center" wrapText="1"/>
    </xf>
    <xf numFmtId="1" fontId="20" fillId="0" borderId="0" xfId="32" applyNumberFormat="1" applyFont="1" applyFill="1" applyBorder="1" applyAlignment="1">
      <alignment horizontal="center"/>
    </xf>
    <xf numFmtId="0" fontId="54" fillId="0" borderId="0" xfId="367" applyFont="1" applyAlignment="1">
      <alignment horizontal="center"/>
    </xf>
    <xf numFmtId="0" fontId="54" fillId="0" borderId="0" xfId="220" applyFont="1" applyAlignment="1">
      <alignment horizontal="center"/>
    </xf>
    <xf numFmtId="0" fontId="54" fillId="0" borderId="0" xfId="363" applyFont="1" applyAlignment="1">
      <alignment horizontal="center"/>
    </xf>
    <xf numFmtId="0" fontId="54" fillId="0" borderId="0" xfId="227" applyFont="1" applyAlignment="1">
      <alignment horizontal="center"/>
    </xf>
    <xf numFmtId="0" fontId="54" fillId="0" borderId="0" xfId="382" applyFont="1" applyAlignment="1">
      <alignment horizontal="center"/>
    </xf>
    <xf numFmtId="0" fontId="54" fillId="0" borderId="0" xfId="233" applyFont="1" applyAlignment="1">
      <alignment horizontal="center"/>
    </xf>
    <xf numFmtId="0" fontId="54" fillId="0" borderId="0" xfId="235" applyFont="1" applyAlignment="1">
      <alignment horizontal="center"/>
    </xf>
    <xf numFmtId="0" fontId="21" fillId="0" borderId="0" xfId="32" applyFont="1" applyAlignment="1">
      <alignment wrapText="1"/>
    </xf>
    <xf numFmtId="0" fontId="54" fillId="0" borderId="0" xfId="234" applyFont="1" applyAlignment="1">
      <alignment horizontal="center"/>
    </xf>
    <xf numFmtId="0" fontId="54" fillId="0" borderId="0" xfId="223" applyFont="1" applyAlignment="1">
      <alignment horizontal="center"/>
    </xf>
    <xf numFmtId="1" fontId="20" fillId="0" borderId="0" xfId="32" applyNumberFormat="1" applyFont="1" applyFill="1" applyAlignment="1">
      <alignment horizontal="center"/>
    </xf>
    <xf numFmtId="164" fontId="54" fillId="0" borderId="0" xfId="226" applyNumberFormat="1" applyFont="1" applyAlignment="1">
      <alignment horizontal="center"/>
    </xf>
    <xf numFmtId="0" fontId="54" fillId="0" borderId="0" xfId="362" applyFont="1" applyAlignment="1">
      <alignment horizontal="center"/>
    </xf>
    <xf numFmtId="0" fontId="54" fillId="0" borderId="0" xfId="228" applyFont="1" applyAlignment="1">
      <alignment horizontal="center"/>
    </xf>
    <xf numFmtId="0" fontId="54" fillId="0" borderId="0" xfId="383" applyFont="1" applyAlignment="1">
      <alignment horizontal="center"/>
    </xf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8" fillId="0" borderId="0" xfId="0" applyFont="1"/>
    <xf numFmtId="0" fontId="21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2" fontId="21" fillId="0" borderId="0" xfId="0" applyNumberFormat="1" applyFont="1" applyFill="1" applyAlignment="1">
      <alignment horizontal="center"/>
    </xf>
    <xf numFmtId="165" fontId="21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/>
    </xf>
    <xf numFmtId="2" fontId="21" fillId="0" borderId="0" xfId="0" applyNumberFormat="1" applyFont="1" applyFill="1"/>
    <xf numFmtId="0" fontId="21" fillId="0" borderId="0" xfId="0" applyFont="1" applyFill="1" applyAlignment="1">
      <alignment horizontal="center" vertical="top" wrapText="1"/>
    </xf>
    <xf numFmtId="1" fontId="21" fillId="0" borderId="0" xfId="0" applyNumberFormat="1" applyFont="1" applyFill="1" applyAlignment="1">
      <alignment horizontal="center"/>
    </xf>
    <xf numFmtId="2" fontId="21" fillId="0" borderId="0" xfId="0" applyNumberFormat="1" applyFont="1" applyFill="1" applyAlignment="1">
      <alignment horizontal="left"/>
    </xf>
    <xf numFmtId="2" fontId="20" fillId="0" borderId="0" xfId="0" applyNumberFormat="1" applyFont="1" applyFill="1" applyAlignment="1">
      <alignment horizontal="left"/>
    </xf>
    <xf numFmtId="2" fontId="23" fillId="0" borderId="0" xfId="0" applyNumberFormat="1" applyFont="1" applyFill="1" applyAlignment="1">
      <alignment horizontal="center"/>
    </xf>
    <xf numFmtId="2" fontId="28" fillId="0" borderId="0" xfId="0" applyNumberFormat="1" applyFont="1" applyFill="1" applyAlignment="1">
      <alignment horizontal="center" vertical="center"/>
    </xf>
    <xf numFmtId="164" fontId="20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50" fillId="0" borderId="0" xfId="0" applyFont="1" applyFill="1" applyAlignment="1">
      <alignment horizontal="center" vertical="top" wrapText="1"/>
    </xf>
    <xf numFmtId="0" fontId="50" fillId="0" borderId="0" xfId="0" applyFont="1" applyAlignment="1">
      <alignment vertical="top" wrapText="1"/>
    </xf>
    <xf numFmtId="0" fontId="42" fillId="0" borderId="0" xfId="0" applyFont="1" applyFill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Fill="1" applyAlignment="1">
      <alignment vertical="top" wrapText="1"/>
    </xf>
    <xf numFmtId="165" fontId="42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2" fontId="38" fillId="0" borderId="0" xfId="32" applyNumberFormat="1" applyFont="1" applyFill="1" applyAlignment="1">
      <alignment horizontal="center"/>
    </xf>
    <xf numFmtId="165" fontId="20" fillId="0" borderId="0" xfId="32" applyNumberFormat="1" applyFont="1" applyFill="1" applyAlignment="1">
      <alignment horizontal="center"/>
    </xf>
    <xf numFmtId="2" fontId="28" fillId="0" borderId="0" xfId="32" applyNumberFormat="1" applyFont="1" applyFill="1" applyAlignment="1">
      <alignment horizontal="center"/>
    </xf>
    <xf numFmtId="0" fontId="28" fillId="0" borderId="0" xfId="32" applyFont="1" applyAlignment="1">
      <alignment horizontal="center"/>
    </xf>
    <xf numFmtId="165" fontId="28" fillId="0" borderId="0" xfId="32" applyNumberFormat="1" applyFont="1" applyFill="1" applyAlignment="1">
      <alignment horizontal="center"/>
    </xf>
    <xf numFmtId="0" fontId="42" fillId="0" borderId="0" xfId="32" applyFont="1" applyAlignment="1">
      <alignment horizontal="center"/>
    </xf>
    <xf numFmtId="164" fontId="42" fillId="0" borderId="0" xfId="32" applyNumberFormat="1" applyFont="1" applyAlignment="1">
      <alignment horizontal="center"/>
    </xf>
    <xf numFmtId="0" fontId="54" fillId="0" borderId="0" xfId="364" applyFont="1" applyAlignment="1">
      <alignment horizontal="center"/>
    </xf>
    <xf numFmtId="165" fontId="20" fillId="0" borderId="0" xfId="32" applyNumberFormat="1" applyFont="1" applyFill="1" applyAlignment="1">
      <alignment horizontal="center"/>
    </xf>
    <xf numFmtId="2" fontId="28" fillId="0" borderId="0" xfId="32" applyNumberFormat="1" applyFont="1" applyFill="1" applyAlignment="1">
      <alignment horizontal="center"/>
    </xf>
    <xf numFmtId="165" fontId="28" fillId="0" borderId="0" xfId="32" applyNumberFormat="1" applyFont="1" applyFill="1" applyAlignment="1">
      <alignment horizontal="center"/>
    </xf>
    <xf numFmtId="0" fontId="22" fillId="0" borderId="0" xfId="32"/>
    <xf numFmtId="0" fontId="20" fillId="0" borderId="0" xfId="32" applyFont="1"/>
    <xf numFmtId="0" fontId="21" fillId="0" borderId="0" xfId="32" applyFont="1" applyAlignment="1">
      <alignment horizontal="center"/>
    </xf>
    <xf numFmtId="0" fontId="21" fillId="0" borderId="0" xfId="32" applyFont="1" applyFill="1" applyAlignment="1">
      <alignment horizontal="center"/>
    </xf>
    <xf numFmtId="0" fontId="21" fillId="0" borderId="0" xfId="32" applyFont="1" applyFill="1" applyAlignment="1">
      <alignment horizontal="center" vertical="top" wrapText="1"/>
    </xf>
    <xf numFmtId="1" fontId="21" fillId="0" borderId="0" xfId="32" applyNumberFormat="1" applyFont="1" applyFill="1" applyAlignment="1">
      <alignment horizontal="center"/>
    </xf>
    <xf numFmtId="2" fontId="21" fillId="0" borderId="0" xfId="1" applyNumberFormat="1" applyFont="1" applyAlignment="1">
      <alignment horizontal="center"/>
    </xf>
    <xf numFmtId="2" fontId="21" fillId="0" borderId="0" xfId="1" applyNumberFormat="1" applyFont="1" applyFill="1" applyAlignment="1">
      <alignment horizontal="center"/>
    </xf>
    <xf numFmtId="0" fontId="65" fillId="0" borderId="0" xfId="32" applyFont="1" applyAlignment="1">
      <alignment horizontal="center"/>
    </xf>
    <xf numFmtId="0" fontId="22" fillId="0" borderId="0" xfId="32"/>
    <xf numFmtId="0" fontId="21" fillId="0" borderId="0" xfId="32" applyFont="1" applyAlignment="1">
      <alignment horizontal="center"/>
    </xf>
    <xf numFmtId="0" fontId="21" fillId="0" borderId="0" xfId="32" applyFont="1" applyFill="1" applyAlignment="1">
      <alignment horizontal="center"/>
    </xf>
    <xf numFmtId="0" fontId="21" fillId="0" borderId="0" xfId="32" applyFont="1" applyFill="1" applyAlignment="1">
      <alignment horizontal="center" vertical="top" wrapText="1"/>
    </xf>
    <xf numFmtId="1" fontId="21" fillId="0" borderId="0" xfId="32" applyNumberFormat="1" applyFont="1" applyFill="1" applyAlignment="1">
      <alignment horizontal="center"/>
    </xf>
    <xf numFmtId="0" fontId="22" fillId="0" borderId="0" xfId="32"/>
    <xf numFmtId="0" fontId="21" fillId="0" borderId="0" xfId="32" applyFont="1" applyAlignment="1">
      <alignment horizontal="center"/>
    </xf>
    <xf numFmtId="0" fontId="21" fillId="0" borderId="0" xfId="32" applyFont="1" applyFill="1" applyAlignment="1">
      <alignment horizontal="center"/>
    </xf>
    <xf numFmtId="0" fontId="21" fillId="0" borderId="0" xfId="32" applyFont="1" applyFill="1" applyAlignment="1">
      <alignment horizontal="center" vertical="top" wrapText="1"/>
    </xf>
    <xf numFmtId="1" fontId="21" fillId="0" borderId="0" xfId="32" applyNumberFormat="1" applyFont="1" applyFill="1" applyAlignment="1">
      <alignment horizontal="center"/>
    </xf>
    <xf numFmtId="0" fontId="22" fillId="0" borderId="0" xfId="32"/>
    <xf numFmtId="0" fontId="21" fillId="0" borderId="0" xfId="32" applyFont="1" applyAlignment="1">
      <alignment horizontal="center"/>
    </xf>
    <xf numFmtId="0" fontId="21" fillId="0" borderId="0" xfId="32" applyFont="1" applyFill="1" applyAlignment="1">
      <alignment horizontal="center"/>
    </xf>
    <xf numFmtId="0" fontId="21" fillId="0" borderId="0" xfId="32" applyFont="1" applyFill="1" applyAlignment="1">
      <alignment horizontal="center" vertical="top" wrapText="1"/>
    </xf>
    <xf numFmtId="1" fontId="21" fillId="0" borderId="0" xfId="32" applyNumberFormat="1" applyFont="1" applyFill="1" applyAlignment="1">
      <alignment horizontal="center"/>
    </xf>
    <xf numFmtId="0" fontId="20" fillId="0" borderId="0" xfId="32" applyFont="1" applyAlignment="1">
      <alignment horizontal="left" vertical="center" wrapText="1"/>
    </xf>
    <xf numFmtId="0" fontId="50" fillId="0" borderId="0" xfId="0" applyFont="1" applyAlignment="1">
      <alignment horizontal="center" vertical="top" wrapText="1"/>
    </xf>
    <xf numFmtId="0" fontId="6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4" fontId="21" fillId="0" borderId="0" xfId="1" applyNumberFormat="1" applyFont="1" applyFill="1" applyAlignment="1">
      <alignment horizontal="center"/>
    </xf>
    <xf numFmtId="0" fontId="113" fillId="0" borderId="0" xfId="0" applyFont="1"/>
    <xf numFmtId="0" fontId="21" fillId="0" borderId="0" xfId="0" applyFont="1" applyAlignment="1">
      <alignment horizontal="center" vertical="center" wrapText="1"/>
    </xf>
    <xf numFmtId="0" fontId="20" fillId="0" borderId="0" xfId="32" applyFont="1" applyAlignment="1">
      <alignment horizontal="center" vertical="center" wrapText="1"/>
    </xf>
    <xf numFmtId="0" fontId="20" fillId="0" borderId="0" xfId="32" applyFont="1" applyAlignment="1">
      <alignment horizontal="left"/>
    </xf>
    <xf numFmtId="164" fontId="21" fillId="0" borderId="0" xfId="32" applyNumberFormat="1" applyFont="1" applyAlignment="1">
      <alignment horizontal="center"/>
    </xf>
    <xf numFmtId="0" fontId="25" fillId="0" borderId="0" xfId="32" applyFont="1" applyAlignment="1">
      <alignment horizontal="center" wrapText="1"/>
    </xf>
    <xf numFmtId="0" fontId="21" fillId="0" borderId="0" xfId="32" applyFont="1" applyAlignment="1">
      <alignment horizontal="center"/>
    </xf>
    <xf numFmtId="1" fontId="21" fillId="0" borderId="0" xfId="32" applyNumberFormat="1" applyFont="1" applyAlignment="1">
      <alignment horizontal="center"/>
    </xf>
    <xf numFmtId="0" fontId="20" fillId="0" borderId="0" xfId="32" applyFont="1" applyAlignment="1">
      <alignment horizontal="center"/>
    </xf>
    <xf numFmtId="0" fontId="21" fillId="0" borderId="0" xfId="32" applyFont="1"/>
    <xf numFmtId="0" fontId="22" fillId="0" borderId="0" xfId="32"/>
    <xf numFmtId="0" fontId="21" fillId="0" borderId="0" xfId="32" applyFont="1"/>
    <xf numFmtId="0" fontId="21" fillId="0" borderId="0" xfId="32" applyFont="1" applyAlignment="1">
      <alignment horizontal="center"/>
    </xf>
    <xf numFmtId="0" fontId="20" fillId="0" borderId="0" xfId="32" applyFont="1" applyAlignment="1">
      <alignment horizontal="center"/>
    </xf>
    <xf numFmtId="0" fontId="21" fillId="0" borderId="0" xfId="32" applyFont="1" applyFill="1" applyAlignment="1">
      <alignment horizontal="center"/>
    </xf>
    <xf numFmtId="2" fontId="21" fillId="0" borderId="0" xfId="32" applyNumberFormat="1" applyFont="1" applyFill="1" applyAlignment="1">
      <alignment horizontal="center"/>
    </xf>
    <xf numFmtId="0" fontId="21" fillId="0" borderId="0" xfId="32" applyFont="1" applyAlignment="1">
      <alignment horizontal="center"/>
    </xf>
    <xf numFmtId="0" fontId="22" fillId="0" borderId="0" xfId="32"/>
    <xf numFmtId="2" fontId="21" fillId="0" borderId="0" xfId="32" applyNumberFormat="1" applyFont="1" applyAlignment="1">
      <alignment horizontal="center"/>
    </xf>
    <xf numFmtId="2" fontId="21" fillId="0" borderId="0" xfId="32" applyNumberFormat="1" applyFont="1" applyAlignment="1">
      <alignment horizontal="center"/>
    </xf>
    <xf numFmtId="0" fontId="21" fillId="0" borderId="0" xfId="32" applyFont="1"/>
    <xf numFmtId="0" fontId="20" fillId="0" borderId="0" xfId="32" applyFont="1" applyAlignment="1">
      <alignment horizontal="center"/>
    </xf>
    <xf numFmtId="2" fontId="21" fillId="0" borderId="0" xfId="32" applyNumberFormat="1" applyFont="1" applyFill="1" applyAlignment="1">
      <alignment horizontal="center"/>
    </xf>
    <xf numFmtId="2" fontId="60" fillId="0" borderId="0" xfId="32" applyNumberFormat="1" applyFont="1" applyAlignment="1">
      <alignment horizontal="center"/>
    </xf>
    <xf numFmtId="0" fontId="60" fillId="0" borderId="0" xfId="32" applyFont="1" applyFill="1" applyAlignment="1">
      <alignment horizontal="center"/>
    </xf>
    <xf numFmtId="2" fontId="60" fillId="0" borderId="0" xfId="32" applyNumberFormat="1" applyFont="1" applyFill="1" applyAlignment="1">
      <alignment horizontal="center"/>
    </xf>
    <xf numFmtId="0" fontId="22" fillId="0" borderId="0" xfId="32" applyFont="1" applyFill="1"/>
    <xf numFmtId="2" fontId="21" fillId="0" borderId="0" xfId="28638" applyNumberFormat="1" applyFont="1" applyAlignment="1">
      <alignment horizontal="center"/>
    </xf>
    <xf numFmtId="2" fontId="60" fillId="0" borderId="0" xfId="32" applyNumberFormat="1" applyFont="1" applyAlignment="1">
      <alignment horizontal="center"/>
    </xf>
    <xf numFmtId="2" fontId="60" fillId="0" borderId="0" xfId="28638" applyNumberFormat="1" applyFont="1" applyAlignment="1">
      <alignment horizontal="center"/>
    </xf>
    <xf numFmtId="0" fontId="60" fillId="0" borderId="0" xfId="32" applyFont="1" applyAlignment="1">
      <alignment horizontal="center"/>
    </xf>
    <xf numFmtId="0" fontId="21" fillId="0" borderId="0" xfId="32" applyFont="1" applyFill="1" applyAlignment="1">
      <alignment horizontal="center"/>
    </xf>
    <xf numFmtId="0" fontId="21" fillId="0" borderId="0" xfId="32" applyFont="1" applyFill="1"/>
    <xf numFmtId="164" fontId="21" fillId="0" borderId="0" xfId="32" applyNumberFormat="1" applyFont="1" applyFill="1" applyBorder="1" applyAlignment="1">
      <alignment horizontal="center" vertical="top" wrapText="1"/>
    </xf>
    <xf numFmtId="0" fontId="25" fillId="0" borderId="0" xfId="32" applyFont="1" applyFill="1" applyAlignment="1">
      <alignment horizontal="center" vertical="top" wrapText="1"/>
    </xf>
    <xf numFmtId="0" fontId="42" fillId="0" borderId="0" xfId="32" applyFont="1" applyFill="1" applyAlignment="1">
      <alignment horizontal="center"/>
    </xf>
    <xf numFmtId="0" fontId="42" fillId="0" borderId="0" xfId="32" applyFont="1" applyAlignment="1">
      <alignment horizontal="center"/>
    </xf>
    <xf numFmtId="165" fontId="42" fillId="0" borderId="0" xfId="32" applyNumberFormat="1" applyFont="1" applyFill="1" applyAlignment="1">
      <alignment horizontal="center"/>
    </xf>
    <xf numFmtId="0" fontId="20" fillId="0" borderId="0" xfId="32" applyFont="1" applyAlignment="1">
      <alignment horizontal="left"/>
    </xf>
    <xf numFmtId="0" fontId="21" fillId="0" borderId="0" xfId="32" applyFont="1" applyFill="1" applyAlignment="1">
      <alignment horizontal="center"/>
    </xf>
    <xf numFmtId="1" fontId="21" fillId="0" borderId="0" xfId="32" applyNumberFormat="1" applyFont="1" applyFill="1" applyAlignment="1">
      <alignment horizontal="center"/>
    </xf>
    <xf numFmtId="0" fontId="28" fillId="0" borderId="0" xfId="32" applyFont="1" applyAlignment="1">
      <alignment horizontal="center"/>
    </xf>
    <xf numFmtId="1" fontId="20" fillId="0" borderId="0" xfId="32" applyNumberFormat="1" applyFont="1" applyAlignment="1">
      <alignment horizontal="center"/>
    </xf>
    <xf numFmtId="1" fontId="20" fillId="0" borderId="0" xfId="32" applyNumberFormat="1" applyFont="1" applyBorder="1" applyAlignment="1">
      <alignment horizontal="center"/>
    </xf>
    <xf numFmtId="0" fontId="50" fillId="0" borderId="0" xfId="32" applyFont="1" applyFill="1" applyAlignment="1">
      <alignment horizontal="center" vertical="top" wrapText="1"/>
    </xf>
    <xf numFmtId="0" fontId="20" fillId="0" borderId="0" xfId="32" applyFont="1" applyAlignment="1">
      <alignment horizontal="center"/>
    </xf>
    <xf numFmtId="2" fontId="21" fillId="0" borderId="0" xfId="32" applyNumberFormat="1" applyFont="1" applyFill="1" applyAlignment="1">
      <alignment horizontal="center"/>
    </xf>
    <xf numFmtId="165" fontId="42" fillId="0" borderId="0" xfId="32" applyNumberFormat="1" applyFont="1" applyFill="1" applyAlignment="1">
      <alignment horizontal="center"/>
    </xf>
    <xf numFmtId="0" fontId="42" fillId="0" borderId="0" xfId="32" applyFont="1" applyAlignment="1">
      <alignment horizontal="center"/>
    </xf>
    <xf numFmtId="164" fontId="42" fillId="0" borderId="0" xfId="32" applyNumberFormat="1" applyFont="1" applyAlignment="1">
      <alignment horizontal="center"/>
    </xf>
    <xf numFmtId="0" fontId="68" fillId="0" borderId="0" xfId="32" applyFont="1" applyFill="1"/>
    <xf numFmtId="164" fontId="51" fillId="0" borderId="0" xfId="18466" applyNumberFormat="1" applyFont="1" applyFill="1" applyAlignment="1">
      <alignment horizontal="center"/>
    </xf>
    <xf numFmtId="0" fontId="22" fillId="0" borderId="0" xfId="32" applyFill="1"/>
    <xf numFmtId="2" fontId="21" fillId="0" borderId="0" xfId="32" applyNumberFormat="1" applyFont="1" applyFill="1"/>
    <xf numFmtId="0" fontId="20" fillId="0" borderId="0" xfId="32" applyFont="1" applyAlignment="1">
      <alignment horizontal="left" vertical="top" wrapText="1"/>
    </xf>
    <xf numFmtId="0" fontId="20" fillId="0" borderId="0" xfId="32" applyFont="1" applyAlignment="1">
      <alignment wrapText="1"/>
    </xf>
    <xf numFmtId="0" fontId="20" fillId="0" borderId="0" xfId="32" applyFont="1" applyAlignment="1">
      <alignment horizontal="center" wrapText="1"/>
    </xf>
    <xf numFmtId="0" fontId="38" fillId="0" borderId="0" xfId="68" applyFont="1" applyFill="1" applyAlignment="1">
      <alignment horizontal="center"/>
    </xf>
    <xf numFmtId="0" fontId="51" fillId="0" borderId="0" xfId="18466" applyFont="1" applyFill="1" applyAlignment="1">
      <alignment horizontal="center"/>
    </xf>
    <xf numFmtId="2" fontId="38" fillId="0" borderId="0" xfId="68" applyNumberFormat="1" applyFont="1" applyFill="1" applyAlignment="1">
      <alignment horizontal="center"/>
    </xf>
    <xf numFmtId="165" fontId="21" fillId="0" borderId="0" xfId="32" applyNumberFormat="1" applyFont="1" applyFill="1" applyAlignment="1">
      <alignment horizontal="center" vertical="top" wrapText="1"/>
    </xf>
    <xf numFmtId="165" fontId="21" fillId="0" borderId="0" xfId="32" applyNumberFormat="1" applyFont="1" applyFill="1"/>
    <xf numFmtId="0" fontId="49" fillId="0" borderId="0" xfId="32" applyFont="1" applyFill="1" applyAlignment="1">
      <alignment horizontal="center"/>
    </xf>
    <xf numFmtId="0" fontId="20" fillId="0" borderId="0" xfId="67" applyFont="1"/>
    <xf numFmtId="2" fontId="21" fillId="0" borderId="0" xfId="32" applyNumberFormat="1" applyFont="1" applyFill="1" applyAlignment="1">
      <alignment horizontal="center" vertical="top" wrapText="1"/>
    </xf>
    <xf numFmtId="2" fontId="114" fillId="0" borderId="0" xfId="0" applyNumberFormat="1" applyFont="1" applyAlignment="1">
      <alignment horizontal="left"/>
    </xf>
    <xf numFmtId="2" fontId="114" fillId="0" borderId="0" xfId="0" applyNumberFormat="1" applyFont="1" applyFill="1" applyAlignment="1">
      <alignment horizontal="center"/>
    </xf>
    <xf numFmtId="0" fontId="114" fillId="0" borderId="0" xfId="32" applyFont="1" applyAlignment="1">
      <alignment horizontal="left"/>
    </xf>
    <xf numFmtId="1" fontId="114" fillId="0" borderId="0" xfId="0" applyNumberFormat="1" applyFont="1" applyFill="1" applyAlignment="1">
      <alignment horizontal="center"/>
    </xf>
    <xf numFmtId="0" fontId="114" fillId="0" borderId="0" xfId="32" applyFont="1" applyAlignment="1">
      <alignment horizontal="center"/>
    </xf>
    <xf numFmtId="0" fontId="116" fillId="0" borderId="0" xfId="1" applyFont="1" applyFill="1" applyBorder="1" applyAlignment="1">
      <alignment vertical="top" wrapText="1"/>
    </xf>
    <xf numFmtId="0" fontId="11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" fontId="115" fillId="0" borderId="0" xfId="19513" applyNumberFormat="1" applyFont="1" applyAlignment="1" applyProtection="1">
      <alignment horizontal="center"/>
      <protection locked="0"/>
    </xf>
    <xf numFmtId="0" fontId="21" fillId="0" borderId="0" xfId="0" applyFont="1"/>
    <xf numFmtId="1" fontId="21" fillId="0" borderId="0" xfId="0" applyNumberFormat="1" applyFont="1" applyAlignment="1">
      <alignment horizontal="center"/>
    </xf>
    <xf numFmtId="1" fontId="21" fillId="0" borderId="0" xfId="0" applyNumberFormat="1" applyFont="1"/>
    <xf numFmtId="1" fontId="114" fillId="0" borderId="0" xfId="0" applyNumberFormat="1" applyFont="1" applyAlignment="1">
      <alignment horizontal="center"/>
    </xf>
    <xf numFmtId="17" fontId="21" fillId="0" borderId="0" xfId="0" applyNumberFormat="1" applyFont="1" applyFill="1"/>
    <xf numFmtId="0" fontId="21" fillId="0" borderId="0" xfId="0" applyFont="1" applyFill="1" applyAlignment="1">
      <alignment horizontal="left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2" fontId="23" fillId="0" borderId="0" xfId="0" applyNumberFormat="1" applyFont="1" applyBorder="1" applyAlignment="1">
      <alignment vertical="center" wrapText="1"/>
    </xf>
    <xf numFmtId="0" fontId="23" fillId="0" borderId="0" xfId="32" applyFont="1" applyAlignment="1">
      <alignment vertical="center" wrapText="1"/>
    </xf>
    <xf numFmtId="2" fontId="25" fillId="0" borderId="0" xfId="32" applyNumberFormat="1" applyFont="1" applyFill="1" applyAlignment="1">
      <alignment horizontal="left"/>
    </xf>
    <xf numFmtId="0" fontId="25" fillId="0" borderId="0" xfId="32" applyFont="1"/>
    <xf numFmtId="0" fontId="21" fillId="0" borderId="0" xfId="32" applyFont="1" applyFill="1" applyAlignment="1">
      <alignment horizontal="left"/>
    </xf>
    <xf numFmtId="2" fontId="21" fillId="0" borderId="0" xfId="32" applyNumberFormat="1" applyFont="1" applyFill="1" applyBorder="1" applyAlignment="1">
      <alignment horizontal="center" vertical="center" wrapText="1"/>
    </xf>
    <xf numFmtId="17" fontId="16" fillId="0" borderId="0" xfId="71" applyNumberFormat="1" applyFill="1" applyAlignment="1">
      <alignment horizontal="center"/>
    </xf>
    <xf numFmtId="0" fontId="25" fillId="0" borderId="0" xfId="32" applyFont="1" applyAlignment="1">
      <alignment horizontal="left"/>
    </xf>
    <xf numFmtId="165" fontId="42" fillId="0" borderId="0" xfId="26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0" fontId="91" fillId="0" borderId="0" xfId="0" applyFont="1"/>
    <xf numFmtId="0" fontId="21" fillId="0" borderId="16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91" fillId="0" borderId="16" xfId="0" applyFont="1" applyBorder="1"/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50" fillId="0" borderId="30" xfId="0" applyNumberFormat="1" applyFont="1" applyBorder="1" applyAlignment="1">
      <alignment horizontal="center" vertical="center"/>
    </xf>
    <xf numFmtId="164" fontId="50" fillId="0" borderId="31" xfId="0" applyNumberFormat="1" applyFont="1" applyBorder="1" applyAlignment="1">
      <alignment horizontal="center" vertical="center"/>
    </xf>
    <xf numFmtId="164" fontId="50" fillId="0" borderId="32" xfId="0" applyNumberFormat="1" applyFont="1" applyBorder="1" applyAlignment="1">
      <alignment horizontal="center" vertical="center"/>
    </xf>
    <xf numFmtId="164" fontId="21" fillId="0" borderId="32" xfId="0" applyNumberFormat="1" applyFont="1" applyBorder="1" applyAlignment="1">
      <alignment horizontal="center" vertical="center"/>
    </xf>
    <xf numFmtId="0" fontId="91" fillId="0" borderId="4" xfId="0" applyFont="1" applyBorder="1"/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50" fillId="0" borderId="31" xfId="0" applyFont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6" fillId="0" borderId="15" xfId="0" applyFont="1" applyBorder="1" applyAlignment="1">
      <alignment vertical="center"/>
    </xf>
    <xf numFmtId="2" fontId="23" fillId="0" borderId="0" xfId="0" applyNumberFormat="1" applyFont="1" applyBorder="1" applyAlignment="1">
      <alignment horizontal="left" vertical="center" wrapText="1"/>
    </xf>
    <xf numFmtId="0" fontId="117" fillId="0" borderId="0" xfId="0" applyFont="1" applyAlignment="1">
      <alignment vertical="center"/>
    </xf>
    <xf numFmtId="0" fontId="117" fillId="0" borderId="0" xfId="0" applyFont="1" applyAlignment="1">
      <alignment vertical="center" wrapText="1"/>
    </xf>
    <xf numFmtId="2" fontId="21" fillId="0" borderId="0" xfId="32" applyNumberFormat="1" applyFont="1" applyFill="1" applyAlignment="1">
      <alignment horizontal="left"/>
    </xf>
    <xf numFmtId="2" fontId="21" fillId="0" borderId="0" xfId="32" applyNumberFormat="1" applyFont="1" applyFill="1" applyAlignment="1">
      <alignment horizontal="left" wrapText="1"/>
    </xf>
    <xf numFmtId="0" fontId="46" fillId="0" borderId="0" xfId="105" applyFont="1" applyAlignment="1">
      <alignment horizontal="center"/>
    </xf>
    <xf numFmtId="0" fontId="46" fillId="0" borderId="0" xfId="107" applyFont="1" applyAlignment="1">
      <alignment horizontal="center"/>
    </xf>
    <xf numFmtId="2" fontId="46" fillId="0" borderId="0" xfId="236" applyNumberFormat="1" applyFont="1" applyAlignment="1">
      <alignment horizontal="center"/>
    </xf>
    <xf numFmtId="2" fontId="46" fillId="0" borderId="0" xfId="237" applyNumberFormat="1" applyFont="1" applyAlignment="1">
      <alignment horizontal="center"/>
    </xf>
    <xf numFmtId="2" fontId="46" fillId="0" borderId="0" xfId="238" applyNumberFormat="1" applyFont="1" applyAlignment="1">
      <alignment horizontal="center"/>
    </xf>
    <xf numFmtId="2" fontId="46" fillId="0" borderId="0" xfId="239" applyNumberFormat="1" applyFont="1" applyAlignment="1">
      <alignment horizontal="center"/>
    </xf>
    <xf numFmtId="2" fontId="46" fillId="0" borderId="0" xfId="240" applyNumberFormat="1" applyFont="1" applyAlignment="1">
      <alignment horizontal="center"/>
    </xf>
    <xf numFmtId="2" fontId="46" fillId="0" borderId="0" xfId="241" applyNumberFormat="1" applyFont="1" applyAlignment="1">
      <alignment horizontal="center"/>
    </xf>
    <xf numFmtId="2" fontId="46" fillId="0" borderId="0" xfId="242" applyNumberFormat="1" applyFont="1" applyAlignment="1">
      <alignment horizontal="center"/>
    </xf>
    <xf numFmtId="2" fontId="46" fillId="0" borderId="0" xfId="243" applyNumberFormat="1" applyFont="1" applyAlignment="1">
      <alignment horizontal="center"/>
    </xf>
    <xf numFmtId="2" fontId="46" fillId="0" borderId="0" xfId="244" applyNumberFormat="1" applyFont="1" applyAlignment="1">
      <alignment horizontal="center"/>
    </xf>
    <xf numFmtId="165" fontId="54" fillId="0" borderId="0" xfId="61" applyNumberFormat="1" applyFont="1" applyAlignment="1">
      <alignment horizontal="center"/>
    </xf>
    <xf numFmtId="165" fontId="28" fillId="0" borderId="0" xfId="0" applyNumberFormat="1" applyFont="1" applyFill="1" applyAlignment="1">
      <alignment horizontal="center"/>
    </xf>
    <xf numFmtId="0" fontId="119" fillId="0" borderId="0" xfId="0" applyFont="1"/>
    <xf numFmtId="171" fontId="28" fillId="0" borderId="0" xfId="0" applyNumberFormat="1" applyFont="1" applyFill="1" applyAlignment="1">
      <alignment horizontal="center"/>
    </xf>
    <xf numFmtId="0" fontId="6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3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69" fillId="0" borderId="14" xfId="32" applyFont="1" applyFill="1" applyBorder="1" applyAlignment="1">
      <alignment horizontal="center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</cellXfs>
  <cellStyles count="29590">
    <cellStyle name="20% - Accent1 2" xfId="16840"/>
    <cellStyle name="20% - Accent1 2 2" xfId="29020"/>
    <cellStyle name="20% - Accent1 2 2 2" xfId="29132"/>
    <cellStyle name="20% - Accent1 2 2 2 2" xfId="28754"/>
    <cellStyle name="20% - Accent1 2 2 2 3" xfId="28881"/>
    <cellStyle name="20% - Accent1 2 2 3" xfId="28890"/>
    <cellStyle name="20% - Accent1 2 2 4" xfId="29091"/>
    <cellStyle name="20% - Accent2 2" xfId="16841"/>
    <cellStyle name="20% - Accent2 2 2" xfId="28559"/>
    <cellStyle name="20% - Accent2 2 2 2" xfId="29019"/>
    <cellStyle name="20% - Accent2 2 2 2 2" xfId="28984"/>
    <cellStyle name="20% - Accent2 2 2 2 3" xfId="28929"/>
    <cellStyle name="20% - Accent2 2 2 3" xfId="28552"/>
    <cellStyle name="20% - Accent2 2 2 4" xfId="28629"/>
    <cellStyle name="20% - Accent3 2" xfId="16842"/>
    <cellStyle name="20% - Accent3 2 2" xfId="28486"/>
    <cellStyle name="20% - Accent3 2 2 2" xfId="28918"/>
    <cellStyle name="20% - Accent3 2 2 2 2" xfId="28937"/>
    <cellStyle name="20% - Accent3 2 2 2 3" xfId="28921"/>
    <cellStyle name="20% - Accent3 2 2 3" xfId="29022"/>
    <cellStyle name="20% - Accent3 2 2 4" xfId="28840"/>
    <cellStyle name="20% - Accent4 2" xfId="16843"/>
    <cellStyle name="20% - Accent4 2 2" xfId="28893"/>
    <cellStyle name="20% - Accent4 2 2 2" xfId="29224"/>
    <cellStyle name="20% - Accent4 2 2 2 2" xfId="28831"/>
    <cellStyle name="20% - Accent4 2 2 2 3" xfId="29096"/>
    <cellStyle name="20% - Accent4 2 2 3" xfId="28514"/>
    <cellStyle name="20% - Accent4 2 2 4" xfId="28602"/>
    <cellStyle name="20% - Accent5 2" xfId="16844"/>
    <cellStyle name="20% - Accent5 2 2" xfId="28542"/>
    <cellStyle name="20% - Accent5 2 2 2" xfId="28296"/>
    <cellStyle name="20% - Accent5 2 2 2 2" xfId="29128"/>
    <cellStyle name="20% - Accent5 2 2 2 3" xfId="28612"/>
    <cellStyle name="20% - Accent5 2 2 3" xfId="28412"/>
    <cellStyle name="20% - Accent5 2 2 4" xfId="28828"/>
    <cellStyle name="20% - Accent6 2" xfId="16845"/>
    <cellStyle name="20% - Accent6 2 2" xfId="29197"/>
    <cellStyle name="20% - Accent6 2 2 2" xfId="28714"/>
    <cellStyle name="20% - Accent6 2 2 2 2" xfId="28568"/>
    <cellStyle name="20% - Accent6 2 2 2 3" xfId="28715"/>
    <cellStyle name="20% - Accent6 2 2 3" xfId="28677"/>
    <cellStyle name="20% - Accent6 2 2 4" xfId="28348"/>
    <cellStyle name="40% - Accent1 2" xfId="16846"/>
    <cellStyle name="40% - Accent1 2 2" xfId="28430"/>
    <cellStyle name="40% - Accent1 2 2 2" xfId="28658"/>
    <cellStyle name="40% - Accent1 2 2 2 2" xfId="28378"/>
    <cellStyle name="40% - Accent1 2 2 2 3" xfId="28560"/>
    <cellStyle name="40% - Accent1 2 2 3" xfId="28352"/>
    <cellStyle name="40% - Accent1 2 2 4" xfId="29024"/>
    <cellStyle name="40% - Accent2 2" xfId="16847"/>
    <cellStyle name="40% - Accent2 2 2" xfId="29089"/>
    <cellStyle name="40% - Accent2 2 2 2" xfId="28339"/>
    <cellStyle name="40% - Accent2 2 2 2 2" xfId="28580"/>
    <cellStyle name="40% - Accent2 2 2 2 3" xfId="28669"/>
    <cellStyle name="40% - Accent2 2 2 3" xfId="28570"/>
    <cellStyle name="40% - Accent2 2 2 4" xfId="28955"/>
    <cellStyle name="40% - Accent3 2" xfId="16848"/>
    <cellStyle name="40% - Accent3 2 2" xfId="28744"/>
    <cellStyle name="40% - Accent3 2 2 2" xfId="28397"/>
    <cellStyle name="40% - Accent3 2 2 2 2" xfId="28902"/>
    <cellStyle name="40% - Accent3 2 2 2 3" xfId="29179"/>
    <cellStyle name="40% - Accent3 2 2 3" xfId="28479"/>
    <cellStyle name="40% - Accent3 2 2 4" xfId="28827"/>
    <cellStyle name="40% - Accent4 2" xfId="16849"/>
    <cellStyle name="40% - Accent4 2 2" xfId="29109"/>
    <cellStyle name="40% - Accent4 2 2 2" xfId="28794"/>
    <cellStyle name="40% - Accent4 2 2 2 2" xfId="28991"/>
    <cellStyle name="40% - Accent4 2 2 2 3" xfId="28595"/>
    <cellStyle name="40% - Accent4 2 2 3" xfId="28546"/>
    <cellStyle name="40% - Accent4 2 2 4" xfId="29097"/>
    <cellStyle name="40% - Accent5 2" xfId="16850"/>
    <cellStyle name="40% - Accent5 2 2" xfId="28949"/>
    <cellStyle name="40% - Accent5 2 2 2" xfId="28307"/>
    <cellStyle name="40% - Accent5 2 2 2 2" xfId="29115"/>
    <cellStyle name="40% - Accent5 2 2 2 3" xfId="28429"/>
    <cellStyle name="40% - Accent5 2 2 3" xfId="29004"/>
    <cellStyle name="40% - Accent5 2 2 4" xfId="28895"/>
    <cellStyle name="40% - Accent6 2" xfId="16851"/>
    <cellStyle name="40% - Accent6 2 2" xfId="28676"/>
    <cellStyle name="40% - Accent6 2 2 2" xfId="28691"/>
    <cellStyle name="40% - Accent6 2 2 2 2" xfId="28577"/>
    <cellStyle name="40% - Accent6 2 2 2 3" xfId="29048"/>
    <cellStyle name="40% - Accent6 2 2 3" xfId="28749"/>
    <cellStyle name="40% - Accent6 2 2 4" xfId="29025"/>
    <cellStyle name="60% - Accent1 2" xfId="16852"/>
    <cellStyle name="60% - Accent1 2 2" xfId="29092"/>
    <cellStyle name="60% - Accent2 2" xfId="16853"/>
    <cellStyle name="60% - Accent2 2 2" xfId="28400"/>
    <cellStyle name="60% - Accent3 2" xfId="16854"/>
    <cellStyle name="60% - Accent3 2 2" xfId="29113"/>
    <cellStyle name="60% - Accent4 2" xfId="16855"/>
    <cellStyle name="60% - Accent4 2 2" xfId="29122"/>
    <cellStyle name="60% - Accent5 2" xfId="16856"/>
    <cellStyle name="60% - Accent5 2 2" xfId="29009"/>
    <cellStyle name="60% - Accent6 2" xfId="16857"/>
    <cellStyle name="60% - Accent6 2 2" xfId="28665"/>
    <cellStyle name="Accent1 2" xfId="16858"/>
    <cellStyle name="Accent1 2 2" xfId="28836"/>
    <cellStyle name="Accent2 2" xfId="16859"/>
    <cellStyle name="Accent2 2 2" xfId="28994"/>
    <cellStyle name="Accent3 2" xfId="16860"/>
    <cellStyle name="Accent3 2 2" xfId="28927"/>
    <cellStyle name="Accent4 2" xfId="16861"/>
    <cellStyle name="Accent4 2 2" xfId="28551"/>
    <cellStyle name="Accent5 2" xfId="16862"/>
    <cellStyle name="Accent5 2 2" xfId="28729"/>
    <cellStyle name="Accent6 2" xfId="16863"/>
    <cellStyle name="Accent6 2 2" xfId="28884"/>
    <cellStyle name="Bad 2" xfId="16864"/>
    <cellStyle name="Bad 2 2" xfId="29100"/>
    <cellStyle name="Calculation 2" xfId="16865"/>
    <cellStyle name="Calculation 2 2" xfId="29051"/>
    <cellStyle name="Check Cell 2" xfId="16866"/>
    <cellStyle name="Check Cell 2 2" xfId="28417"/>
    <cellStyle name="Currency [0] 10" xfId="672"/>
    <cellStyle name="Currency [0] 11" xfId="1698"/>
    <cellStyle name="Currency [0] 12" xfId="16867"/>
    <cellStyle name="Currency [0] 2" xfId="24"/>
    <cellStyle name="Currency [0] 2 2" xfId="188"/>
    <cellStyle name="Currency [0] 2 2 2" xfId="16868"/>
    <cellStyle name="Currency [0] 2 2 3" xfId="28251"/>
    <cellStyle name="Currency [0] 2 3" xfId="189"/>
    <cellStyle name="Currency [0] 2 4" xfId="190"/>
    <cellStyle name="Currency [0] 2 5" xfId="191"/>
    <cellStyle name="Currency [0] 2 6" xfId="192"/>
    <cellStyle name="Currency [0] 2 7" xfId="16869"/>
    <cellStyle name="Currency [0] 2 8" xfId="28252"/>
    <cellStyle name="Currency [0] 3" xfId="55"/>
    <cellStyle name="Currency [0] 3 2" xfId="66"/>
    <cellStyle name="Currency [0] 3 2 2" xfId="201"/>
    <cellStyle name="Currency [0] 3 2 2 2" xfId="16870"/>
    <cellStyle name="Currency [0] 3 2 3" xfId="16871"/>
    <cellStyle name="Currency [0] 3 2 4" xfId="19797"/>
    <cellStyle name="Currency [0] 3 3" xfId="193"/>
    <cellStyle name="Currency [0] 3 3 2" xfId="16872"/>
    <cellStyle name="Currency [0] 3 3 2 2" xfId="28664"/>
    <cellStyle name="Currency [0] 3 3 2 3" xfId="28959"/>
    <cellStyle name="Currency [0] 3 3 3" xfId="16873"/>
    <cellStyle name="Currency [0] 3 3 3 2" xfId="16874"/>
    <cellStyle name="Currency [0] 3 3 4" xfId="28821"/>
    <cellStyle name="Currency [0] 3 4" xfId="16875"/>
    <cellStyle name="Currency [0] 3 4 2" xfId="16876"/>
    <cellStyle name="Currency [0] 3 4 3" xfId="16877"/>
    <cellStyle name="Currency [0] 3 4 4" xfId="29584"/>
    <cellStyle name="Currency [0] 3 5" xfId="16878"/>
    <cellStyle name="Currency [0] 3 5 2" xfId="16879"/>
    <cellStyle name="Currency [0] 3 5 3" xfId="16880"/>
    <cellStyle name="Currency [0] 3 5 3 2" xfId="16881"/>
    <cellStyle name="Currency [0] 3 6" xfId="20556"/>
    <cellStyle name="Currency [0] 3_Batch2" xfId="202"/>
    <cellStyle name="Currency [0] 4" xfId="62"/>
    <cellStyle name="Currency [0] 4 2" xfId="194"/>
    <cellStyle name="Currency [0] 4 2 2" xfId="16882"/>
    <cellStyle name="Currency [0] 4 2 2 2" xfId="16883"/>
    <cellStyle name="Currency [0] 4 2 3" xfId="16884"/>
    <cellStyle name="Currency [0] 4 3" xfId="16885"/>
    <cellStyle name="Currency [0] 4 3 2" xfId="16886"/>
    <cellStyle name="Currency [0] 4 3 3" xfId="16887"/>
    <cellStyle name="Currency [0] 4 3 4" xfId="29585"/>
    <cellStyle name="Currency [0] 4 4" xfId="16888"/>
    <cellStyle name="Currency [0] 4 5" xfId="28967"/>
    <cellStyle name="Currency [0] 4 5 2" xfId="28294"/>
    <cellStyle name="Currency [0] 4_Batch2" xfId="203"/>
    <cellStyle name="Currency [0] 5" xfId="93"/>
    <cellStyle name="Currency [0] 5 2" xfId="102"/>
    <cellStyle name="Currency [0] 5 2 2" xfId="204"/>
    <cellStyle name="Currency [0] 5 3" xfId="174"/>
    <cellStyle name="Currency [0] 5 4" xfId="195"/>
    <cellStyle name="Currency [0] 5 5" xfId="16889"/>
    <cellStyle name="Currency [0] 5_Batch2" xfId="205"/>
    <cellStyle name="Currency [0] 6" xfId="196"/>
    <cellStyle name="Currency [0] 6 2" xfId="206"/>
    <cellStyle name="Currency [0] 6 3" xfId="16890"/>
    <cellStyle name="Currency [0] 6_Batch2" xfId="207"/>
    <cellStyle name="Currency [0] 7" xfId="106"/>
    <cellStyle name="Currency [0] 7 2" xfId="208"/>
    <cellStyle name="Currency [0] 7_Batch2" xfId="209"/>
    <cellStyle name="Currency [0] 8" xfId="187"/>
    <cellStyle name="Currency [0] 9" xfId="212"/>
    <cellStyle name="Explanatory Text 2" xfId="16891"/>
    <cellStyle name="Explanatory Text 2 2" xfId="29195"/>
    <cellStyle name="Good 2" xfId="16892"/>
    <cellStyle name="Good 2 2" xfId="29140"/>
    <cellStyle name="Heading 1 2" xfId="16893"/>
    <cellStyle name="Heading 1 2 2" xfId="29094"/>
    <cellStyle name="Heading 2 2" xfId="16894"/>
    <cellStyle name="Heading 2 2 2" xfId="28768"/>
    <cellStyle name="Heading 3 2" xfId="16895"/>
    <cellStyle name="Heading 3 2 2" xfId="28269"/>
    <cellStyle name="Heading 4 2" xfId="16896"/>
    <cellStyle name="Heading 4 2 2" xfId="28588"/>
    <cellStyle name="Hyperlink 2" xfId="17422"/>
    <cellStyle name="Input 2" xfId="16897"/>
    <cellStyle name="Input 2 2" xfId="29061"/>
    <cellStyle name="Linked Cell 2" xfId="16898"/>
    <cellStyle name="Linked Cell 2 2" xfId="28695"/>
    <cellStyle name="Neutral 2" xfId="16899"/>
    <cellStyle name="Neutral 2 2" xfId="28697"/>
    <cellStyle name="Normal" xfId="0" builtinId="0"/>
    <cellStyle name="Normal 10" xfId="32"/>
    <cellStyle name="Normal 10 2" xfId="71"/>
    <cellStyle name="Normal 10 2 2" xfId="373"/>
    <cellStyle name="Normal 10 2 2 2" xfId="28438"/>
    <cellStyle name="Normal 10 2 3" xfId="28477"/>
    <cellStyle name="Normal 10 3" xfId="70"/>
    <cellStyle name="Normal 10 3 2" xfId="28719"/>
    <cellStyle name="Normal 10 4" xfId="811"/>
    <cellStyle name="Normal 100" xfId="528"/>
    <cellStyle name="Normal 100 10" xfId="12845"/>
    <cellStyle name="Normal 100 2" xfId="802"/>
    <cellStyle name="Normal 100 2 2" xfId="1690"/>
    <cellStyle name="Normal 100 2 2 2" xfId="2567"/>
    <cellStyle name="Normal 100 2 2 2 2" xfId="4331"/>
    <cellStyle name="Normal 100 2 2 2 2 2" xfId="8445"/>
    <cellStyle name="Normal 100 2 2 2 2 2 2" xfId="20534"/>
    <cellStyle name="Normal 100 2 2 2 2 3" xfId="12561"/>
    <cellStyle name="Normal 100 2 2 2 2 3 2" xfId="18218"/>
    <cellStyle name="Normal 100 2 2 2 2 4" xfId="16834"/>
    <cellStyle name="Normal 100 2 2 2 3" xfId="6084"/>
    <cellStyle name="Normal 100 2 2 2 3 2" xfId="12579"/>
    <cellStyle name="Normal 100 2 2 2 4" xfId="10200"/>
    <cellStyle name="Normal 100 2 2 2 4 2" xfId="18544"/>
    <cellStyle name="Normal 100 2 2 2 5" xfId="14463"/>
    <cellStyle name="Normal 100 2 2 3" xfId="3455"/>
    <cellStyle name="Normal 100 2 2 3 2" xfId="7569"/>
    <cellStyle name="Normal 100 2 2 3 2 2" xfId="18549"/>
    <cellStyle name="Normal 100 2 2 3 3" xfId="11685"/>
    <cellStyle name="Normal 100 2 2 3 3 2" xfId="18938"/>
    <cellStyle name="Normal 100 2 2 3 4" xfId="15958"/>
    <cellStyle name="Normal 100 2 2 4" xfId="5208"/>
    <cellStyle name="Normal 100 2 2 4 2" xfId="20227"/>
    <cellStyle name="Normal 100 2 2 5" xfId="9324"/>
    <cellStyle name="Normal 100 2 2 5 2" xfId="19747"/>
    <cellStyle name="Normal 100 2 2 6" xfId="13586"/>
    <cellStyle name="Normal 100 2 3" xfId="1964"/>
    <cellStyle name="Normal 100 2 3 2" xfId="3728"/>
    <cellStyle name="Normal 100 2 3 2 2" xfId="7842"/>
    <cellStyle name="Normal 100 2 3 2 2 2" xfId="18859"/>
    <cellStyle name="Normal 100 2 3 2 3" xfId="11958"/>
    <cellStyle name="Normal 100 2 3 2 3 2" xfId="19560"/>
    <cellStyle name="Normal 100 2 3 2 4" xfId="16231"/>
    <cellStyle name="Normal 100 2 3 3" xfId="5481"/>
    <cellStyle name="Normal 100 2 3 3 2" xfId="18480"/>
    <cellStyle name="Normal 100 2 3 4" xfId="9597"/>
    <cellStyle name="Normal 100 2 3 4 2" xfId="18505"/>
    <cellStyle name="Normal 100 2 3 5" xfId="13860"/>
    <cellStyle name="Normal 100 2 4" xfId="1087"/>
    <cellStyle name="Normal 100 2 4 2" xfId="6966"/>
    <cellStyle name="Normal 100 2 4 2 2" xfId="18489"/>
    <cellStyle name="Normal 100 2 4 3" xfId="11082"/>
    <cellStyle name="Normal 100 2 4 3 2" xfId="19719"/>
    <cellStyle name="Normal 100 2 4 4" xfId="15355"/>
    <cellStyle name="Normal 100 2 5" xfId="3179"/>
    <cellStyle name="Normal 100 2 5 2" xfId="6692"/>
    <cellStyle name="Normal 100 2 5 2 2" xfId="18978"/>
    <cellStyle name="Normal 100 2 5 3" xfId="10808"/>
    <cellStyle name="Normal 100 2 5 3 2" xfId="19313"/>
    <cellStyle name="Normal 100 2 5 4" xfId="15072"/>
    <cellStyle name="Normal 100 2 6" xfId="4605"/>
    <cellStyle name="Normal 100 2 6 2" xfId="19674"/>
    <cellStyle name="Normal 100 2 7" xfId="8721"/>
    <cellStyle name="Normal 100 2 7 2" xfId="19260"/>
    <cellStyle name="Normal 100 2 8" xfId="12983"/>
    <cellStyle name="Normal 100 3" xfId="664"/>
    <cellStyle name="Normal 100 3 2" xfId="2431"/>
    <cellStyle name="Normal 100 3 2 2" xfId="4195"/>
    <cellStyle name="Normal 100 3 2 2 2" xfId="8309"/>
    <cellStyle name="Normal 100 3 2 2 2 2" xfId="20272"/>
    <cellStyle name="Normal 100 3 2 2 3" xfId="12425"/>
    <cellStyle name="Normal 100 3 2 2 3 2" xfId="17689"/>
    <cellStyle name="Normal 100 3 2 2 4" xfId="16698"/>
    <cellStyle name="Normal 100 3 2 3" xfId="5948"/>
    <cellStyle name="Normal 100 3 2 3 2" xfId="18416"/>
    <cellStyle name="Normal 100 3 2 4" xfId="10064"/>
    <cellStyle name="Normal 100 3 2 4 2" xfId="18556"/>
    <cellStyle name="Normal 100 3 2 5" xfId="14327"/>
    <cellStyle name="Normal 100 3 3" xfId="1554"/>
    <cellStyle name="Normal 100 3 3 2" xfId="7433"/>
    <cellStyle name="Normal 100 3 3 2 2" xfId="19496"/>
    <cellStyle name="Normal 100 3 3 3" xfId="11549"/>
    <cellStyle name="Normal 100 3 3 3 2" xfId="18483"/>
    <cellStyle name="Normal 100 3 3 4" xfId="15822"/>
    <cellStyle name="Normal 100 3 4" xfId="3043"/>
    <cellStyle name="Normal 100 3 4 2" xfId="6556"/>
    <cellStyle name="Normal 100 3 4 2 2" xfId="18885"/>
    <cellStyle name="Normal 100 3 4 3" xfId="10672"/>
    <cellStyle name="Normal 100 3 4 3 2" xfId="18784"/>
    <cellStyle name="Normal 100 3 4 4" xfId="14936"/>
    <cellStyle name="Normal 100 3 5" xfId="5072"/>
    <cellStyle name="Normal 100 3 5 2" xfId="19878"/>
    <cellStyle name="Normal 100 3 6" xfId="9188"/>
    <cellStyle name="Normal 100 3 6 2" xfId="19994"/>
    <cellStyle name="Normal 100 3 7" xfId="13450"/>
    <cellStyle name="Normal 100 4" xfId="1419"/>
    <cellStyle name="Normal 100 4 2" xfId="2296"/>
    <cellStyle name="Normal 100 4 2 2" xfId="4060"/>
    <cellStyle name="Normal 100 4 2 2 2" xfId="8174"/>
    <cellStyle name="Normal 100 4 2 2 2 2" xfId="18397"/>
    <cellStyle name="Normal 100 4 2 2 3" xfId="12290"/>
    <cellStyle name="Normal 100 4 2 2 3 2" xfId="19967"/>
    <cellStyle name="Normal 100 4 2 2 4" xfId="16563"/>
    <cellStyle name="Normal 100 4 2 3" xfId="5813"/>
    <cellStyle name="Normal 100 4 2 3 2" xfId="19299"/>
    <cellStyle name="Normal 100 4 2 4" xfId="9929"/>
    <cellStyle name="Normal 100 4 2 4 2" xfId="19081"/>
    <cellStyle name="Normal 100 4 2 5" xfId="14192"/>
    <cellStyle name="Normal 100 4 3" xfId="3451"/>
    <cellStyle name="Normal 100 4 3 2" xfId="7298"/>
    <cellStyle name="Normal 100 4 3 2 2" xfId="19189"/>
    <cellStyle name="Normal 100 4 3 3" xfId="11414"/>
    <cellStyle name="Normal 100 4 3 3 2" xfId="17764"/>
    <cellStyle name="Normal 100 4 3 4" xfId="15687"/>
    <cellStyle name="Normal 100 4 4" xfId="4937"/>
    <cellStyle name="Normal 100 4 4 2" xfId="19009"/>
    <cellStyle name="Normal 100 4 5" xfId="9053"/>
    <cellStyle name="Normal 100 4 5 2" xfId="18925"/>
    <cellStyle name="Normal 100 4 6" xfId="13315"/>
    <cellStyle name="Normal 100 5" xfId="1828"/>
    <cellStyle name="Normal 100 5 2" xfId="3592"/>
    <cellStyle name="Normal 100 5 2 2" xfId="7706"/>
    <cellStyle name="Normal 100 5 2 2 2" xfId="17984"/>
    <cellStyle name="Normal 100 5 2 3" xfId="11822"/>
    <cellStyle name="Normal 100 5 2 3 2" xfId="18091"/>
    <cellStyle name="Normal 100 5 2 4" xfId="16095"/>
    <cellStyle name="Normal 100 5 3" xfId="5345"/>
    <cellStyle name="Normal 100 5 3 2" xfId="20244"/>
    <cellStyle name="Normal 100 5 4" xfId="9461"/>
    <cellStyle name="Normal 100 5 4 2" xfId="20336"/>
    <cellStyle name="Normal 100 5 5" xfId="13724"/>
    <cellStyle name="Normal 100 6" xfId="951"/>
    <cellStyle name="Normal 100 6 2" xfId="6830"/>
    <cellStyle name="Normal 100 6 2 2" xfId="18006"/>
    <cellStyle name="Normal 100 6 3" xfId="10946"/>
    <cellStyle name="Normal 100 6 3 2" xfId="19876"/>
    <cellStyle name="Normal 100 6 4" xfId="15219"/>
    <cellStyle name="Normal 100 7" xfId="2907"/>
    <cellStyle name="Normal 100 7 2" xfId="6420"/>
    <cellStyle name="Normal 100 7 2 2" xfId="19480"/>
    <cellStyle name="Normal 100 7 3" xfId="10536"/>
    <cellStyle name="Normal 100 7 3 2" xfId="18973"/>
    <cellStyle name="Normal 100 7 4" xfId="14800"/>
    <cellStyle name="Normal 100 8" xfId="4469"/>
    <cellStyle name="Normal 100 8 2" xfId="16900"/>
    <cellStyle name="Normal 100 9" xfId="8585"/>
    <cellStyle name="Normal 100 9 2" xfId="19127"/>
    <cellStyle name="Normal 101" xfId="665"/>
    <cellStyle name="Normal 101 2" xfId="803"/>
    <cellStyle name="Normal 101 2 2" xfId="1691"/>
    <cellStyle name="Normal 101 2 2 2" xfId="2568"/>
    <cellStyle name="Normal 101 2 2 2 2" xfId="4332"/>
    <cellStyle name="Normal 101 2 2 2 2 2" xfId="8446"/>
    <cellStyle name="Normal 101 2 2 2 2 2 2" xfId="18466"/>
    <cellStyle name="Normal 101 2 2 2 2 3" xfId="12562"/>
    <cellStyle name="Normal 101 2 2 2 2 3 2" xfId="19407"/>
    <cellStyle name="Normal 101 2 2 2 2 4" xfId="16835"/>
    <cellStyle name="Normal 101 2 2 2 3" xfId="6085"/>
    <cellStyle name="Normal 101 2 2 2 3 2" xfId="19392"/>
    <cellStyle name="Normal 101 2 2 2 4" xfId="10201"/>
    <cellStyle name="Normal 101 2 2 2 4 2" xfId="12658"/>
    <cellStyle name="Normal 101 2 2 2 5" xfId="14464"/>
    <cellStyle name="Normal 101 2 2 3" xfId="3456"/>
    <cellStyle name="Normal 101 2 2 3 2" xfId="7570"/>
    <cellStyle name="Normal 101 2 2 3 2 2" xfId="17797"/>
    <cellStyle name="Normal 101 2 2 3 3" xfId="11686"/>
    <cellStyle name="Normal 101 2 2 3 3 2" xfId="17809"/>
    <cellStyle name="Normal 101 2 2 3 4" xfId="15959"/>
    <cellStyle name="Normal 101 2 2 4" xfId="5209"/>
    <cellStyle name="Normal 101 2 2 4 2" xfId="18295"/>
    <cellStyle name="Normal 101 2 2 5" xfId="9325"/>
    <cellStyle name="Normal 101 2 2 5 2" xfId="18701"/>
    <cellStyle name="Normal 101 2 2 6" xfId="13587"/>
    <cellStyle name="Normal 101 2 3" xfId="1965"/>
    <cellStyle name="Normal 101 2 3 2" xfId="3729"/>
    <cellStyle name="Normal 101 2 3 2 2" xfId="7843"/>
    <cellStyle name="Normal 101 2 3 2 2 2" xfId="19642"/>
    <cellStyle name="Normal 101 2 3 2 3" xfId="11959"/>
    <cellStyle name="Normal 101 2 3 2 3 2" xfId="17758"/>
    <cellStyle name="Normal 101 2 3 2 4" xfId="16232"/>
    <cellStyle name="Normal 101 2 3 3" xfId="5482"/>
    <cellStyle name="Normal 101 2 3 3 2" xfId="18241"/>
    <cellStyle name="Normal 101 2 3 4" xfId="9598"/>
    <cellStyle name="Normal 101 2 3 4 2" xfId="19900"/>
    <cellStyle name="Normal 101 2 3 5" xfId="13861"/>
    <cellStyle name="Normal 101 2 4" xfId="1088"/>
    <cellStyle name="Normal 101 2 4 2" xfId="6967"/>
    <cellStyle name="Normal 101 2 4 2 2" xfId="18575"/>
    <cellStyle name="Normal 101 2 4 3" xfId="11083"/>
    <cellStyle name="Normal 101 2 4 3 2" xfId="20256"/>
    <cellStyle name="Normal 101 2 4 4" xfId="15356"/>
    <cellStyle name="Normal 101 2 5" xfId="3180"/>
    <cellStyle name="Normal 101 2 5 2" xfId="6693"/>
    <cellStyle name="Normal 101 2 5 2 2" xfId="19176"/>
    <cellStyle name="Normal 101 2 5 3" xfId="10809"/>
    <cellStyle name="Normal 101 2 5 3 2" xfId="18312"/>
    <cellStyle name="Normal 101 2 5 4" xfId="15073"/>
    <cellStyle name="Normal 101 2 6" xfId="4606"/>
    <cellStyle name="Normal 101 2 6 2" xfId="19088"/>
    <cellStyle name="Normal 101 2 7" xfId="8722"/>
    <cellStyle name="Normal 101 2 7 2" xfId="19470"/>
    <cellStyle name="Normal 101 2 8" xfId="12984"/>
    <cellStyle name="Normal 101 3" xfId="1555"/>
    <cellStyle name="Normal 101 3 2" xfId="2432"/>
    <cellStyle name="Normal 101 3 2 2" xfId="4196"/>
    <cellStyle name="Normal 101 3 2 2 2" xfId="8310"/>
    <cellStyle name="Normal 101 3 2 2 2 2" xfId="17840"/>
    <cellStyle name="Normal 101 3 2 2 3" xfId="12426"/>
    <cellStyle name="Normal 101 3 2 2 3 2" xfId="18731"/>
    <cellStyle name="Normal 101 3 2 2 4" xfId="16699"/>
    <cellStyle name="Normal 101 3 2 3" xfId="5949"/>
    <cellStyle name="Normal 101 3 2 3 2" xfId="18475"/>
    <cellStyle name="Normal 101 3 2 4" xfId="10065"/>
    <cellStyle name="Normal 101 3 2 4 2" xfId="17761"/>
    <cellStyle name="Normal 101 3 2 5" xfId="14328"/>
    <cellStyle name="Normal 101 3 3" xfId="3452"/>
    <cellStyle name="Normal 101 3 3 2" xfId="7434"/>
    <cellStyle name="Normal 101 3 3 2 2" xfId="19240"/>
    <cellStyle name="Normal 101 3 3 3" xfId="11550"/>
    <cellStyle name="Normal 101 3 3 3 2" xfId="20328"/>
    <cellStyle name="Normal 101 3 3 4" xfId="15823"/>
    <cellStyle name="Normal 101 3 4" xfId="5073"/>
    <cellStyle name="Normal 101 3 4 2" xfId="19718"/>
    <cellStyle name="Normal 101 3 5" xfId="9189"/>
    <cellStyle name="Normal 101 3 5 2" xfId="20414"/>
    <cellStyle name="Normal 101 3 6" xfId="13451"/>
    <cellStyle name="Normal 101 4" xfId="1829"/>
    <cellStyle name="Normal 101 4 2" xfId="3593"/>
    <cellStyle name="Normal 101 4 2 2" xfId="7707"/>
    <cellStyle name="Normal 101 4 2 2 2" xfId="17553"/>
    <cellStyle name="Normal 101 4 2 3" xfId="11823"/>
    <cellStyle name="Normal 101 4 2 3 2" xfId="19840"/>
    <cellStyle name="Normal 101 4 2 4" xfId="16096"/>
    <cellStyle name="Normal 101 4 3" xfId="5346"/>
    <cellStyle name="Normal 101 4 3 2" xfId="18035"/>
    <cellStyle name="Normal 101 4 4" xfId="9462"/>
    <cellStyle name="Normal 101 4 4 2" xfId="18780"/>
    <cellStyle name="Normal 101 4 5" xfId="13725"/>
    <cellStyle name="Normal 101 5" xfId="952"/>
    <cellStyle name="Normal 101 5 2" xfId="6831"/>
    <cellStyle name="Normal 101 5 2 2" xfId="18445"/>
    <cellStyle name="Normal 101 5 3" xfId="10947"/>
    <cellStyle name="Normal 101 5 3 2" xfId="19247"/>
    <cellStyle name="Normal 101 5 4" xfId="15220"/>
    <cellStyle name="Normal 101 6" xfId="3044"/>
    <cellStyle name="Normal 101 6 2" xfId="6557"/>
    <cellStyle name="Normal 101 6 2 2" xfId="17935"/>
    <cellStyle name="Normal 101 6 3" xfId="10673"/>
    <cellStyle name="Normal 101 6 3 2" xfId="17723"/>
    <cellStyle name="Normal 101 6 4" xfId="14937"/>
    <cellStyle name="Normal 101 7" xfId="4470"/>
    <cellStyle name="Normal 101 7 2" xfId="18546"/>
    <cellStyle name="Normal 101 8" xfId="8586"/>
    <cellStyle name="Normal 101 8 2" xfId="17531"/>
    <cellStyle name="Normal 101 9" xfId="12846"/>
    <cellStyle name="Normal 102" xfId="666"/>
    <cellStyle name="Normal 102 2" xfId="29069"/>
    <cellStyle name="Normal 102 2 2" xfId="28483"/>
    <cellStyle name="Normal 102 2 2 2" xfId="29123"/>
    <cellStyle name="Normal 102 2 2 3" xfId="28974"/>
    <cellStyle name="Normal 102 2 3" xfId="29064"/>
    <cellStyle name="Normal 102 2 4" xfId="28309"/>
    <cellStyle name="Normal 102 3" xfId="28734"/>
    <cellStyle name="Normal 102 3 2" xfId="29063"/>
    <cellStyle name="Normal 102 3 3" xfId="28386"/>
    <cellStyle name="Normal 102 4" xfId="28586"/>
    <cellStyle name="Normal 102 4 2" xfId="29104"/>
    <cellStyle name="Normal 102 4 3" xfId="29031"/>
    <cellStyle name="Normal 102 5" xfId="28539"/>
    <cellStyle name="Normal 102 6" xfId="28611"/>
    <cellStyle name="Normal 102 7" xfId="28913"/>
    <cellStyle name="Normal 102 8" xfId="28315"/>
    <cellStyle name="Normal 103" xfId="1692"/>
    <cellStyle name="Normal 103 2" xfId="3457"/>
    <cellStyle name="Normal 103 2 2" xfId="7571"/>
    <cellStyle name="Normal 103 2 2 2" xfId="19625"/>
    <cellStyle name="Normal 103 2 2 3" xfId="29049"/>
    <cellStyle name="Normal 103 2 3" xfId="11687"/>
    <cellStyle name="Normal 103 2 3 2" xfId="17544"/>
    <cellStyle name="Normal 103 2 4" xfId="15960"/>
    <cellStyle name="Normal 103 3" xfId="5210"/>
    <cellStyle name="Normal 103 3 2" xfId="19562"/>
    <cellStyle name="Normal 103 3 3" xfId="28645"/>
    <cellStyle name="Normal 103 4" xfId="9326"/>
    <cellStyle name="Normal 103 4 2" xfId="18398"/>
    <cellStyle name="Normal 103 4 3" xfId="28516"/>
    <cellStyle name="Normal 103 5" xfId="13588"/>
    <cellStyle name="Normal 103 6" xfId="29185"/>
    <cellStyle name="Normal 104" xfId="2569"/>
    <cellStyle name="Normal 104 2" xfId="4333"/>
    <cellStyle name="Normal 104 2 2" xfId="8447"/>
    <cellStyle name="Normal 104 2 2 2" xfId="20493"/>
    <cellStyle name="Normal 104 2 3" xfId="12563"/>
    <cellStyle name="Normal 104 2 3 2" xfId="18482"/>
    <cellStyle name="Normal 104 2 4" xfId="16836"/>
    <cellStyle name="Normal 104 3" xfId="6086"/>
    <cellStyle name="Normal 104 3 2" xfId="18591"/>
    <cellStyle name="Normal 104 3 3" xfId="28285"/>
    <cellStyle name="Normal 104 4" xfId="10202"/>
    <cellStyle name="Normal 104 4 2" xfId="18098"/>
    <cellStyle name="Normal 104 5" xfId="14465"/>
    <cellStyle name="Normal 105" xfId="28255"/>
    <cellStyle name="Normal 105 2" xfId="29205"/>
    <cellStyle name="Normal 105 2 2" xfId="28674"/>
    <cellStyle name="Normal 105 2 3" xfId="29129"/>
    <cellStyle name="Normal 105 2 4" xfId="28258"/>
    <cellStyle name="Normal 105 3" xfId="28524"/>
    <cellStyle name="Normal 105 4" xfId="28861"/>
    <cellStyle name="Normal 105 5" xfId="28428"/>
    <cellStyle name="Normal 106" xfId="29206"/>
    <cellStyle name="Normal 106 2" xfId="28666"/>
    <cellStyle name="Normal 106 2 2" xfId="28462"/>
    <cellStyle name="Normal 106 2 3" xfId="28358"/>
    <cellStyle name="Normal 106 3" xfId="28327"/>
    <cellStyle name="Normal 106 4" xfId="29181"/>
    <cellStyle name="Normal 106 5" xfId="29000"/>
    <cellStyle name="Normal 107" xfId="28254"/>
    <cellStyle name="Normal 107 2" xfId="29207"/>
    <cellStyle name="Normal 107 2 2" xfId="28365"/>
    <cellStyle name="Normal 107 2 3" xfId="28628"/>
    <cellStyle name="Normal 107 2 4" xfId="28295"/>
    <cellStyle name="Normal 107 3" xfId="28414"/>
    <cellStyle name="Normal 107 4" xfId="28331"/>
    <cellStyle name="Normal 107 5" xfId="28718"/>
    <cellStyle name="Normal 108" xfId="28941"/>
    <cellStyle name="Normal 108 2" xfId="28709"/>
    <cellStyle name="Normal 108 2 2" xfId="28455"/>
    <cellStyle name="Normal 108 2 3" xfId="28886"/>
    <cellStyle name="Normal 108 3" xfId="28799"/>
    <cellStyle name="Normal 108 4" xfId="28563"/>
    <cellStyle name="Normal 109" xfId="28781"/>
    <cellStyle name="Normal 109 2" xfId="29156"/>
    <cellStyle name="Normal 109 2 2" xfId="29149"/>
    <cellStyle name="Normal 109 2 3" xfId="28710"/>
    <cellStyle name="Normal 109 3" xfId="29171"/>
    <cellStyle name="Normal 109 4" xfId="28420"/>
    <cellStyle name="Normal 11" xfId="33"/>
    <cellStyle name="Normal 11 2" xfId="72"/>
    <cellStyle name="Normal 11 2 2" xfId="28197"/>
    <cellStyle name="Normal 11 3" xfId="812"/>
    <cellStyle name="Normal 11 3 2" xfId="28198"/>
    <cellStyle name="Normal 110" xfId="29163"/>
    <cellStyle name="Normal 110 2" xfId="28847"/>
    <cellStyle name="Normal 110 2 2" xfId="29034"/>
    <cellStyle name="Normal 110 2 3" xfId="29214"/>
    <cellStyle name="Normal 110 3" xfId="28450"/>
    <cellStyle name="Normal 110 4" xfId="28712"/>
    <cellStyle name="Normal 111" xfId="28591"/>
    <cellStyle name="Normal 111 2" xfId="28496"/>
    <cellStyle name="Normal 111 2 2" xfId="28432"/>
    <cellStyle name="Normal 111 2 3" xfId="28647"/>
    <cellStyle name="Normal 111 3" xfId="29229"/>
    <cellStyle name="Normal 111 4" xfId="28829"/>
    <cellStyle name="Normal 112" xfId="28798"/>
    <cellStyle name="Normal 113" xfId="29589"/>
    <cellStyle name="Normal 12" xfId="34"/>
    <cellStyle name="Normal 12 2" xfId="380"/>
    <cellStyle name="Normal 12 2 10" xfId="12832"/>
    <cellStyle name="Normal 12 2 10 2" xfId="28200"/>
    <cellStyle name="Normal 12 2 2" xfId="516"/>
    <cellStyle name="Normal 12 2 2 2" xfId="790"/>
    <cellStyle name="Normal 12 2 2 2 2" xfId="2555"/>
    <cellStyle name="Normal 12 2 2 2 2 2" xfId="4319"/>
    <cellStyle name="Normal 12 2 2 2 2 2 2" xfId="8433"/>
    <cellStyle name="Normal 12 2 2 2 2 2 2 2" xfId="19008"/>
    <cellStyle name="Normal 12 2 2 2 2 2 3" xfId="12549"/>
    <cellStyle name="Normal 12 2 2 2 2 2 3 2" xfId="19181"/>
    <cellStyle name="Normal 12 2 2 2 2 2 4" xfId="16822"/>
    <cellStyle name="Normal 12 2 2 2 2 3" xfId="6072"/>
    <cellStyle name="Normal 12 2 2 2 2 3 2" xfId="18270"/>
    <cellStyle name="Normal 12 2 2 2 2 4" xfId="10188"/>
    <cellStyle name="Normal 12 2 2 2 2 4 2" xfId="17747"/>
    <cellStyle name="Normal 12 2 2 2 2 5" xfId="14451"/>
    <cellStyle name="Normal 12 2 2 2 3" xfId="1678"/>
    <cellStyle name="Normal 12 2 2 2 3 2" xfId="7557"/>
    <cellStyle name="Normal 12 2 2 2 3 2 2" xfId="18841"/>
    <cellStyle name="Normal 12 2 2 2 3 3" xfId="11673"/>
    <cellStyle name="Normal 12 2 2 2 3 3 2" xfId="18066"/>
    <cellStyle name="Normal 12 2 2 2 3 4" xfId="15946"/>
    <cellStyle name="Normal 12 2 2 2 4" xfId="3167"/>
    <cellStyle name="Normal 12 2 2 2 4 2" xfId="6680"/>
    <cellStyle name="Normal 12 2 2 2 4 2 2" xfId="17981"/>
    <cellStyle name="Normal 12 2 2 2 4 3" xfId="10796"/>
    <cellStyle name="Normal 12 2 2 2 4 3 2" xfId="20091"/>
    <cellStyle name="Normal 12 2 2 2 4 4" xfId="15060"/>
    <cellStyle name="Normal 12 2 2 2 5" xfId="5196"/>
    <cellStyle name="Normal 12 2 2 2 5 2" xfId="19856"/>
    <cellStyle name="Normal 12 2 2 2 6" xfId="9312"/>
    <cellStyle name="Normal 12 2 2 2 6 2" xfId="18102"/>
    <cellStyle name="Normal 12 2 2 2 7" xfId="13574"/>
    <cellStyle name="Normal 12 2 2 3" xfId="1407"/>
    <cellStyle name="Normal 12 2 2 3 2" xfId="2284"/>
    <cellStyle name="Normal 12 2 2 3 2 2" xfId="4048"/>
    <cellStyle name="Normal 12 2 2 3 2 2 2" xfId="8162"/>
    <cellStyle name="Normal 12 2 2 3 2 2 2 2" xfId="18456"/>
    <cellStyle name="Normal 12 2 2 3 2 2 3" xfId="12278"/>
    <cellStyle name="Normal 12 2 2 3 2 2 3 2" xfId="17519"/>
    <cellStyle name="Normal 12 2 2 3 2 2 4" xfId="16551"/>
    <cellStyle name="Normal 12 2 2 3 2 3" xfId="5801"/>
    <cellStyle name="Normal 12 2 2 3 2 3 2" xfId="19420"/>
    <cellStyle name="Normal 12 2 2 3 2 4" xfId="9917"/>
    <cellStyle name="Normal 12 2 2 3 2 4 2" xfId="18494"/>
    <cellStyle name="Normal 12 2 2 3 2 5" xfId="14180"/>
    <cellStyle name="Normal 12 2 2 3 3" xfId="3439"/>
    <cellStyle name="Normal 12 2 2 3 3 2" xfId="7286"/>
    <cellStyle name="Normal 12 2 2 3 3 2 2" xfId="20371"/>
    <cellStyle name="Normal 12 2 2 3 3 3" xfId="11402"/>
    <cellStyle name="Normal 12 2 2 3 3 3 2" xfId="19761"/>
    <cellStyle name="Normal 12 2 2 3 3 4" xfId="15675"/>
    <cellStyle name="Normal 12 2 2 3 4" xfId="4925"/>
    <cellStyle name="Normal 12 2 2 3 4 2" xfId="20073"/>
    <cellStyle name="Normal 12 2 2 3 5" xfId="9041"/>
    <cellStyle name="Normal 12 2 2 3 5 2" xfId="18258"/>
    <cellStyle name="Normal 12 2 2 3 6" xfId="13303"/>
    <cellStyle name="Normal 12 2 2 4" xfId="1952"/>
    <cellStyle name="Normal 12 2 2 4 2" xfId="3716"/>
    <cellStyle name="Normal 12 2 2 4 2 2" xfId="7830"/>
    <cellStyle name="Normal 12 2 2 4 2 2 2" xfId="17613"/>
    <cellStyle name="Normal 12 2 2 4 2 3" xfId="11946"/>
    <cellStyle name="Normal 12 2 2 4 2 3 2" xfId="18249"/>
    <cellStyle name="Normal 12 2 2 4 2 4" xfId="16219"/>
    <cellStyle name="Normal 12 2 2 4 3" xfId="5469"/>
    <cellStyle name="Normal 12 2 2 4 3 2" xfId="18129"/>
    <cellStyle name="Normal 12 2 2 4 4" xfId="9585"/>
    <cellStyle name="Normal 12 2 2 4 4 2" xfId="19572"/>
    <cellStyle name="Normal 12 2 2 4 5" xfId="13848"/>
    <cellStyle name="Normal 12 2 2 5" xfId="1075"/>
    <cellStyle name="Normal 12 2 2 5 2" xfId="6954"/>
    <cellStyle name="Normal 12 2 2 5 2 2" xfId="19138"/>
    <cellStyle name="Normal 12 2 2 5 3" xfId="11070"/>
    <cellStyle name="Normal 12 2 2 5 3 2" xfId="20615"/>
    <cellStyle name="Normal 12 2 2 5 4" xfId="15343"/>
    <cellStyle name="Normal 12 2 2 6" xfId="2895"/>
    <cellStyle name="Normal 12 2 2 6 2" xfId="6408"/>
    <cellStyle name="Normal 12 2 2 6 2 2" xfId="19286"/>
    <cellStyle name="Normal 12 2 2 6 3" xfId="10524"/>
    <cellStyle name="Normal 12 2 2 6 3 2" xfId="20393"/>
    <cellStyle name="Normal 12 2 2 6 4" xfId="14788"/>
    <cellStyle name="Normal 12 2 2 7" xfId="4593"/>
    <cellStyle name="Normal 12 2 2 7 2" xfId="16902"/>
    <cellStyle name="Normal 12 2 2 8" xfId="8709"/>
    <cellStyle name="Normal 12 2 2 8 2" xfId="19217"/>
    <cellStyle name="Normal 12 2 2 9" xfId="12970"/>
    <cellStyle name="Normal 12 2 2 9 2" xfId="28201"/>
    <cellStyle name="Normal 12 2 3" xfId="652"/>
    <cellStyle name="Normal 12 2 3 2" xfId="2419"/>
    <cellStyle name="Normal 12 2 3 2 2" xfId="4183"/>
    <cellStyle name="Normal 12 2 3 2 2 2" xfId="8297"/>
    <cellStyle name="Normal 12 2 3 2 2 2 2" xfId="19431"/>
    <cellStyle name="Normal 12 2 3 2 2 3" xfId="12413"/>
    <cellStyle name="Normal 12 2 3 2 2 3 2" xfId="19774"/>
    <cellStyle name="Normal 12 2 3 2 2 4" xfId="16686"/>
    <cellStyle name="Normal 12 2 3 2 3" xfId="5936"/>
    <cellStyle name="Normal 12 2 3 2 3 2" xfId="17526"/>
    <cellStyle name="Normal 12 2 3 2 4" xfId="10052"/>
    <cellStyle name="Normal 12 2 3 2 4 2" xfId="19683"/>
    <cellStyle name="Normal 12 2 3 2 5" xfId="14315"/>
    <cellStyle name="Normal 12 2 3 3" xfId="1542"/>
    <cellStyle name="Normal 12 2 3 3 2" xfId="7421"/>
    <cellStyle name="Normal 12 2 3 3 2 2" xfId="18225"/>
    <cellStyle name="Normal 12 2 3 3 3" xfId="11537"/>
    <cellStyle name="Normal 12 2 3 3 3 2" xfId="18969"/>
    <cellStyle name="Normal 12 2 3 3 4" xfId="15810"/>
    <cellStyle name="Normal 12 2 3 4" xfId="3031"/>
    <cellStyle name="Normal 12 2 3 4 2" xfId="6544"/>
    <cellStyle name="Normal 12 2 3 4 2 2" xfId="19174"/>
    <cellStyle name="Normal 12 2 3 4 3" xfId="10660"/>
    <cellStyle name="Normal 12 2 3 4 3 2" xfId="19370"/>
    <cellStyle name="Normal 12 2 3 4 4" xfId="14924"/>
    <cellStyle name="Normal 12 2 3 5" xfId="5060"/>
    <cellStyle name="Normal 12 2 3 5 2" xfId="19822"/>
    <cellStyle name="Normal 12 2 3 6" xfId="9176"/>
    <cellStyle name="Normal 12 2 3 6 2" xfId="18977"/>
    <cellStyle name="Normal 12 2 3 7" xfId="13438"/>
    <cellStyle name="Normal 12 2 4" xfId="1275"/>
    <cellStyle name="Normal 12 2 4 2" xfId="2152"/>
    <cellStyle name="Normal 12 2 4 2 2" xfId="3916"/>
    <cellStyle name="Normal 12 2 4 2 2 2" xfId="8030"/>
    <cellStyle name="Normal 12 2 4 2 2 2 2" xfId="18600"/>
    <cellStyle name="Normal 12 2 4 2 2 3" xfId="12146"/>
    <cellStyle name="Normal 12 2 4 2 2 3 2" xfId="19640"/>
    <cellStyle name="Normal 12 2 4 2 2 4" xfId="16419"/>
    <cellStyle name="Normal 12 2 4 2 3" xfId="5669"/>
    <cellStyle name="Normal 12 2 4 2 3 2" xfId="18448"/>
    <cellStyle name="Normal 12 2 4 2 4" xfId="9785"/>
    <cellStyle name="Normal 12 2 4 2 4 2" xfId="18145"/>
    <cellStyle name="Normal 12 2 4 2 5" xfId="14048"/>
    <cellStyle name="Normal 12 2 4 3" xfId="3371"/>
    <cellStyle name="Normal 12 2 4 3 2" xfId="7154"/>
    <cellStyle name="Normal 12 2 4 3 2 2" xfId="18917"/>
    <cellStyle name="Normal 12 2 4 3 3" xfId="11270"/>
    <cellStyle name="Normal 12 2 4 3 3 2" xfId="17788"/>
    <cellStyle name="Normal 12 2 4 3 4" xfId="15543"/>
    <cellStyle name="Normal 12 2 4 4" xfId="4793"/>
    <cellStyle name="Normal 12 2 4 4 2" xfId="12704"/>
    <cellStyle name="Normal 12 2 4 5" xfId="8909"/>
    <cellStyle name="Normal 12 2 4 5 2" xfId="19453"/>
    <cellStyle name="Normal 12 2 4 6" xfId="13171"/>
    <cellStyle name="Normal 12 2 5" xfId="1816"/>
    <cellStyle name="Normal 12 2 5 2" xfId="3580"/>
    <cellStyle name="Normal 12 2 5 2 2" xfId="7694"/>
    <cellStyle name="Normal 12 2 5 2 2 2" xfId="15082"/>
    <cellStyle name="Normal 12 2 5 2 3" xfId="11810"/>
    <cellStyle name="Normal 12 2 5 2 3 2" xfId="19007"/>
    <cellStyle name="Normal 12 2 5 2 4" xfId="16083"/>
    <cellStyle name="Normal 12 2 5 3" xfId="5333"/>
    <cellStyle name="Normal 12 2 5 3 2" xfId="19039"/>
    <cellStyle name="Normal 12 2 5 4" xfId="9449"/>
    <cellStyle name="Normal 12 2 5 4 2" xfId="18077"/>
    <cellStyle name="Normal 12 2 5 5" xfId="13712"/>
    <cellStyle name="Normal 12 2 6" xfId="939"/>
    <cellStyle name="Normal 12 2 6 2" xfId="6818"/>
    <cellStyle name="Normal 12 2 6 2 2" xfId="19717"/>
    <cellStyle name="Normal 12 2 6 3" xfId="10934"/>
    <cellStyle name="Normal 12 2 6 3 2" xfId="17776"/>
    <cellStyle name="Normal 12 2 6 4" xfId="15207"/>
    <cellStyle name="Normal 12 2 7" xfId="2763"/>
    <cellStyle name="Normal 12 2 7 2" xfId="6276"/>
    <cellStyle name="Normal 12 2 7 2 2" xfId="17469"/>
    <cellStyle name="Normal 12 2 7 3" xfId="10392"/>
    <cellStyle name="Normal 12 2 7 3 2" xfId="18709"/>
    <cellStyle name="Normal 12 2 7 4" xfId="14656"/>
    <cellStyle name="Normal 12 2 8" xfId="4457"/>
    <cellStyle name="Normal 12 2 8 2" xfId="16901"/>
    <cellStyle name="Normal 12 2 9" xfId="8573"/>
    <cellStyle name="Normal 12 2 9 2" xfId="17668"/>
    <cellStyle name="Normal 12 2 9 3" xfId="29210"/>
    <cellStyle name="Normal 12 3" xfId="385"/>
    <cellStyle name="Normal 12 3 10" xfId="12837"/>
    <cellStyle name="Normal 12 3 10 2" xfId="28202"/>
    <cellStyle name="Normal 12 3 2" xfId="521"/>
    <cellStyle name="Normal 12 3 2 2" xfId="795"/>
    <cellStyle name="Normal 12 3 2 2 2" xfId="2560"/>
    <cellStyle name="Normal 12 3 2 2 2 2" xfId="4324"/>
    <cellStyle name="Normal 12 3 2 2 2 2 2" xfId="8438"/>
    <cellStyle name="Normal 12 3 2 2 2 2 2 2" xfId="19171"/>
    <cellStyle name="Normal 12 3 2 2 2 2 3" xfId="12554"/>
    <cellStyle name="Normal 12 3 2 2 2 2 3 2" xfId="18928"/>
    <cellStyle name="Normal 12 3 2 2 2 2 4" xfId="16827"/>
    <cellStyle name="Normal 12 3 2 2 2 3" xfId="6077"/>
    <cellStyle name="Normal 12 3 2 2 2 3 2" xfId="19720"/>
    <cellStyle name="Normal 12 3 2 2 2 4" xfId="10193"/>
    <cellStyle name="Normal 12 3 2 2 2 4 2" xfId="19716"/>
    <cellStyle name="Normal 12 3 2 2 2 5" xfId="14456"/>
    <cellStyle name="Normal 12 3 2 2 3" xfId="1683"/>
    <cellStyle name="Normal 12 3 2 2 3 2" xfId="7562"/>
    <cellStyle name="Normal 12 3 2 2 3 2 2" xfId="17683"/>
    <cellStyle name="Normal 12 3 2 2 3 3" xfId="11678"/>
    <cellStyle name="Normal 12 3 2 2 3 3 2" xfId="19451"/>
    <cellStyle name="Normal 12 3 2 2 3 4" xfId="15951"/>
    <cellStyle name="Normal 12 3 2 2 4" xfId="3172"/>
    <cellStyle name="Normal 12 3 2 2 4 2" xfId="6685"/>
    <cellStyle name="Normal 12 3 2 2 4 2 2" xfId="20202"/>
    <cellStyle name="Normal 12 3 2 2 4 3" xfId="10801"/>
    <cellStyle name="Normal 12 3 2 2 4 3 2" xfId="18700"/>
    <cellStyle name="Normal 12 3 2 2 4 4" xfId="15065"/>
    <cellStyle name="Normal 12 3 2 2 5" xfId="5201"/>
    <cellStyle name="Normal 12 3 2 2 5 2" xfId="19907"/>
    <cellStyle name="Normal 12 3 2 2 6" xfId="9317"/>
    <cellStyle name="Normal 12 3 2 2 6 2" xfId="19049"/>
    <cellStyle name="Normal 12 3 2 2 7" xfId="13579"/>
    <cellStyle name="Normal 12 3 2 3" xfId="1412"/>
    <cellStyle name="Normal 12 3 2 3 2" xfId="2289"/>
    <cellStyle name="Normal 12 3 2 3 2 2" xfId="4053"/>
    <cellStyle name="Normal 12 3 2 3 2 2 2" xfId="8167"/>
    <cellStyle name="Normal 12 3 2 3 2 2 2 2" xfId="17439"/>
    <cellStyle name="Normal 12 3 2 3 2 2 3" xfId="12283"/>
    <cellStyle name="Normal 12 3 2 3 2 2 3 2" xfId="20243"/>
    <cellStyle name="Normal 12 3 2 3 2 2 4" xfId="16556"/>
    <cellStyle name="Normal 12 3 2 3 2 3" xfId="5806"/>
    <cellStyle name="Normal 12 3 2 3 2 3 2" xfId="17943"/>
    <cellStyle name="Normal 12 3 2 3 2 4" xfId="9922"/>
    <cellStyle name="Normal 12 3 2 3 2 4 2" xfId="15078"/>
    <cellStyle name="Normal 12 3 2 3 2 5" xfId="14185"/>
    <cellStyle name="Normal 12 3 2 3 3" xfId="3444"/>
    <cellStyle name="Normal 12 3 2 3 3 2" xfId="7291"/>
    <cellStyle name="Normal 12 3 2 3 3 2 2" xfId="17675"/>
    <cellStyle name="Normal 12 3 2 3 3 3" xfId="11407"/>
    <cellStyle name="Normal 12 3 2 3 3 3 2" xfId="12576"/>
    <cellStyle name="Normal 12 3 2 3 3 4" xfId="15680"/>
    <cellStyle name="Normal 12 3 2 3 4" xfId="4930"/>
    <cellStyle name="Normal 12 3 2 3 4 2" xfId="18383"/>
    <cellStyle name="Normal 12 3 2 3 5" xfId="9046"/>
    <cellStyle name="Normal 12 3 2 3 5 2" xfId="18403"/>
    <cellStyle name="Normal 12 3 2 3 6" xfId="13308"/>
    <cellStyle name="Normal 12 3 2 4" xfId="1957"/>
    <cellStyle name="Normal 12 3 2 4 2" xfId="3721"/>
    <cellStyle name="Normal 12 3 2 4 2 2" xfId="7835"/>
    <cellStyle name="Normal 12 3 2 4 2 2 2" xfId="18706"/>
    <cellStyle name="Normal 12 3 2 4 2 3" xfId="11951"/>
    <cellStyle name="Normal 12 3 2 4 2 3 2" xfId="18838"/>
    <cellStyle name="Normal 12 3 2 4 2 4" xfId="16224"/>
    <cellStyle name="Normal 12 3 2 4 3" xfId="5474"/>
    <cellStyle name="Normal 12 3 2 4 3 2" xfId="19249"/>
    <cellStyle name="Normal 12 3 2 4 4" xfId="9590"/>
    <cellStyle name="Normal 12 3 2 4 4 2" xfId="19387"/>
    <cellStyle name="Normal 12 3 2 4 5" xfId="13853"/>
    <cellStyle name="Normal 12 3 2 5" xfId="1080"/>
    <cellStyle name="Normal 12 3 2 5 2" xfId="6959"/>
    <cellStyle name="Normal 12 3 2 5 2 2" xfId="12696"/>
    <cellStyle name="Normal 12 3 2 5 3" xfId="11075"/>
    <cellStyle name="Normal 12 3 2 5 3 2" xfId="20433"/>
    <cellStyle name="Normal 12 3 2 5 4" xfId="15348"/>
    <cellStyle name="Normal 12 3 2 6" xfId="2900"/>
    <cellStyle name="Normal 12 3 2 6 2" xfId="6413"/>
    <cellStyle name="Normal 12 3 2 6 2 2" xfId="18541"/>
    <cellStyle name="Normal 12 3 2 6 3" xfId="10529"/>
    <cellStyle name="Normal 12 3 2 6 3 2" xfId="20539"/>
    <cellStyle name="Normal 12 3 2 6 4" xfId="14793"/>
    <cellStyle name="Normal 12 3 2 7" xfId="4598"/>
    <cellStyle name="Normal 12 3 2 7 2" xfId="20496"/>
    <cellStyle name="Normal 12 3 2 8" xfId="8714"/>
    <cellStyle name="Normal 12 3 2 8 2" xfId="12706"/>
    <cellStyle name="Normal 12 3 2 9" xfId="12975"/>
    <cellStyle name="Normal 12 3 3" xfId="657"/>
    <cellStyle name="Normal 12 3 3 2" xfId="2424"/>
    <cellStyle name="Normal 12 3 3 2 2" xfId="4188"/>
    <cellStyle name="Normal 12 3 3 2 2 2" xfId="8302"/>
    <cellStyle name="Normal 12 3 3 2 2 2 2" xfId="19106"/>
    <cellStyle name="Normal 12 3 3 2 2 3" xfId="12418"/>
    <cellStyle name="Normal 12 3 3 2 2 3 2" xfId="17674"/>
    <cellStyle name="Normal 12 3 3 2 2 4" xfId="16691"/>
    <cellStyle name="Normal 12 3 3 2 3" xfId="5941"/>
    <cellStyle name="Normal 12 3 3 2 3 2" xfId="17857"/>
    <cellStyle name="Normal 12 3 3 2 4" xfId="10057"/>
    <cellStyle name="Normal 12 3 3 2 4 2" xfId="19116"/>
    <cellStyle name="Normal 12 3 3 2 5" xfId="14320"/>
    <cellStyle name="Normal 12 3 3 3" xfId="1547"/>
    <cellStyle name="Normal 12 3 3 3 2" xfId="7426"/>
    <cellStyle name="Normal 12 3 3 3 2 2" xfId="19493"/>
    <cellStyle name="Normal 12 3 3 3 3" xfId="11542"/>
    <cellStyle name="Normal 12 3 3 3 3 2" xfId="18381"/>
    <cellStyle name="Normal 12 3 3 3 4" xfId="15815"/>
    <cellStyle name="Normal 12 3 3 4" xfId="3036"/>
    <cellStyle name="Normal 12 3 3 4 2" xfId="6549"/>
    <cellStyle name="Normal 12 3 3 4 2 2" xfId="12574"/>
    <cellStyle name="Normal 12 3 3 4 3" xfId="10665"/>
    <cellStyle name="Normal 12 3 3 4 3 2" xfId="18512"/>
    <cellStyle name="Normal 12 3 3 4 4" xfId="14929"/>
    <cellStyle name="Normal 12 3 3 5" xfId="5065"/>
    <cellStyle name="Normal 12 3 3 5 2" xfId="19005"/>
    <cellStyle name="Normal 12 3 3 6" xfId="9181"/>
    <cellStyle name="Normal 12 3 3 6 2" xfId="17659"/>
    <cellStyle name="Normal 12 3 3 7" xfId="13443"/>
    <cellStyle name="Normal 12 3 4" xfId="1280"/>
    <cellStyle name="Normal 12 3 4 2" xfId="2157"/>
    <cellStyle name="Normal 12 3 4 2 2" xfId="3921"/>
    <cellStyle name="Normal 12 3 4 2 2 2" xfId="8035"/>
    <cellStyle name="Normal 12 3 4 2 2 2 2" xfId="17744"/>
    <cellStyle name="Normal 12 3 4 2 2 3" xfId="12151"/>
    <cellStyle name="Normal 12 3 4 2 2 3 2" xfId="19958"/>
    <cellStyle name="Normal 12 3 4 2 2 4" xfId="16424"/>
    <cellStyle name="Normal 12 3 4 2 3" xfId="5674"/>
    <cellStyle name="Normal 12 3 4 2 3 2" xfId="18404"/>
    <cellStyle name="Normal 12 3 4 2 4" xfId="9790"/>
    <cellStyle name="Normal 12 3 4 2 4 2" xfId="18877"/>
    <cellStyle name="Normal 12 3 4 2 5" xfId="14053"/>
    <cellStyle name="Normal 12 3 4 3" xfId="3376"/>
    <cellStyle name="Normal 12 3 4 3 2" xfId="7159"/>
    <cellStyle name="Normal 12 3 4 3 2 2" xfId="17617"/>
    <cellStyle name="Normal 12 3 4 3 3" xfId="11275"/>
    <cellStyle name="Normal 12 3 4 3 3 2" xfId="19044"/>
    <cellStyle name="Normal 12 3 4 3 4" xfId="15548"/>
    <cellStyle name="Normal 12 3 4 4" xfId="4798"/>
    <cellStyle name="Normal 12 3 4 4 2" xfId="20622"/>
    <cellStyle name="Normal 12 3 4 5" xfId="8914"/>
    <cellStyle name="Normal 12 3 4 5 2" xfId="18390"/>
    <cellStyle name="Normal 12 3 4 6" xfId="13176"/>
    <cellStyle name="Normal 12 3 5" xfId="1821"/>
    <cellStyle name="Normal 12 3 5 2" xfId="3585"/>
    <cellStyle name="Normal 12 3 5 2 2" xfId="7699"/>
    <cellStyle name="Normal 12 3 5 2 2 2" xfId="18163"/>
    <cellStyle name="Normal 12 3 5 2 3" xfId="11815"/>
    <cellStyle name="Normal 12 3 5 2 3 2" xfId="20561"/>
    <cellStyle name="Normal 12 3 5 2 4" xfId="16088"/>
    <cellStyle name="Normal 12 3 5 3" xfId="5338"/>
    <cellStyle name="Normal 12 3 5 3 2" xfId="17756"/>
    <cellStyle name="Normal 12 3 5 4" xfId="9454"/>
    <cellStyle name="Normal 12 3 5 4 2" xfId="18913"/>
    <cellStyle name="Normal 12 3 5 5" xfId="13717"/>
    <cellStyle name="Normal 12 3 6" xfId="944"/>
    <cellStyle name="Normal 12 3 6 2" xfId="6823"/>
    <cellStyle name="Normal 12 3 6 2 2" xfId="18807"/>
    <cellStyle name="Normal 12 3 6 3" xfId="10939"/>
    <cellStyle name="Normal 12 3 6 3 2" xfId="19487"/>
    <cellStyle name="Normal 12 3 6 4" xfId="15212"/>
    <cellStyle name="Normal 12 3 7" xfId="2768"/>
    <cellStyle name="Normal 12 3 7 2" xfId="6281"/>
    <cellStyle name="Normal 12 3 7 2 2" xfId="19801"/>
    <cellStyle name="Normal 12 3 7 3" xfId="10397"/>
    <cellStyle name="Normal 12 3 7 3 2" xfId="18148"/>
    <cellStyle name="Normal 12 3 7 4" xfId="14661"/>
    <cellStyle name="Normal 12 3 8" xfId="4462"/>
    <cellStyle name="Normal 12 3 8 2" xfId="18583"/>
    <cellStyle name="Normal 12 3 9" xfId="8578"/>
    <cellStyle name="Normal 12 3 9 2" xfId="17483"/>
    <cellStyle name="Normal 12 4" xfId="390"/>
    <cellStyle name="Normal 12 4 10" xfId="12841"/>
    <cellStyle name="Normal 12 4 2" xfId="524"/>
    <cellStyle name="Normal 12 4 2 2" xfId="798"/>
    <cellStyle name="Normal 12 4 2 2 2" xfId="2563"/>
    <cellStyle name="Normal 12 4 2 2 2 2" xfId="4327"/>
    <cellStyle name="Normal 12 4 2 2 2 2 2" xfId="8441"/>
    <cellStyle name="Normal 12 4 2 2 2 2 2 2" xfId="19098"/>
    <cellStyle name="Normal 12 4 2 2 2 2 3" xfId="12557"/>
    <cellStyle name="Normal 12 4 2 2 2 2 3 2" xfId="20308"/>
    <cellStyle name="Normal 12 4 2 2 2 2 4" xfId="16830"/>
    <cellStyle name="Normal 12 4 2 2 2 3" xfId="6080"/>
    <cellStyle name="Normal 12 4 2 2 2 3 2" xfId="18787"/>
    <cellStyle name="Normal 12 4 2 2 2 4" xfId="10196"/>
    <cellStyle name="Normal 12 4 2 2 2 4 2" xfId="20186"/>
    <cellStyle name="Normal 12 4 2 2 2 5" xfId="14459"/>
    <cellStyle name="Normal 12 4 2 2 3" xfId="1686"/>
    <cellStyle name="Normal 12 4 2 2 3 2" xfId="7565"/>
    <cellStyle name="Normal 12 4 2 2 3 2 2" xfId="18916"/>
    <cellStyle name="Normal 12 4 2 2 3 3" xfId="11681"/>
    <cellStyle name="Normal 12 4 2 2 3 3 2" xfId="19597"/>
    <cellStyle name="Normal 12 4 2 2 3 4" xfId="15954"/>
    <cellStyle name="Normal 12 4 2 2 4" xfId="3175"/>
    <cellStyle name="Normal 12 4 2 2 4 2" xfId="6688"/>
    <cellStyle name="Normal 12 4 2 2 4 2 2" xfId="17872"/>
    <cellStyle name="Normal 12 4 2 2 4 3" xfId="10804"/>
    <cellStyle name="Normal 12 4 2 2 4 3 2" xfId="19292"/>
    <cellStyle name="Normal 12 4 2 2 4 4" xfId="15068"/>
    <cellStyle name="Normal 12 4 2 2 5" xfId="5204"/>
    <cellStyle name="Normal 12 4 2 2 5 2" xfId="17731"/>
    <cellStyle name="Normal 12 4 2 2 6" xfId="9320"/>
    <cellStyle name="Normal 12 4 2 2 6 2" xfId="19626"/>
    <cellStyle name="Normal 12 4 2 2 7" xfId="13582"/>
    <cellStyle name="Normal 12 4 2 3" xfId="1415"/>
    <cellStyle name="Normal 12 4 2 3 2" xfId="2292"/>
    <cellStyle name="Normal 12 4 2 3 2 2" xfId="4056"/>
    <cellStyle name="Normal 12 4 2 3 2 2 2" xfId="8170"/>
    <cellStyle name="Normal 12 4 2 3 2 2 2 2" xfId="18354"/>
    <cellStyle name="Normal 12 4 2 3 2 2 3" xfId="12286"/>
    <cellStyle name="Normal 12 4 2 3 2 2 3 2" xfId="19100"/>
    <cellStyle name="Normal 12 4 2 3 2 2 4" xfId="16559"/>
    <cellStyle name="Normal 12 4 2 3 2 3" xfId="5809"/>
    <cellStyle name="Normal 12 4 2 3 2 3 2" xfId="18465"/>
    <cellStyle name="Normal 12 4 2 3 2 4" xfId="9925"/>
    <cellStyle name="Normal 12 4 2 3 2 4 2" xfId="18156"/>
    <cellStyle name="Normal 12 4 2 3 2 5" xfId="14188"/>
    <cellStyle name="Normal 12 4 2 3 3" xfId="3447"/>
    <cellStyle name="Normal 12 4 2 3 3 2" xfId="7294"/>
    <cellStyle name="Normal 12 4 2 3 3 2 2" xfId="19899"/>
    <cellStyle name="Normal 12 4 2 3 3 3" xfId="11410"/>
    <cellStyle name="Normal 12 4 2 3 3 3 2" xfId="17436"/>
    <cellStyle name="Normal 12 4 2 3 3 4" xfId="15683"/>
    <cellStyle name="Normal 12 4 2 3 4" xfId="4933"/>
    <cellStyle name="Normal 12 4 2 3 4 2" xfId="19213"/>
    <cellStyle name="Normal 12 4 2 3 5" xfId="9049"/>
    <cellStyle name="Normal 12 4 2 3 5 2" xfId="12573"/>
    <cellStyle name="Normal 12 4 2 3 6" xfId="13311"/>
    <cellStyle name="Normal 12 4 2 4" xfId="1960"/>
    <cellStyle name="Normal 12 4 2 4 2" xfId="3724"/>
    <cellStyle name="Normal 12 4 2 4 2 2" xfId="7838"/>
    <cellStyle name="Normal 12 4 2 4 2 2 2" xfId="20046"/>
    <cellStyle name="Normal 12 4 2 4 2 3" xfId="11954"/>
    <cellStyle name="Normal 12 4 2 4 2 3 2" xfId="17458"/>
    <cellStyle name="Normal 12 4 2 4 2 4" xfId="16227"/>
    <cellStyle name="Normal 12 4 2 4 3" xfId="5477"/>
    <cellStyle name="Normal 12 4 2 4 3 2" xfId="19789"/>
    <cellStyle name="Normal 12 4 2 4 4" xfId="9593"/>
    <cellStyle name="Normal 12 4 2 4 4 2" xfId="12831"/>
    <cellStyle name="Normal 12 4 2 4 5" xfId="13856"/>
    <cellStyle name="Normal 12 4 2 5" xfId="1083"/>
    <cellStyle name="Normal 12 4 2 5 2" xfId="6962"/>
    <cellStyle name="Normal 12 4 2 5 2 2" xfId="19765"/>
    <cellStyle name="Normal 12 4 2 5 3" xfId="11078"/>
    <cellStyle name="Normal 12 4 2 5 3 2" xfId="20014"/>
    <cellStyle name="Normal 12 4 2 5 4" xfId="15351"/>
    <cellStyle name="Normal 12 4 2 6" xfId="2903"/>
    <cellStyle name="Normal 12 4 2 6 2" xfId="6416"/>
    <cellStyle name="Normal 12 4 2 6 2 2" xfId="12699"/>
    <cellStyle name="Normal 12 4 2 6 3" xfId="10532"/>
    <cellStyle name="Normal 12 4 2 6 3 2" xfId="20055"/>
    <cellStyle name="Normal 12 4 2 6 4" xfId="14796"/>
    <cellStyle name="Normal 12 4 2 7" xfId="4601"/>
    <cellStyle name="Normal 12 4 2 7 2" xfId="20442"/>
    <cellStyle name="Normal 12 4 2 8" xfId="8717"/>
    <cellStyle name="Normal 12 4 2 8 2" xfId="20356"/>
    <cellStyle name="Normal 12 4 2 9" xfId="12979"/>
    <cellStyle name="Normal 12 4 3" xfId="660"/>
    <cellStyle name="Normal 12 4 3 2" xfId="2427"/>
    <cellStyle name="Normal 12 4 3 2 2" xfId="4191"/>
    <cellStyle name="Normal 12 4 3 2 2 2" xfId="8305"/>
    <cellStyle name="Normal 12 4 3 2 2 2 2" xfId="18914"/>
    <cellStyle name="Normal 12 4 3 2 2 3" xfId="12421"/>
    <cellStyle name="Normal 12 4 3 2 2 3 2" xfId="18173"/>
    <cellStyle name="Normal 12 4 3 2 2 4" xfId="16694"/>
    <cellStyle name="Normal 12 4 3 2 3" xfId="5944"/>
    <cellStyle name="Normal 12 4 3 2 3 2" xfId="18699"/>
    <cellStyle name="Normal 12 4 3 2 4" xfId="10060"/>
    <cellStyle name="Normal 12 4 3 2 4 2" xfId="20126"/>
    <cellStyle name="Normal 12 4 3 2 5" xfId="14323"/>
    <cellStyle name="Normal 12 4 3 3" xfId="1550"/>
    <cellStyle name="Normal 12 4 3 3 2" xfId="7429"/>
    <cellStyle name="Normal 12 4 3 3 2 2" xfId="18593"/>
    <cellStyle name="Normal 12 4 3 3 3" xfId="11545"/>
    <cellStyle name="Normal 12 4 3 3 3 2" xfId="20593"/>
    <cellStyle name="Normal 12 4 3 3 4" xfId="15818"/>
    <cellStyle name="Normal 12 4 3 4" xfId="3039"/>
    <cellStyle name="Normal 12 4 3 4 2" xfId="6552"/>
    <cellStyle name="Normal 12 4 3 4 2 2" xfId="18043"/>
    <cellStyle name="Normal 12 4 3 4 3" xfId="10668"/>
    <cellStyle name="Normal 12 4 3 4 3 2" xfId="20620"/>
    <cellStyle name="Normal 12 4 3 4 4" xfId="14932"/>
    <cellStyle name="Normal 12 4 3 5" xfId="5068"/>
    <cellStyle name="Normal 12 4 3 5 2" xfId="18667"/>
    <cellStyle name="Normal 12 4 3 6" xfId="9184"/>
    <cellStyle name="Normal 12 4 3 6 2" xfId="18171"/>
    <cellStyle name="Normal 12 4 3 7" xfId="13446"/>
    <cellStyle name="Normal 12 4 4" xfId="1283"/>
    <cellStyle name="Normal 12 4 4 2" xfId="2160"/>
    <cellStyle name="Normal 12 4 4 2 2" xfId="3924"/>
    <cellStyle name="Normal 12 4 4 2 2 2" xfId="8038"/>
    <cellStyle name="Normal 12 4 4 2 2 2 2" xfId="18239"/>
    <cellStyle name="Normal 12 4 4 2 2 3" xfId="12154"/>
    <cellStyle name="Normal 12 4 4 2 2 3 2" xfId="18166"/>
    <cellStyle name="Normal 12 4 4 2 2 4" xfId="16427"/>
    <cellStyle name="Normal 12 4 4 2 3" xfId="5677"/>
    <cellStyle name="Normal 12 4 4 2 3 2" xfId="18096"/>
    <cellStyle name="Normal 12 4 4 2 4" xfId="9793"/>
    <cellStyle name="Normal 12 4 4 2 4 2" xfId="18425"/>
    <cellStyle name="Normal 12 4 4 2 5" xfId="14056"/>
    <cellStyle name="Normal 12 4 4 3" xfId="3379"/>
    <cellStyle name="Normal 12 4 4 3 2" xfId="7162"/>
    <cellStyle name="Normal 12 4 4 3 2 2" xfId="18867"/>
    <cellStyle name="Normal 12 4 4 3 3" xfId="11278"/>
    <cellStyle name="Normal 12 4 4 3 3 2" xfId="19065"/>
    <cellStyle name="Normal 12 4 4 3 4" xfId="15551"/>
    <cellStyle name="Normal 12 4 4 4" xfId="4801"/>
    <cellStyle name="Normal 12 4 4 4 2" xfId="19794"/>
    <cellStyle name="Normal 12 4 4 5" xfId="8917"/>
    <cellStyle name="Normal 12 4 4 5 2" xfId="18197"/>
    <cellStyle name="Normal 12 4 4 6" xfId="13179"/>
    <cellStyle name="Normal 12 4 5" xfId="1824"/>
    <cellStyle name="Normal 12 4 5 2" xfId="3588"/>
    <cellStyle name="Normal 12 4 5 2 2" xfId="7702"/>
    <cellStyle name="Normal 12 4 5 2 2 2" xfId="18319"/>
    <cellStyle name="Normal 12 4 5 2 3" xfId="11818"/>
    <cellStyle name="Normal 12 4 5 2 3 2" xfId="18702"/>
    <cellStyle name="Normal 12 4 5 2 4" xfId="16091"/>
    <cellStyle name="Normal 12 4 5 3" xfId="5341"/>
    <cellStyle name="Normal 12 4 5 3 2" xfId="20026"/>
    <cellStyle name="Normal 12 4 5 4" xfId="9457"/>
    <cellStyle name="Normal 12 4 5 4 2" xfId="20530"/>
    <cellStyle name="Normal 12 4 5 5" xfId="13720"/>
    <cellStyle name="Normal 12 4 6" xfId="947"/>
    <cellStyle name="Normal 12 4 6 2" xfId="6826"/>
    <cellStyle name="Normal 12 4 6 2 2" xfId="19373"/>
    <cellStyle name="Normal 12 4 6 3" xfId="10942"/>
    <cellStyle name="Normal 12 4 6 3 2" xfId="19714"/>
    <cellStyle name="Normal 12 4 6 4" xfId="15215"/>
    <cellStyle name="Normal 12 4 7" xfId="2771"/>
    <cellStyle name="Normal 12 4 7 2" xfId="6284"/>
    <cellStyle name="Normal 12 4 7 2 2" xfId="18330"/>
    <cellStyle name="Normal 12 4 7 3" xfId="10400"/>
    <cellStyle name="Normal 12 4 7 3 2" xfId="20281"/>
    <cellStyle name="Normal 12 4 7 4" xfId="14664"/>
    <cellStyle name="Normal 12 4 8" xfId="4465"/>
    <cellStyle name="Normal 12 4 8 2" xfId="19324"/>
    <cellStyle name="Normal 12 4 9" xfId="8581"/>
    <cellStyle name="Normal 12 4 9 2" xfId="17630"/>
    <cellStyle name="Normal 12 5" xfId="813"/>
    <cellStyle name="Normal 12 5 2" xfId="2573"/>
    <cellStyle name="Normal 12 5 2 2" xfId="8449"/>
    <cellStyle name="Normal 12 5 2 2 2" xfId="17654"/>
    <cellStyle name="Normal 12 5 2 3" xfId="12565"/>
    <cellStyle name="Normal 12 5 2 3 2" xfId="18127"/>
    <cellStyle name="Normal 12 5 2 4" xfId="16838"/>
    <cellStyle name="Normal 12 5 3" xfId="3183"/>
    <cellStyle name="Normal 12 5 4" xfId="6088"/>
    <cellStyle name="Normal 12 5 4 2" xfId="19096"/>
    <cellStyle name="Normal 12 5 5" xfId="10204"/>
    <cellStyle name="Normal 12 5 5 2" xfId="18374"/>
    <cellStyle name="Normal 12 5 6" xfId="14468"/>
    <cellStyle name="Normal 12 6" xfId="17426"/>
    <cellStyle name="Normal 12 6 2" xfId="28199"/>
    <cellStyle name="Normal 13" xfId="35"/>
    <cellStyle name="Normal 13 2" xfId="381"/>
    <cellStyle name="Normal 13 2 10" xfId="12833"/>
    <cellStyle name="Normal 13 2 10 2" xfId="28204"/>
    <cellStyle name="Normal 13 2 2" xfId="517"/>
    <cellStyle name="Normal 13 2 2 2" xfId="791"/>
    <cellStyle name="Normal 13 2 2 2 2" xfId="2556"/>
    <cellStyle name="Normal 13 2 2 2 2 2" xfId="4320"/>
    <cellStyle name="Normal 13 2 2 2 2 2 2" xfId="8434"/>
    <cellStyle name="Normal 13 2 2 2 2 2 2 2" xfId="20222"/>
    <cellStyle name="Normal 13 2 2 2 2 2 3" xfId="12550"/>
    <cellStyle name="Normal 13 2 2 2 2 2 3 2" xfId="18190"/>
    <cellStyle name="Normal 13 2 2 2 2 2 4" xfId="16823"/>
    <cellStyle name="Normal 13 2 2 2 2 3" xfId="6073"/>
    <cellStyle name="Normal 13 2 2 2 2 3 2" xfId="18446"/>
    <cellStyle name="Normal 13 2 2 2 2 4" xfId="10189"/>
    <cellStyle name="Normal 13 2 2 2 2 4 2" xfId="18072"/>
    <cellStyle name="Normal 13 2 2 2 2 5" xfId="14452"/>
    <cellStyle name="Normal 13 2 2 2 3" xfId="1679"/>
    <cellStyle name="Normal 13 2 2 2 3 2" xfId="7558"/>
    <cellStyle name="Normal 13 2 2 2 3 2 2" xfId="18199"/>
    <cellStyle name="Normal 13 2 2 2 3 3" xfId="11674"/>
    <cellStyle name="Normal 13 2 2 2 3 3 2" xfId="18269"/>
    <cellStyle name="Normal 13 2 2 2 3 4" xfId="15947"/>
    <cellStyle name="Normal 13 2 2 2 4" xfId="3168"/>
    <cellStyle name="Normal 13 2 2 2 4 2" xfId="6681"/>
    <cellStyle name="Normal 13 2 2 2 4 2 2" xfId="19925"/>
    <cellStyle name="Normal 13 2 2 2 4 3" xfId="10797"/>
    <cellStyle name="Normal 13 2 2 2 4 3 2" xfId="20075"/>
    <cellStyle name="Normal 13 2 2 2 4 4" xfId="15061"/>
    <cellStyle name="Normal 13 2 2 2 5" xfId="5197"/>
    <cellStyle name="Normal 13 2 2 2 5 2" xfId="18308"/>
    <cellStyle name="Normal 13 2 2 2 6" xfId="9313"/>
    <cellStyle name="Normal 13 2 2 2 6 2" xfId="19282"/>
    <cellStyle name="Normal 13 2 2 2 7" xfId="13575"/>
    <cellStyle name="Normal 13 2 2 3" xfId="1408"/>
    <cellStyle name="Normal 13 2 2 3 2" xfId="2285"/>
    <cellStyle name="Normal 13 2 2 3 2 2" xfId="4049"/>
    <cellStyle name="Normal 13 2 2 3 2 2 2" xfId="8163"/>
    <cellStyle name="Normal 13 2 2 3 2 2 2 2" xfId="19449"/>
    <cellStyle name="Normal 13 2 2 3 2 2 3" xfId="12279"/>
    <cellStyle name="Normal 13 2 2 3 2 2 3 2" xfId="20063"/>
    <cellStyle name="Normal 13 2 2 3 2 2 4" xfId="16552"/>
    <cellStyle name="Normal 13 2 2 3 2 3" xfId="5802"/>
    <cellStyle name="Normal 13 2 2 3 2 3 2" xfId="18610"/>
    <cellStyle name="Normal 13 2 2 3 2 4" xfId="9918"/>
    <cellStyle name="Normal 13 2 2 3 2 4 2" xfId="20467"/>
    <cellStyle name="Normal 13 2 2 3 2 5" xfId="14181"/>
    <cellStyle name="Normal 13 2 2 3 3" xfId="3440"/>
    <cellStyle name="Normal 13 2 2 3 3 2" xfId="7287"/>
    <cellStyle name="Normal 13 2 2 3 3 2 2" xfId="20172"/>
    <cellStyle name="Normal 13 2 2 3 3 3" xfId="11403"/>
    <cellStyle name="Normal 13 2 2 3 3 3 2" xfId="18553"/>
    <cellStyle name="Normal 13 2 2 3 3 4" xfId="15676"/>
    <cellStyle name="Normal 13 2 2 3 4" xfId="4926"/>
    <cellStyle name="Normal 13 2 2 3 4 2" xfId="19745"/>
    <cellStyle name="Normal 13 2 2 3 5" xfId="9042"/>
    <cellStyle name="Normal 13 2 2 3 5 2" xfId="18765"/>
    <cellStyle name="Normal 13 2 2 3 6" xfId="13304"/>
    <cellStyle name="Normal 13 2 2 4" xfId="1953"/>
    <cellStyle name="Normal 13 2 2 4 2" xfId="3717"/>
    <cellStyle name="Normal 13 2 2 4 2 2" xfId="7831"/>
    <cellStyle name="Normal 13 2 2 4 2 2 2" xfId="18615"/>
    <cellStyle name="Normal 13 2 2 4 2 3" xfId="11947"/>
    <cellStyle name="Normal 13 2 2 4 2 3 2" xfId="19811"/>
    <cellStyle name="Normal 13 2 2 4 2 4" xfId="16220"/>
    <cellStyle name="Normal 13 2 2 4 3" xfId="5470"/>
    <cellStyle name="Normal 13 2 2 4 3 2" xfId="18259"/>
    <cellStyle name="Normal 13 2 2 4 4" xfId="9586"/>
    <cellStyle name="Normal 13 2 2 4 4 2" xfId="20346"/>
    <cellStyle name="Normal 13 2 2 4 5" xfId="13849"/>
    <cellStyle name="Normal 13 2 2 5" xfId="1076"/>
    <cellStyle name="Normal 13 2 2 5 2" xfId="6955"/>
    <cellStyle name="Normal 13 2 2 5 2 2" xfId="18434"/>
    <cellStyle name="Normal 13 2 2 5 3" xfId="11071"/>
    <cellStyle name="Normal 13 2 2 5 3 2" xfId="19602"/>
    <cellStyle name="Normal 13 2 2 5 4" xfId="15344"/>
    <cellStyle name="Normal 13 2 2 6" xfId="2896"/>
    <cellStyle name="Normal 13 2 2 6 2" xfId="6409"/>
    <cellStyle name="Normal 13 2 2 6 2 2" xfId="18062"/>
    <cellStyle name="Normal 13 2 2 6 3" xfId="10525"/>
    <cellStyle name="Normal 13 2 2 6 3 2" xfId="12716"/>
    <cellStyle name="Normal 13 2 2 6 4" xfId="14789"/>
    <cellStyle name="Normal 13 2 2 7" xfId="4594"/>
    <cellStyle name="Normal 13 2 2 7 2" xfId="16904"/>
    <cellStyle name="Normal 13 2 2 8" xfId="8710"/>
    <cellStyle name="Normal 13 2 2 8 2" xfId="18304"/>
    <cellStyle name="Normal 13 2 2 9" xfId="12971"/>
    <cellStyle name="Normal 13 2 2 9 2" xfId="28205"/>
    <cellStyle name="Normal 13 2 3" xfId="653"/>
    <cellStyle name="Normal 13 2 3 2" xfId="2420"/>
    <cellStyle name="Normal 13 2 3 2 2" xfId="4184"/>
    <cellStyle name="Normal 13 2 3 2 2 2" xfId="8298"/>
    <cellStyle name="Normal 13 2 3 2 2 2 2" xfId="18533"/>
    <cellStyle name="Normal 13 2 3 2 2 3" xfId="12414"/>
    <cellStyle name="Normal 13 2 3 2 2 3 2" xfId="19934"/>
    <cellStyle name="Normal 13 2 3 2 2 4" xfId="16687"/>
    <cellStyle name="Normal 13 2 3 2 3" xfId="5937"/>
    <cellStyle name="Normal 13 2 3 2 3 2" xfId="17433"/>
    <cellStyle name="Normal 13 2 3 2 4" xfId="10053"/>
    <cellStyle name="Normal 13 2 3 2 4 2" xfId="17845"/>
    <cellStyle name="Normal 13 2 3 2 5" xfId="14316"/>
    <cellStyle name="Normal 13 2 3 3" xfId="1543"/>
    <cellStyle name="Normal 13 2 3 3 2" xfId="7422"/>
    <cellStyle name="Normal 13 2 3 3 2 2" xfId="12593"/>
    <cellStyle name="Normal 13 2 3 3 3" xfId="11538"/>
    <cellStyle name="Normal 13 2 3 3 3 2" xfId="20093"/>
    <cellStyle name="Normal 13 2 3 3 4" xfId="15811"/>
    <cellStyle name="Normal 13 2 3 4" xfId="3032"/>
    <cellStyle name="Normal 13 2 3 4 2" xfId="6545"/>
    <cellStyle name="Normal 13 2 3 4 2 2" xfId="19495"/>
    <cellStyle name="Normal 13 2 3 4 3" xfId="10661"/>
    <cellStyle name="Normal 13 2 3 4 3 2" xfId="20513"/>
    <cellStyle name="Normal 13 2 3 4 4" xfId="14925"/>
    <cellStyle name="Normal 13 2 3 5" xfId="5061"/>
    <cellStyle name="Normal 13 2 3 5 2" xfId="19013"/>
    <cellStyle name="Normal 13 2 3 6" xfId="9177"/>
    <cellStyle name="Normal 13 2 3 6 2" xfId="19834"/>
    <cellStyle name="Normal 13 2 3 7" xfId="13439"/>
    <cellStyle name="Normal 13 2 4" xfId="1276"/>
    <cellStyle name="Normal 13 2 4 2" xfId="2153"/>
    <cellStyle name="Normal 13 2 4 2 2" xfId="3917"/>
    <cellStyle name="Normal 13 2 4 2 2 2" xfId="8031"/>
    <cellStyle name="Normal 13 2 4 2 2 2 2" xfId="12687"/>
    <cellStyle name="Normal 13 2 4 2 2 3" xfId="12147"/>
    <cellStyle name="Normal 13 2 4 2 2 3 2" xfId="20116"/>
    <cellStyle name="Normal 13 2 4 2 2 4" xfId="16420"/>
    <cellStyle name="Normal 13 2 4 2 3" xfId="5670"/>
    <cellStyle name="Normal 13 2 4 2 3 2" xfId="18140"/>
    <cellStyle name="Normal 13 2 4 2 4" xfId="9786"/>
    <cellStyle name="Normal 13 2 4 2 4 2" xfId="18911"/>
    <cellStyle name="Normal 13 2 4 2 5" xfId="14049"/>
    <cellStyle name="Normal 13 2 4 3" xfId="3372"/>
    <cellStyle name="Normal 13 2 4 3 2" xfId="7155"/>
    <cellStyle name="Normal 13 2 4 3 2 2" xfId="18444"/>
    <cellStyle name="Normal 13 2 4 3 3" xfId="11271"/>
    <cellStyle name="Normal 13 2 4 3 3 2" xfId="18422"/>
    <cellStyle name="Normal 13 2 4 3 4" xfId="15544"/>
    <cellStyle name="Normal 13 2 4 4" xfId="4794"/>
    <cellStyle name="Normal 13 2 4 4 2" xfId="19031"/>
    <cellStyle name="Normal 13 2 4 5" xfId="8910"/>
    <cellStyle name="Normal 13 2 4 5 2" xfId="18450"/>
    <cellStyle name="Normal 13 2 4 6" xfId="13172"/>
    <cellStyle name="Normal 13 2 5" xfId="1817"/>
    <cellStyle name="Normal 13 2 5 2" xfId="3581"/>
    <cellStyle name="Normal 13 2 5 2 2" xfId="7695"/>
    <cellStyle name="Normal 13 2 5 2 2 2" xfId="20210"/>
    <cellStyle name="Normal 13 2 5 2 3" xfId="11811"/>
    <cellStyle name="Normal 13 2 5 2 3 2" xfId="18080"/>
    <cellStyle name="Normal 13 2 5 2 4" xfId="16084"/>
    <cellStyle name="Normal 13 2 5 3" xfId="5334"/>
    <cellStyle name="Normal 13 2 5 3 2" xfId="19634"/>
    <cellStyle name="Normal 13 2 5 4" xfId="9450"/>
    <cellStyle name="Normal 13 2 5 4 2" xfId="17988"/>
    <cellStyle name="Normal 13 2 5 5" xfId="13713"/>
    <cellStyle name="Normal 13 2 6" xfId="940"/>
    <cellStyle name="Normal 13 2 6 2" xfId="6819"/>
    <cellStyle name="Normal 13 2 6 2 2" xfId="12605"/>
    <cellStyle name="Normal 13 2 6 3" xfId="10935"/>
    <cellStyle name="Normal 13 2 6 3 2" xfId="18863"/>
    <cellStyle name="Normal 13 2 6 4" xfId="15208"/>
    <cellStyle name="Normal 13 2 7" xfId="2764"/>
    <cellStyle name="Normal 13 2 7 2" xfId="6277"/>
    <cellStyle name="Normal 13 2 7 2 2" xfId="19101"/>
    <cellStyle name="Normal 13 2 7 3" xfId="10393"/>
    <cellStyle name="Normal 13 2 7 3 2" xfId="17579"/>
    <cellStyle name="Normal 13 2 7 4" xfId="14657"/>
    <cellStyle name="Normal 13 2 8" xfId="4458"/>
    <cellStyle name="Normal 13 2 8 2" xfId="16903"/>
    <cellStyle name="Normal 13 2 9" xfId="8574"/>
    <cellStyle name="Normal 13 2 9 2" xfId="18624"/>
    <cellStyle name="Normal 13 2 9 3" xfId="29209"/>
    <cellStyle name="Normal 13 3" xfId="386"/>
    <cellStyle name="Normal 13 3 10" xfId="12838"/>
    <cellStyle name="Normal 13 3 10 2" xfId="28206"/>
    <cellStyle name="Normal 13 3 2" xfId="522"/>
    <cellStyle name="Normal 13 3 2 2" xfId="796"/>
    <cellStyle name="Normal 13 3 2 2 2" xfId="2561"/>
    <cellStyle name="Normal 13 3 2 2 2 2" xfId="4325"/>
    <cellStyle name="Normal 13 3 2 2 2 2 2" xfId="8439"/>
    <cellStyle name="Normal 13 3 2 2 2 2 2 2" xfId="18754"/>
    <cellStyle name="Normal 13 3 2 2 2 2 3" xfId="12555"/>
    <cellStyle name="Normal 13 3 2 2 2 2 3 2" xfId="18816"/>
    <cellStyle name="Normal 13 3 2 2 2 2 4" xfId="16828"/>
    <cellStyle name="Normal 13 3 2 2 2 3" xfId="6078"/>
    <cellStyle name="Normal 13 3 2 2 2 3 2" xfId="18001"/>
    <cellStyle name="Normal 13 3 2 2 2 4" xfId="10194"/>
    <cellStyle name="Normal 13 3 2 2 2 4 2" xfId="19734"/>
    <cellStyle name="Normal 13 3 2 2 2 5" xfId="14457"/>
    <cellStyle name="Normal 13 3 2 2 3" xfId="1684"/>
    <cellStyle name="Normal 13 3 2 2 3 2" xfId="7563"/>
    <cellStyle name="Normal 13 3 2 2 3 2 2" xfId="18829"/>
    <cellStyle name="Normal 13 3 2 2 3 3" xfId="11679"/>
    <cellStyle name="Normal 13 3 2 2 3 3 2" xfId="18051"/>
    <cellStyle name="Normal 13 3 2 2 3 4" xfId="15952"/>
    <cellStyle name="Normal 13 3 2 2 4" xfId="3173"/>
    <cellStyle name="Normal 13 3 2 2 4 2" xfId="6686"/>
    <cellStyle name="Normal 13 3 2 2 4 2 2" xfId="19606"/>
    <cellStyle name="Normal 13 3 2 2 4 3" xfId="10802"/>
    <cellStyle name="Normal 13 3 2 2 4 3 2" xfId="19975"/>
    <cellStyle name="Normal 13 3 2 2 4 4" xfId="15066"/>
    <cellStyle name="Normal 13 3 2 2 5" xfId="5202"/>
    <cellStyle name="Normal 13 3 2 2 5 2" xfId="20448"/>
    <cellStyle name="Normal 13 3 2 2 6" xfId="9318"/>
    <cellStyle name="Normal 13 3 2 2 6 2" xfId="20289"/>
    <cellStyle name="Normal 13 3 2 2 7" xfId="13580"/>
    <cellStyle name="Normal 13 3 2 3" xfId="1413"/>
    <cellStyle name="Normal 13 3 2 3 2" xfId="2290"/>
    <cellStyle name="Normal 13 3 2 3 2 2" xfId="4054"/>
    <cellStyle name="Normal 13 3 2 3 2 2 2" xfId="8168"/>
    <cellStyle name="Normal 13 3 2 3 2 2 2 2" xfId="17892"/>
    <cellStyle name="Normal 13 3 2 3 2 2 3" xfId="12284"/>
    <cellStyle name="Normal 13 3 2 3 2 2 3 2" xfId="18631"/>
    <cellStyle name="Normal 13 3 2 3 2 2 4" xfId="16557"/>
    <cellStyle name="Normal 13 3 2 3 2 3" xfId="5807"/>
    <cellStyle name="Normal 13 3 2 3 2 3 2" xfId="17658"/>
    <cellStyle name="Normal 13 3 2 3 2 4" xfId="9923"/>
    <cellStyle name="Normal 13 3 2 3 2 4 2" xfId="18309"/>
    <cellStyle name="Normal 13 3 2 3 2 5" xfId="14186"/>
    <cellStyle name="Normal 13 3 2 3 3" xfId="3445"/>
    <cellStyle name="Normal 13 3 2 3 3 2" xfId="7292"/>
    <cellStyle name="Normal 13 3 2 3 3 2 2" xfId="18402"/>
    <cellStyle name="Normal 13 3 2 3 3 3" xfId="11408"/>
    <cellStyle name="Normal 13 3 2 3 3 3 2" xfId="17599"/>
    <cellStyle name="Normal 13 3 2 3 3 4" xfId="15681"/>
    <cellStyle name="Normal 13 3 2 3 4" xfId="4931"/>
    <cellStyle name="Normal 13 3 2 3 4 2" xfId="17510"/>
    <cellStyle name="Normal 13 3 2 3 5" xfId="9047"/>
    <cellStyle name="Normal 13 3 2 3 5 2" xfId="20261"/>
    <cellStyle name="Normal 13 3 2 3 6" xfId="13309"/>
    <cellStyle name="Normal 13 3 2 4" xfId="1958"/>
    <cellStyle name="Normal 13 3 2 4 2" xfId="3722"/>
    <cellStyle name="Normal 13 3 2 4 2 2" xfId="7836"/>
    <cellStyle name="Normal 13 3 2 4 2 2 2" xfId="19183"/>
    <cellStyle name="Normal 13 3 2 4 2 3" xfId="11952"/>
    <cellStyle name="Normal 13 3 2 4 2 3 2" xfId="18900"/>
    <cellStyle name="Normal 13 3 2 4 2 4" xfId="16225"/>
    <cellStyle name="Normal 13 3 2 4 3" xfId="5475"/>
    <cellStyle name="Normal 13 3 2 4 3 2" xfId="17969"/>
    <cellStyle name="Normal 13 3 2 4 4" xfId="9591"/>
    <cellStyle name="Normal 13 3 2 4 4 2" xfId="18648"/>
    <cellStyle name="Normal 13 3 2 4 5" xfId="13854"/>
    <cellStyle name="Normal 13 3 2 5" xfId="1081"/>
    <cellStyle name="Normal 13 3 2 5 2" xfId="6960"/>
    <cellStyle name="Normal 13 3 2 5 2 2" xfId="18661"/>
    <cellStyle name="Normal 13 3 2 5 3" xfId="11076"/>
    <cellStyle name="Normal 13 3 2 5 3 2" xfId="20427"/>
    <cellStyle name="Normal 13 3 2 5 4" xfId="15349"/>
    <cellStyle name="Normal 13 3 2 6" xfId="2901"/>
    <cellStyle name="Normal 13 3 2 6 2" xfId="6414"/>
    <cellStyle name="Normal 13 3 2 6 2 2" xfId="18786"/>
    <cellStyle name="Normal 13 3 2 6 3" xfId="10530"/>
    <cellStyle name="Normal 13 3 2 6 3 2" xfId="18286"/>
    <cellStyle name="Normal 13 3 2 6 4" xfId="14794"/>
    <cellStyle name="Normal 13 3 2 7" xfId="4599"/>
    <cellStyle name="Normal 13 3 2 7 2" xfId="19886"/>
    <cellStyle name="Normal 13 3 2 8" xfId="8715"/>
    <cellStyle name="Normal 13 3 2 8 2" xfId="19847"/>
    <cellStyle name="Normal 13 3 2 9" xfId="12976"/>
    <cellStyle name="Normal 13 3 3" xfId="658"/>
    <cellStyle name="Normal 13 3 3 2" xfId="2425"/>
    <cellStyle name="Normal 13 3 3 2 2" xfId="4189"/>
    <cellStyle name="Normal 13 3 3 2 2 2" xfId="8303"/>
    <cellStyle name="Normal 13 3 3 2 2 2 2" xfId="17732"/>
    <cellStyle name="Normal 13 3 3 2 2 3" xfId="12419"/>
    <cellStyle name="Normal 13 3 3 2 2 3 2" xfId="19365"/>
    <cellStyle name="Normal 13 3 3 2 2 4" xfId="16692"/>
    <cellStyle name="Normal 13 3 3 2 3" xfId="5942"/>
    <cellStyle name="Normal 13 3 3 2 3 2" xfId="19416"/>
    <cellStyle name="Normal 13 3 3 2 4" xfId="10058"/>
    <cellStyle name="Normal 13 3 3 2 4 2" xfId="19696"/>
    <cellStyle name="Normal 13 3 3 2 5" xfId="14321"/>
    <cellStyle name="Normal 13 3 3 3" xfId="1548"/>
    <cellStyle name="Normal 13 3 3 3 2" xfId="7427"/>
    <cellStyle name="Normal 13 3 3 3 2 2" xfId="19223"/>
    <cellStyle name="Normal 13 3 3 3 3" xfId="11543"/>
    <cellStyle name="Normal 13 3 3 3 3 2" xfId="18898"/>
    <cellStyle name="Normal 13 3 3 3 4" xfId="15816"/>
    <cellStyle name="Normal 13 3 3 4" xfId="3037"/>
    <cellStyle name="Normal 13 3 3 4 2" xfId="6550"/>
    <cellStyle name="Normal 13 3 3 4 2 2" xfId="18579"/>
    <cellStyle name="Normal 13 3 3 4 3" xfId="10666"/>
    <cellStyle name="Normal 13 3 3 4 3 2" xfId="20632"/>
    <cellStyle name="Normal 13 3 3 4 4" xfId="14930"/>
    <cellStyle name="Normal 13 3 3 5" xfId="5066"/>
    <cellStyle name="Normal 13 3 3 5 2" xfId="18311"/>
    <cellStyle name="Normal 13 3 3 6" xfId="9182"/>
    <cellStyle name="Normal 13 3 3 6 2" xfId="18945"/>
    <cellStyle name="Normal 13 3 3 7" xfId="13444"/>
    <cellStyle name="Normal 13 3 4" xfId="1281"/>
    <cellStyle name="Normal 13 3 4 2" xfId="2158"/>
    <cellStyle name="Normal 13 3 4 2 2" xfId="3922"/>
    <cellStyle name="Normal 13 3 4 2 2 2" xfId="8036"/>
    <cellStyle name="Normal 13 3 4 2 2 2 2" xfId="19733"/>
    <cellStyle name="Normal 13 3 4 2 2 3" xfId="12152"/>
    <cellStyle name="Normal 13 3 4 2 2 3 2" xfId="19300"/>
    <cellStyle name="Normal 13 3 4 2 2 4" xfId="16425"/>
    <cellStyle name="Normal 13 3 4 2 3" xfId="5675"/>
    <cellStyle name="Normal 13 3 4 2 3 2" xfId="20469"/>
    <cellStyle name="Normal 13 3 4 2 4" xfId="9791"/>
    <cellStyle name="Normal 13 3 4 2 4 2" xfId="17755"/>
    <cellStyle name="Normal 13 3 4 2 5" xfId="14054"/>
    <cellStyle name="Normal 13 3 4 3" xfId="3377"/>
    <cellStyle name="Normal 13 3 4 3 2" xfId="7160"/>
    <cellStyle name="Normal 13 3 4 3 2 2" xfId="17784"/>
    <cellStyle name="Normal 13 3 4 3 3" xfId="11276"/>
    <cellStyle name="Normal 13 3 4 3 3 2" xfId="19078"/>
    <cellStyle name="Normal 13 3 4 3 4" xfId="15549"/>
    <cellStyle name="Normal 13 3 4 4" xfId="4799"/>
    <cellStyle name="Normal 13 3 4 4 2" xfId="19647"/>
    <cellStyle name="Normal 13 3 4 5" xfId="8915"/>
    <cellStyle name="Normal 13 3 4 5 2" xfId="17958"/>
    <cellStyle name="Normal 13 3 4 6" xfId="13177"/>
    <cellStyle name="Normal 13 3 5" xfId="1822"/>
    <cellStyle name="Normal 13 3 5 2" xfId="3586"/>
    <cellStyle name="Normal 13 3 5 2 2" xfId="7700"/>
    <cellStyle name="Normal 13 3 5 2 2 2" xfId="20447"/>
    <cellStyle name="Normal 13 3 5 2 3" xfId="11816"/>
    <cellStyle name="Normal 13 3 5 2 3 2" xfId="17873"/>
    <cellStyle name="Normal 13 3 5 2 4" xfId="16089"/>
    <cellStyle name="Normal 13 3 5 3" xfId="5339"/>
    <cellStyle name="Normal 13 3 5 3 2" xfId="19162"/>
    <cellStyle name="Normal 13 3 5 4" xfId="9455"/>
    <cellStyle name="Normal 13 3 5 4 2" xfId="18084"/>
    <cellStyle name="Normal 13 3 5 5" xfId="13718"/>
    <cellStyle name="Normal 13 3 6" xfId="945"/>
    <cellStyle name="Normal 13 3 6 2" xfId="6824"/>
    <cellStyle name="Normal 13 3 6 2 2" xfId="19182"/>
    <cellStyle name="Normal 13 3 6 3" xfId="10940"/>
    <cellStyle name="Normal 13 3 6 3 2" xfId="19413"/>
    <cellStyle name="Normal 13 3 6 4" xfId="15213"/>
    <cellStyle name="Normal 13 3 7" xfId="2769"/>
    <cellStyle name="Normal 13 3 7 2" xfId="6282"/>
    <cellStyle name="Normal 13 3 7 2 2" xfId="17480"/>
    <cellStyle name="Normal 13 3 7 3" xfId="10398"/>
    <cellStyle name="Normal 13 3 7 3 2" xfId="18281"/>
    <cellStyle name="Normal 13 3 7 4" xfId="14662"/>
    <cellStyle name="Normal 13 3 8" xfId="4463"/>
    <cellStyle name="Normal 13 3 8 2" xfId="20398"/>
    <cellStyle name="Normal 13 3 9" xfId="8579"/>
    <cellStyle name="Normal 13 3 9 2" xfId="20097"/>
    <cellStyle name="Normal 13 4" xfId="391"/>
    <cellStyle name="Normal 13 4 10" xfId="12842"/>
    <cellStyle name="Normal 13 4 2" xfId="525"/>
    <cellStyle name="Normal 13 4 2 2" xfId="799"/>
    <cellStyle name="Normal 13 4 2 2 2" xfId="2564"/>
    <cellStyle name="Normal 13 4 2 2 2 2" xfId="4328"/>
    <cellStyle name="Normal 13 4 2 2 2 2 2" xfId="8442"/>
    <cellStyle name="Normal 13 4 2 2 2 2 2 2" xfId="20599"/>
    <cellStyle name="Normal 13 4 2 2 2 2 3" xfId="12558"/>
    <cellStyle name="Normal 13 4 2 2 2 2 3 2" xfId="19499"/>
    <cellStyle name="Normal 13 4 2 2 2 2 4" xfId="16831"/>
    <cellStyle name="Normal 13 4 2 2 2 3" xfId="6081"/>
    <cellStyle name="Normal 13 4 2 2 2 3 2" xfId="19325"/>
    <cellStyle name="Normal 13 4 2 2 2 4" xfId="10197"/>
    <cellStyle name="Normal 13 4 2 2 2 4 2" xfId="18608"/>
    <cellStyle name="Normal 13 4 2 2 2 5" xfId="14460"/>
    <cellStyle name="Normal 13 4 2 2 3" xfId="1687"/>
    <cellStyle name="Normal 13 4 2 2 3 2" xfId="7566"/>
    <cellStyle name="Normal 13 4 2 2 3 2 2" xfId="18033"/>
    <cellStyle name="Normal 13 4 2 2 3 3" xfId="11682"/>
    <cellStyle name="Normal 13 4 2 2 3 3 2" xfId="17665"/>
    <cellStyle name="Normal 13 4 2 2 3 4" xfId="15955"/>
    <cellStyle name="Normal 13 4 2 2 4" xfId="3176"/>
    <cellStyle name="Normal 13 4 2 2 4 2" xfId="6689"/>
    <cellStyle name="Normal 13 4 2 2 4 2 2" xfId="19058"/>
    <cellStyle name="Normal 13 4 2 2 4 3" xfId="10805"/>
    <cellStyle name="Normal 13 4 2 2 4 3 2" xfId="12701"/>
    <cellStyle name="Normal 13 4 2 2 4 4" xfId="15069"/>
    <cellStyle name="Normal 13 4 2 2 5" xfId="5205"/>
    <cellStyle name="Normal 13 4 2 2 5 2" xfId="20242"/>
    <cellStyle name="Normal 13 4 2 2 6" xfId="9321"/>
    <cellStyle name="Normal 13 4 2 2 6 2" xfId="18582"/>
    <cellStyle name="Normal 13 4 2 2 7" xfId="13583"/>
    <cellStyle name="Normal 13 4 2 3" xfId="1416"/>
    <cellStyle name="Normal 13 4 2 3 2" xfId="2293"/>
    <cellStyle name="Normal 13 4 2 3 2 2" xfId="4057"/>
    <cellStyle name="Normal 13 4 2 3 2 2 2" xfId="8171"/>
    <cellStyle name="Normal 13 4 2 3 2 2 2 2" xfId="17750"/>
    <cellStyle name="Normal 13 4 2 3 2 2 3" xfId="12287"/>
    <cellStyle name="Normal 13 4 2 3 2 2 3 2" xfId="17959"/>
    <cellStyle name="Normal 13 4 2 3 2 2 4" xfId="16560"/>
    <cellStyle name="Normal 13 4 2 3 2 3" xfId="5810"/>
    <cellStyle name="Normal 13 4 2 3 2 3 2" xfId="17496"/>
    <cellStyle name="Normal 13 4 2 3 2 4" xfId="9926"/>
    <cellStyle name="Normal 13 4 2 3 2 4 2" xfId="18414"/>
    <cellStyle name="Normal 13 4 2 3 2 5" xfId="14189"/>
    <cellStyle name="Normal 13 4 2 3 3" xfId="3448"/>
    <cellStyle name="Normal 13 4 2 3 3 2" xfId="7295"/>
    <cellStyle name="Normal 13 4 2 3 3 2 2" xfId="20608"/>
    <cellStyle name="Normal 13 4 2 3 3 3" xfId="11411"/>
    <cellStyle name="Normal 13 4 2 3 3 3 2" xfId="19462"/>
    <cellStyle name="Normal 13 4 2 3 3 4" xfId="15684"/>
    <cellStyle name="Normal 13 4 2 3 4" xfId="4934"/>
    <cellStyle name="Normal 13 4 2 3 4 2" xfId="18245"/>
    <cellStyle name="Normal 13 4 2 3 5" xfId="9050"/>
    <cellStyle name="Normal 13 4 2 3 5 2" xfId="12625"/>
    <cellStyle name="Normal 13 4 2 3 6" xfId="13312"/>
    <cellStyle name="Normal 13 4 2 4" xfId="1961"/>
    <cellStyle name="Normal 13 4 2 4 2" xfId="3725"/>
    <cellStyle name="Normal 13 4 2 4 2 2" xfId="7839"/>
    <cellStyle name="Normal 13 4 2 4 2 2 2" xfId="18903"/>
    <cellStyle name="Normal 13 4 2 4 2 3" xfId="11955"/>
    <cellStyle name="Normal 13 4 2 4 2 3 2" xfId="19445"/>
    <cellStyle name="Normal 13 4 2 4 2 4" xfId="16228"/>
    <cellStyle name="Normal 13 4 2 4 3" xfId="5478"/>
    <cellStyle name="Normal 13 4 2 4 3 2" xfId="18878"/>
    <cellStyle name="Normal 13 4 2 4 4" xfId="9594"/>
    <cellStyle name="Normal 13 4 2 4 4 2" xfId="19836"/>
    <cellStyle name="Normal 13 4 2 4 5" xfId="13857"/>
    <cellStyle name="Normal 13 4 2 5" xfId="1084"/>
    <cellStyle name="Normal 13 4 2 5 2" xfId="6963"/>
    <cellStyle name="Normal 13 4 2 5 2 2" xfId="20386"/>
    <cellStyle name="Normal 13 4 2 5 3" xfId="11079"/>
    <cellStyle name="Normal 13 4 2 5 3 2" xfId="19853"/>
    <cellStyle name="Normal 13 4 2 5 4" xfId="15352"/>
    <cellStyle name="Normal 13 4 2 6" xfId="2904"/>
    <cellStyle name="Normal 13 4 2 6 2" xfId="6417"/>
    <cellStyle name="Normal 13 4 2 6 2 2" xfId="17631"/>
    <cellStyle name="Normal 13 4 2 6 3" xfId="10533"/>
    <cellStyle name="Normal 13 4 2 6 3 2" xfId="19974"/>
    <cellStyle name="Normal 13 4 2 6 4" xfId="14797"/>
    <cellStyle name="Normal 13 4 2 7" xfId="4602"/>
    <cellStyle name="Normal 13 4 2 7 2" xfId="18215"/>
    <cellStyle name="Normal 13 4 2 8" xfId="8718"/>
    <cellStyle name="Normal 13 4 2 8 2" xfId="19452"/>
    <cellStyle name="Normal 13 4 2 9" xfId="12980"/>
    <cellStyle name="Normal 13 4 3" xfId="661"/>
    <cellStyle name="Normal 13 4 3 2" xfId="2428"/>
    <cellStyle name="Normal 13 4 3 2 2" xfId="4192"/>
    <cellStyle name="Normal 13 4 3 2 2 2" xfId="8306"/>
    <cellStyle name="Normal 13 4 3 2 2 2 2" xfId="18974"/>
    <cellStyle name="Normal 13 4 3 2 2 3" xfId="12422"/>
    <cellStyle name="Normal 13 4 3 2 2 3 2" xfId="19555"/>
    <cellStyle name="Normal 13 4 3 2 2 4" xfId="16695"/>
    <cellStyle name="Normal 13 4 3 2 3" xfId="5945"/>
    <cellStyle name="Normal 13 4 3 2 3 2" xfId="19751"/>
    <cellStyle name="Normal 13 4 3 2 4" xfId="10061"/>
    <cellStyle name="Normal 13 4 3 2 4 2" xfId="18256"/>
    <cellStyle name="Normal 13 4 3 2 5" xfId="14324"/>
    <cellStyle name="Normal 13 4 3 3" xfId="1551"/>
    <cellStyle name="Normal 13 4 3 3 2" xfId="7430"/>
    <cellStyle name="Normal 13 4 3 3 2 2" xfId="20058"/>
    <cellStyle name="Normal 13 4 3 3 3" xfId="11546"/>
    <cellStyle name="Normal 13 4 3 3 3 2" xfId="19087"/>
    <cellStyle name="Normal 13 4 3 3 4" xfId="15819"/>
    <cellStyle name="Normal 13 4 3 4" xfId="3040"/>
    <cellStyle name="Normal 13 4 3 4 2" xfId="6553"/>
    <cellStyle name="Normal 13 4 3 4 2 2" xfId="20238"/>
    <cellStyle name="Normal 13 4 3 4 3" xfId="10669"/>
    <cellStyle name="Normal 13 4 3 4 3 2" xfId="18935"/>
    <cellStyle name="Normal 13 4 3 4 4" xfId="14933"/>
    <cellStyle name="Normal 13 4 3 5" xfId="5069"/>
    <cellStyle name="Normal 13 4 3 5 2" xfId="19438"/>
    <cellStyle name="Normal 13 4 3 6" xfId="9185"/>
    <cellStyle name="Normal 13 4 3 6 2" xfId="18389"/>
    <cellStyle name="Normal 13 4 3 7" xfId="13447"/>
    <cellStyle name="Normal 13 4 4" xfId="1284"/>
    <cellStyle name="Normal 13 4 4 2" xfId="2161"/>
    <cellStyle name="Normal 13 4 4 2 2" xfId="3925"/>
    <cellStyle name="Normal 13 4 4 2 2 2" xfId="8039"/>
    <cellStyle name="Normal 13 4 4 2 2 2 2" xfId="19676"/>
    <cellStyle name="Normal 13 4 4 2 2 3" xfId="12155"/>
    <cellStyle name="Normal 13 4 4 2 2 3 2" xfId="18759"/>
    <cellStyle name="Normal 13 4 4 2 2 4" xfId="16428"/>
    <cellStyle name="Normal 13 4 4 2 3" xfId="5678"/>
    <cellStyle name="Normal 13 4 4 2 3 2" xfId="20229"/>
    <cellStyle name="Normal 13 4 4 2 4" xfId="9794"/>
    <cellStyle name="Normal 13 4 4 2 4 2" xfId="19484"/>
    <cellStyle name="Normal 13 4 4 2 5" xfId="14057"/>
    <cellStyle name="Normal 13 4 4 3" xfId="3380"/>
    <cellStyle name="Normal 13 4 4 3 2" xfId="7163"/>
    <cellStyle name="Normal 13 4 4 3 2 2" xfId="18920"/>
    <cellStyle name="Normal 13 4 4 3 3" xfId="11279"/>
    <cellStyle name="Normal 13 4 4 3 3 2" xfId="19839"/>
    <cellStyle name="Normal 13 4 4 3 4" xfId="15552"/>
    <cellStyle name="Normal 13 4 4 4" xfId="4802"/>
    <cellStyle name="Normal 13 4 4 4 2" xfId="12570"/>
    <cellStyle name="Normal 13 4 4 5" xfId="8918"/>
    <cellStyle name="Normal 13 4 4 5 2" xfId="17677"/>
    <cellStyle name="Normal 13 4 4 6" xfId="13180"/>
    <cellStyle name="Normal 13 4 5" xfId="1825"/>
    <cellStyle name="Normal 13 4 5 2" xfId="3589"/>
    <cellStyle name="Normal 13 4 5 2 2" xfId="7703"/>
    <cellStyle name="Normal 13 4 5 2 2 2" xfId="19270"/>
    <cellStyle name="Normal 13 4 5 2 3" xfId="11819"/>
    <cellStyle name="Normal 13 4 5 2 3 2" xfId="18627"/>
    <cellStyle name="Normal 13 4 5 2 4" xfId="16092"/>
    <cellStyle name="Normal 13 4 5 3" xfId="5342"/>
    <cellStyle name="Normal 13 4 5 3 2" xfId="20080"/>
    <cellStyle name="Normal 13 4 5 4" xfId="9458"/>
    <cellStyle name="Normal 13 4 5 4 2" xfId="18779"/>
    <cellStyle name="Normal 13 4 5 5" xfId="13721"/>
    <cellStyle name="Normal 13 4 6" xfId="948"/>
    <cellStyle name="Normal 13 4 6 2" xfId="6827"/>
    <cellStyle name="Normal 13 4 6 2 2" xfId="18836"/>
    <cellStyle name="Normal 13 4 6 3" xfId="10943"/>
    <cellStyle name="Normal 13 4 6 3 2" xfId="19095"/>
    <cellStyle name="Normal 13 4 6 4" xfId="15216"/>
    <cellStyle name="Normal 13 4 7" xfId="2772"/>
    <cellStyle name="Normal 13 4 7 2" xfId="6285"/>
    <cellStyle name="Normal 13 4 7 2 2" xfId="20477"/>
    <cellStyle name="Normal 13 4 7 3" xfId="10401"/>
    <cellStyle name="Normal 13 4 7 3 2" xfId="19772"/>
    <cellStyle name="Normal 13 4 7 4" xfId="14665"/>
    <cellStyle name="Normal 13 4 8" xfId="4466"/>
    <cellStyle name="Normal 13 4 8 2" xfId="18882"/>
    <cellStyle name="Normal 13 4 9" xfId="8582"/>
    <cellStyle name="Normal 13 4 9 2" xfId="20329"/>
    <cellStyle name="Normal 13 5" xfId="814"/>
    <cellStyle name="Normal 13 5 2" xfId="2574"/>
    <cellStyle name="Normal 13 5 2 2" xfId="8450"/>
    <cellStyle name="Normal 13 5 2 2 2" xfId="17583"/>
    <cellStyle name="Normal 13 5 2 3" xfId="12566"/>
    <cellStyle name="Normal 13 5 2 3 2" xfId="20044"/>
    <cellStyle name="Normal 13 5 2 4" xfId="16839"/>
    <cellStyle name="Normal 13 5 3" xfId="3184"/>
    <cellStyle name="Normal 13 5 4" xfId="6089"/>
    <cellStyle name="Normal 13 5 4 2" xfId="15076"/>
    <cellStyle name="Normal 13 5 5" xfId="10205"/>
    <cellStyle name="Normal 13 5 5 2" xfId="19577"/>
    <cellStyle name="Normal 13 5 6" xfId="14469"/>
    <cellStyle name="Normal 13 6" xfId="17427"/>
    <cellStyle name="Normal 13 6 2" xfId="28203"/>
    <cellStyle name="Normal 14" xfId="36"/>
    <cellStyle name="Normal 14 2" xfId="368"/>
    <cellStyle name="Normal 14 2 2" xfId="28207"/>
    <cellStyle name="Normal 14 3" xfId="815"/>
    <cellStyle name="Normal 14 3 2" xfId="28208"/>
    <cellStyle name="Normal 15" xfId="37"/>
    <cellStyle name="Normal 15 2" xfId="552"/>
    <cellStyle name="Normal 15 2 2" xfId="2931"/>
    <cellStyle name="Normal 15 2 2 2" xfId="19513"/>
    <cellStyle name="Normal 15 2 3" xfId="6444"/>
    <cellStyle name="Normal 15 2 3 2" xfId="17580"/>
    <cellStyle name="Normal 15 2 4" xfId="10560"/>
    <cellStyle name="Normal 15 2 4 2" xfId="20211"/>
    <cellStyle name="Normal 15 2 5" xfId="14824"/>
    <cellStyle name="Normal 15 2 5 2" xfId="28210"/>
    <cellStyle name="Normal 15 3" xfId="28209"/>
    <cellStyle name="Normal 15 3 2" xfId="29208"/>
    <cellStyle name="Normal 16" xfId="38"/>
    <cellStyle name="Normal 16 2" xfId="28212"/>
    <cellStyle name="Normal 16 3" xfId="28211"/>
    <cellStyle name="Normal 17" xfId="39"/>
    <cellStyle name="Normal 18" xfId="40"/>
    <cellStyle name="Normal 18 2" xfId="28213"/>
    <cellStyle name="Normal 19" xfId="41"/>
    <cellStyle name="Normal 2" xfId="1"/>
    <cellStyle name="Normal 2 10" xfId="29220"/>
    <cellStyle name="Normal 2 10 2" xfId="28777"/>
    <cellStyle name="Normal 2 10 2 2" xfId="28633"/>
    <cellStyle name="Normal 2 10 2 3" xfId="28372"/>
    <cellStyle name="Normal 2 10 3" xfId="28939"/>
    <cellStyle name="Normal 2 10 4" xfId="28696"/>
    <cellStyle name="Normal 2 2" xfId="74"/>
    <cellStyle name="Normal 2 2 2" xfId="108"/>
    <cellStyle name="Normal 2 2 2 2" xfId="16905"/>
    <cellStyle name="Normal 2 2 3" xfId="16906"/>
    <cellStyle name="Normal 2 3" xfId="75"/>
    <cellStyle name="Normal 2 3 2" xfId="109"/>
    <cellStyle name="Normal 2 3 2 2" xfId="28215"/>
    <cellStyle name="Normal 2 3 3" xfId="28214"/>
    <cellStyle name="Normal 2 4" xfId="76"/>
    <cellStyle name="Normal 2 4 2" xfId="100"/>
    <cellStyle name="Normal 2 4 2 2" xfId="28217"/>
    <cellStyle name="Normal 2 4 3" xfId="28216"/>
    <cellStyle name="Normal 2 5" xfId="77"/>
    <cellStyle name="Normal 2 6" xfId="78"/>
    <cellStyle name="Normal 2 6 2" xfId="96"/>
    <cellStyle name="Normal 2 7" xfId="79"/>
    <cellStyle name="Normal 2 8" xfId="80"/>
    <cellStyle name="Normal 2 8 2" xfId="81"/>
    <cellStyle name="Normal 2 8 3" xfId="374"/>
    <cellStyle name="Normal 2 8 3 2" xfId="29588"/>
    <cellStyle name="Normal 2 8 4" xfId="29012"/>
    <cellStyle name="Normal 2 9" xfId="73"/>
    <cellStyle name="Normal 2 9 2" xfId="28608"/>
    <cellStyle name="Normal 20" xfId="42"/>
    <cellStyle name="Normal 21" xfId="19"/>
    <cellStyle name="Normal 22" xfId="43"/>
    <cellStyle name="Normal 23" xfId="44"/>
    <cellStyle name="Normal 24" xfId="45"/>
    <cellStyle name="Normal 25" xfId="46"/>
    <cellStyle name="Normal 26" xfId="47"/>
    <cellStyle name="Normal 27" xfId="48"/>
    <cellStyle name="Normal 28" xfId="49"/>
    <cellStyle name="Normal 29" xfId="50"/>
    <cellStyle name="Normal 3" xfId="25"/>
    <cellStyle name="Normal 3 10" xfId="10"/>
    <cellStyle name="Normal 3 11" xfId="11"/>
    <cellStyle name="Normal 3 12" xfId="12"/>
    <cellStyle name="Normal 3 13" xfId="13"/>
    <cellStyle name="Normal 3 14" xfId="14"/>
    <cellStyle name="Normal 3 15" xfId="15"/>
    <cellStyle name="Normal 3 16" xfId="16"/>
    <cellStyle name="Normal 3 17" xfId="17"/>
    <cellStyle name="Normal 3 18" xfId="18"/>
    <cellStyle name="Normal 3 19" xfId="20"/>
    <cellStyle name="Normal 3 2" xfId="2"/>
    <cellStyle name="Normal 3 2 2" xfId="112"/>
    <cellStyle name="Normal 3 2 2 2" xfId="28220"/>
    <cellStyle name="Normal 3 2 2 3" xfId="28219"/>
    <cellStyle name="Normal 3 2 3" xfId="111"/>
    <cellStyle name="Normal 3 2 3 2" xfId="28221"/>
    <cellStyle name="Normal 3 2 4" xfId="806"/>
    <cellStyle name="Normal 3 2 5" xfId="804"/>
    <cellStyle name="Normal 3 2 5 2" xfId="3181"/>
    <cellStyle name="Normal 3 2 5 2 2" xfId="20628"/>
    <cellStyle name="Normal 3 2 5 3" xfId="6694"/>
    <cellStyle name="Normal 3 2 5 3 2" xfId="18998"/>
    <cellStyle name="Normal 3 2 5 4" xfId="10810"/>
    <cellStyle name="Normal 3 2 5 4 2" xfId="20237"/>
    <cellStyle name="Normal 3 2 5 5" xfId="15074"/>
    <cellStyle name="Normal 3 2 6" xfId="28218"/>
    <cellStyle name="Normal 3 20" xfId="21"/>
    <cellStyle name="Normal 3 21" xfId="110"/>
    <cellStyle name="Normal 3 22" xfId="197"/>
    <cellStyle name="Normal 3 22 2" xfId="28891"/>
    <cellStyle name="Normal 3 22 3" xfId="29052"/>
    <cellStyle name="Normal 3 22 4" xfId="28491"/>
    <cellStyle name="Normal 3 22 5" xfId="28867"/>
    <cellStyle name="Normal 3 23" xfId="16907"/>
    <cellStyle name="Normal 3 23 2" xfId="28657"/>
    <cellStyle name="Normal 3 23 2 2" xfId="28838"/>
    <cellStyle name="Normal 3 23 2 2 2" xfId="29144"/>
    <cellStyle name="Normal 3 23 2 2 3" xfId="28379"/>
    <cellStyle name="Normal 3 23 2 3" xfId="28682"/>
    <cellStyle name="Normal 3 23 2 3 2" xfId="29143"/>
    <cellStyle name="Normal 3 23 2 3 3" xfId="29139"/>
    <cellStyle name="Normal 3 23 2 4" xfId="28694"/>
    <cellStyle name="Normal 3 23 2 5" xfId="28623"/>
    <cellStyle name="Normal 3 23 3" xfId="28774"/>
    <cellStyle name="Normal 3 23 3 2" xfId="29014"/>
    <cellStyle name="Normal 3 23 3 2 2" xfId="28544"/>
    <cellStyle name="Normal 3 23 3 2 3" xfId="28655"/>
    <cellStyle name="Normal 3 23 3 3" xfId="28395"/>
    <cellStyle name="Normal 3 23 3 4" xfId="29219"/>
    <cellStyle name="Normal 3 23 4" xfId="29062"/>
    <cellStyle name="Normal 3 23 4 2" xfId="28728"/>
    <cellStyle name="Normal 3 23 4 3" xfId="29079"/>
    <cellStyle name="Normal 3 23 5" xfId="28319"/>
    <cellStyle name="Normal 3 23 5 2" xfId="28678"/>
    <cellStyle name="Normal 3 23 5 3" xfId="28885"/>
    <cellStyle name="Normal 3 23 6" xfId="28982"/>
    <cellStyle name="Normal 3 23 7" xfId="28896"/>
    <cellStyle name="Normal 3 23 8" xfId="29586"/>
    <cellStyle name="Normal 3 23 9" xfId="28261"/>
    <cellStyle name="Normal 3 24" xfId="28992"/>
    <cellStyle name="Normal 3 3" xfId="3"/>
    <cellStyle name="Normal 3 3 2" xfId="114"/>
    <cellStyle name="Normal 3 3 3" xfId="113"/>
    <cellStyle name="Normal 3 3 4" xfId="807"/>
    <cellStyle name="Normal 3 3 5" xfId="805"/>
    <cellStyle name="Normal 3 3 5 2" xfId="3182"/>
    <cellStyle name="Normal 3 3 5 2 2" xfId="20606"/>
    <cellStyle name="Normal 3 3 5 3" xfId="6695"/>
    <cellStyle name="Normal 3 3 5 3 2" xfId="12717"/>
    <cellStyle name="Normal 3 3 5 4" xfId="10811"/>
    <cellStyle name="Normal 3 3 5 4 2" xfId="17926"/>
    <cellStyle name="Normal 3 3 5 5" xfId="15075"/>
    <cellStyle name="Normal 3 4" xfId="4"/>
    <cellStyle name="Normal 3 4 2" xfId="116"/>
    <cellStyle name="Normal 3 4 3" xfId="115"/>
    <cellStyle name="Normal 3 4 4" xfId="16908"/>
    <cellStyle name="Normal 3 4 4 2" xfId="16909"/>
    <cellStyle name="Normal 3 4 4 3" xfId="28222"/>
    <cellStyle name="Normal 3 5" xfId="5"/>
    <cellStyle name="Normal 3 5 2" xfId="16910"/>
    <cellStyle name="Normal 3 5 2 2" xfId="16911"/>
    <cellStyle name="Normal 3 5 2 2 2" xfId="16912"/>
    <cellStyle name="Normal 3 5 3" xfId="28839"/>
    <cellStyle name="Normal 3 6" xfId="6"/>
    <cellStyle name="Normal 3 6 2" xfId="16913"/>
    <cellStyle name="Normal 3 6 3" xfId="16914"/>
    <cellStyle name="Normal 3 6 3 2" xfId="16915"/>
    <cellStyle name="Normal 3 6 4" xfId="28537"/>
    <cellStyle name="Normal 3 7" xfId="7"/>
    <cellStyle name="Normal 3 8" xfId="8"/>
    <cellStyle name="Normal 3 9" xfId="9"/>
    <cellStyle name="Normal 30" xfId="51"/>
    <cellStyle name="Normal 31" xfId="52"/>
    <cellStyle name="Normal 32" xfId="53"/>
    <cellStyle name="Normal 33" xfId="54"/>
    <cellStyle name="Normal 33 2" xfId="65"/>
    <cellStyle name="Normal 33 2 2" xfId="28930"/>
    <cellStyle name="Normal 33 3" xfId="28485"/>
    <cellStyle name="Normal 34" xfId="56"/>
    <cellStyle name="Normal 35" xfId="58"/>
    <cellStyle name="Normal 35 2" xfId="68"/>
    <cellStyle name="Normal 35 2 2" xfId="28977"/>
    <cellStyle name="Normal 35 3" xfId="29583"/>
    <cellStyle name="Normal 36" xfId="60"/>
    <cellStyle name="Normal 36 10" xfId="529"/>
    <cellStyle name="Normal 36 10 2" xfId="2297"/>
    <cellStyle name="Normal 36 10 2 2" xfId="4061"/>
    <cellStyle name="Normal 36 10 2 2 2" xfId="8175"/>
    <cellStyle name="Normal 36 10 2 2 2 2" xfId="17927"/>
    <cellStyle name="Normal 36 10 2 2 3" xfId="12291"/>
    <cellStyle name="Normal 36 10 2 2 3 2" xfId="19465"/>
    <cellStyle name="Normal 36 10 2 2 4" xfId="16564"/>
    <cellStyle name="Normal 36 10 2 3" xfId="5814"/>
    <cellStyle name="Normal 36 10 2 3 2" xfId="18892"/>
    <cellStyle name="Normal 36 10 2 4" xfId="9930"/>
    <cellStyle name="Normal 36 10 2 4 2" xfId="17962"/>
    <cellStyle name="Normal 36 10 2 5" xfId="14193"/>
    <cellStyle name="Normal 36 10 3" xfId="1420"/>
    <cellStyle name="Normal 36 10 3 2" xfId="7299"/>
    <cellStyle name="Normal 36 10 3 2 2" xfId="19770"/>
    <cellStyle name="Normal 36 10 3 3" xfId="11415"/>
    <cellStyle name="Normal 36 10 3 3 2" xfId="18200"/>
    <cellStyle name="Normal 36 10 3 4" xfId="15688"/>
    <cellStyle name="Normal 36 10 4" xfId="2908"/>
    <cellStyle name="Normal 36 10 4 2" xfId="6421"/>
    <cellStyle name="Normal 36 10 4 2 2" xfId="17593"/>
    <cellStyle name="Normal 36 10 4 3" xfId="10537"/>
    <cellStyle name="Normal 36 10 4 3 2" xfId="17648"/>
    <cellStyle name="Normal 36 10 4 4" xfId="14801"/>
    <cellStyle name="Normal 36 10 5" xfId="4938"/>
    <cellStyle name="Normal 36 10 5 2" xfId="18502"/>
    <cellStyle name="Normal 36 10 6" xfId="9054"/>
    <cellStyle name="Normal 36 10 6 2" xfId="18995"/>
    <cellStyle name="Normal 36 10 7" xfId="13316"/>
    <cellStyle name="Normal 36 11" xfId="1089"/>
    <cellStyle name="Normal 36 11 2" xfId="1966"/>
    <cellStyle name="Normal 36 11 2 2" xfId="3730"/>
    <cellStyle name="Normal 36 11 2 2 2" xfId="7844"/>
    <cellStyle name="Normal 36 11 2 2 2 2" xfId="19259"/>
    <cellStyle name="Normal 36 11 2 2 3" xfId="11960"/>
    <cellStyle name="Normal 36 11 2 2 3 2" xfId="18921"/>
    <cellStyle name="Normal 36 11 2 2 4" xfId="16233"/>
    <cellStyle name="Normal 36 11 2 3" xfId="5483"/>
    <cellStyle name="Normal 36 11 2 3 2" xfId="17922"/>
    <cellStyle name="Normal 36 11 2 4" xfId="9599"/>
    <cellStyle name="Normal 36 11 2 4 2" xfId="19557"/>
    <cellStyle name="Normal 36 11 2 5" xfId="13862"/>
    <cellStyle name="Normal 36 11 3" xfId="3185"/>
    <cellStyle name="Normal 36 11 3 2" xfId="6968"/>
    <cellStyle name="Normal 36 11 3 2 2" xfId="12637"/>
    <cellStyle name="Normal 36 11 3 3" xfId="11084"/>
    <cellStyle name="Normal 36 11 3 3 2" xfId="19710"/>
    <cellStyle name="Normal 36 11 3 4" xfId="15357"/>
    <cellStyle name="Normal 36 11 4" xfId="4607"/>
    <cellStyle name="Normal 36 11 4 2" xfId="19341"/>
    <cellStyle name="Normal 36 11 5" xfId="8723"/>
    <cellStyle name="Normal 36 11 5 2" xfId="17663"/>
    <cellStyle name="Normal 36 11 6" xfId="12985"/>
    <cellStyle name="Normal 36 12" xfId="1693"/>
    <cellStyle name="Normal 36 12 2" xfId="3458"/>
    <cellStyle name="Normal 36 12 2 2" xfId="7572"/>
    <cellStyle name="Normal 36 12 2 2 2" xfId="18589"/>
    <cellStyle name="Normal 36 12 2 3" xfId="11688"/>
    <cellStyle name="Normal 36 12 2 3 2" xfId="19478"/>
    <cellStyle name="Normal 36 12 2 4" xfId="15961"/>
    <cellStyle name="Normal 36 12 3" xfId="5211"/>
    <cellStyle name="Normal 36 12 3 2" xfId="18165"/>
    <cellStyle name="Normal 36 12 4" xfId="9327"/>
    <cellStyle name="Normal 36 12 4 2" xfId="19399"/>
    <cellStyle name="Normal 36 12 5" xfId="13589"/>
    <cellStyle name="Normal 36 13" xfId="817"/>
    <cellStyle name="Normal 36 13 2" xfId="6696"/>
    <cellStyle name="Normal 36 13 2 2" xfId="18825"/>
    <cellStyle name="Normal 36 13 3" xfId="10812"/>
    <cellStyle name="Normal 36 13 3 2" xfId="19347"/>
    <cellStyle name="Normal 36 13 4" xfId="15085"/>
    <cellStyle name="Normal 36 14" xfId="2577"/>
    <cellStyle name="Normal 36 14 2" xfId="6090"/>
    <cellStyle name="Normal 36 14 2 2" xfId="20545"/>
    <cellStyle name="Normal 36 14 3" xfId="10206"/>
    <cellStyle name="Normal 36 14 3 2" xfId="17945"/>
    <cellStyle name="Normal 36 14 4" xfId="14470"/>
    <cellStyle name="Normal 36 15" xfId="4335"/>
    <cellStyle name="Normal 36 15 2" xfId="16916"/>
    <cellStyle name="Normal 36 16" xfId="8451"/>
    <cellStyle name="Normal 36 16 2" xfId="19305"/>
    <cellStyle name="Normal 36 17" xfId="12606"/>
    <cellStyle name="Normal 36 2" xfId="69"/>
    <cellStyle name="Normal 36 2 10" xfId="1695"/>
    <cellStyle name="Normal 36 2 10 2" xfId="3460"/>
    <cellStyle name="Normal 36 2 10 2 2" xfId="7574"/>
    <cellStyle name="Normal 36 2 10 2 2 2" xfId="18093"/>
    <cellStyle name="Normal 36 2 10 2 3" xfId="11690"/>
    <cellStyle name="Normal 36 2 10 2 3 2" xfId="17994"/>
    <cellStyle name="Normal 36 2 10 2 4" xfId="15963"/>
    <cellStyle name="Normal 36 2 10 3" xfId="5213"/>
    <cellStyle name="Normal 36 2 10 3 2" xfId="19825"/>
    <cellStyle name="Normal 36 2 10 4" xfId="9329"/>
    <cellStyle name="Normal 36 2 10 4 2" xfId="19531"/>
    <cellStyle name="Normal 36 2 10 5" xfId="13591"/>
    <cellStyle name="Normal 36 2 11" xfId="819"/>
    <cellStyle name="Normal 36 2 11 2" xfId="6698"/>
    <cellStyle name="Normal 36 2 11 2 2" xfId="18834"/>
    <cellStyle name="Normal 36 2 11 3" xfId="10814"/>
    <cellStyle name="Normal 36 2 11 3 2" xfId="19405"/>
    <cellStyle name="Normal 36 2 11 4" xfId="15087"/>
    <cellStyle name="Normal 36 2 12" xfId="2579"/>
    <cellStyle name="Normal 36 2 12 2" xfId="6092"/>
    <cellStyle name="Normal 36 2 12 2 2" xfId="17767"/>
    <cellStyle name="Normal 36 2 12 3" xfId="10208"/>
    <cellStyle name="Normal 36 2 12 3 2" xfId="18809"/>
    <cellStyle name="Normal 36 2 12 4" xfId="14472"/>
    <cellStyle name="Normal 36 2 13" xfId="4337"/>
    <cellStyle name="Normal 36 2 13 2" xfId="16917"/>
    <cellStyle name="Normal 36 2 14" xfId="8453"/>
    <cellStyle name="Normal 36 2 14 2" xfId="18075"/>
    <cellStyle name="Normal 36 2 15" xfId="12611"/>
    <cellStyle name="Normal 36 2 2" xfId="99"/>
    <cellStyle name="Normal 36 2 2 10" xfId="2584"/>
    <cellStyle name="Normal 36 2 2 10 2" xfId="6097"/>
    <cellStyle name="Normal 36 2 2 10 2 2" xfId="19554"/>
    <cellStyle name="Normal 36 2 2 10 3" xfId="10213"/>
    <cellStyle name="Normal 36 2 2 10 3 2" xfId="12677"/>
    <cellStyle name="Normal 36 2 2 10 4" xfId="14477"/>
    <cellStyle name="Normal 36 2 2 11" xfId="4349"/>
    <cellStyle name="Normal 36 2 2 11 2" xfId="16918"/>
    <cellStyle name="Normal 36 2 2 12" xfId="8465"/>
    <cellStyle name="Normal 36 2 2 12 2" xfId="17502"/>
    <cellStyle name="Normal 36 2 2 13" xfId="12643"/>
    <cellStyle name="Normal 36 2 2 2" xfId="179"/>
    <cellStyle name="Normal 36 2 2 2 10" xfId="8529"/>
    <cellStyle name="Normal 36 2 2 2 10 2" xfId="17652"/>
    <cellStyle name="Normal 36 2 2 2 11" xfId="12779"/>
    <cellStyle name="Normal 36 2 2 2 2" xfId="324"/>
    <cellStyle name="Normal 36 2 2 2 2 2" xfId="746"/>
    <cellStyle name="Normal 36 2 2 2 2 2 2" xfId="2511"/>
    <cellStyle name="Normal 36 2 2 2 2 2 2 2" xfId="4275"/>
    <cellStyle name="Normal 36 2 2 2 2 2 2 2 2" xfId="8389"/>
    <cellStyle name="Normal 36 2 2 2 2 2 2 2 2 2" xfId="17528"/>
    <cellStyle name="Normal 36 2 2 2 2 2 2 2 3" xfId="12505"/>
    <cellStyle name="Normal 36 2 2 2 2 2 2 2 3 2" xfId="18132"/>
    <cellStyle name="Normal 36 2 2 2 2 2 2 2 4" xfId="16778"/>
    <cellStyle name="Normal 36 2 2 2 2 2 2 3" xfId="6028"/>
    <cellStyle name="Normal 36 2 2 2 2 2 2 3 2" xfId="19537"/>
    <cellStyle name="Normal 36 2 2 2 2 2 2 4" xfId="10144"/>
    <cellStyle name="Normal 36 2 2 2 2 2 2 4 2" xfId="12669"/>
    <cellStyle name="Normal 36 2 2 2 2 2 2 5" xfId="14407"/>
    <cellStyle name="Normal 36 2 2 2 2 2 3" xfId="1634"/>
    <cellStyle name="Normal 36 2 2 2 2 2 3 2" xfId="7513"/>
    <cellStyle name="Normal 36 2 2 2 2 2 3 2 2" xfId="20065"/>
    <cellStyle name="Normal 36 2 2 2 2 2 3 3" xfId="11629"/>
    <cellStyle name="Normal 36 2 2 2 2 2 3 3 2" xfId="18843"/>
    <cellStyle name="Normal 36 2 2 2 2 2 3 4" xfId="15902"/>
    <cellStyle name="Normal 36 2 2 2 2 2 4" xfId="3123"/>
    <cellStyle name="Normal 36 2 2 2 2 2 4 2" xfId="6636"/>
    <cellStyle name="Normal 36 2 2 2 2 2 4 2 2" xfId="18796"/>
    <cellStyle name="Normal 36 2 2 2 2 2 4 3" xfId="10752"/>
    <cellStyle name="Normal 36 2 2 2 2 2 4 3 2" xfId="19154"/>
    <cellStyle name="Normal 36 2 2 2 2 2 4 4" xfId="15016"/>
    <cellStyle name="Normal 36 2 2 2 2 2 5" xfId="5152"/>
    <cellStyle name="Normal 36 2 2 2 2 2 5 2" xfId="16921"/>
    <cellStyle name="Normal 36 2 2 2 2 2 6" xfId="9268"/>
    <cellStyle name="Normal 36 2 2 2 2 2 6 2" xfId="19147"/>
    <cellStyle name="Normal 36 2 2 2 2 2 7" xfId="13530"/>
    <cellStyle name="Normal 36 2 2 2 2 3" xfId="1231"/>
    <cellStyle name="Normal 36 2 2 2 2 3 2" xfId="2108"/>
    <cellStyle name="Normal 36 2 2 2 2 3 2 2" xfId="3872"/>
    <cellStyle name="Normal 36 2 2 2 2 3 2 2 2" xfId="7986"/>
    <cellStyle name="Normal 36 2 2 2 2 3 2 2 2 2" xfId="20157"/>
    <cellStyle name="Normal 36 2 2 2 2 3 2 2 3" xfId="12102"/>
    <cellStyle name="Normal 36 2 2 2 2 3 2 2 3 2" xfId="18192"/>
    <cellStyle name="Normal 36 2 2 2 2 3 2 2 4" xfId="16375"/>
    <cellStyle name="Normal 36 2 2 2 2 3 2 3" xfId="5625"/>
    <cellStyle name="Normal 36 2 2 2 2 3 2 3 2" xfId="19884"/>
    <cellStyle name="Normal 36 2 2 2 2 3 2 4" xfId="9741"/>
    <cellStyle name="Normal 36 2 2 2 2 3 2 4 2" xfId="18219"/>
    <cellStyle name="Normal 36 2 2 2 2 3 2 5" xfId="14004"/>
    <cellStyle name="Normal 36 2 2 2 2 3 3" xfId="3327"/>
    <cellStyle name="Normal 36 2 2 2 2 3 3 2" xfId="7110"/>
    <cellStyle name="Normal 36 2 2 2 2 3 3 2 2" xfId="12602"/>
    <cellStyle name="Normal 36 2 2 2 2 3 3 3" xfId="11226"/>
    <cellStyle name="Normal 36 2 2 2 2 3 3 3 2" xfId="17619"/>
    <cellStyle name="Normal 36 2 2 2 2 3 3 4" xfId="15499"/>
    <cellStyle name="Normal 36 2 2 2 2 3 4" xfId="4749"/>
    <cellStyle name="Normal 36 2 2 2 2 3 4 2" xfId="18237"/>
    <cellStyle name="Normal 36 2 2 2 2 3 5" xfId="8865"/>
    <cellStyle name="Normal 36 2 2 2 2 3 5 2" xfId="18924"/>
    <cellStyle name="Normal 36 2 2 2 2 3 6" xfId="13127"/>
    <cellStyle name="Normal 36 2 2 2 2 4" xfId="1908"/>
    <cellStyle name="Normal 36 2 2 2 2 4 2" xfId="3672"/>
    <cellStyle name="Normal 36 2 2 2 2 4 2 2" xfId="7786"/>
    <cellStyle name="Normal 36 2 2 2 2 4 2 2 2" xfId="19190"/>
    <cellStyle name="Normal 36 2 2 2 2 4 2 3" xfId="11902"/>
    <cellStyle name="Normal 36 2 2 2 2 4 2 3 2" xfId="20415"/>
    <cellStyle name="Normal 36 2 2 2 2 4 2 4" xfId="16175"/>
    <cellStyle name="Normal 36 2 2 2 2 4 3" xfId="5425"/>
    <cellStyle name="Normal 36 2 2 2 2 4 3 2" xfId="20309"/>
    <cellStyle name="Normal 36 2 2 2 2 4 4" xfId="9541"/>
    <cellStyle name="Normal 36 2 2 2 2 4 4 2" xfId="19271"/>
    <cellStyle name="Normal 36 2 2 2 2 4 5" xfId="13804"/>
    <cellStyle name="Normal 36 2 2 2 2 5" xfId="1031"/>
    <cellStyle name="Normal 36 2 2 2 2 5 2" xfId="6910"/>
    <cellStyle name="Normal 36 2 2 2 2 5 2 2" xfId="19857"/>
    <cellStyle name="Normal 36 2 2 2 2 5 3" xfId="11026"/>
    <cellStyle name="Normal 36 2 2 2 2 5 3 2" xfId="17839"/>
    <cellStyle name="Normal 36 2 2 2 2 5 4" xfId="15299"/>
    <cellStyle name="Normal 36 2 2 2 2 6" xfId="2719"/>
    <cellStyle name="Normal 36 2 2 2 2 6 2" xfId="6232"/>
    <cellStyle name="Normal 36 2 2 2 2 6 2 2" xfId="20150"/>
    <cellStyle name="Normal 36 2 2 2 2 6 3" xfId="10348"/>
    <cellStyle name="Normal 36 2 2 2 2 6 3 2" xfId="19549"/>
    <cellStyle name="Normal 36 2 2 2 2 6 4" xfId="14612"/>
    <cellStyle name="Normal 36 2 2 2 2 7" xfId="4549"/>
    <cellStyle name="Normal 36 2 2 2 2 7 2" xfId="16920"/>
    <cellStyle name="Normal 36 2 2 2 2 8" xfId="8665"/>
    <cellStyle name="Normal 36 2 2 2 2 8 2" xfId="19703"/>
    <cellStyle name="Normal 36 2 2 2 2 9" xfId="12926"/>
    <cellStyle name="Normal 36 2 2 2 3" xfId="472"/>
    <cellStyle name="Normal 36 2 2 2 3 2" xfId="2240"/>
    <cellStyle name="Normal 36 2 2 2 3 2 2" xfId="4004"/>
    <cellStyle name="Normal 36 2 2 2 3 2 2 2" xfId="8118"/>
    <cellStyle name="Normal 36 2 2 2 3 2 2 2 2" xfId="17850"/>
    <cellStyle name="Normal 36 2 2 2 3 2 2 3" xfId="12234"/>
    <cellStyle name="Normal 36 2 2 2 3 2 2 3 2" xfId="12656"/>
    <cellStyle name="Normal 36 2 2 2 3 2 2 4" xfId="16507"/>
    <cellStyle name="Normal 36 2 2 2 3 2 3" xfId="5757"/>
    <cellStyle name="Normal 36 2 2 2 3 2 3 2" xfId="19996"/>
    <cellStyle name="Normal 36 2 2 2 3 2 4" xfId="9873"/>
    <cellStyle name="Normal 36 2 2 2 3 2 4 2" xfId="20294"/>
    <cellStyle name="Normal 36 2 2 2 3 2 5" xfId="14136"/>
    <cellStyle name="Normal 36 2 2 2 3 3" xfId="1363"/>
    <cellStyle name="Normal 36 2 2 2 3 3 2" xfId="7242"/>
    <cellStyle name="Normal 36 2 2 2 3 3 2 2" xfId="18897"/>
    <cellStyle name="Normal 36 2 2 2 3 3 3" xfId="11358"/>
    <cellStyle name="Normal 36 2 2 2 3 3 3 2" xfId="20032"/>
    <cellStyle name="Normal 36 2 2 2 3 3 4" xfId="15631"/>
    <cellStyle name="Normal 36 2 2 2 3 4" xfId="2851"/>
    <cellStyle name="Normal 36 2 2 2 3 4 2" xfId="6364"/>
    <cellStyle name="Normal 36 2 2 2 3 4 2 2" xfId="19782"/>
    <cellStyle name="Normal 36 2 2 2 3 4 3" xfId="10480"/>
    <cellStyle name="Normal 36 2 2 2 3 4 3 2" xfId="18565"/>
    <cellStyle name="Normal 36 2 2 2 3 4 4" xfId="14744"/>
    <cellStyle name="Normal 36 2 2 2 3 5" xfId="4881"/>
    <cellStyle name="Normal 36 2 2 2 3 5 2" xfId="16922"/>
    <cellStyle name="Normal 36 2 2 2 3 6" xfId="8997"/>
    <cellStyle name="Normal 36 2 2 2 3 6 2" xfId="18705"/>
    <cellStyle name="Normal 36 2 2 2 3 7" xfId="13259"/>
    <cellStyle name="Normal 36 2 2 2 4" xfId="608"/>
    <cellStyle name="Normal 36 2 2 2 4 2" xfId="2375"/>
    <cellStyle name="Normal 36 2 2 2 4 2 2" xfId="4139"/>
    <cellStyle name="Normal 36 2 2 2 4 2 2 2" xfId="8253"/>
    <cellStyle name="Normal 36 2 2 2 4 2 2 2 2" xfId="17636"/>
    <cellStyle name="Normal 36 2 2 2 4 2 2 3" xfId="12369"/>
    <cellStyle name="Normal 36 2 2 2 4 2 2 3 2" xfId="17576"/>
    <cellStyle name="Normal 36 2 2 2 4 2 2 4" xfId="16642"/>
    <cellStyle name="Normal 36 2 2 2 4 2 3" xfId="5892"/>
    <cellStyle name="Normal 36 2 2 2 4 2 3 2" xfId="17712"/>
    <cellStyle name="Normal 36 2 2 2 4 2 4" xfId="10008"/>
    <cellStyle name="Normal 36 2 2 2 4 2 4 2" xfId="18116"/>
    <cellStyle name="Normal 36 2 2 2 4 2 5" xfId="14271"/>
    <cellStyle name="Normal 36 2 2 2 4 3" xfId="1498"/>
    <cellStyle name="Normal 36 2 2 2 4 3 2" xfId="7377"/>
    <cellStyle name="Normal 36 2 2 2 4 3 2 2" xfId="17550"/>
    <cellStyle name="Normal 36 2 2 2 4 3 3" xfId="11493"/>
    <cellStyle name="Normal 36 2 2 2 4 3 3 2" xfId="20269"/>
    <cellStyle name="Normal 36 2 2 2 4 3 4" xfId="15766"/>
    <cellStyle name="Normal 36 2 2 2 4 4" xfId="2987"/>
    <cellStyle name="Normal 36 2 2 2 4 4 2" xfId="6500"/>
    <cellStyle name="Normal 36 2 2 2 4 4 2 2" xfId="19158"/>
    <cellStyle name="Normal 36 2 2 2 4 4 3" xfId="10616"/>
    <cellStyle name="Normal 36 2 2 2 4 4 3 2" xfId="18206"/>
    <cellStyle name="Normal 36 2 2 2 4 4 4" xfId="14880"/>
    <cellStyle name="Normal 36 2 2 2 4 5" xfId="5016"/>
    <cellStyle name="Normal 36 2 2 2 4 5 2" xfId="18578"/>
    <cellStyle name="Normal 36 2 2 2 4 6" xfId="9132"/>
    <cellStyle name="Normal 36 2 2 2 4 6 2" xfId="18956"/>
    <cellStyle name="Normal 36 2 2 2 4 7" xfId="13394"/>
    <cellStyle name="Normal 36 2 2 2 5" xfId="1116"/>
    <cellStyle name="Normal 36 2 2 2 5 2" xfId="1993"/>
    <cellStyle name="Normal 36 2 2 2 5 2 2" xfId="3757"/>
    <cellStyle name="Normal 36 2 2 2 5 2 2 2" xfId="7871"/>
    <cellStyle name="Normal 36 2 2 2 5 2 2 2 2" xfId="19973"/>
    <cellStyle name="Normal 36 2 2 2 5 2 2 3" xfId="11987"/>
    <cellStyle name="Normal 36 2 2 2 5 2 2 3 2" xfId="20553"/>
    <cellStyle name="Normal 36 2 2 2 5 2 2 4" xfId="16260"/>
    <cellStyle name="Normal 36 2 2 2 5 2 3" xfId="5510"/>
    <cellStyle name="Normal 36 2 2 2 5 2 3 2" xfId="18136"/>
    <cellStyle name="Normal 36 2 2 2 5 2 4" xfId="9626"/>
    <cellStyle name="Normal 36 2 2 2 5 2 4 2" xfId="20253"/>
    <cellStyle name="Normal 36 2 2 2 5 2 5" xfId="13889"/>
    <cellStyle name="Normal 36 2 2 2 5 3" xfId="3212"/>
    <cellStyle name="Normal 36 2 2 2 5 3 2" xfId="6995"/>
    <cellStyle name="Normal 36 2 2 2 5 3 2 2" xfId="18839"/>
    <cellStyle name="Normal 36 2 2 2 5 3 3" xfId="11111"/>
    <cellStyle name="Normal 36 2 2 2 5 3 3 2" xfId="18109"/>
    <cellStyle name="Normal 36 2 2 2 5 3 4" xfId="15384"/>
    <cellStyle name="Normal 36 2 2 2 5 4" xfId="4634"/>
    <cellStyle name="Normal 36 2 2 2 5 4 2" xfId="20523"/>
    <cellStyle name="Normal 36 2 2 2 5 5" xfId="8750"/>
    <cellStyle name="Normal 36 2 2 2 5 5 2" xfId="18657"/>
    <cellStyle name="Normal 36 2 2 2 5 6" xfId="13012"/>
    <cellStyle name="Normal 36 2 2 2 6" xfId="1772"/>
    <cellStyle name="Normal 36 2 2 2 6 2" xfId="3536"/>
    <cellStyle name="Normal 36 2 2 2 6 2 2" xfId="7650"/>
    <cellStyle name="Normal 36 2 2 2 6 2 2 2" xfId="20417"/>
    <cellStyle name="Normal 36 2 2 2 6 2 3" xfId="11766"/>
    <cellStyle name="Normal 36 2 2 2 6 2 3 2" xfId="20408"/>
    <cellStyle name="Normal 36 2 2 2 6 2 4" xfId="16039"/>
    <cellStyle name="Normal 36 2 2 2 6 3" xfId="5289"/>
    <cellStyle name="Normal 36 2 2 2 6 3 2" xfId="18376"/>
    <cellStyle name="Normal 36 2 2 2 6 4" xfId="9405"/>
    <cellStyle name="Normal 36 2 2 2 6 4 2" xfId="12670"/>
    <cellStyle name="Normal 36 2 2 2 6 5" xfId="13668"/>
    <cellStyle name="Normal 36 2 2 2 7" xfId="895"/>
    <cellStyle name="Normal 36 2 2 2 7 2" xfId="6774"/>
    <cellStyle name="Normal 36 2 2 2 7 2 2" xfId="19687"/>
    <cellStyle name="Normal 36 2 2 2 7 3" xfId="10890"/>
    <cellStyle name="Normal 36 2 2 2 7 3 2" xfId="19623"/>
    <cellStyle name="Normal 36 2 2 2 7 4" xfId="15163"/>
    <cellStyle name="Normal 36 2 2 2 8" xfId="2604"/>
    <cellStyle name="Normal 36 2 2 2 8 2" xfId="6117"/>
    <cellStyle name="Normal 36 2 2 2 8 2 2" xfId="20422"/>
    <cellStyle name="Normal 36 2 2 2 8 3" xfId="10233"/>
    <cellStyle name="Normal 36 2 2 2 8 3 2" xfId="17627"/>
    <cellStyle name="Normal 36 2 2 2 8 4" xfId="14497"/>
    <cellStyle name="Normal 36 2 2 2 9" xfId="4413"/>
    <cellStyle name="Normal 36 2 2 2 9 2" xfId="16919"/>
    <cellStyle name="Normal 36 2 2 3" xfId="304"/>
    <cellStyle name="Normal 36 2 2 3 10" xfId="12759"/>
    <cellStyle name="Normal 36 2 2 3 2" xfId="452"/>
    <cellStyle name="Normal 36 2 2 3 2 2" xfId="726"/>
    <cellStyle name="Normal 36 2 2 3 2 2 2" xfId="2491"/>
    <cellStyle name="Normal 36 2 2 3 2 2 2 2" xfId="4255"/>
    <cellStyle name="Normal 36 2 2 3 2 2 2 2 2" xfId="8369"/>
    <cellStyle name="Normal 36 2 2 3 2 2 2 2 2 2" xfId="20031"/>
    <cellStyle name="Normal 36 2 2 3 2 2 2 2 3" xfId="12485"/>
    <cellStyle name="Normal 36 2 2 3 2 2 2 2 3 2" xfId="18114"/>
    <cellStyle name="Normal 36 2 2 3 2 2 2 2 4" xfId="16758"/>
    <cellStyle name="Normal 36 2 2 3 2 2 2 3" xfId="6008"/>
    <cellStyle name="Normal 36 2 2 3 2 2 2 3 2" xfId="17569"/>
    <cellStyle name="Normal 36 2 2 3 2 2 2 4" xfId="10124"/>
    <cellStyle name="Normal 36 2 2 3 2 2 2 4 2" xfId="18124"/>
    <cellStyle name="Normal 36 2 2 3 2 2 2 5" xfId="14387"/>
    <cellStyle name="Normal 36 2 2 3 2 2 3" xfId="1614"/>
    <cellStyle name="Normal 36 2 2 3 2 2 3 2" xfId="7493"/>
    <cellStyle name="Normal 36 2 2 3 2 2 3 2 2" xfId="20569"/>
    <cellStyle name="Normal 36 2 2 3 2 2 3 3" xfId="11609"/>
    <cellStyle name="Normal 36 2 2 3 2 2 3 3 2" xfId="17466"/>
    <cellStyle name="Normal 36 2 2 3 2 2 3 4" xfId="15882"/>
    <cellStyle name="Normal 36 2 2 3 2 2 4" xfId="3103"/>
    <cellStyle name="Normal 36 2 2 3 2 2 4 2" xfId="6616"/>
    <cellStyle name="Normal 36 2 2 3 2 2 4 2 2" xfId="18999"/>
    <cellStyle name="Normal 36 2 2 3 2 2 4 3" xfId="10732"/>
    <cellStyle name="Normal 36 2 2 3 2 2 4 3 2" xfId="18719"/>
    <cellStyle name="Normal 36 2 2 3 2 2 4 4" xfId="14996"/>
    <cellStyle name="Normal 36 2 2 3 2 2 5" xfId="5132"/>
    <cellStyle name="Normal 36 2 2 3 2 2 5 2" xfId="16925"/>
    <cellStyle name="Normal 36 2 2 3 2 2 6" xfId="9248"/>
    <cellStyle name="Normal 36 2 2 3 2 2 6 2" xfId="18748"/>
    <cellStyle name="Normal 36 2 2 3 2 2 7" xfId="13510"/>
    <cellStyle name="Normal 36 2 2 3 2 3" xfId="1343"/>
    <cellStyle name="Normal 36 2 2 3 2 3 2" xfId="2220"/>
    <cellStyle name="Normal 36 2 2 3 2 3 2 2" xfId="3984"/>
    <cellStyle name="Normal 36 2 2 3 2 3 2 2 2" xfId="8098"/>
    <cellStyle name="Normal 36 2 2 3 2 3 2 2 2 2" xfId="19517"/>
    <cellStyle name="Normal 36 2 2 3 2 3 2 2 3" xfId="12214"/>
    <cellStyle name="Normal 36 2 2 3 2 3 2 2 3 2" xfId="17447"/>
    <cellStyle name="Normal 36 2 2 3 2 3 2 2 4" xfId="16487"/>
    <cellStyle name="Normal 36 2 2 3 2 3 2 3" xfId="5737"/>
    <cellStyle name="Normal 36 2 2 3 2 3 2 3 2" xfId="18394"/>
    <cellStyle name="Normal 36 2 2 3 2 3 2 4" xfId="9853"/>
    <cellStyle name="Normal 36 2 2 3 2 3 2 4 2" xfId="19137"/>
    <cellStyle name="Normal 36 2 2 3 2 3 2 5" xfId="14116"/>
    <cellStyle name="Normal 36 2 2 3 2 3 3" xfId="3388"/>
    <cellStyle name="Normal 36 2 2 3 2 3 3 2" xfId="7222"/>
    <cellStyle name="Normal 36 2 2 3 2 3 3 2 2" xfId="18869"/>
    <cellStyle name="Normal 36 2 2 3 2 3 3 3" xfId="11338"/>
    <cellStyle name="Normal 36 2 2 3 2 3 3 3 2" xfId="20334"/>
    <cellStyle name="Normal 36 2 2 3 2 3 3 4" xfId="15611"/>
    <cellStyle name="Normal 36 2 2 3 2 3 4" xfId="4861"/>
    <cellStyle name="Normal 36 2 2 3 2 3 4 2" xfId="17768"/>
    <cellStyle name="Normal 36 2 2 3 2 3 5" xfId="8977"/>
    <cellStyle name="Normal 36 2 2 3 2 3 5 2" xfId="17830"/>
    <cellStyle name="Normal 36 2 2 3 2 3 6" xfId="13239"/>
    <cellStyle name="Normal 36 2 2 3 2 4" xfId="1888"/>
    <cellStyle name="Normal 36 2 2 3 2 4 2" xfId="3652"/>
    <cellStyle name="Normal 36 2 2 3 2 4 2 2" xfId="7766"/>
    <cellStyle name="Normal 36 2 2 3 2 4 2 2 2" xfId="18688"/>
    <cellStyle name="Normal 36 2 2 3 2 4 2 3" xfId="11882"/>
    <cellStyle name="Normal 36 2 2 3 2 4 2 3 2" xfId="20614"/>
    <cellStyle name="Normal 36 2 2 3 2 4 2 4" xfId="16155"/>
    <cellStyle name="Normal 36 2 2 3 2 4 3" xfId="5405"/>
    <cellStyle name="Normal 36 2 2 3 2 4 3 2" xfId="19680"/>
    <cellStyle name="Normal 36 2 2 3 2 4 4" xfId="9521"/>
    <cellStyle name="Normal 36 2 2 3 2 4 4 2" xfId="18651"/>
    <cellStyle name="Normal 36 2 2 3 2 4 5" xfId="13784"/>
    <cellStyle name="Normal 36 2 2 3 2 5" xfId="1011"/>
    <cellStyle name="Normal 36 2 2 3 2 5 2" xfId="6890"/>
    <cellStyle name="Normal 36 2 2 3 2 5 2 2" xfId="18164"/>
    <cellStyle name="Normal 36 2 2 3 2 5 3" xfId="11006"/>
    <cellStyle name="Normal 36 2 2 3 2 5 3 2" xfId="19441"/>
    <cellStyle name="Normal 36 2 2 3 2 5 4" xfId="15279"/>
    <cellStyle name="Normal 36 2 2 3 2 6" xfId="2831"/>
    <cellStyle name="Normal 36 2 2 3 2 6 2" xfId="6344"/>
    <cellStyle name="Normal 36 2 2 3 2 6 2 2" xfId="19105"/>
    <cellStyle name="Normal 36 2 2 3 2 6 3" xfId="10460"/>
    <cellStyle name="Normal 36 2 2 3 2 6 3 2" xfId="18761"/>
    <cellStyle name="Normal 36 2 2 3 2 6 4" xfId="14724"/>
    <cellStyle name="Normal 36 2 2 3 2 7" xfId="4529"/>
    <cellStyle name="Normal 36 2 2 3 2 7 2" xfId="16924"/>
    <cellStyle name="Normal 36 2 2 3 2 8" xfId="8645"/>
    <cellStyle name="Normal 36 2 2 3 2 8 2" xfId="18717"/>
    <cellStyle name="Normal 36 2 2 3 2 9" xfId="12906"/>
    <cellStyle name="Normal 36 2 2 3 3" xfId="588"/>
    <cellStyle name="Normal 36 2 2 3 3 2" xfId="2355"/>
    <cellStyle name="Normal 36 2 2 3 3 2 2" xfId="4119"/>
    <cellStyle name="Normal 36 2 2 3 3 2 2 2" xfId="8233"/>
    <cellStyle name="Normal 36 2 2 3 3 2 2 2 2" xfId="20421"/>
    <cellStyle name="Normal 36 2 2 3 3 2 2 3" xfId="12349"/>
    <cellStyle name="Normal 36 2 2 3 3 2 2 3 2" xfId="19773"/>
    <cellStyle name="Normal 36 2 2 3 3 2 2 4" xfId="16622"/>
    <cellStyle name="Normal 36 2 2 3 3 2 3" xfId="5872"/>
    <cellStyle name="Normal 36 2 2 3 3 2 3 2" xfId="19532"/>
    <cellStyle name="Normal 36 2 2 3 3 2 4" xfId="9988"/>
    <cellStyle name="Normal 36 2 2 3 3 2 4 2" xfId="18946"/>
    <cellStyle name="Normal 36 2 2 3 3 2 5" xfId="14251"/>
    <cellStyle name="Normal 36 2 2 3 3 3" xfId="1478"/>
    <cellStyle name="Normal 36 2 2 3 3 3 2" xfId="7357"/>
    <cellStyle name="Normal 36 2 2 3 3 3 2 2" xfId="17566"/>
    <cellStyle name="Normal 36 2 2 3 3 3 3" xfId="11473"/>
    <cellStyle name="Normal 36 2 2 3 3 3 3 2" xfId="18371"/>
    <cellStyle name="Normal 36 2 2 3 3 3 4" xfId="15746"/>
    <cellStyle name="Normal 36 2 2 3 3 4" xfId="2967"/>
    <cellStyle name="Normal 36 2 2 3 3 4 2" xfId="6480"/>
    <cellStyle name="Normal 36 2 2 3 3 4 2 2" xfId="12690"/>
    <cellStyle name="Normal 36 2 2 3 3 4 3" xfId="10596"/>
    <cellStyle name="Normal 36 2 2 3 3 4 3 2" xfId="17622"/>
    <cellStyle name="Normal 36 2 2 3 3 4 4" xfId="14860"/>
    <cellStyle name="Normal 36 2 2 3 3 5" xfId="4996"/>
    <cellStyle name="Normal 36 2 2 3 3 5 2" xfId="16926"/>
    <cellStyle name="Normal 36 2 2 3 3 6" xfId="9112"/>
    <cellStyle name="Normal 36 2 2 3 3 6 2" xfId="17577"/>
    <cellStyle name="Normal 36 2 2 3 3 7" xfId="13374"/>
    <cellStyle name="Normal 36 2 2 3 4" xfId="1211"/>
    <cellStyle name="Normal 36 2 2 3 4 2" xfId="2088"/>
    <cellStyle name="Normal 36 2 2 3 4 2 2" xfId="3852"/>
    <cellStyle name="Normal 36 2 2 3 4 2 2 2" xfId="7966"/>
    <cellStyle name="Normal 36 2 2 3 4 2 2 2 2" xfId="19228"/>
    <cellStyle name="Normal 36 2 2 3 4 2 2 3" xfId="12082"/>
    <cellStyle name="Normal 36 2 2 3 4 2 2 3 2" xfId="18728"/>
    <cellStyle name="Normal 36 2 2 3 4 2 2 4" xfId="16355"/>
    <cellStyle name="Normal 36 2 2 3 4 2 3" xfId="5605"/>
    <cellStyle name="Normal 36 2 2 3 4 2 3 2" xfId="20387"/>
    <cellStyle name="Normal 36 2 2 3 4 2 4" xfId="9721"/>
    <cellStyle name="Normal 36 2 2 3 4 2 4 2" xfId="18344"/>
    <cellStyle name="Normal 36 2 2 3 4 2 5" xfId="13984"/>
    <cellStyle name="Normal 36 2 2 3 4 3" xfId="3307"/>
    <cellStyle name="Normal 36 2 2 3 4 3 2" xfId="7090"/>
    <cellStyle name="Normal 36 2 2 3 4 3 2 2" xfId="17953"/>
    <cellStyle name="Normal 36 2 2 3 4 3 3" xfId="11206"/>
    <cellStyle name="Normal 36 2 2 3 4 3 3 2" xfId="20104"/>
    <cellStyle name="Normal 36 2 2 3 4 3 4" xfId="15479"/>
    <cellStyle name="Normal 36 2 2 3 4 4" xfId="4729"/>
    <cellStyle name="Normal 36 2 2 3 4 4 2" xfId="18427"/>
    <cellStyle name="Normal 36 2 2 3 4 5" xfId="8845"/>
    <cellStyle name="Normal 36 2 2 3 4 5 2" xfId="18876"/>
    <cellStyle name="Normal 36 2 2 3 4 6" xfId="13107"/>
    <cellStyle name="Normal 36 2 2 3 5" xfId="1752"/>
    <cellStyle name="Normal 36 2 2 3 5 2" xfId="3516"/>
    <cellStyle name="Normal 36 2 2 3 5 2 2" xfId="7630"/>
    <cellStyle name="Normal 36 2 2 3 5 2 2 2" xfId="17911"/>
    <cellStyle name="Normal 36 2 2 3 5 2 3" xfId="11746"/>
    <cellStyle name="Normal 36 2 2 3 5 2 3 2" xfId="17606"/>
    <cellStyle name="Normal 36 2 2 3 5 2 4" xfId="16019"/>
    <cellStyle name="Normal 36 2 2 3 5 3" xfId="5269"/>
    <cellStyle name="Normal 36 2 2 3 5 3 2" xfId="18596"/>
    <cellStyle name="Normal 36 2 2 3 5 4" xfId="9385"/>
    <cellStyle name="Normal 36 2 2 3 5 4 2" xfId="17453"/>
    <cellStyle name="Normal 36 2 2 3 5 5" xfId="13648"/>
    <cellStyle name="Normal 36 2 2 3 6" xfId="875"/>
    <cellStyle name="Normal 36 2 2 3 6 2" xfId="6754"/>
    <cellStyle name="Normal 36 2 2 3 6 2 2" xfId="18162"/>
    <cellStyle name="Normal 36 2 2 3 6 3" xfId="10870"/>
    <cellStyle name="Normal 36 2 2 3 6 3 2" xfId="18873"/>
    <cellStyle name="Normal 36 2 2 3 6 4" xfId="15143"/>
    <cellStyle name="Normal 36 2 2 3 7" xfId="2699"/>
    <cellStyle name="Normal 36 2 2 3 7 2" xfId="6212"/>
    <cellStyle name="Normal 36 2 2 3 7 2 2" xfId="18507"/>
    <cellStyle name="Normal 36 2 2 3 7 3" xfId="10328"/>
    <cellStyle name="Normal 36 2 2 3 7 3 2" xfId="17604"/>
    <cellStyle name="Normal 36 2 2 3 7 4" xfId="14592"/>
    <cellStyle name="Normal 36 2 2 3 8" xfId="4393"/>
    <cellStyle name="Normal 36 2 2 3 8 2" xfId="16923"/>
    <cellStyle name="Normal 36 2 2 3 9" xfId="8509"/>
    <cellStyle name="Normal 36 2 2 3 9 2" xfId="17607"/>
    <cellStyle name="Normal 36 2 2 4" xfId="260"/>
    <cellStyle name="Normal 36 2 2 4 2" xfId="682"/>
    <cellStyle name="Normal 36 2 2 4 2 2" xfId="2447"/>
    <cellStyle name="Normal 36 2 2 4 2 2 2" xfId="4211"/>
    <cellStyle name="Normal 36 2 2 4 2 2 2 2" xfId="8325"/>
    <cellStyle name="Normal 36 2 2 4 2 2 2 2 2" xfId="17501"/>
    <cellStyle name="Normal 36 2 2 4 2 2 2 3" xfId="12441"/>
    <cellStyle name="Normal 36 2 2 4 2 2 2 3 2" xfId="18064"/>
    <cellStyle name="Normal 36 2 2 4 2 2 2 4" xfId="16714"/>
    <cellStyle name="Normal 36 2 2 4 2 2 3" xfId="5964"/>
    <cellStyle name="Normal 36 2 2 4 2 2 3 2" xfId="17429"/>
    <cellStyle name="Normal 36 2 2 4 2 2 4" xfId="10080"/>
    <cellStyle name="Normal 36 2 2 4 2 2 4 2" xfId="20166"/>
    <cellStyle name="Normal 36 2 2 4 2 2 5" xfId="14343"/>
    <cellStyle name="Normal 36 2 2 4 2 3" xfId="1570"/>
    <cellStyle name="Normal 36 2 2 4 2 3 2" xfId="7449"/>
    <cellStyle name="Normal 36 2 2 4 2 3 2 2" xfId="17537"/>
    <cellStyle name="Normal 36 2 2 4 2 3 3" xfId="11565"/>
    <cellStyle name="Normal 36 2 2 4 2 3 3 2" xfId="17562"/>
    <cellStyle name="Normal 36 2 2 4 2 3 4" xfId="15838"/>
    <cellStyle name="Normal 36 2 2 4 2 4" xfId="3059"/>
    <cellStyle name="Normal 36 2 2 4 2 4 2" xfId="6572"/>
    <cellStyle name="Normal 36 2 2 4 2 4 2 2" xfId="20028"/>
    <cellStyle name="Normal 36 2 2 4 2 4 3" xfId="10688"/>
    <cellStyle name="Normal 36 2 2 4 2 4 3 2" xfId="19442"/>
    <cellStyle name="Normal 36 2 2 4 2 4 4" xfId="14952"/>
    <cellStyle name="Normal 36 2 2 4 2 5" xfId="5088"/>
    <cellStyle name="Normal 36 2 2 4 2 5 2" xfId="16928"/>
    <cellStyle name="Normal 36 2 2 4 2 6" xfId="9204"/>
    <cellStyle name="Normal 36 2 2 4 2 6 2" xfId="19000"/>
    <cellStyle name="Normal 36 2 2 4 2 7" xfId="13466"/>
    <cellStyle name="Normal 36 2 2 4 3" xfId="1167"/>
    <cellStyle name="Normal 36 2 2 4 3 2" xfId="2044"/>
    <cellStyle name="Normal 36 2 2 4 3 2 2" xfId="3808"/>
    <cellStyle name="Normal 36 2 2 4 3 2 2 2" xfId="7922"/>
    <cellStyle name="Normal 36 2 2 4 3 2 2 2 2" xfId="17914"/>
    <cellStyle name="Normal 36 2 2 4 3 2 2 3" xfId="12038"/>
    <cellStyle name="Normal 36 2 2 4 3 2 2 3 2" xfId="19506"/>
    <cellStyle name="Normal 36 2 2 4 3 2 2 4" xfId="16311"/>
    <cellStyle name="Normal 36 2 2 4 3 2 3" xfId="5561"/>
    <cellStyle name="Normal 36 2 2 4 3 2 3 2" xfId="19843"/>
    <cellStyle name="Normal 36 2 2 4 3 2 4" xfId="9677"/>
    <cellStyle name="Normal 36 2 2 4 3 2 4 2" xfId="20351"/>
    <cellStyle name="Normal 36 2 2 4 3 2 5" xfId="13940"/>
    <cellStyle name="Normal 36 2 2 4 3 3" xfId="3263"/>
    <cellStyle name="Normal 36 2 2 4 3 3 2" xfId="7046"/>
    <cellStyle name="Normal 36 2 2 4 3 3 2 2" xfId="17775"/>
    <cellStyle name="Normal 36 2 2 4 3 3 3" xfId="11162"/>
    <cellStyle name="Normal 36 2 2 4 3 3 3 2" xfId="18369"/>
    <cellStyle name="Normal 36 2 2 4 3 3 4" xfId="15435"/>
    <cellStyle name="Normal 36 2 2 4 3 4" xfId="4685"/>
    <cellStyle name="Normal 36 2 2 4 3 4 2" xfId="19103"/>
    <cellStyle name="Normal 36 2 2 4 3 5" xfId="8801"/>
    <cellStyle name="Normal 36 2 2 4 3 5 2" xfId="18021"/>
    <cellStyle name="Normal 36 2 2 4 3 6" xfId="13063"/>
    <cellStyle name="Normal 36 2 2 4 4" xfId="1844"/>
    <cellStyle name="Normal 36 2 2 4 4 2" xfId="3608"/>
    <cellStyle name="Normal 36 2 2 4 4 2 2" xfId="7722"/>
    <cellStyle name="Normal 36 2 2 4 4 2 2 2" xfId="17977"/>
    <cellStyle name="Normal 36 2 2 4 4 2 3" xfId="11838"/>
    <cellStyle name="Normal 36 2 2 4 4 2 3 2" xfId="12600"/>
    <cellStyle name="Normal 36 2 2 4 4 2 4" xfId="16111"/>
    <cellStyle name="Normal 36 2 2 4 4 3" xfId="5361"/>
    <cellStyle name="Normal 36 2 2 4 4 3 2" xfId="18484"/>
    <cellStyle name="Normal 36 2 2 4 4 4" xfId="9477"/>
    <cellStyle name="Normal 36 2 2 4 4 4 2" xfId="18210"/>
    <cellStyle name="Normal 36 2 2 4 4 5" xfId="13740"/>
    <cellStyle name="Normal 36 2 2 4 5" xfId="967"/>
    <cellStyle name="Normal 36 2 2 4 5 2" xfId="6846"/>
    <cellStyle name="Normal 36 2 2 4 5 2 2" xfId="20284"/>
    <cellStyle name="Normal 36 2 2 4 5 3" xfId="10962"/>
    <cellStyle name="Normal 36 2 2 4 5 3 2" xfId="19455"/>
    <cellStyle name="Normal 36 2 2 4 5 4" xfId="15235"/>
    <cellStyle name="Normal 36 2 2 4 6" xfId="2655"/>
    <cellStyle name="Normal 36 2 2 4 6 2" xfId="6168"/>
    <cellStyle name="Normal 36 2 2 4 6 2 2" xfId="19933"/>
    <cellStyle name="Normal 36 2 2 4 6 3" xfId="10284"/>
    <cellStyle name="Normal 36 2 2 4 6 3 2" xfId="19766"/>
    <cellStyle name="Normal 36 2 2 4 6 4" xfId="14548"/>
    <cellStyle name="Normal 36 2 2 4 7" xfId="4485"/>
    <cellStyle name="Normal 36 2 2 4 7 2" xfId="16927"/>
    <cellStyle name="Normal 36 2 2 4 8" xfId="8601"/>
    <cellStyle name="Normal 36 2 2 4 8 2" xfId="19632"/>
    <cellStyle name="Normal 36 2 2 4 9" xfId="12862"/>
    <cellStyle name="Normal 36 2 2 5" xfId="408"/>
    <cellStyle name="Normal 36 2 2 5 2" xfId="2176"/>
    <cellStyle name="Normal 36 2 2 5 2 2" xfId="3940"/>
    <cellStyle name="Normal 36 2 2 5 2 2 2" xfId="8054"/>
    <cellStyle name="Normal 36 2 2 5 2 2 2 2" xfId="19364"/>
    <cellStyle name="Normal 36 2 2 5 2 2 3" xfId="12170"/>
    <cellStyle name="Normal 36 2 2 5 2 2 3 2" xfId="12830"/>
    <cellStyle name="Normal 36 2 2 5 2 2 4" xfId="16443"/>
    <cellStyle name="Normal 36 2 2 5 2 3" xfId="5693"/>
    <cellStyle name="Normal 36 2 2 5 2 3 2" xfId="18584"/>
    <cellStyle name="Normal 36 2 2 5 2 4" xfId="9809"/>
    <cellStyle name="Normal 36 2 2 5 2 4 2" xfId="17805"/>
    <cellStyle name="Normal 36 2 2 5 2 5" xfId="14072"/>
    <cellStyle name="Normal 36 2 2 5 3" xfId="1299"/>
    <cellStyle name="Normal 36 2 2 5 3 2" xfId="7178"/>
    <cellStyle name="Normal 36 2 2 5 3 2 2" xfId="18464"/>
    <cellStyle name="Normal 36 2 2 5 3 3" xfId="11294"/>
    <cellStyle name="Normal 36 2 2 5 3 3 2" xfId="20121"/>
    <cellStyle name="Normal 36 2 2 5 3 4" xfId="15567"/>
    <cellStyle name="Normal 36 2 2 5 4" xfId="2787"/>
    <cellStyle name="Normal 36 2 2 5 4 2" xfId="6300"/>
    <cellStyle name="Normal 36 2 2 5 4 2 2" xfId="19783"/>
    <cellStyle name="Normal 36 2 2 5 4 3" xfId="10416"/>
    <cellStyle name="Normal 36 2 2 5 4 3 2" xfId="18012"/>
    <cellStyle name="Normal 36 2 2 5 4 4" xfId="14680"/>
    <cellStyle name="Normal 36 2 2 5 5" xfId="4817"/>
    <cellStyle name="Normal 36 2 2 5 5 2" xfId="16929"/>
    <cellStyle name="Normal 36 2 2 5 6" xfId="8933"/>
    <cellStyle name="Normal 36 2 2 5 6 2" xfId="18823"/>
    <cellStyle name="Normal 36 2 2 5 7" xfId="13195"/>
    <cellStyle name="Normal 36 2 2 6" xfId="543"/>
    <cellStyle name="Normal 36 2 2 6 2" xfId="2311"/>
    <cellStyle name="Normal 36 2 2 6 2 2" xfId="4075"/>
    <cellStyle name="Normal 36 2 2 6 2 2 2" xfId="8189"/>
    <cellStyle name="Normal 36 2 2 6 2 2 2 2" xfId="19981"/>
    <cellStyle name="Normal 36 2 2 6 2 2 3" xfId="12305"/>
    <cellStyle name="Normal 36 2 2 6 2 2 3 2" xfId="12609"/>
    <cellStyle name="Normal 36 2 2 6 2 2 4" xfId="16578"/>
    <cellStyle name="Normal 36 2 2 6 2 3" xfId="5828"/>
    <cellStyle name="Normal 36 2 2 6 2 3 2" xfId="19346"/>
    <cellStyle name="Normal 36 2 2 6 2 4" xfId="9944"/>
    <cellStyle name="Normal 36 2 2 6 2 4 2" xfId="17581"/>
    <cellStyle name="Normal 36 2 2 6 2 5" xfId="14207"/>
    <cellStyle name="Normal 36 2 2 6 3" xfId="1434"/>
    <cellStyle name="Normal 36 2 2 6 3 2" xfId="7313"/>
    <cellStyle name="Normal 36 2 2 6 3 2 2" xfId="17664"/>
    <cellStyle name="Normal 36 2 2 6 3 3" xfId="11429"/>
    <cellStyle name="Normal 36 2 2 6 3 3 2" xfId="20335"/>
    <cellStyle name="Normal 36 2 2 6 3 4" xfId="15702"/>
    <cellStyle name="Normal 36 2 2 6 4" xfId="2922"/>
    <cellStyle name="Normal 36 2 2 6 4 2" xfId="6435"/>
    <cellStyle name="Normal 36 2 2 6 4 2 2" xfId="17546"/>
    <cellStyle name="Normal 36 2 2 6 4 3" xfId="10551"/>
    <cellStyle name="Normal 36 2 2 6 4 3 2" xfId="17698"/>
    <cellStyle name="Normal 36 2 2 6 4 4" xfId="14815"/>
    <cellStyle name="Normal 36 2 2 6 5" xfId="4952"/>
    <cellStyle name="Normal 36 2 2 6 5 2" xfId="19669"/>
    <cellStyle name="Normal 36 2 2 6 6" xfId="9068"/>
    <cellStyle name="Normal 36 2 2 6 6 2" xfId="17843"/>
    <cellStyle name="Normal 36 2 2 6 7" xfId="13330"/>
    <cellStyle name="Normal 36 2 2 7" xfId="1096"/>
    <cellStyle name="Normal 36 2 2 7 2" xfId="1973"/>
    <cellStyle name="Normal 36 2 2 7 2 2" xfId="3737"/>
    <cellStyle name="Normal 36 2 2 7 2 2 2" xfId="7851"/>
    <cellStyle name="Normal 36 2 2 7 2 2 2 2" xfId="19963"/>
    <cellStyle name="Normal 36 2 2 7 2 2 3" xfId="11967"/>
    <cellStyle name="Normal 36 2 2 7 2 2 3 2" xfId="19665"/>
    <cellStyle name="Normal 36 2 2 7 2 2 4" xfId="16240"/>
    <cellStyle name="Normal 36 2 2 7 2 3" xfId="5490"/>
    <cellStyle name="Normal 36 2 2 7 2 3 2" xfId="18519"/>
    <cellStyle name="Normal 36 2 2 7 2 4" xfId="9606"/>
    <cellStyle name="Normal 36 2 2 7 2 4 2" xfId="19708"/>
    <cellStyle name="Normal 36 2 2 7 2 5" xfId="13869"/>
    <cellStyle name="Normal 36 2 2 7 3" xfId="3192"/>
    <cellStyle name="Normal 36 2 2 7 3 2" xfId="6975"/>
    <cellStyle name="Normal 36 2 2 7 3 2 2" xfId="19234"/>
    <cellStyle name="Normal 36 2 2 7 3 3" xfId="11091"/>
    <cellStyle name="Normal 36 2 2 7 3 3 2" xfId="19172"/>
    <cellStyle name="Normal 36 2 2 7 3 4" xfId="15364"/>
    <cellStyle name="Normal 36 2 2 7 4" xfId="4614"/>
    <cellStyle name="Normal 36 2 2 7 4 2" xfId="17541"/>
    <cellStyle name="Normal 36 2 2 7 5" xfId="8730"/>
    <cellStyle name="Normal 36 2 2 7 5 2" xfId="19955"/>
    <cellStyle name="Normal 36 2 2 7 6" xfId="12992"/>
    <cellStyle name="Normal 36 2 2 8" xfId="1708"/>
    <cellStyle name="Normal 36 2 2 8 2" xfId="3472"/>
    <cellStyle name="Normal 36 2 2 8 2 2" xfId="7586"/>
    <cellStyle name="Normal 36 2 2 8 2 2 2" xfId="20367"/>
    <cellStyle name="Normal 36 2 2 8 2 3" xfId="11702"/>
    <cellStyle name="Normal 36 2 2 8 2 3 2" xfId="18993"/>
    <cellStyle name="Normal 36 2 2 8 2 4" xfId="15975"/>
    <cellStyle name="Normal 36 2 2 8 3" xfId="5225"/>
    <cellStyle name="Normal 36 2 2 8 3 2" xfId="19035"/>
    <cellStyle name="Normal 36 2 2 8 4" xfId="9341"/>
    <cellStyle name="Normal 36 2 2 8 4 2" xfId="18016"/>
    <cellStyle name="Normal 36 2 2 8 5" xfId="13604"/>
    <cellStyle name="Normal 36 2 2 9" xfId="831"/>
    <cellStyle name="Normal 36 2 2 9 2" xfId="6710"/>
    <cellStyle name="Normal 36 2 2 9 2 2" xfId="20103"/>
    <cellStyle name="Normal 36 2 2 9 3" xfId="10826"/>
    <cellStyle name="Normal 36 2 2 9 3 2" xfId="19821"/>
    <cellStyle name="Normal 36 2 2 9 4" xfId="15099"/>
    <cellStyle name="Normal 36 2 3" xfId="172"/>
    <cellStyle name="Normal 36 2 3 10" xfId="4344"/>
    <cellStyle name="Normal 36 2 3 10 2" xfId="16930"/>
    <cellStyle name="Normal 36 2 3 11" xfId="8460"/>
    <cellStyle name="Normal 36 2 3 11 2" xfId="18331"/>
    <cellStyle name="Normal 36 2 3 12" xfId="12635"/>
    <cellStyle name="Normal 36 2 3 2" xfId="319"/>
    <cellStyle name="Normal 36 2 3 2 10" xfId="12774"/>
    <cellStyle name="Normal 36 2 3 2 2" xfId="467"/>
    <cellStyle name="Normal 36 2 3 2 2 2" xfId="741"/>
    <cellStyle name="Normal 36 2 3 2 2 2 2" xfId="2506"/>
    <cellStyle name="Normal 36 2 3 2 2 2 2 2" xfId="4270"/>
    <cellStyle name="Normal 36 2 3 2 2 2 2 2 2" xfId="8384"/>
    <cellStyle name="Normal 36 2 3 2 2 2 2 2 2 2" xfId="19863"/>
    <cellStyle name="Normal 36 2 3 2 2 2 2 2 3" xfId="12500"/>
    <cellStyle name="Normal 36 2 3 2 2 2 2 2 3 2" xfId="19290"/>
    <cellStyle name="Normal 36 2 3 2 2 2 2 2 4" xfId="16773"/>
    <cellStyle name="Normal 36 2 3 2 2 2 2 3" xfId="6023"/>
    <cellStyle name="Normal 36 2 3 2 2 2 2 3 2" xfId="18696"/>
    <cellStyle name="Normal 36 2 3 2 2 2 2 4" xfId="10139"/>
    <cellStyle name="Normal 36 2 3 2 2 2 2 4 2" xfId="20274"/>
    <cellStyle name="Normal 36 2 3 2 2 2 2 5" xfId="14402"/>
    <cellStyle name="Normal 36 2 3 2 2 2 3" xfId="1629"/>
    <cellStyle name="Normal 36 2 3 2 2 2 3 2" xfId="7508"/>
    <cellStyle name="Normal 36 2 3 2 2 2 3 2 2" xfId="17936"/>
    <cellStyle name="Normal 36 2 3 2 2 2 3 3" xfId="11624"/>
    <cellStyle name="Normal 36 2 3 2 2 2 3 3 2" xfId="17573"/>
    <cellStyle name="Normal 36 2 3 2 2 2 3 4" xfId="15897"/>
    <cellStyle name="Normal 36 2 3 2 2 2 4" xfId="3118"/>
    <cellStyle name="Normal 36 2 3 2 2 2 4 2" xfId="6631"/>
    <cellStyle name="Normal 36 2 3 2 2 2 4 2 2" xfId="19673"/>
    <cellStyle name="Normal 36 2 3 2 2 2 4 3" xfId="10747"/>
    <cellStyle name="Normal 36 2 3 2 2 2 4 3 2" xfId="18068"/>
    <cellStyle name="Normal 36 2 3 2 2 2 4 4" xfId="15011"/>
    <cellStyle name="Normal 36 2 3 2 2 2 5" xfId="5147"/>
    <cellStyle name="Normal 36 2 3 2 2 2 5 2" xfId="16933"/>
    <cellStyle name="Normal 36 2 3 2 2 2 6" xfId="9263"/>
    <cellStyle name="Normal 36 2 3 2 2 2 6 2" xfId="17524"/>
    <cellStyle name="Normal 36 2 3 2 2 2 7" xfId="13525"/>
    <cellStyle name="Normal 36 2 3 2 2 3" xfId="1358"/>
    <cellStyle name="Normal 36 2 3 2 2 3 2" xfId="2235"/>
    <cellStyle name="Normal 36 2 3 2 2 3 2 2" xfId="3999"/>
    <cellStyle name="Normal 36 2 3 2 2 3 2 2 2" xfId="8113"/>
    <cellStyle name="Normal 36 2 3 2 2 3 2 2 2 2" xfId="17721"/>
    <cellStyle name="Normal 36 2 3 2 2 3 2 2 3" xfId="12229"/>
    <cellStyle name="Normal 36 2 3 2 2 3 2 2 3 2" xfId="17686"/>
    <cellStyle name="Normal 36 2 3 2 2 3 2 2 4" xfId="16502"/>
    <cellStyle name="Normal 36 2 3 2 2 3 2 3" xfId="5752"/>
    <cellStyle name="Normal 36 2 3 2 2 3 2 3 2" xfId="18299"/>
    <cellStyle name="Normal 36 2 3 2 2 3 2 4" xfId="9868"/>
    <cellStyle name="Normal 36 2 3 2 2 3 2 4 2" xfId="19350"/>
    <cellStyle name="Normal 36 2 3 2 2 3 2 5" xfId="14131"/>
    <cellStyle name="Normal 36 2 3 2 2 3 3" xfId="3396"/>
    <cellStyle name="Normal 36 2 3 2 2 3 3 2" xfId="7237"/>
    <cellStyle name="Normal 36 2 3 2 2 3 3 2 2" xfId="18283"/>
    <cellStyle name="Normal 36 2 3 2 2 3 3 3" xfId="11353"/>
    <cellStyle name="Normal 36 2 3 2 2 3 3 3 2" xfId="18224"/>
    <cellStyle name="Normal 36 2 3 2 2 3 3 4" xfId="15626"/>
    <cellStyle name="Normal 36 2 3 2 2 3 4" xfId="4876"/>
    <cellStyle name="Normal 36 2 3 2 2 3 4 2" xfId="18590"/>
    <cellStyle name="Normal 36 2 3 2 2 3 5" xfId="8992"/>
    <cellStyle name="Normal 36 2 3 2 2 3 5 2" xfId="18139"/>
    <cellStyle name="Normal 36 2 3 2 2 3 6" xfId="13254"/>
    <cellStyle name="Normal 36 2 3 2 2 4" xfId="1903"/>
    <cellStyle name="Normal 36 2 3 2 2 4 2" xfId="3667"/>
    <cellStyle name="Normal 36 2 3 2 2 4 2 2" xfId="7781"/>
    <cellStyle name="Normal 36 2 3 2 2 4 2 2 2" xfId="19803"/>
    <cellStyle name="Normal 36 2 3 2 2 4 2 3" xfId="11897"/>
    <cellStyle name="Normal 36 2 3 2 2 4 2 3 2" xfId="19622"/>
    <cellStyle name="Normal 36 2 3 2 2 4 2 4" xfId="16170"/>
    <cellStyle name="Normal 36 2 3 2 2 4 3" xfId="5420"/>
    <cellStyle name="Normal 36 2 3 2 2 4 3 2" xfId="19450"/>
    <cellStyle name="Normal 36 2 3 2 2 4 4" xfId="9536"/>
    <cellStyle name="Normal 36 2 3 2 2 4 4 2" xfId="19278"/>
    <cellStyle name="Normal 36 2 3 2 2 4 5" xfId="13799"/>
    <cellStyle name="Normal 36 2 3 2 2 5" xfId="1026"/>
    <cellStyle name="Normal 36 2 3 2 2 5 2" xfId="6905"/>
    <cellStyle name="Normal 36 2 3 2 2 5 2 2" xfId="20089"/>
    <cellStyle name="Normal 36 2 3 2 2 5 3" xfId="11021"/>
    <cellStyle name="Normal 36 2 3 2 2 5 3 2" xfId="18718"/>
    <cellStyle name="Normal 36 2 3 2 2 5 4" xfId="15294"/>
    <cellStyle name="Normal 36 2 3 2 2 6" xfId="2846"/>
    <cellStyle name="Normal 36 2 3 2 2 6 2" xfId="6359"/>
    <cellStyle name="Normal 36 2 3 2 2 6 2 2" xfId="18664"/>
    <cellStyle name="Normal 36 2 3 2 2 6 3" xfId="10475"/>
    <cellStyle name="Normal 36 2 3 2 2 6 3 2" xfId="20155"/>
    <cellStyle name="Normal 36 2 3 2 2 6 4" xfId="14739"/>
    <cellStyle name="Normal 36 2 3 2 2 7" xfId="4544"/>
    <cellStyle name="Normal 36 2 3 2 2 7 2" xfId="16932"/>
    <cellStyle name="Normal 36 2 3 2 2 8" xfId="8660"/>
    <cellStyle name="Normal 36 2 3 2 2 8 2" xfId="18421"/>
    <cellStyle name="Normal 36 2 3 2 2 9" xfId="12921"/>
    <cellStyle name="Normal 36 2 3 2 3" xfId="603"/>
    <cellStyle name="Normal 36 2 3 2 3 2" xfId="2370"/>
    <cellStyle name="Normal 36 2 3 2 3 2 2" xfId="4134"/>
    <cellStyle name="Normal 36 2 3 2 3 2 2 2" xfId="8248"/>
    <cellStyle name="Normal 36 2 3 2 3 2 2 2 2" xfId="17551"/>
    <cellStyle name="Normal 36 2 3 2 3 2 2 3" xfId="12364"/>
    <cellStyle name="Normal 36 2 3 2 3 2 2 3 2" xfId="19012"/>
    <cellStyle name="Normal 36 2 3 2 3 2 2 4" xfId="16637"/>
    <cellStyle name="Normal 36 2 3 2 3 2 3" xfId="5887"/>
    <cellStyle name="Normal 36 2 3 2 3 2 3 2" xfId="19892"/>
    <cellStyle name="Normal 36 2 3 2 3 2 4" xfId="10003"/>
    <cellStyle name="Normal 36 2 3 2 3 2 4 2" xfId="18760"/>
    <cellStyle name="Normal 36 2 3 2 3 2 5" xfId="14266"/>
    <cellStyle name="Normal 36 2 3 2 3 3" xfId="1493"/>
    <cellStyle name="Normal 36 2 3 2 3 3 2" xfId="7372"/>
    <cellStyle name="Normal 36 2 3 2 3 3 2 2" xfId="18532"/>
    <cellStyle name="Normal 36 2 3 2 3 3 3" xfId="11488"/>
    <cellStyle name="Normal 36 2 3 2 3 3 3 2" xfId="18204"/>
    <cellStyle name="Normal 36 2 3 2 3 3 4" xfId="15761"/>
    <cellStyle name="Normal 36 2 3 2 3 4" xfId="2982"/>
    <cellStyle name="Normal 36 2 3 2 3 4 2" xfId="6495"/>
    <cellStyle name="Normal 36 2 3 2 3 4 2 2" xfId="18300"/>
    <cellStyle name="Normal 36 2 3 2 3 4 3" xfId="10611"/>
    <cellStyle name="Normal 36 2 3 2 3 4 3 2" xfId="20273"/>
    <cellStyle name="Normal 36 2 3 2 3 4 4" xfId="14875"/>
    <cellStyle name="Normal 36 2 3 2 3 5" xfId="5011"/>
    <cellStyle name="Normal 36 2 3 2 3 5 2" xfId="16934"/>
    <cellStyle name="Normal 36 2 3 2 3 6" xfId="9127"/>
    <cellStyle name="Normal 36 2 3 2 3 6 2" xfId="20582"/>
    <cellStyle name="Normal 36 2 3 2 3 7" xfId="13389"/>
    <cellStyle name="Normal 36 2 3 2 4" xfId="1226"/>
    <cellStyle name="Normal 36 2 3 2 4 2" xfId="2103"/>
    <cellStyle name="Normal 36 2 3 2 4 2 2" xfId="3867"/>
    <cellStyle name="Normal 36 2 3 2 4 2 2 2" xfId="7981"/>
    <cellStyle name="Normal 36 2 3 2 4 2 2 2 2" xfId="20255"/>
    <cellStyle name="Normal 36 2 3 2 4 2 2 3" xfId="12097"/>
    <cellStyle name="Normal 36 2 3 2 4 2 2 3 2" xfId="19148"/>
    <cellStyle name="Normal 36 2 3 2 4 2 2 4" xfId="16370"/>
    <cellStyle name="Normal 36 2 3 2 4 2 3" xfId="5620"/>
    <cellStyle name="Normal 36 2 3 2 4 2 3 2" xfId="19363"/>
    <cellStyle name="Normal 36 2 3 2 4 2 4" xfId="9736"/>
    <cellStyle name="Normal 36 2 3 2 4 2 4 2" xfId="19725"/>
    <cellStyle name="Normal 36 2 3 2 4 2 5" xfId="13999"/>
    <cellStyle name="Normal 36 2 3 2 4 3" xfId="3322"/>
    <cellStyle name="Normal 36 2 3 2 4 3 2" xfId="7105"/>
    <cellStyle name="Normal 36 2 3 2 4 3 2 2" xfId="19959"/>
    <cellStyle name="Normal 36 2 3 2 4 3 3" xfId="11221"/>
    <cellStyle name="Normal 36 2 3 2 4 3 3 2" xfId="19318"/>
    <cellStyle name="Normal 36 2 3 2 4 3 4" xfId="15494"/>
    <cellStyle name="Normal 36 2 3 2 4 4" xfId="4744"/>
    <cellStyle name="Normal 36 2 3 2 4 4 2" xfId="20430"/>
    <cellStyle name="Normal 36 2 3 2 4 5" xfId="8860"/>
    <cellStyle name="Normal 36 2 3 2 4 5 2" xfId="20505"/>
    <cellStyle name="Normal 36 2 3 2 4 6" xfId="13122"/>
    <cellStyle name="Normal 36 2 3 2 5" xfId="1767"/>
    <cellStyle name="Normal 36 2 3 2 5 2" xfId="3531"/>
    <cellStyle name="Normal 36 2 3 2 5 2 2" xfId="7645"/>
    <cellStyle name="Normal 36 2 3 2 5 2 2 2" xfId="18117"/>
    <cellStyle name="Normal 36 2 3 2 5 2 3" xfId="11761"/>
    <cellStyle name="Normal 36 2 3 2 5 2 3 2" xfId="18806"/>
    <cellStyle name="Normal 36 2 3 2 5 2 4" xfId="16034"/>
    <cellStyle name="Normal 36 2 3 2 5 3" xfId="5284"/>
    <cellStyle name="Normal 36 2 3 2 5 3 2" xfId="18543"/>
    <cellStyle name="Normal 36 2 3 2 5 4" xfId="9400"/>
    <cellStyle name="Normal 36 2 3 2 5 4 2" xfId="12675"/>
    <cellStyle name="Normal 36 2 3 2 5 5" xfId="13663"/>
    <cellStyle name="Normal 36 2 3 2 6" xfId="890"/>
    <cellStyle name="Normal 36 2 3 2 6 2" xfId="6769"/>
    <cellStyle name="Normal 36 2 3 2 6 2 2" xfId="17905"/>
    <cellStyle name="Normal 36 2 3 2 6 3" xfId="10885"/>
    <cellStyle name="Normal 36 2 3 2 6 3 2" xfId="19927"/>
    <cellStyle name="Normal 36 2 3 2 6 4" xfId="15158"/>
    <cellStyle name="Normal 36 2 3 2 7" xfId="2714"/>
    <cellStyle name="Normal 36 2 3 2 7 2" xfId="6227"/>
    <cellStyle name="Normal 36 2 3 2 7 2 2" xfId="17718"/>
    <cellStyle name="Normal 36 2 3 2 7 3" xfId="10343"/>
    <cellStyle name="Normal 36 2 3 2 7 3 2" xfId="17898"/>
    <cellStyle name="Normal 36 2 3 2 7 4" xfId="14607"/>
    <cellStyle name="Normal 36 2 3 2 8" xfId="4408"/>
    <cellStyle name="Normal 36 2 3 2 8 2" xfId="16931"/>
    <cellStyle name="Normal 36 2 3 2 9" xfId="8524"/>
    <cellStyle name="Normal 36 2 3 2 9 2" xfId="18777"/>
    <cellStyle name="Normal 36 2 3 3" xfId="255"/>
    <cellStyle name="Normal 36 2 3 3 2" xfId="677"/>
    <cellStyle name="Normal 36 2 3 3 2 2" xfId="2442"/>
    <cellStyle name="Normal 36 2 3 3 2 2 2" xfId="4206"/>
    <cellStyle name="Normal 36 2 3 3 2 2 2 2" xfId="8320"/>
    <cellStyle name="Normal 36 2 3 3 2 2 2 2 2" xfId="17726"/>
    <cellStyle name="Normal 36 2 3 3 2 2 2 3" xfId="12436"/>
    <cellStyle name="Normal 36 2 3 3 2 2 2 3 2" xfId="20176"/>
    <cellStyle name="Normal 36 2 3 3 2 2 2 4" xfId="16709"/>
    <cellStyle name="Normal 36 2 3 3 2 2 3" xfId="5959"/>
    <cellStyle name="Normal 36 2 3 3 2 2 3 2" xfId="20107"/>
    <cellStyle name="Normal 36 2 3 3 2 2 4" xfId="10075"/>
    <cellStyle name="Normal 36 2 3 3 2 2 4 2" xfId="18020"/>
    <cellStyle name="Normal 36 2 3 3 2 2 5" xfId="14338"/>
    <cellStyle name="Normal 36 2 3 3 2 3" xfId="1565"/>
    <cellStyle name="Normal 36 2 3 3 2 3 2" xfId="7444"/>
    <cellStyle name="Normal 36 2 3 3 2 3 2 2" xfId="19519"/>
    <cellStyle name="Normal 36 2 3 3 2 3 3" xfId="11560"/>
    <cellStyle name="Normal 36 2 3 3 2 3 3 2" xfId="18121"/>
    <cellStyle name="Normal 36 2 3 3 2 3 4" xfId="15833"/>
    <cellStyle name="Normal 36 2 3 3 2 4" xfId="3054"/>
    <cellStyle name="Normal 36 2 3 3 2 4 2" xfId="6567"/>
    <cellStyle name="Normal 36 2 3 3 2 4 2 2" xfId="17992"/>
    <cellStyle name="Normal 36 2 3 3 2 4 3" xfId="10683"/>
    <cellStyle name="Normal 36 2 3 3 2 4 3 2" xfId="19072"/>
    <cellStyle name="Normal 36 2 3 3 2 4 4" xfId="14947"/>
    <cellStyle name="Normal 36 2 3 3 2 5" xfId="5083"/>
    <cellStyle name="Normal 36 2 3 3 2 5 2" xfId="16936"/>
    <cellStyle name="Normal 36 2 3 3 2 6" xfId="9199"/>
    <cellStyle name="Normal 36 2 3 3 2 6 2" xfId="20518"/>
    <cellStyle name="Normal 36 2 3 3 2 7" xfId="13461"/>
    <cellStyle name="Normal 36 2 3 3 3" xfId="1162"/>
    <cellStyle name="Normal 36 2 3 3 3 2" xfId="2039"/>
    <cellStyle name="Normal 36 2 3 3 3 2 2" xfId="3803"/>
    <cellStyle name="Normal 36 2 3 3 3 2 2 2" xfId="7917"/>
    <cellStyle name="Normal 36 2 3 3 3 2 2 2 2" xfId="18477"/>
    <cellStyle name="Normal 36 2 3 3 3 2 2 3" xfId="12033"/>
    <cellStyle name="Normal 36 2 3 3 3 2 2 3 2" xfId="12689"/>
    <cellStyle name="Normal 36 2 3 3 3 2 2 4" xfId="16306"/>
    <cellStyle name="Normal 36 2 3 3 3 2 3" xfId="5556"/>
    <cellStyle name="Normal 36 2 3 3 3 2 3 2" xfId="20374"/>
    <cellStyle name="Normal 36 2 3 3 3 2 4" xfId="9672"/>
    <cellStyle name="Normal 36 2 3 3 3 2 4 2" xfId="17505"/>
    <cellStyle name="Normal 36 2 3 3 3 2 5" xfId="13935"/>
    <cellStyle name="Normal 36 2 3 3 3 3" xfId="3258"/>
    <cellStyle name="Normal 36 2 3 3 3 3 2" xfId="7041"/>
    <cellStyle name="Normal 36 2 3 3 3 3 2 2" xfId="18868"/>
    <cellStyle name="Normal 36 2 3 3 3 3 3" xfId="11157"/>
    <cellStyle name="Normal 36 2 3 3 3 3 3 2" xfId="19434"/>
    <cellStyle name="Normal 36 2 3 3 3 3 4" xfId="15430"/>
    <cellStyle name="Normal 36 2 3 3 3 4" xfId="4680"/>
    <cellStyle name="Normal 36 2 3 3 3 4 2" xfId="15084"/>
    <cellStyle name="Normal 36 2 3 3 3 5" xfId="8796"/>
    <cellStyle name="Normal 36 2 3 3 3 5 2" xfId="18526"/>
    <cellStyle name="Normal 36 2 3 3 3 6" xfId="13058"/>
    <cellStyle name="Normal 36 2 3 3 4" xfId="1839"/>
    <cellStyle name="Normal 36 2 3 3 4 2" xfId="3603"/>
    <cellStyle name="Normal 36 2 3 3 4 2 2" xfId="7717"/>
    <cellStyle name="Normal 36 2 3 3 4 2 2 2" xfId="19411"/>
    <cellStyle name="Normal 36 2 3 3 4 2 3" xfId="11833"/>
    <cellStyle name="Normal 36 2 3 3 4 2 3 2" xfId="19727"/>
    <cellStyle name="Normal 36 2 3 3 4 2 4" xfId="16106"/>
    <cellStyle name="Normal 36 2 3 3 4 3" xfId="5356"/>
    <cellStyle name="Normal 36 2 3 3 4 3 2" xfId="17865"/>
    <cellStyle name="Normal 36 2 3 3 4 4" xfId="9472"/>
    <cellStyle name="Normal 36 2 3 3 4 4 2" xfId="19394"/>
    <cellStyle name="Normal 36 2 3 3 4 5" xfId="13735"/>
    <cellStyle name="Normal 36 2 3 3 5" xfId="962"/>
    <cellStyle name="Normal 36 2 3 3 5 2" xfId="6841"/>
    <cellStyle name="Normal 36 2 3 3 5 2 2" xfId="19419"/>
    <cellStyle name="Normal 36 2 3 3 5 3" xfId="10957"/>
    <cellStyle name="Normal 36 2 3 3 5 3 2" xfId="19614"/>
    <cellStyle name="Normal 36 2 3 3 5 4" xfId="15230"/>
    <cellStyle name="Normal 36 2 3 3 6" xfId="2650"/>
    <cellStyle name="Normal 36 2 3 3 6 2" xfId="6163"/>
    <cellStyle name="Normal 36 2 3 3 6 2 2" xfId="18262"/>
    <cellStyle name="Normal 36 2 3 3 6 3" xfId="10279"/>
    <cellStyle name="Normal 36 2 3 3 6 3 2" xfId="19090"/>
    <cellStyle name="Normal 36 2 3 3 6 4" xfId="14543"/>
    <cellStyle name="Normal 36 2 3 3 7" xfId="4480"/>
    <cellStyle name="Normal 36 2 3 3 7 2" xfId="16935"/>
    <cellStyle name="Normal 36 2 3 3 8" xfId="8596"/>
    <cellStyle name="Normal 36 2 3 3 8 2" xfId="19180"/>
    <cellStyle name="Normal 36 2 3 3 9" xfId="12857"/>
    <cellStyle name="Normal 36 2 3 4" xfId="403"/>
    <cellStyle name="Normal 36 2 3 4 2" xfId="2171"/>
    <cellStyle name="Normal 36 2 3 4 2 2" xfId="3935"/>
    <cellStyle name="Normal 36 2 3 4 2 2 2" xfId="8049"/>
    <cellStyle name="Normal 36 2 3 4 2 2 2 2" xfId="19769"/>
    <cellStyle name="Normal 36 2 3 4 2 2 3" xfId="12165"/>
    <cellStyle name="Normal 36 2 3 4 2 2 3 2" xfId="19633"/>
    <cellStyle name="Normal 36 2 3 4 2 2 4" xfId="16438"/>
    <cellStyle name="Normal 36 2 3 4 2 3" xfId="5688"/>
    <cellStyle name="Normal 36 2 3 4 2 3 2" xfId="19711"/>
    <cellStyle name="Normal 36 2 3 4 2 4" xfId="9804"/>
    <cellStyle name="Normal 36 2 3 4 2 4 2" xfId="19437"/>
    <cellStyle name="Normal 36 2 3 4 2 5" xfId="14067"/>
    <cellStyle name="Normal 36 2 3 4 3" xfId="1294"/>
    <cellStyle name="Normal 36 2 3 4 3 2" xfId="7173"/>
    <cellStyle name="Normal 36 2 3 4 3 2 2" xfId="12723"/>
    <cellStyle name="Normal 36 2 3 4 3 3" xfId="11289"/>
    <cellStyle name="Normal 36 2 3 4 3 3 2" xfId="20633"/>
    <cellStyle name="Normal 36 2 3 4 3 4" xfId="15562"/>
    <cellStyle name="Normal 36 2 3 4 4" xfId="2782"/>
    <cellStyle name="Normal 36 2 3 4 4 2" xfId="6295"/>
    <cellStyle name="Normal 36 2 3 4 4 2 2" xfId="18230"/>
    <cellStyle name="Normal 36 2 3 4 4 3" xfId="10411"/>
    <cellStyle name="Normal 36 2 3 4 4 3 2" xfId="18866"/>
    <cellStyle name="Normal 36 2 3 4 4 4" xfId="14675"/>
    <cellStyle name="Normal 36 2 3 4 5" xfId="4812"/>
    <cellStyle name="Normal 36 2 3 4 5 2" xfId="16937"/>
    <cellStyle name="Normal 36 2 3 4 6" xfId="8928"/>
    <cellStyle name="Normal 36 2 3 4 6 2" xfId="20277"/>
    <cellStyle name="Normal 36 2 3 4 7" xfId="13190"/>
    <cellStyle name="Normal 36 2 3 5" xfId="538"/>
    <cellStyle name="Normal 36 2 3 5 2" xfId="2306"/>
    <cellStyle name="Normal 36 2 3 5 2 2" xfId="4070"/>
    <cellStyle name="Normal 36 2 3 5 2 2 2" xfId="8184"/>
    <cellStyle name="Normal 36 2 3 5 2 2 2 2" xfId="20234"/>
    <cellStyle name="Normal 36 2 3 5 2 2 3" xfId="12300"/>
    <cellStyle name="Normal 36 2 3 5 2 2 3 2" xfId="17782"/>
    <cellStyle name="Normal 36 2 3 5 2 2 4" xfId="16573"/>
    <cellStyle name="Normal 36 2 3 5 2 3" xfId="5823"/>
    <cellStyle name="Normal 36 2 3 5 2 3 2" xfId="18310"/>
    <cellStyle name="Normal 36 2 3 5 2 4" xfId="9939"/>
    <cellStyle name="Normal 36 2 3 5 2 4 2" xfId="17446"/>
    <cellStyle name="Normal 36 2 3 5 2 5" xfId="14202"/>
    <cellStyle name="Normal 36 2 3 5 3" xfId="1429"/>
    <cellStyle name="Normal 36 2 3 5 3 2" xfId="7308"/>
    <cellStyle name="Normal 36 2 3 5 3 2 2" xfId="19133"/>
    <cellStyle name="Normal 36 2 3 5 3 3" xfId="11424"/>
    <cellStyle name="Normal 36 2 3 5 3 3 2" xfId="18137"/>
    <cellStyle name="Normal 36 2 3 5 3 4" xfId="15697"/>
    <cellStyle name="Normal 36 2 3 5 4" xfId="2917"/>
    <cellStyle name="Normal 36 2 3 5 4 2" xfId="6430"/>
    <cellStyle name="Normal 36 2 3 5 4 2 2" xfId="19332"/>
    <cellStyle name="Normal 36 2 3 5 4 3" xfId="10546"/>
    <cellStyle name="Normal 36 2 3 5 4 3 2" xfId="19992"/>
    <cellStyle name="Normal 36 2 3 5 4 4" xfId="14810"/>
    <cellStyle name="Normal 36 2 3 5 5" xfId="4947"/>
    <cellStyle name="Normal 36 2 3 5 5 2" xfId="17878"/>
    <cellStyle name="Normal 36 2 3 5 6" xfId="9063"/>
    <cellStyle name="Normal 36 2 3 5 6 2" xfId="20585"/>
    <cellStyle name="Normal 36 2 3 5 7" xfId="13325"/>
    <cellStyle name="Normal 36 2 3 6" xfId="1111"/>
    <cellStyle name="Normal 36 2 3 6 2" xfId="1988"/>
    <cellStyle name="Normal 36 2 3 6 2 2" xfId="3752"/>
    <cellStyle name="Normal 36 2 3 6 2 2 2" xfId="7866"/>
    <cellStyle name="Normal 36 2 3 6 2 2 2 2" xfId="19891"/>
    <cellStyle name="Normal 36 2 3 6 2 2 3" xfId="11982"/>
    <cellStyle name="Normal 36 2 3 6 2 2 3 2" xfId="20352"/>
    <cellStyle name="Normal 36 2 3 6 2 2 4" xfId="16255"/>
    <cellStyle name="Normal 36 2 3 6 2 3" xfId="5505"/>
    <cellStyle name="Normal 36 2 3 6 2 3 2" xfId="17670"/>
    <cellStyle name="Normal 36 2 3 6 2 4" xfId="9621"/>
    <cellStyle name="Normal 36 2 3 6 2 4 2" xfId="19712"/>
    <cellStyle name="Normal 36 2 3 6 2 5" xfId="13884"/>
    <cellStyle name="Normal 36 2 3 6 3" xfId="3207"/>
    <cellStyle name="Normal 36 2 3 6 3 2" xfId="6990"/>
    <cellStyle name="Normal 36 2 3 6 3 2 2" xfId="19351"/>
    <cellStyle name="Normal 36 2 3 6 3 3" xfId="11106"/>
    <cellStyle name="Normal 36 2 3 6 3 3 2" xfId="17999"/>
    <cellStyle name="Normal 36 2 3 6 3 4" xfId="15379"/>
    <cellStyle name="Normal 36 2 3 6 4" xfId="4629"/>
    <cellStyle name="Normal 36 2 3 6 4 2" xfId="12615"/>
    <cellStyle name="Normal 36 2 3 6 5" xfId="8745"/>
    <cellStyle name="Normal 36 2 3 6 5 2" xfId="19552"/>
    <cellStyle name="Normal 36 2 3 6 6" xfId="13007"/>
    <cellStyle name="Normal 36 2 3 7" xfId="1703"/>
    <cellStyle name="Normal 36 2 3 7 2" xfId="3467"/>
    <cellStyle name="Normal 36 2 3 7 2 2" xfId="7581"/>
    <cellStyle name="Normal 36 2 3 7 2 2 2" xfId="19497"/>
    <cellStyle name="Normal 36 2 3 7 2 3" xfId="11697"/>
    <cellStyle name="Normal 36 2 3 7 2 3 2" xfId="19844"/>
    <cellStyle name="Normal 36 2 3 7 2 4" xfId="15970"/>
    <cellStyle name="Normal 36 2 3 7 3" xfId="5220"/>
    <cellStyle name="Normal 36 2 3 7 3 2" xfId="17742"/>
    <cellStyle name="Normal 36 2 3 7 4" xfId="9336"/>
    <cellStyle name="Normal 36 2 3 7 4 2" xfId="19491"/>
    <cellStyle name="Normal 36 2 3 7 5" xfId="13599"/>
    <cellStyle name="Normal 36 2 3 8" xfId="826"/>
    <cellStyle name="Normal 36 2 3 8 2" xfId="6705"/>
    <cellStyle name="Normal 36 2 3 8 2 2" xfId="18919"/>
    <cellStyle name="Normal 36 2 3 8 3" xfId="10821"/>
    <cellStyle name="Normal 36 2 3 8 3 2" xfId="17823"/>
    <cellStyle name="Normal 36 2 3 8 4" xfId="15094"/>
    <cellStyle name="Normal 36 2 3 9" xfId="2599"/>
    <cellStyle name="Normal 36 2 3 9 2" xfId="6112"/>
    <cellStyle name="Normal 36 2 3 9 2 2" xfId="18257"/>
    <cellStyle name="Normal 36 2 3 9 3" xfId="10228"/>
    <cellStyle name="Normal 36 2 3 9 3 2" xfId="20381"/>
    <cellStyle name="Normal 36 2 3 9 4" xfId="14492"/>
    <cellStyle name="Normal 36 2 4" xfId="165"/>
    <cellStyle name="Normal 36 2 4 10" xfId="8517"/>
    <cellStyle name="Normal 36 2 4 10 2" xfId="18605"/>
    <cellStyle name="Normal 36 2 4 11" xfId="12767"/>
    <cellStyle name="Normal 36 2 4 2" xfId="312"/>
    <cellStyle name="Normal 36 2 4 2 2" xfId="734"/>
    <cellStyle name="Normal 36 2 4 2 2 2" xfId="2499"/>
    <cellStyle name="Normal 36 2 4 2 2 2 2" xfId="4263"/>
    <cellStyle name="Normal 36 2 4 2 2 2 2 2" xfId="8377"/>
    <cellStyle name="Normal 36 2 4 2 2 2 2 2 2" xfId="17653"/>
    <cellStyle name="Normal 36 2 4 2 2 2 2 3" xfId="12493"/>
    <cellStyle name="Normal 36 2 4 2 2 2 2 3 2" xfId="18851"/>
    <cellStyle name="Normal 36 2 4 2 2 2 2 4" xfId="16766"/>
    <cellStyle name="Normal 36 2 4 2 2 2 3" xfId="6016"/>
    <cellStyle name="Normal 36 2 4 2 2 2 3 2" xfId="17545"/>
    <cellStyle name="Normal 36 2 4 2 2 2 4" xfId="10132"/>
    <cellStyle name="Normal 36 2 4 2 2 2 4 2" xfId="17597"/>
    <cellStyle name="Normal 36 2 4 2 2 2 5" xfId="14395"/>
    <cellStyle name="Normal 36 2 4 2 2 3" xfId="1622"/>
    <cellStyle name="Normal 36 2 4 2 2 3 2" xfId="7501"/>
    <cellStyle name="Normal 36 2 4 2 2 3 2 2" xfId="18364"/>
    <cellStyle name="Normal 36 2 4 2 2 3 3" xfId="11617"/>
    <cellStyle name="Normal 36 2 4 2 2 3 3 2" xfId="20533"/>
    <cellStyle name="Normal 36 2 4 2 2 3 4" xfId="15890"/>
    <cellStyle name="Normal 36 2 4 2 2 4" xfId="3111"/>
    <cellStyle name="Normal 36 2 4 2 2 4 2" xfId="6624"/>
    <cellStyle name="Normal 36 2 4 2 2 4 2 2" xfId="18278"/>
    <cellStyle name="Normal 36 2 4 2 2 4 3" xfId="10740"/>
    <cellStyle name="Normal 36 2 4 2 2 4 3 2" xfId="20600"/>
    <cellStyle name="Normal 36 2 4 2 2 4 4" xfId="15004"/>
    <cellStyle name="Normal 36 2 4 2 2 5" xfId="5140"/>
    <cellStyle name="Normal 36 2 4 2 2 5 2" xfId="16940"/>
    <cellStyle name="Normal 36 2 4 2 2 6" xfId="9256"/>
    <cellStyle name="Normal 36 2 4 2 2 6 2" xfId="19592"/>
    <cellStyle name="Normal 36 2 4 2 2 7" xfId="13518"/>
    <cellStyle name="Normal 36 2 4 2 3" xfId="1219"/>
    <cellStyle name="Normal 36 2 4 2 3 2" xfId="2096"/>
    <cellStyle name="Normal 36 2 4 2 3 2 2" xfId="3860"/>
    <cellStyle name="Normal 36 2 4 2 3 2 2 2" xfId="7974"/>
    <cellStyle name="Normal 36 2 4 2 3 2 2 2 2" xfId="19608"/>
    <cellStyle name="Normal 36 2 4 2 3 2 2 3" xfId="12090"/>
    <cellStyle name="Normal 36 2 4 2 3 2 2 3 2" xfId="19075"/>
    <cellStyle name="Normal 36 2 4 2 3 2 2 4" xfId="16363"/>
    <cellStyle name="Normal 36 2 4 2 3 2 3" xfId="5613"/>
    <cellStyle name="Normal 36 2 4 2 3 2 3 2" xfId="18741"/>
    <cellStyle name="Normal 36 2 4 2 3 2 4" xfId="9729"/>
    <cellStyle name="Normal 36 2 4 2 3 2 4 2" xfId="18953"/>
    <cellStyle name="Normal 36 2 4 2 3 2 5" xfId="13992"/>
    <cellStyle name="Normal 36 2 4 2 3 3" xfId="3315"/>
    <cellStyle name="Normal 36 2 4 2 3 3 2" xfId="7098"/>
    <cellStyle name="Normal 36 2 4 2 3 3 2 2" xfId="17556"/>
    <cellStyle name="Normal 36 2 4 2 3 3 3" xfId="11214"/>
    <cellStyle name="Normal 36 2 4 2 3 3 3 2" xfId="18431"/>
    <cellStyle name="Normal 36 2 4 2 3 3 4" xfId="15487"/>
    <cellStyle name="Normal 36 2 4 2 3 4" xfId="4737"/>
    <cellStyle name="Normal 36 2 4 2 3 4 2" xfId="17951"/>
    <cellStyle name="Normal 36 2 4 2 3 5" xfId="8853"/>
    <cellStyle name="Normal 36 2 4 2 3 5 2" xfId="17896"/>
    <cellStyle name="Normal 36 2 4 2 3 6" xfId="13115"/>
    <cellStyle name="Normal 36 2 4 2 4" xfId="1896"/>
    <cellStyle name="Normal 36 2 4 2 4 2" xfId="3660"/>
    <cellStyle name="Normal 36 2 4 2 4 2 2" xfId="7774"/>
    <cellStyle name="Normal 36 2 4 2 4 2 2 2" xfId="20194"/>
    <cellStyle name="Normal 36 2 4 2 4 2 3" xfId="11890"/>
    <cellStyle name="Normal 36 2 4 2 4 2 3 2" xfId="17884"/>
    <cellStyle name="Normal 36 2 4 2 4 2 4" xfId="16163"/>
    <cellStyle name="Normal 36 2 4 2 4 3" xfId="5413"/>
    <cellStyle name="Normal 36 2 4 2 4 3 2" xfId="18870"/>
    <cellStyle name="Normal 36 2 4 2 4 4" xfId="9529"/>
    <cellStyle name="Normal 36 2 4 2 4 4 2" xfId="17815"/>
    <cellStyle name="Normal 36 2 4 2 4 5" xfId="13792"/>
    <cellStyle name="Normal 36 2 4 2 5" xfId="1019"/>
    <cellStyle name="Normal 36 2 4 2 5 2" xfId="6898"/>
    <cellStyle name="Normal 36 2 4 2 5 2 2" xfId="20564"/>
    <cellStyle name="Normal 36 2 4 2 5 3" xfId="11014"/>
    <cellStyle name="Normal 36 2 4 2 5 3 2" xfId="12617"/>
    <cellStyle name="Normal 36 2 4 2 5 4" xfId="15287"/>
    <cellStyle name="Normal 36 2 4 2 6" xfId="2707"/>
    <cellStyle name="Normal 36 2 4 2 6 2" xfId="6220"/>
    <cellStyle name="Normal 36 2 4 2 6 2 2" xfId="19941"/>
    <cellStyle name="Normal 36 2 4 2 6 3" xfId="10336"/>
    <cellStyle name="Normal 36 2 4 2 6 3 2" xfId="19833"/>
    <cellStyle name="Normal 36 2 4 2 6 4" xfId="14600"/>
    <cellStyle name="Normal 36 2 4 2 7" xfId="4537"/>
    <cellStyle name="Normal 36 2 4 2 7 2" xfId="16939"/>
    <cellStyle name="Normal 36 2 4 2 8" xfId="8653"/>
    <cellStyle name="Normal 36 2 4 2 8 2" xfId="19672"/>
    <cellStyle name="Normal 36 2 4 2 9" xfId="12914"/>
    <cellStyle name="Normal 36 2 4 3" xfId="460"/>
    <cellStyle name="Normal 36 2 4 3 2" xfId="2228"/>
    <cellStyle name="Normal 36 2 4 3 2 2" xfId="3992"/>
    <cellStyle name="Normal 36 2 4 3 2 2 2" xfId="8106"/>
    <cellStyle name="Normal 36 2 4 3 2 2 2 2" xfId="17592"/>
    <cellStyle name="Normal 36 2 4 3 2 2 3" xfId="12222"/>
    <cellStyle name="Normal 36 2 4 3 2 2 3 2" xfId="18537"/>
    <cellStyle name="Normal 36 2 4 3 2 2 4" xfId="16495"/>
    <cellStyle name="Normal 36 2 4 3 2 3" xfId="5745"/>
    <cellStyle name="Normal 36 2 4 3 2 3 2" xfId="12679"/>
    <cellStyle name="Normal 36 2 4 3 2 4" xfId="9861"/>
    <cellStyle name="Normal 36 2 4 3 2 4 2" xfId="18893"/>
    <cellStyle name="Normal 36 2 4 3 2 5" xfId="14124"/>
    <cellStyle name="Normal 36 2 4 3 3" xfId="1351"/>
    <cellStyle name="Normal 36 2 4 3 3 2" xfId="7230"/>
    <cellStyle name="Normal 36 2 4 3 3 2 2" xfId="19997"/>
    <cellStyle name="Normal 36 2 4 3 3 3" xfId="11346"/>
    <cellStyle name="Normal 36 2 4 3 3 3 2" xfId="19637"/>
    <cellStyle name="Normal 36 2 4 3 3 4" xfId="15619"/>
    <cellStyle name="Normal 36 2 4 3 4" xfId="2839"/>
    <cellStyle name="Normal 36 2 4 3 4 2" xfId="6352"/>
    <cellStyle name="Normal 36 2 4 3 4 2 2" xfId="18287"/>
    <cellStyle name="Normal 36 2 4 3 4 3" xfId="10468"/>
    <cellStyle name="Normal 36 2 4 3 4 3 2" xfId="12588"/>
    <cellStyle name="Normal 36 2 4 3 4 4" xfId="14732"/>
    <cellStyle name="Normal 36 2 4 3 5" xfId="4869"/>
    <cellStyle name="Normal 36 2 4 3 5 2" xfId="16941"/>
    <cellStyle name="Normal 36 2 4 3 6" xfId="8985"/>
    <cellStyle name="Normal 36 2 4 3 6 2" xfId="17492"/>
    <cellStyle name="Normal 36 2 4 3 7" xfId="13247"/>
    <cellStyle name="Normal 36 2 4 4" xfId="596"/>
    <cellStyle name="Normal 36 2 4 4 2" xfId="2363"/>
    <cellStyle name="Normal 36 2 4 4 2 2" xfId="4127"/>
    <cellStyle name="Normal 36 2 4 4 2 2 2" xfId="8241"/>
    <cellStyle name="Normal 36 2 4 4 2 2 2 2" xfId="17706"/>
    <cellStyle name="Normal 36 2 4 4 2 2 3" xfId="12357"/>
    <cellStyle name="Normal 36 2 4 4 2 2 3 2" xfId="18380"/>
    <cellStyle name="Normal 36 2 4 4 2 2 4" xfId="16630"/>
    <cellStyle name="Normal 36 2 4 4 2 3" xfId="5880"/>
    <cellStyle name="Normal 36 2 4 4 2 3 2" xfId="18384"/>
    <cellStyle name="Normal 36 2 4 4 2 4" xfId="9996"/>
    <cellStyle name="Normal 36 2 4 4 2 4 2" xfId="20514"/>
    <cellStyle name="Normal 36 2 4 4 2 5" xfId="14259"/>
    <cellStyle name="Normal 36 2 4 4 3" xfId="1486"/>
    <cellStyle name="Normal 36 2 4 4 3 2" xfId="7365"/>
    <cellStyle name="Normal 36 2 4 4 3 2 2" xfId="20322"/>
    <cellStyle name="Normal 36 2 4 4 3 3" xfId="11481"/>
    <cellStyle name="Normal 36 2 4 4 3 3 2" xfId="17467"/>
    <cellStyle name="Normal 36 2 4 4 3 4" xfId="15754"/>
    <cellStyle name="Normal 36 2 4 4 4" xfId="2975"/>
    <cellStyle name="Normal 36 2 4 4 4 2" xfId="6488"/>
    <cellStyle name="Normal 36 2 4 4 4 2 2" xfId="19457"/>
    <cellStyle name="Normal 36 2 4 4 4 3" xfId="10604"/>
    <cellStyle name="Normal 36 2 4 4 4 3 2" xfId="18040"/>
    <cellStyle name="Normal 36 2 4 4 4 4" xfId="14868"/>
    <cellStyle name="Normal 36 2 4 4 5" xfId="5004"/>
    <cellStyle name="Normal 36 2 4 4 5 2" xfId="19855"/>
    <cellStyle name="Normal 36 2 4 4 6" xfId="9120"/>
    <cellStyle name="Normal 36 2 4 4 6 2" xfId="17570"/>
    <cellStyle name="Normal 36 2 4 4 7" xfId="13382"/>
    <cellStyle name="Normal 36 2 4 5" xfId="1104"/>
    <cellStyle name="Normal 36 2 4 5 2" xfId="1981"/>
    <cellStyle name="Normal 36 2 4 5 2 2" xfId="3745"/>
    <cellStyle name="Normal 36 2 4 5 2 2 2" xfId="7859"/>
    <cellStyle name="Normal 36 2 4 5 2 2 2 2" xfId="20410"/>
    <cellStyle name="Normal 36 2 4 5 2 2 3" xfId="11975"/>
    <cellStyle name="Normal 36 2 4 5 2 2 3 2" xfId="18361"/>
    <cellStyle name="Normal 36 2 4 5 2 2 4" xfId="16248"/>
    <cellStyle name="Normal 36 2 4 5 2 3" xfId="5498"/>
    <cellStyle name="Normal 36 2 4 5 2 3 2" xfId="17443"/>
    <cellStyle name="Normal 36 2 4 5 2 4" xfId="9614"/>
    <cellStyle name="Normal 36 2 4 5 2 4 2" xfId="19817"/>
    <cellStyle name="Normal 36 2 4 5 2 5" xfId="13877"/>
    <cellStyle name="Normal 36 2 4 5 3" xfId="3200"/>
    <cellStyle name="Normal 36 2 4 5 3 2" xfId="6983"/>
    <cellStyle name="Normal 36 2 4 5 3 2 2" xfId="12655"/>
    <cellStyle name="Normal 36 2 4 5 3 3" xfId="11099"/>
    <cellStyle name="Normal 36 2 4 5 3 3 2" xfId="19652"/>
    <cellStyle name="Normal 36 2 4 5 3 4" xfId="15372"/>
    <cellStyle name="Normal 36 2 4 5 4" xfId="4622"/>
    <cellStyle name="Normal 36 2 4 5 4 2" xfId="19185"/>
    <cellStyle name="Normal 36 2 4 5 5" xfId="8738"/>
    <cellStyle name="Normal 36 2 4 5 5 2" xfId="17961"/>
    <cellStyle name="Normal 36 2 4 5 6" xfId="13000"/>
    <cellStyle name="Normal 36 2 4 6" xfId="1760"/>
    <cellStyle name="Normal 36 2 4 6 2" xfId="3524"/>
    <cellStyle name="Normal 36 2 4 6 2 2" xfId="7638"/>
    <cellStyle name="Normal 36 2 4 6 2 2 2" xfId="18375"/>
    <cellStyle name="Normal 36 2 4 6 2 3" xfId="11754"/>
    <cellStyle name="Normal 36 2 4 6 2 3 2" xfId="17780"/>
    <cellStyle name="Normal 36 2 4 6 2 4" xfId="16027"/>
    <cellStyle name="Normal 36 2 4 6 3" xfId="5277"/>
    <cellStyle name="Normal 36 2 4 6 3 2" xfId="18458"/>
    <cellStyle name="Normal 36 2 4 6 4" xfId="9393"/>
    <cellStyle name="Normal 36 2 4 6 4 2" xfId="19460"/>
    <cellStyle name="Normal 36 2 4 6 5" xfId="13656"/>
    <cellStyle name="Normal 36 2 4 7" xfId="883"/>
    <cellStyle name="Normal 36 2 4 7 2" xfId="6762"/>
    <cellStyle name="Normal 36 2 4 7 2 2" xfId="18228"/>
    <cellStyle name="Normal 36 2 4 7 3" xfId="10878"/>
    <cellStyle name="Normal 36 2 4 7 3 2" xfId="19241"/>
    <cellStyle name="Normal 36 2 4 7 4" xfId="15151"/>
    <cellStyle name="Normal 36 2 4 8" xfId="2592"/>
    <cellStyle name="Normal 36 2 4 8 2" xfId="6105"/>
    <cellStyle name="Normal 36 2 4 8 2 2" xfId="18744"/>
    <cellStyle name="Normal 36 2 4 8 3" xfId="10221"/>
    <cellStyle name="Normal 36 2 4 8 3 2" xfId="17650"/>
    <cellStyle name="Normal 36 2 4 8 4" xfId="14485"/>
    <cellStyle name="Normal 36 2 4 9" xfId="4401"/>
    <cellStyle name="Normal 36 2 4 9 2" xfId="16938"/>
    <cellStyle name="Normal 36 2 5" xfId="299"/>
    <cellStyle name="Normal 36 2 5 10" xfId="12754"/>
    <cellStyle name="Normal 36 2 5 2" xfId="447"/>
    <cellStyle name="Normal 36 2 5 2 2" xfId="721"/>
    <cellStyle name="Normal 36 2 5 2 2 2" xfId="2486"/>
    <cellStyle name="Normal 36 2 5 2 2 2 2" xfId="4250"/>
    <cellStyle name="Normal 36 2 5 2 2 2 2 2" xfId="8364"/>
    <cellStyle name="Normal 36 2 5 2 2 2 2 2 2" xfId="18155"/>
    <cellStyle name="Normal 36 2 5 2 2 2 2 3" xfId="12480"/>
    <cellStyle name="Normal 36 2 5 2 2 2 2 3 2" xfId="18751"/>
    <cellStyle name="Normal 36 2 5 2 2 2 2 4" xfId="16753"/>
    <cellStyle name="Normal 36 2 5 2 2 2 3" xfId="6003"/>
    <cellStyle name="Normal 36 2 5 2 2 2 3 2" xfId="20213"/>
    <cellStyle name="Normal 36 2 5 2 2 2 4" xfId="10119"/>
    <cellStyle name="Normal 36 2 5 2 2 2 4 2" xfId="20316"/>
    <cellStyle name="Normal 36 2 5 2 2 2 5" xfId="14382"/>
    <cellStyle name="Normal 36 2 5 2 2 3" xfId="1609"/>
    <cellStyle name="Normal 36 2 5 2 2 3 2" xfId="7488"/>
    <cellStyle name="Normal 36 2 5 2 2 3 2 2" xfId="18112"/>
    <cellStyle name="Normal 36 2 5 2 2 3 3" xfId="11604"/>
    <cellStyle name="Normal 36 2 5 2 2 3 3 2" xfId="20304"/>
    <cellStyle name="Normal 36 2 5 2 2 3 4" xfId="15877"/>
    <cellStyle name="Normal 36 2 5 2 2 4" xfId="3098"/>
    <cellStyle name="Normal 36 2 5 2 2 4 2" xfId="6611"/>
    <cellStyle name="Normal 36 2 5 2 2 4 2 2" xfId="18896"/>
    <cellStyle name="Normal 36 2 5 2 2 4 3" xfId="10727"/>
    <cellStyle name="Normal 36 2 5 2 2 4 3 2" xfId="12568"/>
    <cellStyle name="Normal 36 2 5 2 2 4 4" xfId="14991"/>
    <cellStyle name="Normal 36 2 5 2 2 5" xfId="5127"/>
    <cellStyle name="Normal 36 2 5 2 2 5 2" xfId="16944"/>
    <cellStyle name="Normal 36 2 5 2 2 6" xfId="9243"/>
    <cellStyle name="Normal 36 2 5 2 2 6 2" xfId="19255"/>
    <cellStyle name="Normal 36 2 5 2 2 7" xfId="13505"/>
    <cellStyle name="Normal 36 2 5 2 3" xfId="1338"/>
    <cellStyle name="Normal 36 2 5 2 3 2" xfId="2215"/>
    <cellStyle name="Normal 36 2 5 2 3 2 2" xfId="3979"/>
    <cellStyle name="Normal 36 2 5 2 3 2 2 2" xfId="8093"/>
    <cellStyle name="Normal 36 2 5 2 3 2 2 2 2" xfId="20399"/>
    <cellStyle name="Normal 36 2 5 2 3 2 2 3" xfId="12209"/>
    <cellStyle name="Normal 36 2 5 2 3 2 2 3 2" xfId="17980"/>
    <cellStyle name="Normal 36 2 5 2 3 2 2 4" xfId="16482"/>
    <cellStyle name="Normal 36 2 5 2 3 2 3" xfId="5732"/>
    <cellStyle name="Normal 36 2 5 2 3 2 3 2" xfId="19500"/>
    <cellStyle name="Normal 36 2 5 2 3 2 4" xfId="9848"/>
    <cellStyle name="Normal 36 2 5 2 3 2 4 2" xfId="20580"/>
    <cellStyle name="Normal 36 2 5 2 3 2 5" xfId="14111"/>
    <cellStyle name="Normal 36 2 5 2 3 3" xfId="3383"/>
    <cellStyle name="Normal 36 2 5 2 3 3 2" xfId="7217"/>
    <cellStyle name="Normal 36 2 5 2 3 3 2 2" xfId="18785"/>
    <cellStyle name="Normal 36 2 5 2 3 3 3" xfId="11333"/>
    <cellStyle name="Normal 36 2 5 2 3 3 3 2" xfId="19679"/>
    <cellStyle name="Normal 36 2 5 2 3 3 4" xfId="15606"/>
    <cellStyle name="Normal 36 2 5 2 3 4" xfId="4856"/>
    <cellStyle name="Normal 36 2 5 2 3 4 2" xfId="17534"/>
    <cellStyle name="Normal 36 2 5 2 3 5" xfId="8972"/>
    <cellStyle name="Normal 36 2 5 2 3 5 2" xfId="17949"/>
    <cellStyle name="Normal 36 2 5 2 3 6" xfId="13234"/>
    <cellStyle name="Normal 36 2 5 2 4" xfId="1883"/>
    <cellStyle name="Normal 36 2 5 2 4 2" xfId="3647"/>
    <cellStyle name="Normal 36 2 5 2 4 2 2" xfId="7761"/>
    <cellStyle name="Normal 36 2 5 2 4 2 2 2" xfId="17462"/>
    <cellStyle name="Normal 36 2 5 2 4 2 3" xfId="11877"/>
    <cellStyle name="Normal 36 2 5 2 4 2 3 2" xfId="20177"/>
    <cellStyle name="Normal 36 2 5 2 4 2 4" xfId="16150"/>
    <cellStyle name="Normal 36 2 5 2 4 3" xfId="5400"/>
    <cellStyle name="Normal 36 2 5 2 4 3 2" xfId="19593"/>
    <cellStyle name="Normal 36 2 5 2 4 4" xfId="9516"/>
    <cellStyle name="Normal 36 2 5 2 4 4 2" xfId="19691"/>
    <cellStyle name="Normal 36 2 5 2 4 5" xfId="13779"/>
    <cellStyle name="Normal 36 2 5 2 5" xfId="1006"/>
    <cellStyle name="Normal 36 2 5 2 5 2" xfId="6885"/>
    <cellStyle name="Normal 36 2 5 2 5 2 2" xfId="17806"/>
    <cellStyle name="Normal 36 2 5 2 5 3" xfId="11001"/>
    <cellStyle name="Normal 36 2 5 2 5 3 2" xfId="18288"/>
    <cellStyle name="Normal 36 2 5 2 5 4" xfId="15274"/>
    <cellStyle name="Normal 36 2 5 2 6" xfId="2826"/>
    <cellStyle name="Normal 36 2 5 2 6 2" xfId="6339"/>
    <cellStyle name="Normal 36 2 5 2 6 2 2" xfId="19779"/>
    <cellStyle name="Normal 36 2 5 2 6 3" xfId="10455"/>
    <cellStyle name="Normal 36 2 5 2 6 3 2" xfId="19758"/>
    <cellStyle name="Normal 36 2 5 2 6 4" xfId="14719"/>
    <cellStyle name="Normal 36 2 5 2 7" xfId="4524"/>
    <cellStyle name="Normal 36 2 5 2 7 2" xfId="16943"/>
    <cellStyle name="Normal 36 2 5 2 8" xfId="8640"/>
    <cellStyle name="Normal 36 2 5 2 8 2" xfId="19890"/>
    <cellStyle name="Normal 36 2 5 2 9" xfId="12901"/>
    <cellStyle name="Normal 36 2 5 3" xfId="583"/>
    <cellStyle name="Normal 36 2 5 3 2" xfId="2350"/>
    <cellStyle name="Normal 36 2 5 3 2 2" xfId="4114"/>
    <cellStyle name="Normal 36 2 5 3 2 2 2" xfId="8228"/>
    <cellStyle name="Normal 36 2 5 3 2 2 2 2" xfId="19344"/>
    <cellStyle name="Normal 36 2 5 3 2 2 3" xfId="12344"/>
    <cellStyle name="Normal 36 2 5 3 2 2 3 2" xfId="18923"/>
    <cellStyle name="Normal 36 2 5 3 2 2 4" xfId="16617"/>
    <cellStyle name="Normal 36 2 5 3 2 3" xfId="5867"/>
    <cellStyle name="Normal 36 2 5 3 2 3 2" xfId="19604"/>
    <cellStyle name="Normal 36 2 5 3 2 4" xfId="9983"/>
    <cellStyle name="Normal 36 2 5 3 2 4 2" xfId="20458"/>
    <cellStyle name="Normal 36 2 5 3 2 5" xfId="14246"/>
    <cellStyle name="Normal 36 2 5 3 3" xfId="1473"/>
    <cellStyle name="Normal 36 2 5 3 3 2" xfId="7352"/>
    <cellStyle name="Normal 36 2 5 3 3 2 2" xfId="19882"/>
    <cellStyle name="Normal 36 2 5 3 3 3" xfId="11468"/>
    <cellStyle name="Normal 36 2 5 3 3 3 2" xfId="17584"/>
    <cellStyle name="Normal 36 2 5 3 3 4" xfId="15741"/>
    <cellStyle name="Normal 36 2 5 3 4" xfId="2962"/>
    <cellStyle name="Normal 36 2 5 3 4 2" xfId="6475"/>
    <cellStyle name="Normal 36 2 5 3 4 2 2" xfId="18622"/>
    <cellStyle name="Normal 36 2 5 3 4 3" xfId="10591"/>
    <cellStyle name="Normal 36 2 5 3 4 3 2" xfId="19492"/>
    <cellStyle name="Normal 36 2 5 3 4 4" xfId="14855"/>
    <cellStyle name="Normal 36 2 5 3 5" xfId="4991"/>
    <cellStyle name="Normal 36 2 5 3 5 2" xfId="16945"/>
    <cellStyle name="Normal 36 2 5 3 6" xfId="9107"/>
    <cellStyle name="Normal 36 2 5 3 6 2" xfId="18059"/>
    <cellStyle name="Normal 36 2 5 3 7" xfId="13369"/>
    <cellStyle name="Normal 36 2 5 4" xfId="1206"/>
    <cellStyle name="Normal 36 2 5 4 2" xfId="2083"/>
    <cellStyle name="Normal 36 2 5 4 2 2" xfId="3847"/>
    <cellStyle name="Normal 36 2 5 4 2 2 2" xfId="7961"/>
    <cellStyle name="Normal 36 2 5 4 2 2 2 2" xfId="18439"/>
    <cellStyle name="Normal 36 2 5 4 2 2 3" xfId="12077"/>
    <cellStyle name="Normal 36 2 5 4 2 2 3 2" xfId="19436"/>
    <cellStyle name="Normal 36 2 5 4 2 2 4" xfId="16350"/>
    <cellStyle name="Normal 36 2 5 4 2 3" xfId="5600"/>
    <cellStyle name="Normal 36 2 5 4 2 3 2" xfId="18296"/>
    <cellStyle name="Normal 36 2 5 4 2 4" xfId="9716"/>
    <cellStyle name="Normal 36 2 5 4 2 4 2" xfId="17535"/>
    <cellStyle name="Normal 36 2 5 4 2 5" xfId="13979"/>
    <cellStyle name="Normal 36 2 5 4 3" xfId="3302"/>
    <cellStyle name="Normal 36 2 5 4 3 2" xfId="7085"/>
    <cellStyle name="Normal 36 2 5 4 3 2 2" xfId="20070"/>
    <cellStyle name="Normal 36 2 5 4 3 3" xfId="11201"/>
    <cellStyle name="Normal 36 2 5 4 3 3 2" xfId="19321"/>
    <cellStyle name="Normal 36 2 5 4 3 4" xfId="15474"/>
    <cellStyle name="Normal 36 2 5 4 4" xfId="4724"/>
    <cellStyle name="Normal 36 2 5 4 4 2" xfId="18690"/>
    <cellStyle name="Normal 36 2 5 4 5" xfId="8840"/>
    <cellStyle name="Normal 36 2 5 4 5 2" xfId="18861"/>
    <cellStyle name="Normal 36 2 5 4 6" xfId="13102"/>
    <cellStyle name="Normal 36 2 5 5" xfId="1747"/>
    <cellStyle name="Normal 36 2 5 5 2" xfId="3511"/>
    <cellStyle name="Normal 36 2 5 5 2 2" xfId="7625"/>
    <cellStyle name="Normal 36 2 5 5 2 2 2" xfId="19611"/>
    <cellStyle name="Normal 36 2 5 5 2 3" xfId="11741"/>
    <cellStyle name="Normal 36 2 5 5 2 3 2" xfId="19135"/>
    <cellStyle name="Normal 36 2 5 5 2 4" xfId="16014"/>
    <cellStyle name="Normal 36 2 5 5 3" xfId="5264"/>
    <cellStyle name="Normal 36 2 5 5 3 2" xfId="18263"/>
    <cellStyle name="Normal 36 2 5 5 4" xfId="9380"/>
    <cellStyle name="Normal 36 2 5 5 4 2" xfId="17511"/>
    <cellStyle name="Normal 36 2 5 5 5" xfId="13643"/>
    <cellStyle name="Normal 36 2 5 6" xfId="870"/>
    <cellStyle name="Normal 36 2 5 6 2" xfId="6749"/>
    <cellStyle name="Normal 36 2 5 6 2 2" xfId="18473"/>
    <cellStyle name="Normal 36 2 5 6 3" xfId="10865"/>
    <cellStyle name="Normal 36 2 5 6 3 2" xfId="17552"/>
    <cellStyle name="Normal 36 2 5 6 4" xfId="15138"/>
    <cellStyle name="Normal 36 2 5 7" xfId="2694"/>
    <cellStyle name="Normal 36 2 5 7 2" xfId="6207"/>
    <cellStyle name="Normal 36 2 5 7 2 2" xfId="18837"/>
    <cellStyle name="Normal 36 2 5 7 3" xfId="10323"/>
    <cellStyle name="Normal 36 2 5 7 3 2" xfId="18407"/>
    <cellStyle name="Normal 36 2 5 7 4" xfId="14587"/>
    <cellStyle name="Normal 36 2 5 8" xfId="4388"/>
    <cellStyle name="Normal 36 2 5 8 2" xfId="16942"/>
    <cellStyle name="Normal 36 2 5 9" xfId="8504"/>
    <cellStyle name="Normal 36 2 5 9 2" xfId="19730"/>
    <cellStyle name="Normal 36 2 6" xfId="248"/>
    <cellStyle name="Normal 36 2 6 2" xfId="669"/>
    <cellStyle name="Normal 36 2 6 2 2" xfId="2435"/>
    <cellStyle name="Normal 36 2 6 2 2 2" xfId="4199"/>
    <cellStyle name="Normal 36 2 6 2 2 2 2" xfId="8313"/>
    <cellStyle name="Normal 36 2 6 2 2 2 2 2" xfId="17481"/>
    <cellStyle name="Normal 36 2 6 2 2 2 3" xfId="12429"/>
    <cellStyle name="Normal 36 2 6 2 2 2 3 2" xfId="18646"/>
    <cellStyle name="Normal 36 2 6 2 2 2 4" xfId="16702"/>
    <cellStyle name="Normal 36 2 6 2 2 3" xfId="5952"/>
    <cellStyle name="Normal 36 2 6 2 2 3 2" xfId="19331"/>
    <cellStyle name="Normal 36 2 6 2 2 4" xfId="10068"/>
    <cellStyle name="Normal 36 2 6 2 2 4 2" xfId="20538"/>
    <cellStyle name="Normal 36 2 6 2 2 5" xfId="14331"/>
    <cellStyle name="Normal 36 2 6 2 3" xfId="1558"/>
    <cellStyle name="Normal 36 2 6 2 3 2" xfId="7437"/>
    <cellStyle name="Normal 36 2 6 2 3 2 2" xfId="19600"/>
    <cellStyle name="Normal 36 2 6 2 3 3" xfId="11553"/>
    <cellStyle name="Normal 36 2 6 2 3 3 2" xfId="19790"/>
    <cellStyle name="Normal 36 2 6 2 3 4" xfId="15826"/>
    <cellStyle name="Normal 36 2 6 2 4" xfId="3047"/>
    <cellStyle name="Normal 36 2 6 2 4 2" xfId="6560"/>
    <cellStyle name="Normal 36 2 6 2 4 2 2" xfId="17449"/>
    <cellStyle name="Normal 36 2 6 2 4 3" xfId="10676"/>
    <cellStyle name="Normal 36 2 6 2 4 3 2" xfId="18240"/>
    <cellStyle name="Normal 36 2 6 2 4 4" xfId="14940"/>
    <cellStyle name="Normal 36 2 6 2 5" xfId="5076"/>
    <cellStyle name="Normal 36 2 6 2 5 2" xfId="16947"/>
    <cellStyle name="Normal 36 2 6 2 6" xfId="9192"/>
    <cellStyle name="Normal 36 2 6 2 6 2" xfId="18271"/>
    <cellStyle name="Normal 36 2 6 2 7" xfId="13454"/>
    <cellStyle name="Normal 36 2 6 3" xfId="1155"/>
    <cellStyle name="Normal 36 2 6 3 2" xfId="2032"/>
    <cellStyle name="Normal 36 2 6 3 2 2" xfId="3796"/>
    <cellStyle name="Normal 36 2 6 3 2 2 2" xfId="7910"/>
    <cellStyle name="Normal 36 2 6 3 2 2 2 2" xfId="17720"/>
    <cellStyle name="Normal 36 2 6 3 2 2 3" xfId="12026"/>
    <cellStyle name="Normal 36 2 6 3 2 2 3 2" xfId="18852"/>
    <cellStyle name="Normal 36 2 6 3 2 2 4" xfId="16299"/>
    <cellStyle name="Normal 36 2 6 3 2 3" xfId="5549"/>
    <cellStyle name="Normal 36 2 6 3 2 3 2" xfId="20419"/>
    <cellStyle name="Normal 36 2 6 3 2 4" xfId="9665"/>
    <cellStyle name="Normal 36 2 6 3 2 4 2" xfId="20499"/>
    <cellStyle name="Normal 36 2 6 3 2 5" xfId="13928"/>
    <cellStyle name="Normal 36 2 6 3 3" xfId="3251"/>
    <cellStyle name="Normal 36 2 6 3 3 2" xfId="7034"/>
    <cellStyle name="Normal 36 2 6 3 3 2 2" xfId="18157"/>
    <cellStyle name="Normal 36 2 6 3 3 3" xfId="11150"/>
    <cellStyle name="Normal 36 2 6 3 3 3 2" xfId="19343"/>
    <cellStyle name="Normal 36 2 6 3 3 4" xfId="15423"/>
    <cellStyle name="Normal 36 2 6 3 4" xfId="4673"/>
    <cellStyle name="Normal 36 2 6 3 4 2" xfId="20003"/>
    <cellStyle name="Normal 36 2 6 3 5" xfId="8789"/>
    <cellStyle name="Normal 36 2 6 3 5 2" xfId="19248"/>
    <cellStyle name="Normal 36 2 6 3 6" xfId="13051"/>
    <cellStyle name="Normal 36 2 6 4" xfId="1832"/>
    <cellStyle name="Normal 36 2 6 4 2" xfId="3596"/>
    <cellStyle name="Normal 36 2 6 4 2 2" xfId="7710"/>
    <cellStyle name="Normal 36 2 6 4 2 2 2" xfId="19945"/>
    <cellStyle name="Normal 36 2 6 4 2 3" xfId="11826"/>
    <cellStyle name="Normal 36 2 6 4 2 3 2" xfId="19374"/>
    <cellStyle name="Normal 36 2 6 4 2 4" xfId="16099"/>
    <cellStyle name="Normal 36 2 6 4 3" xfId="5349"/>
    <cellStyle name="Normal 36 2 6 4 3 2" xfId="18272"/>
    <cellStyle name="Normal 36 2 6 4 4" xfId="9465"/>
    <cellStyle name="Normal 36 2 6 4 4 2" xfId="18568"/>
    <cellStyle name="Normal 36 2 6 4 5" xfId="13728"/>
    <cellStyle name="Normal 36 2 6 5" xfId="955"/>
    <cellStyle name="Normal 36 2 6 5 2" xfId="6834"/>
    <cellStyle name="Normal 36 2 6 5 2 2" xfId="18937"/>
    <cellStyle name="Normal 36 2 6 5 3" xfId="10950"/>
    <cellStyle name="Normal 36 2 6 5 3 2" xfId="18781"/>
    <cellStyle name="Normal 36 2 6 5 4" xfId="15223"/>
    <cellStyle name="Normal 36 2 6 6" xfId="2643"/>
    <cellStyle name="Normal 36 2 6 6 2" xfId="6156"/>
    <cellStyle name="Normal 36 2 6 6 2 2" xfId="20122"/>
    <cellStyle name="Normal 36 2 6 6 3" xfId="10272"/>
    <cellStyle name="Normal 36 2 6 6 3 2" xfId="20098"/>
    <cellStyle name="Normal 36 2 6 6 4" xfId="14536"/>
    <cellStyle name="Normal 36 2 6 7" xfId="4473"/>
    <cellStyle name="Normal 36 2 6 7 2" xfId="16946"/>
    <cellStyle name="Normal 36 2 6 8" xfId="8589"/>
    <cellStyle name="Normal 36 2 6 8 2" xfId="19109"/>
    <cellStyle name="Normal 36 2 6 9" xfId="12849"/>
    <cellStyle name="Normal 36 2 7" xfId="396"/>
    <cellStyle name="Normal 36 2 7 2" xfId="2164"/>
    <cellStyle name="Normal 36 2 7 2 2" xfId="3928"/>
    <cellStyle name="Normal 36 2 7 2 2 2" xfId="8042"/>
    <cellStyle name="Normal 36 2 7 2 2 2 2" xfId="17547"/>
    <cellStyle name="Normal 36 2 7 2 2 3" xfId="12158"/>
    <cellStyle name="Normal 36 2 7 2 2 3 2" xfId="19197"/>
    <cellStyle name="Normal 36 2 7 2 2 4" xfId="16431"/>
    <cellStyle name="Normal 36 2 7 2 3" xfId="5681"/>
    <cellStyle name="Normal 36 2 7 2 3 2" xfId="19352"/>
    <cellStyle name="Normal 36 2 7 2 4" xfId="9797"/>
    <cellStyle name="Normal 36 2 7 2 4 2" xfId="18406"/>
    <cellStyle name="Normal 36 2 7 2 5" xfId="14060"/>
    <cellStyle name="Normal 36 2 7 3" xfId="1287"/>
    <cellStyle name="Normal 36 2 7 3 2" xfId="7166"/>
    <cellStyle name="Normal 36 2 7 3 2 2" xfId="12684"/>
    <cellStyle name="Normal 36 2 7 3 3" xfId="11282"/>
    <cellStyle name="Normal 36 2 7 3 3 2" xfId="20085"/>
    <cellStyle name="Normal 36 2 7 3 4" xfId="15555"/>
    <cellStyle name="Normal 36 2 7 4" xfId="2775"/>
    <cellStyle name="Normal 36 2 7 4 2" xfId="6288"/>
    <cellStyle name="Normal 36 2 7 4 2 2" xfId="17459"/>
    <cellStyle name="Normal 36 2 7 4 3" xfId="10404"/>
    <cellStyle name="Normal 36 2 7 4 3 2" xfId="18981"/>
    <cellStyle name="Normal 36 2 7 4 4" xfId="14668"/>
    <cellStyle name="Normal 36 2 7 5" xfId="4805"/>
    <cellStyle name="Normal 36 2 7 5 2" xfId="16948"/>
    <cellStyle name="Normal 36 2 7 6" xfId="8921"/>
    <cellStyle name="Normal 36 2 7 6 2" xfId="19233"/>
    <cellStyle name="Normal 36 2 7 7" xfId="13183"/>
    <cellStyle name="Normal 36 2 8" xfId="531"/>
    <cellStyle name="Normal 36 2 8 2" xfId="2299"/>
    <cellStyle name="Normal 36 2 8 2 2" xfId="4063"/>
    <cellStyle name="Normal 36 2 8 2 2 2" xfId="8177"/>
    <cellStyle name="Normal 36 2 8 2 2 2 2" xfId="17900"/>
    <cellStyle name="Normal 36 2 8 2 2 3" xfId="12293"/>
    <cellStyle name="Normal 36 2 8 2 2 3 2" xfId="20039"/>
    <cellStyle name="Normal 36 2 8 2 2 4" xfId="16566"/>
    <cellStyle name="Normal 36 2 8 2 3" xfId="5816"/>
    <cellStyle name="Normal 36 2 8 2 3 2" xfId="19140"/>
    <cellStyle name="Normal 36 2 8 2 4" xfId="9932"/>
    <cellStyle name="Normal 36 2 8 2 4 2" xfId="18320"/>
    <cellStyle name="Normal 36 2 8 2 5" xfId="14195"/>
    <cellStyle name="Normal 36 2 8 3" xfId="1422"/>
    <cellStyle name="Normal 36 2 8 3 2" xfId="7301"/>
    <cellStyle name="Normal 36 2 8 3 2 2" xfId="12571"/>
    <cellStyle name="Normal 36 2 8 3 3" xfId="11417"/>
    <cellStyle name="Normal 36 2 8 3 3 2" xfId="17887"/>
    <cellStyle name="Normal 36 2 8 3 4" xfId="15690"/>
    <cellStyle name="Normal 36 2 8 4" xfId="2910"/>
    <cellStyle name="Normal 36 2 8 4 2" xfId="6423"/>
    <cellStyle name="Normal 36 2 8 4 2 2" xfId="20327"/>
    <cellStyle name="Normal 36 2 8 4 3" xfId="10539"/>
    <cellStyle name="Normal 36 2 8 4 3 2" xfId="19295"/>
    <cellStyle name="Normal 36 2 8 4 4" xfId="14803"/>
    <cellStyle name="Normal 36 2 8 5" xfId="4940"/>
    <cellStyle name="Normal 36 2 8 5 2" xfId="18963"/>
    <cellStyle name="Normal 36 2 8 6" xfId="9056"/>
    <cellStyle name="Normal 36 2 8 6 2" xfId="18336"/>
    <cellStyle name="Normal 36 2 8 7" xfId="13318"/>
    <cellStyle name="Normal 36 2 9" xfId="1091"/>
    <cellStyle name="Normal 36 2 9 2" xfId="1968"/>
    <cellStyle name="Normal 36 2 9 2 2" xfId="3732"/>
    <cellStyle name="Normal 36 2 9 2 2 2" xfId="7846"/>
    <cellStyle name="Normal 36 2 9 2 2 2 2" xfId="19216"/>
    <cellStyle name="Normal 36 2 9 2 2 3" xfId="11962"/>
    <cellStyle name="Normal 36 2 9 2 2 3 2" xfId="18758"/>
    <cellStyle name="Normal 36 2 9 2 2 4" xfId="16235"/>
    <cellStyle name="Normal 36 2 9 2 3" xfId="5485"/>
    <cellStyle name="Normal 36 2 9 2 3 2" xfId="17941"/>
    <cellStyle name="Normal 36 2 9 2 4" xfId="9601"/>
    <cellStyle name="Normal 36 2 9 2 4 2" xfId="20586"/>
    <cellStyle name="Normal 36 2 9 2 5" xfId="13864"/>
    <cellStyle name="Normal 36 2 9 3" xfId="3187"/>
    <cellStyle name="Normal 36 2 9 3 2" xfId="6970"/>
    <cellStyle name="Normal 36 2 9 3 2 2" xfId="17754"/>
    <cellStyle name="Normal 36 2 9 3 3" xfId="11086"/>
    <cellStyle name="Normal 36 2 9 3 3 2" xfId="19767"/>
    <cellStyle name="Normal 36 2 9 3 4" xfId="15359"/>
    <cellStyle name="Normal 36 2 9 4" xfId="4609"/>
    <cellStyle name="Normal 36 2 9 4 2" xfId="18265"/>
    <cellStyle name="Normal 36 2 9 5" xfId="8725"/>
    <cellStyle name="Normal 36 2 9 5 2" xfId="19433"/>
    <cellStyle name="Normal 36 2 9 6" xfId="12987"/>
    <cellStyle name="Normal 36 3" xfId="94"/>
    <cellStyle name="Normal 36 3 10" xfId="1696"/>
    <cellStyle name="Normal 36 3 10 2" xfId="3461"/>
    <cellStyle name="Normal 36 3 10 2 2" xfId="7575"/>
    <cellStyle name="Normal 36 3 10 2 2 2" xfId="18909"/>
    <cellStyle name="Normal 36 3 10 2 3" xfId="11691"/>
    <cellStyle name="Normal 36 3 10 2 3 2" xfId="19017"/>
    <cellStyle name="Normal 36 3 10 2 4" xfId="15964"/>
    <cellStyle name="Normal 36 3 10 3" xfId="5214"/>
    <cellStyle name="Normal 36 3 10 3 2" xfId="20149"/>
    <cellStyle name="Normal 36 3 10 4" xfId="9330"/>
    <cellStyle name="Normal 36 3 10 4 2" xfId="20332"/>
    <cellStyle name="Normal 36 3 10 5" xfId="13592"/>
    <cellStyle name="Normal 36 3 11" xfId="820"/>
    <cellStyle name="Normal 36 3 11 2" xfId="6699"/>
    <cellStyle name="Normal 36 3 11 2 2" xfId="18348"/>
    <cellStyle name="Normal 36 3 11 3" xfId="10815"/>
    <cellStyle name="Normal 36 3 11 3 2" xfId="18034"/>
    <cellStyle name="Normal 36 3 11 4" xfId="15088"/>
    <cellStyle name="Normal 36 3 12" xfId="2580"/>
    <cellStyle name="Normal 36 3 12 2" xfId="6093"/>
    <cellStyle name="Normal 36 3 12 2 2" xfId="19444"/>
    <cellStyle name="Normal 36 3 12 3" xfId="10209"/>
    <cellStyle name="Normal 36 3 12 3 2" xfId="17724"/>
    <cellStyle name="Normal 36 3 12 4" xfId="14473"/>
    <cellStyle name="Normal 36 3 13" xfId="4338"/>
    <cellStyle name="Normal 36 3 13 2" xfId="16949"/>
    <cellStyle name="Normal 36 3 14" xfId="8454"/>
    <cellStyle name="Normal 36 3 14 2" xfId="18408"/>
    <cellStyle name="Normal 36 3 15" xfId="12627"/>
    <cellStyle name="Normal 36 3 2" xfId="103"/>
    <cellStyle name="Normal 36 3 2 10" xfId="2585"/>
    <cellStyle name="Normal 36 3 2 10 2" xfId="6098"/>
    <cellStyle name="Normal 36 3 2 10 2 2" xfId="19126"/>
    <cellStyle name="Normal 36 3 2 10 3" xfId="10214"/>
    <cellStyle name="Normal 36 3 2 10 3 2" xfId="20456"/>
    <cellStyle name="Normal 36 3 2 10 4" xfId="14478"/>
    <cellStyle name="Normal 36 3 2 11" xfId="4350"/>
    <cellStyle name="Normal 36 3 2 11 2" xfId="16950"/>
    <cellStyle name="Normal 36 3 2 12" xfId="8466"/>
    <cellStyle name="Normal 36 3 2 12 2" xfId="19984"/>
    <cellStyle name="Normal 36 3 2 13" xfId="12647"/>
    <cellStyle name="Normal 36 3 2 2" xfId="180"/>
    <cellStyle name="Normal 36 3 2 2 10" xfId="8530"/>
    <cellStyle name="Normal 36 3 2 2 10 2" xfId="18499"/>
    <cellStyle name="Normal 36 3 2 2 11" xfId="12780"/>
    <cellStyle name="Normal 36 3 2 2 2" xfId="325"/>
    <cellStyle name="Normal 36 3 2 2 2 2" xfId="747"/>
    <cellStyle name="Normal 36 3 2 2 2 2 2" xfId="2512"/>
    <cellStyle name="Normal 36 3 2 2 2 2 2 2" xfId="4276"/>
    <cellStyle name="Normal 36 3 2 2 2 2 2 2 2" xfId="8390"/>
    <cellStyle name="Normal 36 3 2 2 2 2 2 2 2 2" xfId="19988"/>
    <cellStyle name="Normal 36 3 2 2 2 2 2 2 3" xfId="12506"/>
    <cellStyle name="Normal 36 3 2 2 2 2 2 2 3 2" xfId="18332"/>
    <cellStyle name="Normal 36 3 2 2 2 2 2 2 4" xfId="16779"/>
    <cellStyle name="Normal 36 3 2 2 2 2 2 3" xfId="6029"/>
    <cellStyle name="Normal 36 3 2 2 2 2 2 3 2" xfId="20348"/>
    <cellStyle name="Normal 36 3 2 2 2 2 2 4" xfId="10145"/>
    <cellStyle name="Normal 36 3 2 2 2 2 2 4 2" xfId="19159"/>
    <cellStyle name="Normal 36 3 2 2 2 2 2 5" xfId="14408"/>
    <cellStyle name="Normal 36 3 2 2 2 2 3" xfId="1635"/>
    <cellStyle name="Normal 36 3 2 2 2 2 3 2" xfId="7514"/>
    <cellStyle name="Normal 36 3 2 2 2 2 3 2 2" xfId="12596"/>
    <cellStyle name="Normal 36 3 2 2 2 2 3 3" xfId="11630"/>
    <cellStyle name="Normal 36 3 2 2 2 2 3 3 2" xfId="12852"/>
    <cellStyle name="Normal 36 3 2 2 2 2 3 4" xfId="15903"/>
    <cellStyle name="Normal 36 3 2 2 2 2 4" xfId="3124"/>
    <cellStyle name="Normal 36 3 2 2 2 2 4 2" xfId="6637"/>
    <cellStyle name="Normal 36 3 2 2 2 2 4 2 2" xfId="20343"/>
    <cellStyle name="Normal 36 3 2 2 2 2 4 3" xfId="10753"/>
    <cellStyle name="Normal 36 3 2 2 2 2 4 3 2" xfId="17734"/>
    <cellStyle name="Normal 36 3 2 2 2 2 4 4" xfId="15017"/>
    <cellStyle name="Normal 36 3 2 2 2 2 5" xfId="5153"/>
    <cellStyle name="Normal 36 3 2 2 2 2 5 2" xfId="16953"/>
    <cellStyle name="Normal 36 3 2 2 2 2 6" xfId="9269"/>
    <cellStyle name="Normal 36 3 2 2 2 2 6 2" xfId="19422"/>
    <cellStyle name="Normal 36 3 2 2 2 2 7" xfId="13531"/>
    <cellStyle name="Normal 36 3 2 2 2 3" xfId="1232"/>
    <cellStyle name="Normal 36 3 2 2 2 3 2" xfId="2109"/>
    <cellStyle name="Normal 36 3 2 2 2 3 2 2" xfId="3873"/>
    <cellStyle name="Normal 36 3 2 2 2 3 2 2 2" xfId="7987"/>
    <cellStyle name="Normal 36 3 2 2 2 3 2 2 2 2" xfId="12828"/>
    <cellStyle name="Normal 36 3 2 2 2 3 2 2 3" xfId="12103"/>
    <cellStyle name="Normal 36 3 2 2 2 3 2 2 3 2" xfId="19348"/>
    <cellStyle name="Normal 36 3 2 2 2 3 2 2 4" xfId="16376"/>
    <cellStyle name="Normal 36 3 2 2 2 3 2 3" xfId="5626"/>
    <cellStyle name="Normal 36 3 2 2 2 3 2 3 2" xfId="18388"/>
    <cellStyle name="Normal 36 3 2 2 2 3 2 4" xfId="9742"/>
    <cellStyle name="Normal 36 3 2 2 2 3 2 4 2" xfId="20069"/>
    <cellStyle name="Normal 36 3 2 2 2 3 2 5" xfId="14005"/>
    <cellStyle name="Normal 36 3 2 2 2 3 3" xfId="3328"/>
    <cellStyle name="Normal 36 3 2 2 2 3 3 2" xfId="7111"/>
    <cellStyle name="Normal 36 3 2 2 2 3 3 2 2" xfId="18637"/>
    <cellStyle name="Normal 36 3 2 2 2 3 3 3" xfId="11227"/>
    <cellStyle name="Normal 36 3 2 2 2 3 3 3 2" xfId="18441"/>
    <cellStyle name="Normal 36 3 2 2 2 3 3 4" xfId="15500"/>
    <cellStyle name="Normal 36 3 2 2 2 3 4" xfId="4750"/>
    <cellStyle name="Normal 36 3 2 2 2 3 4 2" xfId="17548"/>
    <cellStyle name="Normal 36 3 2 2 2 3 5" xfId="8866"/>
    <cellStyle name="Normal 36 3 2 2 2 3 5 2" xfId="20142"/>
    <cellStyle name="Normal 36 3 2 2 2 3 6" xfId="13128"/>
    <cellStyle name="Normal 36 3 2 2 2 4" xfId="1909"/>
    <cellStyle name="Normal 36 3 2 2 2 4 2" xfId="3673"/>
    <cellStyle name="Normal 36 3 2 2 2 4 2 2" xfId="7787"/>
    <cellStyle name="Normal 36 3 2 2 2 4 2 2 2" xfId="18089"/>
    <cellStyle name="Normal 36 3 2 2 2 4 2 3" xfId="11903"/>
    <cellStyle name="Normal 36 3 2 2 2 4 2 3 2" xfId="20361"/>
    <cellStyle name="Normal 36 3 2 2 2 4 2 4" xfId="16176"/>
    <cellStyle name="Normal 36 3 2 2 2 4 3" xfId="5426"/>
    <cellStyle name="Normal 36 3 2 2 2 4 3 2" xfId="17614"/>
    <cellStyle name="Normal 36 3 2 2 2 4 4" xfId="9542"/>
    <cellStyle name="Normal 36 3 2 2 2 4 4 2" xfId="20438"/>
    <cellStyle name="Normal 36 3 2 2 2 4 5" xfId="13805"/>
    <cellStyle name="Normal 36 3 2 2 2 5" xfId="1032"/>
    <cellStyle name="Normal 36 3 2 2 2 5 2" xfId="6911"/>
    <cellStyle name="Normal 36 3 2 2 2 5 2 2" xfId="17762"/>
    <cellStyle name="Normal 36 3 2 2 2 5 3" xfId="11027"/>
    <cellStyle name="Normal 36 3 2 2 2 5 3 2" xfId="18603"/>
    <cellStyle name="Normal 36 3 2 2 2 5 4" xfId="15300"/>
    <cellStyle name="Normal 36 3 2 2 2 6" xfId="2720"/>
    <cellStyle name="Normal 36 3 2 2 2 6 2" xfId="6233"/>
    <cellStyle name="Normal 36 3 2 2 2 6 2 2" xfId="17765"/>
    <cellStyle name="Normal 36 3 2 2 2 6 3" xfId="10349"/>
    <cellStyle name="Normal 36 3 2 2 2 6 3 2" xfId="18743"/>
    <cellStyle name="Normal 36 3 2 2 2 6 4" xfId="14613"/>
    <cellStyle name="Normal 36 3 2 2 2 7" xfId="4550"/>
    <cellStyle name="Normal 36 3 2 2 2 7 2" xfId="16952"/>
    <cellStyle name="Normal 36 3 2 2 2 8" xfId="8666"/>
    <cellStyle name="Normal 36 3 2 2 2 8 2" xfId="17846"/>
    <cellStyle name="Normal 36 3 2 2 2 9" xfId="12927"/>
    <cellStyle name="Normal 36 3 2 2 3" xfId="473"/>
    <cellStyle name="Normal 36 3 2 2 3 2" xfId="2241"/>
    <cellStyle name="Normal 36 3 2 2 3 2 2" xfId="4005"/>
    <cellStyle name="Normal 36 3 2 2 3 2 2 2" xfId="8119"/>
    <cellStyle name="Normal 36 3 2 2 3 2 2 2 2" xfId="18833"/>
    <cellStyle name="Normal 36 3 2 2 3 2 2 3" xfId="12235"/>
    <cellStyle name="Normal 36 3 2 2 3 2 2 3 2" xfId="17965"/>
    <cellStyle name="Normal 36 3 2 2 3 2 2 4" xfId="16508"/>
    <cellStyle name="Normal 36 3 2 2 3 2 3" xfId="5758"/>
    <cellStyle name="Normal 36 3 2 2 3 2 3 2" xfId="20345"/>
    <cellStyle name="Normal 36 3 2 2 3 2 4" xfId="9874"/>
    <cellStyle name="Normal 36 3 2 2 3 2 4 2" xfId="18669"/>
    <cellStyle name="Normal 36 3 2 2 3 2 5" xfId="14137"/>
    <cellStyle name="Normal 36 3 2 2 3 3" xfId="1364"/>
    <cellStyle name="Normal 36 3 2 2 3 3 2" xfId="7243"/>
    <cellStyle name="Normal 36 3 2 2 3 3 2 2" xfId="19862"/>
    <cellStyle name="Normal 36 3 2 2 3 3 3" xfId="11359"/>
    <cellStyle name="Normal 36 3 2 2 3 3 3 2" xfId="20288"/>
    <cellStyle name="Normal 36 3 2 2 3 3 4" xfId="15632"/>
    <cellStyle name="Normal 36 3 2 2 3 4" xfId="2852"/>
    <cellStyle name="Normal 36 3 2 2 3 4 2" xfId="6365"/>
    <cellStyle name="Normal 36 3 2 2 3 4 2 2" xfId="18720"/>
    <cellStyle name="Normal 36 3 2 2 3 4 3" xfId="10481"/>
    <cellStyle name="Normal 36 3 2 2 3 4 3 2" xfId="12827"/>
    <cellStyle name="Normal 36 3 2 2 3 4 4" xfId="14745"/>
    <cellStyle name="Normal 36 3 2 2 3 5" xfId="4882"/>
    <cellStyle name="Normal 36 3 2 2 3 5 2" xfId="16954"/>
    <cellStyle name="Normal 36 3 2 2 3 6" xfId="8998"/>
    <cellStyle name="Normal 36 3 2 2 3 6 2" xfId="20054"/>
    <cellStyle name="Normal 36 3 2 2 3 7" xfId="13260"/>
    <cellStyle name="Normal 36 3 2 2 4" xfId="609"/>
    <cellStyle name="Normal 36 3 2 2 4 2" xfId="2376"/>
    <cellStyle name="Normal 36 3 2 2 4 2 2" xfId="4140"/>
    <cellStyle name="Normal 36 3 2 2 4 2 2 2" xfId="8254"/>
    <cellStyle name="Normal 36 3 2 2 4 2 2 2 2" xfId="19252"/>
    <cellStyle name="Normal 36 3 2 2 4 2 2 3" xfId="12370"/>
    <cellStyle name="Normal 36 3 2 2 4 2 2 3 2" xfId="18782"/>
    <cellStyle name="Normal 36 3 2 2 4 2 2 4" xfId="16643"/>
    <cellStyle name="Normal 36 3 2 2 4 2 3" xfId="5893"/>
    <cellStyle name="Normal 36 3 2 2 4 2 3 2" xfId="19914"/>
    <cellStyle name="Normal 36 3 2 2 4 2 4" xfId="10009"/>
    <cellStyle name="Normal 36 3 2 2 4 2 4 2" xfId="18373"/>
    <cellStyle name="Normal 36 3 2 2 4 2 5" xfId="14272"/>
    <cellStyle name="Normal 36 3 2 2 4 3" xfId="1499"/>
    <cellStyle name="Normal 36 3 2 2 4 3 2" xfId="7378"/>
    <cellStyle name="Normal 36 3 2 2 4 3 2 2" xfId="18770"/>
    <cellStyle name="Normal 36 3 2 2 4 3 3" xfId="11494"/>
    <cellStyle name="Normal 36 3 2 2 4 3 3 2" xfId="18985"/>
    <cellStyle name="Normal 36 3 2 2 4 3 4" xfId="15767"/>
    <cellStyle name="Normal 36 3 2 2 4 4" xfId="2988"/>
    <cellStyle name="Normal 36 3 2 2 4 4 2" xfId="6501"/>
    <cellStyle name="Normal 36 3 2 2 4 4 2 2" xfId="19588"/>
    <cellStyle name="Normal 36 3 2 2 4 4 3" xfId="10617"/>
    <cellStyle name="Normal 36 3 2 2 4 4 3 2" xfId="19827"/>
    <cellStyle name="Normal 36 3 2 2 4 4 4" xfId="14881"/>
    <cellStyle name="Normal 36 3 2 2 4 5" xfId="5017"/>
    <cellStyle name="Normal 36 3 2 2 4 5 2" xfId="18026"/>
    <cellStyle name="Normal 36 3 2 2 4 6" xfId="9133"/>
    <cellStyle name="Normal 36 3 2 2 4 6 2" xfId="17666"/>
    <cellStyle name="Normal 36 3 2 2 4 7" xfId="13395"/>
    <cellStyle name="Normal 36 3 2 2 5" xfId="1117"/>
    <cellStyle name="Normal 36 3 2 2 5 2" xfId="1994"/>
    <cellStyle name="Normal 36 3 2 2 5 2 2" xfId="3758"/>
    <cellStyle name="Normal 36 3 2 2 5 2 2 2" xfId="7872"/>
    <cellStyle name="Normal 36 3 2 2 5 2 2 2 2" xfId="19748"/>
    <cellStyle name="Normal 36 3 2 2 5 2 2 3" xfId="11988"/>
    <cellStyle name="Normal 36 3 2 2 5 2 2 3 2" xfId="20370"/>
    <cellStyle name="Normal 36 3 2 2 5 2 2 4" xfId="16261"/>
    <cellStyle name="Normal 36 3 2 2 5 2 3" xfId="5511"/>
    <cellStyle name="Normal 36 3 2 2 5 2 3 2" xfId="18347"/>
    <cellStyle name="Normal 36 3 2 2 5 2 4" xfId="9627"/>
    <cellStyle name="Normal 36 3 2 2 5 2 4 2" xfId="19737"/>
    <cellStyle name="Normal 36 3 2 2 5 2 5" xfId="13890"/>
    <cellStyle name="Normal 36 3 2 2 5 3" xfId="3213"/>
    <cellStyle name="Normal 36 3 2 2 5 3 2" xfId="6996"/>
    <cellStyle name="Normal 36 3 2 2 5 3 2 2" xfId="19917"/>
    <cellStyle name="Normal 36 3 2 2 5 3 3" xfId="11112"/>
    <cellStyle name="Normal 36 3 2 2 5 3 3 2" xfId="17488"/>
    <cellStyle name="Normal 36 3 2 2 5 3 4" xfId="15385"/>
    <cellStyle name="Normal 36 3 2 2 5 4" xfId="4635"/>
    <cellStyle name="Normal 36 3 2 2 5 4 2" xfId="17476"/>
    <cellStyle name="Normal 36 3 2 2 5 5" xfId="8751"/>
    <cellStyle name="Normal 36 3 2 2 5 5 2" xfId="18650"/>
    <cellStyle name="Normal 36 3 2 2 5 6" xfId="13013"/>
    <cellStyle name="Normal 36 3 2 2 6" xfId="1773"/>
    <cellStyle name="Normal 36 3 2 2 6 2" xfId="3537"/>
    <cellStyle name="Normal 36 3 2 2 6 2 2" xfId="7651"/>
    <cellStyle name="Normal 36 3 2 2 6 2 2 2" xfId="20562"/>
    <cellStyle name="Normal 36 3 2 2 6 2 3" xfId="11767"/>
    <cellStyle name="Normal 36 3 2 2 6 2 3 2" xfId="18302"/>
    <cellStyle name="Normal 36 3 2 2 6 2 4" xfId="16040"/>
    <cellStyle name="Normal 36 3 2 2 6 3" xfId="5290"/>
    <cellStyle name="Normal 36 3 2 2 6 3 2" xfId="18740"/>
    <cellStyle name="Normal 36 3 2 2 6 4" xfId="9406"/>
    <cellStyle name="Normal 36 3 2 2 6 4 2" xfId="18216"/>
    <cellStyle name="Normal 36 3 2 2 6 5" xfId="13669"/>
    <cellStyle name="Normal 36 3 2 2 7" xfId="896"/>
    <cellStyle name="Normal 36 3 2 2 7 2" xfId="6775"/>
    <cellStyle name="Normal 36 3 2 2 7 2 2" xfId="19503"/>
    <cellStyle name="Normal 36 3 2 2 7 3" xfId="10891"/>
    <cellStyle name="Normal 36 3 2 2 7 3 2" xfId="19732"/>
    <cellStyle name="Normal 36 3 2 2 7 4" xfId="15164"/>
    <cellStyle name="Normal 36 3 2 2 8" xfId="2605"/>
    <cellStyle name="Normal 36 3 2 2 8 2" xfId="6118"/>
    <cellStyle name="Normal 36 3 2 2 8 2 2" xfId="18353"/>
    <cellStyle name="Normal 36 3 2 2 8 3" xfId="10234"/>
    <cellStyle name="Normal 36 3 2 2 8 3 2" xfId="18886"/>
    <cellStyle name="Normal 36 3 2 2 8 4" xfId="14498"/>
    <cellStyle name="Normal 36 3 2 2 9" xfId="4414"/>
    <cellStyle name="Normal 36 3 2 2 9 2" xfId="16951"/>
    <cellStyle name="Normal 36 3 2 3" xfId="305"/>
    <cellStyle name="Normal 36 3 2 3 10" xfId="12760"/>
    <cellStyle name="Normal 36 3 2 3 2" xfId="453"/>
    <cellStyle name="Normal 36 3 2 3 2 2" xfId="727"/>
    <cellStyle name="Normal 36 3 2 3 2 2 2" xfId="2492"/>
    <cellStyle name="Normal 36 3 2 3 2 2 2 2" xfId="4256"/>
    <cellStyle name="Normal 36 3 2 3 2 2 2 2 2" xfId="8370"/>
    <cellStyle name="Normal 36 3 2 3 2 2 2 2 2 2" xfId="12703"/>
    <cellStyle name="Normal 36 3 2 3 2 2 2 2 3" xfId="12486"/>
    <cellStyle name="Normal 36 3 2 3 2 2 2 2 3 2" xfId="17540"/>
    <cellStyle name="Normal 36 3 2 3 2 2 2 2 4" xfId="16759"/>
    <cellStyle name="Normal 36 3 2 3 2 2 2 3" xfId="6009"/>
    <cellStyle name="Normal 36 3 2 3 2 2 2 3 2" xfId="20006"/>
    <cellStyle name="Normal 36 3 2 3 2 2 2 4" xfId="10125"/>
    <cellStyle name="Normal 36 3 2 3 2 2 2 4 2" xfId="12575"/>
    <cellStyle name="Normal 36 3 2 3 2 2 2 5" xfId="14388"/>
    <cellStyle name="Normal 36 3 2 3 2 2 3" xfId="1615"/>
    <cellStyle name="Normal 36 3 2 3 2 2 3 2" xfId="7494"/>
    <cellStyle name="Normal 36 3 2 3 2 2 3 2 2" xfId="12654"/>
    <cellStyle name="Normal 36 3 2 3 2 2 3 3" xfId="11610"/>
    <cellStyle name="Normal 36 3 2 3 2 2 3 3 2" xfId="19085"/>
    <cellStyle name="Normal 36 3 2 3 2 2 3 4" xfId="15883"/>
    <cellStyle name="Normal 36 3 2 3 2 2 4" xfId="3104"/>
    <cellStyle name="Normal 36 3 2 3 2 2 4 2" xfId="6617"/>
    <cellStyle name="Normal 36 3 2 3 2 2 4 2 2" xfId="19125"/>
    <cellStyle name="Normal 36 3 2 3 2 2 4 3" xfId="10733"/>
    <cellStyle name="Normal 36 3 2 3 2 2 4 3 2" xfId="18418"/>
    <cellStyle name="Normal 36 3 2 3 2 2 4 4" xfId="14997"/>
    <cellStyle name="Normal 36 3 2 3 2 2 5" xfId="5133"/>
    <cellStyle name="Normal 36 3 2 3 2 2 5 2" xfId="16957"/>
    <cellStyle name="Normal 36 3 2 3 2 2 6" xfId="9249"/>
    <cellStyle name="Normal 36 3 2 3 2 2 6 2" xfId="18004"/>
    <cellStyle name="Normal 36 3 2 3 2 2 7" xfId="13511"/>
    <cellStyle name="Normal 36 3 2 3 2 3" xfId="1344"/>
    <cellStyle name="Normal 36 3 2 3 2 3 2" xfId="2221"/>
    <cellStyle name="Normal 36 3 2 3 2 3 2 2" xfId="3985"/>
    <cellStyle name="Normal 36 3 2 3 2 3 2 2 2" xfId="8099"/>
    <cellStyle name="Normal 36 3 2 3 2 3 2 2 2 2" xfId="17557"/>
    <cellStyle name="Normal 36 3 2 3 2 3 2 2 3" xfId="12215"/>
    <cellStyle name="Normal 36 3 2 3 2 3 2 2 3 2" xfId="17904"/>
    <cellStyle name="Normal 36 3 2 3 2 3 2 2 4" xfId="16488"/>
    <cellStyle name="Normal 36 3 2 3 2 3 2 3" xfId="5738"/>
    <cellStyle name="Normal 36 3 2 3 2 3 2 3 2" xfId="19919"/>
    <cellStyle name="Normal 36 3 2 3 2 3 2 4" xfId="9854"/>
    <cellStyle name="Normal 36 3 2 3 2 3 2 4 2" xfId="18203"/>
    <cellStyle name="Normal 36 3 2 3 2 3 2 5" xfId="14117"/>
    <cellStyle name="Normal 36 3 2 3 2 3 3" xfId="3389"/>
    <cellStyle name="Normal 36 3 2 3 2 3 3 2" xfId="7223"/>
    <cellStyle name="Normal 36 3 2 3 2 3 3 2 2" xfId="20555"/>
    <cellStyle name="Normal 36 3 2 3 2 3 3 3" xfId="11339"/>
    <cellStyle name="Normal 36 3 2 3 2 3 3 3 2" xfId="12714"/>
    <cellStyle name="Normal 36 3 2 3 2 3 3 4" xfId="15612"/>
    <cellStyle name="Normal 36 3 2 3 2 3 4" xfId="4862"/>
    <cellStyle name="Normal 36 3 2 3 2 3 4 2" xfId="18520"/>
    <cellStyle name="Normal 36 3 2 3 2 3 5" xfId="8978"/>
    <cellStyle name="Normal 36 3 2 3 2 3 5 2" xfId="19327"/>
    <cellStyle name="Normal 36 3 2 3 2 3 6" xfId="13240"/>
    <cellStyle name="Normal 36 3 2 3 2 4" xfId="1889"/>
    <cellStyle name="Normal 36 3 2 3 2 4 2" xfId="3653"/>
    <cellStyle name="Normal 36 3 2 3 2 4 2 2" xfId="7767"/>
    <cellStyle name="Normal 36 3 2 3 2 4 2 2 2" xfId="20223"/>
    <cellStyle name="Normal 36 3 2 3 2 4 2 3" xfId="11883"/>
    <cellStyle name="Normal 36 3 2 3 2 4 2 3 2" xfId="19038"/>
    <cellStyle name="Normal 36 3 2 3 2 4 2 4" xfId="16156"/>
    <cellStyle name="Normal 36 3 2 3 2 4 3" xfId="5406"/>
    <cellStyle name="Normal 36 3 2 3 2 4 3 2" xfId="19918"/>
    <cellStyle name="Normal 36 3 2 3 2 4 4" xfId="9522"/>
    <cellStyle name="Normal 36 3 2 3 2 4 4 2" xfId="18907"/>
    <cellStyle name="Normal 36 3 2 3 2 4 5" xfId="13785"/>
    <cellStyle name="Normal 36 3 2 3 2 5" xfId="1012"/>
    <cellStyle name="Normal 36 3 2 3 2 5 2" xfId="6891"/>
    <cellStyle name="Normal 36 3 2 3 2 5 2 2" xfId="17882"/>
    <cellStyle name="Normal 36 3 2 3 2 5 3" xfId="11007"/>
    <cellStyle name="Normal 36 3 2 3 2 5 3 2" xfId="18984"/>
    <cellStyle name="Normal 36 3 2 3 2 5 4" xfId="15280"/>
    <cellStyle name="Normal 36 3 2 3 2 6" xfId="2832"/>
    <cellStyle name="Normal 36 3 2 3 2 6 2" xfId="6345"/>
    <cellStyle name="Normal 36 3 2 3 2 6 2 2" xfId="19596"/>
    <cellStyle name="Normal 36 3 2 3 2 6 3" xfId="10461"/>
    <cellStyle name="Normal 36 3 2 3 2 6 3 2" xfId="18010"/>
    <cellStyle name="Normal 36 3 2 3 2 6 4" xfId="14725"/>
    <cellStyle name="Normal 36 3 2 3 2 7" xfId="4530"/>
    <cellStyle name="Normal 36 3 2 3 2 7 2" xfId="16956"/>
    <cellStyle name="Normal 36 3 2 3 2 8" xfId="8646"/>
    <cellStyle name="Normal 36 3 2 3 2 8 2" xfId="18958"/>
    <cellStyle name="Normal 36 3 2 3 2 9" xfId="12907"/>
    <cellStyle name="Normal 36 3 2 3 3" xfId="589"/>
    <cellStyle name="Normal 36 3 2 3 3 2" xfId="2356"/>
    <cellStyle name="Normal 36 3 2 3 3 2 2" xfId="4120"/>
    <cellStyle name="Normal 36 3 2 3 3 2 2 2" xfId="8234"/>
    <cellStyle name="Normal 36 3 2 3 3 2 2 2 2" xfId="19042"/>
    <cellStyle name="Normal 36 3 2 3 3 2 2 3" xfId="12350"/>
    <cellStyle name="Normal 36 3 2 3 3 2 2 3 2" xfId="20379"/>
    <cellStyle name="Normal 36 3 2 3 3 2 2 4" xfId="16623"/>
    <cellStyle name="Normal 36 3 2 3 3 2 3" xfId="5873"/>
    <cellStyle name="Normal 36 3 2 3 3 2 3 2" xfId="19220"/>
    <cellStyle name="Normal 36 3 2 3 3 2 4" xfId="9989"/>
    <cellStyle name="Normal 36 3 2 3 3 2 4 2" xfId="19682"/>
    <cellStyle name="Normal 36 3 2 3 3 2 5" xfId="14252"/>
    <cellStyle name="Normal 36 3 2 3 3 3" xfId="1479"/>
    <cellStyle name="Normal 36 3 2 3 3 3 2" xfId="7358"/>
    <cellStyle name="Normal 36 3 2 3 3 3 2 2" xfId="17848"/>
    <cellStyle name="Normal 36 3 2 3 3 3 3" xfId="11474"/>
    <cellStyle name="Normal 36 3 2 3 3 3 3 2" xfId="18292"/>
    <cellStyle name="Normal 36 3 2 3 3 3 4" xfId="15747"/>
    <cellStyle name="Normal 36 3 2 3 3 4" xfId="2968"/>
    <cellStyle name="Normal 36 3 2 3 3 4 2" xfId="6481"/>
    <cellStyle name="Normal 36 3 2 3 3 4 2 2" xfId="17847"/>
    <cellStyle name="Normal 36 3 2 3 3 4 3" xfId="10597"/>
    <cellStyle name="Normal 36 3 2 3 3 4 3 2" xfId="19617"/>
    <cellStyle name="Normal 36 3 2 3 3 4 4" xfId="14861"/>
    <cellStyle name="Normal 36 3 2 3 3 5" xfId="4997"/>
    <cellStyle name="Normal 36 3 2 3 3 5 2" xfId="16958"/>
    <cellStyle name="Normal 36 3 2 3 3 6" xfId="9113"/>
    <cellStyle name="Normal 36 3 2 3 3 6 2" xfId="19093"/>
    <cellStyle name="Normal 36 3 2 3 3 7" xfId="13375"/>
    <cellStyle name="Normal 36 3 2 3 4" xfId="1212"/>
    <cellStyle name="Normal 36 3 2 3 4 2" xfId="2089"/>
    <cellStyle name="Normal 36 3 2 3 4 2 2" xfId="3853"/>
    <cellStyle name="Normal 36 3 2 3 4 2 2 2" xfId="7967"/>
    <cellStyle name="Normal 36 3 2 3 4 2 2 2 2" xfId="18487"/>
    <cellStyle name="Normal 36 3 2 3 4 2 2 3" xfId="12083"/>
    <cellStyle name="Normal 36 3 2 3 4 2 2 3 2" xfId="18970"/>
    <cellStyle name="Normal 36 3 2 3 4 2 2 4" xfId="16356"/>
    <cellStyle name="Normal 36 3 2 3 4 2 3" xfId="5606"/>
    <cellStyle name="Normal 36 3 2 3 4 2 3 2" xfId="12686"/>
    <cellStyle name="Normal 36 3 2 3 4 2 4" xfId="9722"/>
    <cellStyle name="Normal 36 3 2 3 4 2 4 2" xfId="18045"/>
    <cellStyle name="Normal 36 3 2 3 4 2 5" xfId="13985"/>
    <cellStyle name="Normal 36 3 2 3 4 3" xfId="3308"/>
    <cellStyle name="Normal 36 3 2 3 4 3 2" xfId="7091"/>
    <cellStyle name="Normal 36 3 2 3 4 3 2 2" xfId="19307"/>
    <cellStyle name="Normal 36 3 2 3 4 3 3" xfId="11207"/>
    <cellStyle name="Normal 36 3 2 3 4 3 3 2" xfId="20521"/>
    <cellStyle name="Normal 36 3 2 3 4 3 4" xfId="15480"/>
    <cellStyle name="Normal 36 3 2 3 4 4" xfId="4730"/>
    <cellStyle name="Normal 36 3 2 3 4 4 2" xfId="17626"/>
    <cellStyle name="Normal 36 3 2 3 4 5" xfId="8846"/>
    <cellStyle name="Normal 36 3 2 3 4 5 2" xfId="18820"/>
    <cellStyle name="Normal 36 3 2 3 4 6" xfId="13108"/>
    <cellStyle name="Normal 36 3 2 3 5" xfId="1753"/>
    <cellStyle name="Normal 36 3 2 3 5 2" xfId="3517"/>
    <cellStyle name="Normal 36 3 2 3 5 2 2" xfId="7631"/>
    <cellStyle name="Normal 36 3 2 3 5 2 2 2" xfId="20598"/>
    <cellStyle name="Normal 36 3 2 3 5 2 3" xfId="11747"/>
    <cellStyle name="Normal 36 3 2 3 5 2 3 2" xfId="18377"/>
    <cellStyle name="Normal 36 3 2 3 5 2 4" xfId="16020"/>
    <cellStyle name="Normal 36 3 2 3 5 3" xfId="5270"/>
    <cellStyle name="Normal 36 3 2 3 5 3 2" xfId="19366"/>
    <cellStyle name="Normal 36 3 2 3 5 4" xfId="9386"/>
    <cellStyle name="Normal 36 3 2 3 5 4 2" xfId="17635"/>
    <cellStyle name="Normal 36 3 2 3 5 5" xfId="13649"/>
    <cellStyle name="Normal 36 3 2 3 6" xfId="876"/>
    <cellStyle name="Normal 36 3 2 3 6 2" xfId="6755"/>
    <cellStyle name="Normal 36 3 2 3 6 2 2" xfId="19340"/>
    <cellStyle name="Normal 36 3 2 3 6 3" xfId="10871"/>
    <cellStyle name="Normal 36 3 2 3 6 3 2" xfId="18435"/>
    <cellStyle name="Normal 36 3 2 3 6 4" xfId="15144"/>
    <cellStyle name="Normal 36 3 2 3 7" xfId="2700"/>
    <cellStyle name="Normal 36 3 2 3 7 2" xfId="6213"/>
    <cellStyle name="Normal 36 3 2 3 7 2 2" xfId="19837"/>
    <cellStyle name="Normal 36 3 2 3 7 3" xfId="10329"/>
    <cellStyle name="Normal 36 3 2 3 7 3 2" xfId="20181"/>
    <cellStyle name="Normal 36 3 2 3 7 4" xfId="14593"/>
    <cellStyle name="Normal 36 3 2 3 8" xfId="4394"/>
    <cellStyle name="Normal 36 3 2 3 8 2" xfId="16955"/>
    <cellStyle name="Normal 36 3 2 3 9" xfId="8510"/>
    <cellStyle name="Normal 36 3 2 3 9 2" xfId="18803"/>
    <cellStyle name="Normal 36 3 2 4" xfId="261"/>
    <cellStyle name="Normal 36 3 2 4 2" xfId="683"/>
    <cellStyle name="Normal 36 3 2 4 2 2" xfId="2448"/>
    <cellStyle name="Normal 36 3 2 4 2 2 2" xfId="4212"/>
    <cellStyle name="Normal 36 3 2 4 2 2 2 2" xfId="8326"/>
    <cellStyle name="Normal 36 3 2 4 2 2 2 2 2" xfId="20508"/>
    <cellStyle name="Normal 36 3 2 4 2 2 2 3" xfId="12442"/>
    <cellStyle name="Normal 36 3 2 4 2 2 2 3 2" xfId="12665"/>
    <cellStyle name="Normal 36 3 2 4 2 2 2 4" xfId="16715"/>
    <cellStyle name="Normal 36 3 2 4 2 2 3" xfId="5965"/>
    <cellStyle name="Normal 36 3 2 4 2 2 3 2" xfId="18372"/>
    <cellStyle name="Normal 36 3 2 4 2 2 4" xfId="10081"/>
    <cellStyle name="Normal 36 3 2 4 2 2 4 2" xfId="12631"/>
    <cellStyle name="Normal 36 3 2 4 2 2 5" xfId="14344"/>
    <cellStyle name="Normal 36 3 2 4 2 3" xfId="1571"/>
    <cellStyle name="Normal 36 3 2 4 2 3 2" xfId="7450"/>
    <cellStyle name="Normal 36 3 2 4 2 3 2 2" xfId="17508"/>
    <cellStyle name="Normal 36 3 2 4 2 3 3" xfId="11566"/>
    <cellStyle name="Normal 36 3 2 4 2 3 3 2" xfId="19904"/>
    <cellStyle name="Normal 36 3 2 4 2 3 4" xfId="15839"/>
    <cellStyle name="Normal 36 3 2 4 2 4" xfId="3060"/>
    <cellStyle name="Normal 36 3 2 4 2 4 2" xfId="6573"/>
    <cellStyle name="Normal 36 3 2 4 2 4 2 2" xfId="20392"/>
    <cellStyle name="Normal 36 3 2 4 2 4 3" xfId="10689"/>
    <cellStyle name="Normal 36 3 2 4 2 4 3 2" xfId="20457"/>
    <cellStyle name="Normal 36 3 2 4 2 4 4" xfId="14953"/>
    <cellStyle name="Normal 36 3 2 4 2 5" xfId="5089"/>
    <cellStyle name="Normal 36 3 2 4 2 5 2" xfId="16960"/>
    <cellStyle name="Normal 36 3 2 4 2 6" xfId="9205"/>
    <cellStyle name="Normal 36 3 2 4 2 6 2" xfId="17679"/>
    <cellStyle name="Normal 36 3 2 4 2 7" xfId="13467"/>
    <cellStyle name="Normal 36 3 2 4 3" xfId="1168"/>
    <cellStyle name="Normal 36 3 2 4 3 2" xfId="2045"/>
    <cellStyle name="Normal 36 3 2 4 3 2 2" xfId="3809"/>
    <cellStyle name="Normal 36 3 2 4 3 2 2 2" xfId="7923"/>
    <cellStyle name="Normal 36 3 2 4 3 2 2 2 2" xfId="18293"/>
    <cellStyle name="Normal 36 3 2 4 3 2 2 3" xfId="12039"/>
    <cellStyle name="Normal 36 3 2 4 3 2 2 3 2" xfId="20196"/>
    <cellStyle name="Normal 36 3 2 4 3 2 2 4" xfId="16312"/>
    <cellStyle name="Normal 36 3 2 4 3 2 3" xfId="5562"/>
    <cellStyle name="Normal 36 3 2 4 3 2 3 2" xfId="20455"/>
    <cellStyle name="Normal 36 3 2 4 3 2 4" xfId="9678"/>
    <cellStyle name="Normal 36 3 2 4 3 2 4 2" xfId="20544"/>
    <cellStyle name="Normal 36 3 2 4 3 2 5" xfId="13941"/>
    <cellStyle name="Normal 36 3 2 4 3 3" xfId="3264"/>
    <cellStyle name="Normal 36 3 2 4 3 3 2" xfId="7047"/>
    <cellStyle name="Normal 36 3 2 4 3 3 2 2" xfId="20566"/>
    <cellStyle name="Normal 36 3 2 4 3 3 3" xfId="11163"/>
    <cellStyle name="Normal 36 3 2 4 3 3 3 2" xfId="19279"/>
    <cellStyle name="Normal 36 3 2 4 3 3 4" xfId="15436"/>
    <cellStyle name="Normal 36 3 2 4 3 4" xfId="4686"/>
    <cellStyle name="Normal 36 3 2 4 3 4 2" xfId="19267"/>
    <cellStyle name="Normal 36 3 2 4 3 5" xfId="8802"/>
    <cellStyle name="Normal 36 3 2 4 3 5 2" xfId="19605"/>
    <cellStyle name="Normal 36 3 2 4 3 6" xfId="13064"/>
    <cellStyle name="Normal 36 3 2 4 4" xfId="1845"/>
    <cellStyle name="Normal 36 3 2 4 4 2" xfId="3609"/>
    <cellStyle name="Normal 36 3 2 4 4 2 2" xfId="7723"/>
    <cellStyle name="Normal 36 3 2 4 4 2 2 2" xfId="19610"/>
    <cellStyle name="Normal 36 3 2 4 4 2 3" xfId="11839"/>
    <cellStyle name="Normal 36 3 2 4 4 2 3 2" xfId="19651"/>
    <cellStyle name="Normal 36 3 2 4 4 2 4" xfId="16112"/>
    <cellStyle name="Normal 36 3 2 4 4 3" xfId="5362"/>
    <cellStyle name="Normal 36 3 2 4 4 3 2" xfId="12667"/>
    <cellStyle name="Normal 36 3 2 4 4 4" xfId="9478"/>
    <cellStyle name="Normal 36 3 2 4 4 4 2" xfId="20083"/>
    <cellStyle name="Normal 36 3 2 4 4 5" xfId="13741"/>
    <cellStyle name="Normal 36 3 2 4 5" xfId="968"/>
    <cellStyle name="Normal 36 3 2 4 5 2" xfId="6847"/>
    <cellStyle name="Normal 36 3 2 4 5 2 2" xfId="20565"/>
    <cellStyle name="Normal 36 3 2 4 5 3" xfId="10963"/>
    <cellStyle name="Normal 36 3 2 4 5 3 2" xfId="18771"/>
    <cellStyle name="Normal 36 3 2 4 5 4" xfId="15236"/>
    <cellStyle name="Normal 36 3 2 4 6" xfId="2656"/>
    <cellStyle name="Normal 36 3 2 4 6 2" xfId="6169"/>
    <cellStyle name="Normal 36 3 2 4 6 2 2" xfId="17484"/>
    <cellStyle name="Normal 36 3 2 4 6 3" xfId="10285"/>
    <cellStyle name="Normal 36 3 2 4 6 3 2" xfId="18057"/>
    <cellStyle name="Normal 36 3 2 4 6 4" xfId="14549"/>
    <cellStyle name="Normal 36 3 2 4 7" xfId="4486"/>
    <cellStyle name="Normal 36 3 2 4 7 2" xfId="16959"/>
    <cellStyle name="Normal 36 3 2 4 8" xfId="8602"/>
    <cellStyle name="Normal 36 3 2 4 8 2" xfId="18722"/>
    <cellStyle name="Normal 36 3 2 4 9" xfId="12863"/>
    <cellStyle name="Normal 36 3 2 5" xfId="409"/>
    <cellStyle name="Normal 36 3 2 5 2" xfId="2177"/>
    <cellStyle name="Normal 36 3 2 5 2 2" xfId="3941"/>
    <cellStyle name="Normal 36 3 2 5 2 2 2" xfId="8055"/>
    <cellStyle name="Normal 36 3 2 5 2 2 2 2" xfId="18929"/>
    <cellStyle name="Normal 36 3 2 5 2 2 3" xfId="12171"/>
    <cellStyle name="Normal 36 3 2 5 2 2 3 2" xfId="20271"/>
    <cellStyle name="Normal 36 3 2 5 2 2 4" xfId="16444"/>
    <cellStyle name="Normal 36 3 2 5 2 3" xfId="5694"/>
    <cellStyle name="Normal 36 3 2 5 2 3 2" xfId="20133"/>
    <cellStyle name="Normal 36 3 2 5 2 4" xfId="9810"/>
    <cellStyle name="Normal 36 3 2 5 2 4 2" xfId="18966"/>
    <cellStyle name="Normal 36 3 2 5 2 5" xfId="14073"/>
    <cellStyle name="Normal 36 3 2 5 3" xfId="1300"/>
    <cellStyle name="Normal 36 3 2 5 3 2" xfId="7179"/>
    <cellStyle name="Normal 36 3 2 5 3 2 2" xfId="19235"/>
    <cellStyle name="Normal 36 3 2 5 3 3" xfId="11295"/>
    <cellStyle name="Normal 36 3 2 5 3 3 2" xfId="20240"/>
    <cellStyle name="Normal 36 3 2 5 3 4" xfId="15568"/>
    <cellStyle name="Normal 36 3 2 5 4" xfId="2788"/>
    <cellStyle name="Normal 36 3 2 5 4 2" xfId="6301"/>
    <cellStyle name="Normal 36 3 2 5 4 2 2" xfId="19333"/>
    <cellStyle name="Normal 36 3 2 5 4 3" xfId="10417"/>
    <cellStyle name="Normal 36 3 2 5 4 3 2" xfId="18773"/>
    <cellStyle name="Normal 36 3 2 5 4 4" xfId="14681"/>
    <cellStyle name="Normal 36 3 2 5 5" xfId="4818"/>
    <cellStyle name="Normal 36 3 2 5 5 2" xfId="16961"/>
    <cellStyle name="Normal 36 3 2 5 6" xfId="8934"/>
    <cellStyle name="Normal 36 3 2 5 6 2" xfId="17539"/>
    <cellStyle name="Normal 36 3 2 5 7" xfId="13196"/>
    <cellStyle name="Normal 36 3 2 6" xfId="544"/>
    <cellStyle name="Normal 36 3 2 6 2" xfId="2312"/>
    <cellStyle name="Normal 36 3 2 6 2 2" xfId="4076"/>
    <cellStyle name="Normal 36 3 2 6 2 2 2" xfId="8190"/>
    <cellStyle name="Normal 36 3 2 6 2 2 2 2" xfId="17759"/>
    <cellStyle name="Normal 36 3 2 6 2 2 3" xfId="12306"/>
    <cellStyle name="Normal 36 3 2 6 2 2 3 2" xfId="17559"/>
    <cellStyle name="Normal 36 3 2 6 2 2 4" xfId="16579"/>
    <cellStyle name="Normal 36 3 2 6 2 3" xfId="5829"/>
    <cellStyle name="Normal 36 3 2 6 2 3 2" xfId="19894"/>
    <cellStyle name="Normal 36 3 2 6 2 4" xfId="9945"/>
    <cellStyle name="Normal 36 3 2 6 2 4 2" xfId="20325"/>
    <cellStyle name="Normal 36 3 2 6 2 5" xfId="14208"/>
    <cellStyle name="Normal 36 3 2 6 3" xfId="1435"/>
    <cellStyle name="Normal 36 3 2 6 3 2" xfId="7314"/>
    <cellStyle name="Normal 36 3 2 6 3 2 2" xfId="17640"/>
    <cellStyle name="Normal 36 3 2 6 3 3" xfId="11430"/>
    <cellStyle name="Normal 36 3 2 6 3 3 2" xfId="17716"/>
    <cellStyle name="Normal 36 3 2 6 3 4" xfId="15703"/>
    <cellStyle name="Normal 36 3 2 6 4" xfId="2923"/>
    <cellStyle name="Normal 36 3 2 6 4 2" xfId="6436"/>
    <cellStyle name="Normal 36 3 2 6 4 2 2" xfId="19360"/>
    <cellStyle name="Normal 36 3 2 6 4 3" xfId="10552"/>
    <cellStyle name="Normal 36 3 2 6 4 3 2" xfId="18428"/>
    <cellStyle name="Normal 36 3 2 6 4 4" xfId="14816"/>
    <cellStyle name="Normal 36 3 2 6 5" xfId="4953"/>
    <cellStyle name="Normal 36 3 2 6 5 2" xfId="18255"/>
    <cellStyle name="Normal 36 3 2 6 6" xfId="9069"/>
    <cellStyle name="Normal 36 3 2 6 6 2" xfId="12652"/>
    <cellStyle name="Normal 36 3 2 6 7" xfId="13331"/>
    <cellStyle name="Normal 36 3 2 7" xfId="1097"/>
    <cellStyle name="Normal 36 3 2 7 2" xfId="1974"/>
    <cellStyle name="Normal 36 3 2 7 2 2" xfId="3738"/>
    <cellStyle name="Normal 36 3 2 7 2 2 2" xfId="7852"/>
    <cellStyle name="Normal 36 3 2 7 2 2 2 2" xfId="17444"/>
    <cellStyle name="Normal 36 3 2 7 2 2 3" xfId="11968"/>
    <cellStyle name="Normal 36 3 2 7 2 2 3 2" xfId="18149"/>
    <cellStyle name="Normal 36 3 2 7 2 2 4" xfId="16241"/>
    <cellStyle name="Normal 36 3 2 7 2 3" xfId="5491"/>
    <cellStyle name="Normal 36 3 2 7 2 3 2" xfId="17786"/>
    <cellStyle name="Normal 36 3 2 7 2 4" xfId="9607"/>
    <cellStyle name="Normal 36 3 2 7 2 4 2" xfId="19055"/>
    <cellStyle name="Normal 36 3 2 7 2 5" xfId="13870"/>
    <cellStyle name="Normal 36 3 2 7 3" xfId="3193"/>
    <cellStyle name="Normal 36 3 2 7 3 2" xfId="6976"/>
    <cellStyle name="Normal 36 3 2 7 3 2 2" xfId="17770"/>
    <cellStyle name="Normal 36 3 2 7 3 3" xfId="11092"/>
    <cellStyle name="Normal 36 3 2 7 3 3 2" xfId="18940"/>
    <cellStyle name="Normal 36 3 2 7 3 4" xfId="15365"/>
    <cellStyle name="Normal 36 3 2 7 4" xfId="4615"/>
    <cellStyle name="Normal 36 3 2 7 4 2" xfId="19559"/>
    <cellStyle name="Normal 36 3 2 7 5" xfId="8731"/>
    <cellStyle name="Normal 36 3 2 7 5 2" xfId="20245"/>
    <cellStyle name="Normal 36 3 2 7 6" xfId="12993"/>
    <cellStyle name="Normal 36 3 2 8" xfId="1709"/>
    <cellStyle name="Normal 36 3 2 8 2" xfId="3473"/>
    <cellStyle name="Normal 36 3 2 8 2 2" xfId="7587"/>
    <cellStyle name="Normal 36 3 2 8 2 2 2" xfId="20465"/>
    <cellStyle name="Normal 36 3 2 8 2 3" xfId="11703"/>
    <cellStyle name="Normal 36 3 2 8 2 3 2" xfId="19568"/>
    <cellStyle name="Normal 36 3 2 8 2 4" xfId="15976"/>
    <cellStyle name="Normal 36 3 2 8 3" xfId="5226"/>
    <cellStyle name="Normal 36 3 2 8 3 2" xfId="18691"/>
    <cellStyle name="Normal 36 3 2 8 4" xfId="9342"/>
    <cellStyle name="Normal 36 3 2 8 4 2" xfId="19759"/>
    <cellStyle name="Normal 36 3 2 8 5" xfId="13605"/>
    <cellStyle name="Normal 36 3 2 9" xfId="832"/>
    <cellStyle name="Normal 36 3 2 9 2" xfId="6711"/>
    <cellStyle name="Normal 36 3 2 9 2 2" xfId="18674"/>
    <cellStyle name="Normal 36 3 2 9 3" xfId="10827"/>
    <cellStyle name="Normal 36 3 2 9 3 2" xfId="19372"/>
    <cellStyle name="Normal 36 3 2 9 4" xfId="15100"/>
    <cellStyle name="Normal 36 3 3" xfId="175"/>
    <cellStyle name="Normal 36 3 3 10" xfId="4345"/>
    <cellStyle name="Normal 36 3 3 10 2" xfId="16962"/>
    <cellStyle name="Normal 36 3 3 11" xfId="8461"/>
    <cellStyle name="Normal 36 3 3 11 2" xfId="13594"/>
    <cellStyle name="Normal 36 3 3 12" xfId="12638"/>
    <cellStyle name="Normal 36 3 3 2" xfId="320"/>
    <cellStyle name="Normal 36 3 3 2 10" xfId="12775"/>
    <cellStyle name="Normal 36 3 3 2 2" xfId="468"/>
    <cellStyle name="Normal 36 3 3 2 2 2" xfId="742"/>
    <cellStyle name="Normal 36 3 3 2 2 2 2" xfId="2507"/>
    <cellStyle name="Normal 36 3 3 2 2 2 2 2" xfId="4271"/>
    <cellStyle name="Normal 36 3 3 2 2 2 2 2 2" xfId="8385"/>
    <cellStyle name="Normal 36 3 3 2 2 2 2 2 2 2" xfId="19069"/>
    <cellStyle name="Normal 36 3 3 2 2 2 2 2 3" xfId="12501"/>
    <cellStyle name="Normal 36 3 3 2 2 2 2 2 3 2" xfId="17678"/>
    <cellStyle name="Normal 36 3 3 2 2 2 2 2 4" xfId="16774"/>
    <cellStyle name="Normal 36 3 3 2 2 2 2 3" xfId="6024"/>
    <cellStyle name="Normal 36 3 3 2 2 2 2 3 2" xfId="18857"/>
    <cellStyle name="Normal 36 3 3 2 2 2 2 4" xfId="10140"/>
    <cellStyle name="Normal 36 3 3 2 2 2 2 4 2" xfId="17842"/>
    <cellStyle name="Normal 36 3 3 2 2 2 2 5" xfId="14403"/>
    <cellStyle name="Normal 36 3 3 2 2 2 3" xfId="1630"/>
    <cellStyle name="Normal 36 3 3 2 2 2 3 2" xfId="7509"/>
    <cellStyle name="Normal 36 3 3 2 2 2 3 2 2" xfId="20604"/>
    <cellStyle name="Normal 36 3 3 2 2 2 3 3" xfId="11625"/>
    <cellStyle name="Normal 36 3 3 2 2 2 3 3 2" xfId="17886"/>
    <cellStyle name="Normal 36 3 3 2 2 2 3 4" xfId="15898"/>
    <cellStyle name="Normal 36 3 3 2 2 2 4" xfId="3119"/>
    <cellStyle name="Normal 36 3 3 2 2 2 4 2" xfId="6632"/>
    <cellStyle name="Normal 36 3 3 2 2 2 4 2 2" xfId="17954"/>
    <cellStyle name="Normal 36 3 3 2 2 2 4 3" xfId="10748"/>
    <cellStyle name="Normal 36 3 3 2 2 2 4 3 2" xfId="19590"/>
    <cellStyle name="Normal 36 3 3 2 2 2 4 4" xfId="15012"/>
    <cellStyle name="Normal 36 3 3 2 2 2 5" xfId="5148"/>
    <cellStyle name="Normal 36 3 3 2 2 2 5 2" xfId="16965"/>
    <cellStyle name="Normal 36 3 3 2 2 2 6" xfId="9264"/>
    <cellStyle name="Normal 36 3 3 2 2 2 6 2" xfId="20602"/>
    <cellStyle name="Normal 36 3 3 2 2 2 7" xfId="13526"/>
    <cellStyle name="Normal 36 3 3 2 2 3" xfId="1359"/>
    <cellStyle name="Normal 36 3 3 2 2 3 2" xfId="2236"/>
    <cellStyle name="Normal 36 3 3 2 2 3 2 2" xfId="4000"/>
    <cellStyle name="Normal 36 3 3 2 2 3 2 2 2" xfId="8114"/>
    <cellStyle name="Normal 36 3 3 2 2 3 2 2 2 2" xfId="17620"/>
    <cellStyle name="Normal 36 3 3 2 2 3 2 2 3" xfId="12230"/>
    <cellStyle name="Normal 36 3 3 2 2 3 2 2 3 2" xfId="19390"/>
    <cellStyle name="Normal 36 3 3 2 2 3 2 2 4" xfId="16503"/>
    <cellStyle name="Normal 36 3 3 2 2 3 2 3" xfId="5753"/>
    <cellStyle name="Normal 36 3 3 2 2 3 2 3 2" xfId="17903"/>
    <cellStyle name="Normal 36 3 3 2 2 3 2 4" xfId="9869"/>
    <cellStyle name="Normal 36 3 3 2 2 3 2 4 2" xfId="19522"/>
    <cellStyle name="Normal 36 3 3 2 2 3 2 5" xfId="14132"/>
    <cellStyle name="Normal 36 3 3 2 2 3 3" xfId="3397"/>
    <cellStyle name="Normal 36 3 3 2 2 3 3 2" xfId="7238"/>
    <cellStyle name="Normal 36 3 3 2 2 3 3 2 2" xfId="19589"/>
    <cellStyle name="Normal 36 3 3 2 2 3 3 3" xfId="11354"/>
    <cellStyle name="Normal 36 3 3 2 2 3 3 3 2" xfId="20183"/>
    <cellStyle name="Normal 36 3 3 2 2 3 3 4" xfId="15627"/>
    <cellStyle name="Normal 36 3 3 2 2 3 4" xfId="4877"/>
    <cellStyle name="Normal 36 3 3 2 2 3 4 2" xfId="12618"/>
    <cellStyle name="Normal 36 3 3 2 2 3 5" xfId="8993"/>
    <cellStyle name="Normal 36 3 3 2 2 3 5 2" xfId="18538"/>
    <cellStyle name="Normal 36 3 3 2 2 3 6" xfId="13255"/>
    <cellStyle name="Normal 36 3 3 2 2 4" xfId="1904"/>
    <cellStyle name="Normal 36 3 3 2 2 4 2" xfId="3668"/>
    <cellStyle name="Normal 36 3 3 2 2 4 2 2" xfId="7782"/>
    <cellStyle name="Normal 36 3 3 2 2 4 2 2 2" xfId="20315"/>
    <cellStyle name="Normal 36 3 3 2 2 4 2 3" xfId="11898"/>
    <cellStyle name="Normal 36 3 3 2 2 4 2 3 2" xfId="20459"/>
    <cellStyle name="Normal 36 3 3 2 2 4 2 4" xfId="16171"/>
    <cellStyle name="Normal 36 3 3 2 2 4 3" xfId="5421"/>
    <cellStyle name="Normal 36 3 3 2 2 4 3 2" xfId="18570"/>
    <cellStyle name="Normal 36 3 3 2 2 4 4" xfId="9537"/>
    <cellStyle name="Normal 36 3 3 2 2 4 4 2" xfId="20503"/>
    <cellStyle name="Normal 36 3 3 2 2 4 5" xfId="13800"/>
    <cellStyle name="Normal 36 3 3 2 2 5" xfId="1027"/>
    <cellStyle name="Normal 36 3 3 2 2 5 2" xfId="6906"/>
    <cellStyle name="Normal 36 3 3 2 2 5 2 2" xfId="19155"/>
    <cellStyle name="Normal 36 3 3 2 2 5 3" xfId="11022"/>
    <cellStyle name="Normal 36 3 3 2 2 5 3 2" xfId="18671"/>
    <cellStyle name="Normal 36 3 3 2 2 5 4" xfId="15295"/>
    <cellStyle name="Normal 36 3 3 2 2 6" xfId="2847"/>
    <cellStyle name="Normal 36 3 3 2 2 6 2" xfId="6360"/>
    <cellStyle name="Normal 36 3 3 2 2 6 2 2" xfId="18232"/>
    <cellStyle name="Normal 36 3 3 2 2 6 3" xfId="10476"/>
    <cellStyle name="Normal 36 3 3 2 2 6 3 2" xfId="19309"/>
    <cellStyle name="Normal 36 3 3 2 2 6 4" xfId="14740"/>
    <cellStyle name="Normal 36 3 3 2 2 7" xfId="4545"/>
    <cellStyle name="Normal 36 3 3 2 2 7 2" xfId="16964"/>
    <cellStyle name="Normal 36 3 3 2 2 8" xfId="8661"/>
    <cellStyle name="Normal 36 3 3 2 2 8 2" xfId="17641"/>
    <cellStyle name="Normal 36 3 3 2 2 9" xfId="12922"/>
    <cellStyle name="Normal 36 3 3 2 3" xfId="604"/>
    <cellStyle name="Normal 36 3 3 2 3 2" xfId="2371"/>
    <cellStyle name="Normal 36 3 3 2 3 2 2" xfId="4135"/>
    <cellStyle name="Normal 36 3 3 2 3 2 2 2" xfId="8249"/>
    <cellStyle name="Normal 36 3 3 2 3 2 2 2 2" xfId="17454"/>
    <cellStyle name="Normal 36 3 3 2 3 2 2 3" xfId="12365"/>
    <cellStyle name="Normal 36 3 3 2 3 2 2 3 2" xfId="19547"/>
    <cellStyle name="Normal 36 3 3 2 3 2 2 4" xfId="16638"/>
    <cellStyle name="Normal 36 3 3 2 3 2 3" xfId="5888"/>
    <cellStyle name="Normal 36 3 3 2 3 2 3 2" xfId="18926"/>
    <cellStyle name="Normal 36 3 3 2 3 2 4" xfId="10004"/>
    <cellStyle name="Normal 36 3 3 2 3 2 4 2" xfId="18607"/>
    <cellStyle name="Normal 36 3 3 2 3 2 5" xfId="14267"/>
    <cellStyle name="Normal 36 3 3 2 3 3" xfId="1494"/>
    <cellStyle name="Normal 36 3 3 2 3 3 2" xfId="7373"/>
    <cellStyle name="Normal 36 3 3 2 3 3 2 2" xfId="17800"/>
    <cellStyle name="Normal 36 3 3 2 3 3 3" xfId="11489"/>
    <cellStyle name="Normal 36 3 3 2 3 3 3 2" xfId="20364"/>
    <cellStyle name="Normal 36 3 3 2 3 3 4" xfId="15762"/>
    <cellStyle name="Normal 36 3 3 2 3 4" xfId="2983"/>
    <cellStyle name="Normal 36 3 3 2 3 4 2" xfId="6496"/>
    <cellStyle name="Normal 36 3 3 2 3 4 2 2" xfId="17567"/>
    <cellStyle name="Normal 36 3 3 2 3 4 3" xfId="10612"/>
    <cellStyle name="Normal 36 3 3 2 3 4 3 2" xfId="17753"/>
    <cellStyle name="Normal 36 3 3 2 3 4 4" xfId="14876"/>
    <cellStyle name="Normal 36 3 3 2 3 5" xfId="5012"/>
    <cellStyle name="Normal 36 3 3 2 3 5 2" xfId="16966"/>
    <cellStyle name="Normal 36 3 3 2 3 6" xfId="9128"/>
    <cellStyle name="Normal 36 3 3 2 3 6 2" xfId="19120"/>
    <cellStyle name="Normal 36 3 3 2 3 7" xfId="13390"/>
    <cellStyle name="Normal 36 3 3 2 4" xfId="1227"/>
    <cellStyle name="Normal 36 3 3 2 4 2" xfId="2104"/>
    <cellStyle name="Normal 36 3 3 2 4 2 2" xfId="3868"/>
    <cellStyle name="Normal 36 3 3 2 4 2 2 2" xfId="7982"/>
    <cellStyle name="Normal 36 3 3 2 4 2 2 2 2" xfId="17874"/>
    <cellStyle name="Normal 36 3 3 2 4 2 2 3" xfId="12098"/>
    <cellStyle name="Normal 36 3 3 2 4 2 2 3 2" xfId="19221"/>
    <cellStyle name="Normal 36 3 3 2 4 2 2 4" xfId="16371"/>
    <cellStyle name="Normal 36 3 3 2 4 2 3" xfId="5621"/>
    <cellStyle name="Normal 36 3 3 2 4 2 3 2" xfId="18186"/>
    <cellStyle name="Normal 36 3 3 2 4 2 4" xfId="9737"/>
    <cellStyle name="Normal 36 3 3 2 4 2 4 2" xfId="19508"/>
    <cellStyle name="Normal 36 3 3 2 4 2 5" xfId="14000"/>
    <cellStyle name="Normal 36 3 3 2 4 3" xfId="3323"/>
    <cellStyle name="Normal 36 3 3 2 4 3 2" xfId="7106"/>
    <cellStyle name="Normal 36 3 3 2 4 3 2 2" xfId="18528"/>
    <cellStyle name="Normal 36 3 3 2 4 3 3" xfId="11222"/>
    <cellStyle name="Normal 36 3 3 2 4 3 3 2" xfId="18734"/>
    <cellStyle name="Normal 36 3 3 2 4 3 4" xfId="15495"/>
    <cellStyle name="Normal 36 3 3 2 4 4" xfId="4745"/>
    <cellStyle name="Normal 36 3 3 2 4 4 2" xfId="17512"/>
    <cellStyle name="Normal 36 3 3 2 4 5" xfId="8861"/>
    <cellStyle name="Normal 36 3 3 2 4 5 2" xfId="20412"/>
    <cellStyle name="Normal 36 3 3 2 4 6" xfId="13123"/>
    <cellStyle name="Normal 36 3 3 2 5" xfId="1768"/>
    <cellStyle name="Normal 36 3 3 2 5 2" xfId="3532"/>
    <cellStyle name="Normal 36 3 3 2 5 2 2" xfId="7646"/>
    <cellStyle name="Normal 36 3 3 2 5 2 2 2" xfId="19686"/>
    <cellStyle name="Normal 36 3 3 2 5 2 3" xfId="11762"/>
    <cellStyle name="Normal 36 3 3 2 5 2 3 2" xfId="19308"/>
    <cellStyle name="Normal 36 3 3 2 5 2 4" xfId="16035"/>
    <cellStyle name="Normal 36 3 3 2 5 3" xfId="5285"/>
    <cellStyle name="Normal 36 3 3 2 5 3 2" xfId="18168"/>
    <cellStyle name="Normal 36 3 3 2 5 4" xfId="9401"/>
    <cellStyle name="Normal 36 3 3 2 5 4 2" xfId="20358"/>
    <cellStyle name="Normal 36 3 3 2 5 5" xfId="13664"/>
    <cellStyle name="Normal 36 3 3 2 6" xfId="891"/>
    <cellStyle name="Normal 36 3 3 2 6 2" xfId="6770"/>
    <cellStyle name="Normal 36 3 3 2 6 2 2" xfId="18975"/>
    <cellStyle name="Normal 36 3 3 2 6 3" xfId="10886"/>
    <cellStyle name="Normal 36 3 3 2 6 3 2" xfId="18633"/>
    <cellStyle name="Normal 36 3 3 2 6 4" xfId="15159"/>
    <cellStyle name="Normal 36 3 3 2 7" xfId="2715"/>
    <cellStyle name="Normal 36 3 3 2 7 2" xfId="6228"/>
    <cellStyle name="Normal 36 3 3 2 7 2 2" xfId="18749"/>
    <cellStyle name="Normal 36 3 3 2 7 3" xfId="10344"/>
    <cellStyle name="Normal 36 3 3 2 7 3 2" xfId="17655"/>
    <cellStyle name="Normal 36 3 3 2 7 4" xfId="14608"/>
    <cellStyle name="Normal 36 3 3 2 8" xfId="4409"/>
    <cellStyle name="Normal 36 3 3 2 8 2" xfId="16963"/>
    <cellStyle name="Normal 36 3 3 2 9" xfId="8525"/>
    <cellStyle name="Normal 36 3 3 2 9 2" xfId="18462"/>
    <cellStyle name="Normal 36 3 3 3" xfId="256"/>
    <cellStyle name="Normal 36 3 3 3 2" xfId="678"/>
    <cellStyle name="Normal 36 3 3 3 2 2" xfId="2443"/>
    <cellStyle name="Normal 36 3 3 3 2 2 2" xfId="4207"/>
    <cellStyle name="Normal 36 3 3 3 2 2 2 2" xfId="8321"/>
    <cellStyle name="Normal 36 3 3 3 2 2 2 2 2" xfId="17432"/>
    <cellStyle name="Normal 36 3 3 3 2 2 2 3" xfId="12437"/>
    <cellStyle name="Normal 36 3 3 3 2 2 2 3 2" xfId="20215"/>
    <cellStyle name="Normal 36 3 3 3 2 2 2 4" xfId="16710"/>
    <cellStyle name="Normal 36 3 3 3 2 2 3" xfId="5960"/>
    <cellStyle name="Normal 36 3 3 3 2 2 3 2" xfId="19209"/>
    <cellStyle name="Normal 36 3 3 3 2 2 4" xfId="10076"/>
    <cellStyle name="Normal 36 3 3 3 2 2 4 2" xfId="19028"/>
    <cellStyle name="Normal 36 3 3 3 2 2 5" xfId="14339"/>
    <cellStyle name="Normal 36 3 3 3 2 3" xfId="1566"/>
    <cellStyle name="Normal 36 3 3 3 2 3 2" xfId="7445"/>
    <cellStyle name="Normal 36 3 3 3 2 3 2 2" xfId="17470"/>
    <cellStyle name="Normal 36 3 3 3 2 3 3" xfId="11561"/>
    <cellStyle name="Normal 36 3 3 3 2 3 3 2" xfId="17681"/>
    <cellStyle name="Normal 36 3 3 3 2 3 4" xfId="15834"/>
    <cellStyle name="Normal 36 3 3 3 2 4" xfId="3055"/>
    <cellStyle name="Normal 36 3 3 3 2 4 2" xfId="6568"/>
    <cellStyle name="Normal 36 3 3 3 2 4 2 2" xfId="19806"/>
    <cellStyle name="Normal 36 3 3 3 2 4 3" xfId="10684"/>
    <cellStyle name="Normal 36 3 3 3 2 4 3 2" xfId="20354"/>
    <cellStyle name="Normal 36 3 3 3 2 4 4" xfId="14948"/>
    <cellStyle name="Normal 36 3 3 3 2 5" xfId="5084"/>
    <cellStyle name="Normal 36 3 3 3 2 5 2" xfId="16968"/>
    <cellStyle name="Normal 36 3 3 3 2 6" xfId="9200"/>
    <cellStyle name="Normal 36 3 3 3 2 6 2" xfId="19195"/>
    <cellStyle name="Normal 36 3 3 3 2 7" xfId="13462"/>
    <cellStyle name="Normal 36 3 3 3 3" xfId="1163"/>
    <cellStyle name="Normal 36 3 3 3 3 2" xfId="2040"/>
    <cellStyle name="Normal 36 3 3 3 3 2 2" xfId="3804"/>
    <cellStyle name="Normal 36 3 3 3 3 2 2 2" xfId="7918"/>
    <cellStyle name="Normal 36 3 3 3 3 2 2 2 2" xfId="17692"/>
    <cellStyle name="Normal 36 3 3 3 3 2 2 3" xfId="12034"/>
    <cellStyle name="Normal 36 3 3 3 3 2 2 3 2" xfId="18675"/>
    <cellStyle name="Normal 36 3 3 3 3 2 2 4" xfId="16307"/>
    <cellStyle name="Normal 36 3 3 3 3 2 3" xfId="5557"/>
    <cellStyle name="Normal 36 3 3 3 3 2 3 2" xfId="19969"/>
    <cellStyle name="Normal 36 3 3 3 3 2 4" xfId="9673"/>
    <cellStyle name="Normal 36 3 3 3 3 2 4 2" xfId="19404"/>
    <cellStyle name="Normal 36 3 3 3 3 2 5" xfId="13936"/>
    <cellStyle name="Normal 36 3 3 3 3 3" xfId="3259"/>
    <cellStyle name="Normal 36 3 3 3 3 3 2" xfId="7042"/>
    <cellStyle name="Normal 36 3 3 3 3 3 2 2" xfId="18042"/>
    <cellStyle name="Normal 36 3 3 3 3 3 3" xfId="11158"/>
    <cellStyle name="Normal 36 3 3 3 3 3 3 2" xfId="19788"/>
    <cellStyle name="Normal 36 3 3 3 3 3 4" xfId="15431"/>
    <cellStyle name="Normal 36 3 3 3 3 4" xfId="4681"/>
    <cellStyle name="Normal 36 3 3 3 3 4 2" xfId="20197"/>
    <cellStyle name="Normal 36 3 3 3 3 5" xfId="8797"/>
    <cellStyle name="Normal 36 3 3 3 3 5 2" xfId="19076"/>
    <cellStyle name="Normal 36 3 3 3 3 6" xfId="13059"/>
    <cellStyle name="Normal 36 3 3 3 4" xfId="1840"/>
    <cellStyle name="Normal 36 3 3 3 4 2" xfId="3604"/>
    <cellStyle name="Normal 36 3 3 3 4 2 2" xfId="7718"/>
    <cellStyle name="Normal 36 3 3 3 4 2 2 2" xfId="20461"/>
    <cellStyle name="Normal 36 3 3 3 4 2 3" xfId="11834"/>
    <cellStyle name="Normal 36 3 3 3 4 2 3 2" xfId="18290"/>
    <cellStyle name="Normal 36 3 3 3 4 2 4" xfId="16107"/>
    <cellStyle name="Normal 36 3 3 3 4 3" xfId="5357"/>
    <cellStyle name="Normal 36 3 3 3 4 3 2" xfId="18959"/>
    <cellStyle name="Normal 36 3 3 3 4 4" xfId="9473"/>
    <cellStyle name="Normal 36 3 3 3 4 4 2" xfId="20108"/>
    <cellStyle name="Normal 36 3 3 3 4 5" xfId="13736"/>
    <cellStyle name="Normal 36 3 3 3 5" xfId="963"/>
    <cellStyle name="Normal 36 3 3 3 5 2" xfId="6842"/>
    <cellStyle name="Normal 36 3 3 3 5 2 2" xfId="20268"/>
    <cellStyle name="Normal 36 3 3 3 5 3" xfId="10958"/>
    <cellStyle name="Normal 36 3 3 3 5 3 2" xfId="19931"/>
    <cellStyle name="Normal 36 3 3 3 5 4" xfId="15231"/>
    <cellStyle name="Normal 36 3 3 3 6" xfId="2651"/>
    <cellStyle name="Normal 36 3 3 3 6 2" xfId="6164"/>
    <cellStyle name="Normal 36 3 3 3 6 2 2" xfId="20051"/>
    <cellStyle name="Normal 36 3 3 3 6 3" xfId="10280"/>
    <cellStyle name="Normal 36 3 3 3 6 3 2" xfId="18949"/>
    <cellStyle name="Normal 36 3 3 3 6 4" xfId="14544"/>
    <cellStyle name="Normal 36 3 3 3 7" xfId="4481"/>
    <cellStyle name="Normal 36 3 3 3 7 2" xfId="16967"/>
    <cellStyle name="Normal 36 3 3 3 8" xfId="8597"/>
    <cellStyle name="Normal 36 3 3 3 8 2" xfId="18818"/>
    <cellStyle name="Normal 36 3 3 3 9" xfId="12858"/>
    <cellStyle name="Normal 36 3 3 4" xfId="404"/>
    <cellStyle name="Normal 36 3 3 4 2" xfId="2172"/>
    <cellStyle name="Normal 36 3 3 4 2 2" xfId="3936"/>
    <cellStyle name="Normal 36 3 3 4 2 2 2" xfId="8050"/>
    <cellStyle name="Normal 36 3 3 4 2 2 2 2" xfId="18845"/>
    <cellStyle name="Normal 36 3 3 4 2 2 3" xfId="12166"/>
    <cellStyle name="Normal 36 3 3 4 2 2 3 2" xfId="20266"/>
    <cellStyle name="Normal 36 3 3 4 2 2 4" xfId="16439"/>
    <cellStyle name="Normal 36 3 3 4 2 3" xfId="5689"/>
    <cellStyle name="Normal 36 3 3 4 2 3 2" xfId="19998"/>
    <cellStyle name="Normal 36 3 3 4 2 4" xfId="9805"/>
    <cellStyle name="Normal 36 3 3 4 2 4 2" xfId="17463"/>
    <cellStyle name="Normal 36 3 3 4 2 5" xfId="14068"/>
    <cellStyle name="Normal 36 3 3 4 3" xfId="1295"/>
    <cellStyle name="Normal 36 3 3 4 3 2" xfId="7174"/>
    <cellStyle name="Normal 36 3 3 4 3 2 2" xfId="19353"/>
    <cellStyle name="Normal 36 3 3 4 3 3" xfId="11290"/>
    <cellStyle name="Normal 36 3 3 4 3 3 2" xfId="19786"/>
    <cellStyle name="Normal 36 3 3 4 3 4" xfId="15563"/>
    <cellStyle name="Normal 36 3 3 4 4" xfId="2783"/>
    <cellStyle name="Normal 36 3 3 4 4 2" xfId="6296"/>
    <cellStyle name="Normal 36 3 3 4 4 2 2" xfId="17807"/>
    <cellStyle name="Normal 36 3 3 4 4 3" xfId="10412"/>
    <cellStyle name="Normal 36 3 3 4 4 3 2" xfId="18523"/>
    <cellStyle name="Normal 36 3 3 4 4 4" xfId="14676"/>
    <cellStyle name="Normal 36 3 3 4 5" xfId="4813"/>
    <cellStyle name="Normal 36 3 3 4 5 2" xfId="16969"/>
    <cellStyle name="Normal 36 3 3 4 6" xfId="8929"/>
    <cellStyle name="Normal 36 3 3 4 6 2" xfId="18260"/>
    <cellStyle name="Normal 36 3 3 4 7" xfId="13191"/>
    <cellStyle name="Normal 36 3 3 5" xfId="539"/>
    <cellStyle name="Normal 36 3 3 5 2" xfId="2307"/>
    <cellStyle name="Normal 36 3 3 5 2 2" xfId="4071"/>
    <cellStyle name="Normal 36 3 3 5 2 2 2" xfId="8185"/>
    <cellStyle name="Normal 36 3 3 5 2 2 2 2" xfId="19124"/>
    <cellStyle name="Normal 36 3 3 5 2 2 3" xfId="12301"/>
    <cellStyle name="Normal 36 3 3 5 2 2 3 2" xfId="18534"/>
    <cellStyle name="Normal 36 3 3 5 2 2 4" xfId="16574"/>
    <cellStyle name="Normal 36 3 3 5 2 3" xfId="5824"/>
    <cellStyle name="Normal 36 3 3 5 2 3 2" xfId="17522"/>
    <cellStyle name="Normal 36 3 3 5 2 4" xfId="9940"/>
    <cellStyle name="Normal 36 3 3 5 2 4 2" xfId="19810"/>
    <cellStyle name="Normal 36 3 3 5 2 5" xfId="14203"/>
    <cellStyle name="Normal 36 3 3 5 3" xfId="1430"/>
    <cellStyle name="Normal 36 3 3 5 3 2" xfId="7309"/>
    <cellStyle name="Normal 36 3 3 5 3 2 2" xfId="20175"/>
    <cellStyle name="Normal 36 3 3 5 3 3" xfId="11425"/>
    <cellStyle name="Normal 36 3 3 5 3 3 2" xfId="20296"/>
    <cellStyle name="Normal 36 3 3 5 3 4" xfId="15698"/>
    <cellStyle name="Normal 36 3 3 5 4" xfId="2918"/>
    <cellStyle name="Normal 36 3 3 5 4 2" xfId="6431"/>
    <cellStyle name="Normal 36 3 3 5 4 2 2" xfId="17696"/>
    <cellStyle name="Normal 36 3 3 5 4 3" xfId="10547"/>
    <cellStyle name="Normal 36 3 3 5 4 3 2" xfId="19618"/>
    <cellStyle name="Normal 36 3 3 5 4 4" xfId="14811"/>
    <cellStyle name="Normal 36 3 3 5 5" xfId="4948"/>
    <cellStyle name="Normal 36 3 3 5 5 2" xfId="18766"/>
    <cellStyle name="Normal 36 3 3 5 6" xfId="9064"/>
    <cellStyle name="Normal 36 3 3 5 6 2" xfId="20113"/>
    <cellStyle name="Normal 36 3 3 5 7" xfId="13326"/>
    <cellStyle name="Normal 36 3 3 6" xfId="1112"/>
    <cellStyle name="Normal 36 3 3 6 2" xfId="1989"/>
    <cellStyle name="Normal 36 3 3 6 2 2" xfId="3753"/>
    <cellStyle name="Normal 36 3 3 6 2 2 2" xfId="7867"/>
    <cellStyle name="Normal 36 3 3 6 2 2 2 2" xfId="17844"/>
    <cellStyle name="Normal 36 3 3 6 2 2 3" xfId="11983"/>
    <cellStyle name="Normal 36 3 3 6 2 2 3 2" xfId="19467"/>
    <cellStyle name="Normal 36 3 3 6 2 2 4" xfId="16256"/>
    <cellStyle name="Normal 36 3 3 6 2 3" xfId="5506"/>
    <cellStyle name="Normal 36 3 3 6 2 3 2" xfId="20570"/>
    <cellStyle name="Normal 36 3 3 6 2 4" xfId="9622"/>
    <cellStyle name="Normal 36 3 3 6 2 4 2" xfId="18757"/>
    <cellStyle name="Normal 36 3 3 6 2 5" xfId="13885"/>
    <cellStyle name="Normal 36 3 3 6 3" xfId="3208"/>
    <cellStyle name="Normal 36 3 3 6 3 2" xfId="6991"/>
    <cellStyle name="Normal 36 3 3 6 3 2 2" xfId="17649"/>
    <cellStyle name="Normal 36 3 3 6 3 3" xfId="11107"/>
    <cellStyle name="Normal 36 3 3 6 3 3 2" xfId="20405"/>
    <cellStyle name="Normal 36 3 3 6 3 4" xfId="15380"/>
    <cellStyle name="Normal 36 3 3 6 4" xfId="4630"/>
    <cellStyle name="Normal 36 3 3 6 4 2" xfId="18793"/>
    <cellStyle name="Normal 36 3 3 6 5" xfId="8746"/>
    <cellStyle name="Normal 36 3 3 6 5 2" xfId="19003"/>
    <cellStyle name="Normal 36 3 3 6 6" xfId="13008"/>
    <cellStyle name="Normal 36 3 3 7" xfId="1704"/>
    <cellStyle name="Normal 36 3 3 7 2" xfId="3468"/>
    <cellStyle name="Normal 36 3 3 7 2 2" xfId="7582"/>
    <cellStyle name="Normal 36 3 3 7 2 2 2" xfId="12583"/>
    <cellStyle name="Normal 36 3 3 7 2 3" xfId="11698"/>
    <cellStyle name="Normal 36 3 3 7 2 3 2" xfId="20559"/>
    <cellStyle name="Normal 36 3 3 7 2 4" xfId="15971"/>
    <cellStyle name="Normal 36 3 3 7 3" xfId="5221"/>
    <cellStyle name="Normal 36 3 3 7 3 2" xfId="17931"/>
    <cellStyle name="Normal 36 3 3 7 4" xfId="9337"/>
    <cellStyle name="Normal 36 3 3 7 4 2" xfId="19060"/>
    <cellStyle name="Normal 36 3 3 7 5" xfId="13600"/>
    <cellStyle name="Normal 36 3 3 8" xfId="827"/>
    <cellStyle name="Normal 36 3 3 8 2" xfId="6706"/>
    <cellStyle name="Normal 36 3 3 8 2 2" xfId="17600"/>
    <cellStyle name="Normal 36 3 3 8 3" xfId="10822"/>
    <cellStyle name="Normal 36 3 3 8 3 2" xfId="18961"/>
    <cellStyle name="Normal 36 3 3 8 4" xfId="15095"/>
    <cellStyle name="Normal 36 3 3 9" xfId="2600"/>
    <cellStyle name="Normal 36 3 3 9 2" xfId="6113"/>
    <cellStyle name="Normal 36 3 3 9 2 2" xfId="20010"/>
    <cellStyle name="Normal 36 3 3 9 3" xfId="10229"/>
    <cellStyle name="Normal 36 3 3 9 3 2" xfId="19621"/>
    <cellStyle name="Normal 36 3 3 9 4" xfId="14493"/>
    <cellStyle name="Normal 36 3 4" xfId="166"/>
    <cellStyle name="Normal 36 3 4 10" xfId="8518"/>
    <cellStyle name="Normal 36 3 4 10 2" xfId="18449"/>
    <cellStyle name="Normal 36 3 4 11" xfId="12768"/>
    <cellStyle name="Normal 36 3 4 2" xfId="313"/>
    <cellStyle name="Normal 36 3 4 2 2" xfId="735"/>
    <cellStyle name="Normal 36 3 4 2 2 2" xfId="2500"/>
    <cellStyle name="Normal 36 3 4 2 2 2 2" xfId="4264"/>
    <cellStyle name="Normal 36 3 4 2 2 2 2 2" xfId="8378"/>
    <cellStyle name="Normal 36 3 4 2 2 2 2 2 2" xfId="19824"/>
    <cellStyle name="Normal 36 3 4 2 2 2 2 3" xfId="12494"/>
    <cellStyle name="Normal 36 3 4 2 2 2 2 3 2" xfId="18417"/>
    <cellStyle name="Normal 36 3 4 2 2 2 2 4" xfId="16767"/>
    <cellStyle name="Normal 36 3 4 2 2 2 3" xfId="6017"/>
    <cellStyle name="Normal 36 3 4 2 2 2 3 2" xfId="20475"/>
    <cellStyle name="Normal 36 3 4 2 2 2 4" xfId="10133"/>
    <cellStyle name="Normal 36 3 4 2 2 2 4 2" xfId="20188"/>
    <cellStyle name="Normal 36 3 4 2 2 2 5" xfId="14396"/>
    <cellStyle name="Normal 36 3 4 2 2 3" xfId="1623"/>
    <cellStyle name="Normal 36 3 4 2 2 3 2" xfId="7502"/>
    <cellStyle name="Normal 36 3 4 2 2 3 2 2" xfId="15081"/>
    <cellStyle name="Normal 36 3 4 2 2 3 3" xfId="11618"/>
    <cellStyle name="Normal 36 3 4 2 2 3 3 2" xfId="18555"/>
    <cellStyle name="Normal 36 3 4 2 2 3 4" xfId="15891"/>
    <cellStyle name="Normal 36 3 4 2 2 4" xfId="3112"/>
    <cellStyle name="Normal 36 3 4 2 2 4 2" xfId="6625"/>
    <cellStyle name="Normal 36 3 4 2 2 4 2 2" xfId="20313"/>
    <cellStyle name="Normal 36 3 4 2 2 4 3" xfId="10741"/>
    <cellStyle name="Normal 36 3 4 2 2 4 3 2" xfId="20258"/>
    <cellStyle name="Normal 36 3 4 2 2 4 4" xfId="15005"/>
    <cellStyle name="Normal 36 3 4 2 2 5" xfId="5141"/>
    <cellStyle name="Normal 36 3 4 2 2 5 2" xfId="16972"/>
    <cellStyle name="Normal 36 3 4 2 2 6" xfId="9257"/>
    <cellStyle name="Normal 36 3 4 2 2 6 2" xfId="17870"/>
    <cellStyle name="Normal 36 3 4 2 2 7" xfId="13519"/>
    <cellStyle name="Normal 36 3 4 2 3" xfId="1220"/>
    <cellStyle name="Normal 36 3 4 2 3 2" xfId="2097"/>
    <cellStyle name="Normal 36 3 4 2 3 2 2" xfId="3861"/>
    <cellStyle name="Normal 36 3 4 2 3 2 2 2" xfId="7975"/>
    <cellStyle name="Normal 36 3 4 2 3 2 2 2 2" xfId="19107"/>
    <cellStyle name="Normal 36 3 4 2 3 2 2 3" xfId="12091"/>
    <cellStyle name="Normal 36 3 4 2 3 2 2 3 2" xfId="20224"/>
    <cellStyle name="Normal 36 3 4 2 3 2 2 4" xfId="16364"/>
    <cellStyle name="Normal 36 3 4 2 3 2 3" xfId="5614"/>
    <cellStyle name="Normal 36 3 4 2 3 2 3 2" xfId="20042"/>
    <cellStyle name="Normal 36 3 4 2 3 2 4" xfId="9730"/>
    <cellStyle name="Normal 36 3 4 2 3 2 4 2" xfId="17937"/>
    <cellStyle name="Normal 36 3 4 2 3 2 5" xfId="13993"/>
    <cellStyle name="Normal 36 3 4 2 3 3" xfId="3316"/>
    <cellStyle name="Normal 36 3 4 2 3 3 2" xfId="7099"/>
    <cellStyle name="Normal 36 3 4 2 3 3 2 2" xfId="18017"/>
    <cellStyle name="Normal 36 3 4 2 3 3 3" xfId="11215"/>
    <cellStyle name="Normal 36 3 4 2 3 3 3 2" xfId="20400"/>
    <cellStyle name="Normal 36 3 4 2 3 3 4" xfId="15488"/>
    <cellStyle name="Normal 36 3 4 2 3 4" xfId="4738"/>
    <cellStyle name="Normal 36 3 4 2 3 4 2" xfId="18495"/>
    <cellStyle name="Normal 36 3 4 2 3 5" xfId="8854"/>
    <cellStyle name="Normal 36 3 4 2 3 5 2" xfId="19199"/>
    <cellStyle name="Normal 36 3 4 2 3 6" xfId="13116"/>
    <cellStyle name="Normal 36 3 4 2 4" xfId="1897"/>
    <cellStyle name="Normal 36 3 4 2 4 2" xfId="3661"/>
    <cellStyle name="Normal 36 3 4 2 4 2 2" xfId="7775"/>
    <cellStyle name="Normal 36 3 4 2 4 2 2 2" xfId="20621"/>
    <cellStyle name="Normal 36 3 4 2 4 2 3" xfId="11891"/>
    <cellStyle name="Normal 36 3 4 2 4 2 3 2" xfId="18853"/>
    <cellStyle name="Normal 36 3 4 2 4 2 4" xfId="16164"/>
    <cellStyle name="Normal 36 3 4 2 4 3" xfId="5414"/>
    <cellStyle name="Normal 36 3 4 2 4 3 2" xfId="19015"/>
    <cellStyle name="Normal 36 3 4 2 4 4" xfId="9530"/>
    <cellStyle name="Normal 36 3 4 2 4 4 2" xfId="19459"/>
    <cellStyle name="Normal 36 3 4 2 4 5" xfId="13793"/>
    <cellStyle name="Normal 36 3 4 2 5" xfId="1020"/>
    <cellStyle name="Normal 36 3 4 2 5 2" xfId="6899"/>
    <cellStyle name="Normal 36 3 4 2 5 2 2" xfId="19206"/>
    <cellStyle name="Normal 36 3 4 2 5 3" xfId="11015"/>
    <cellStyle name="Normal 36 3 4 2 5 3 2" xfId="20307"/>
    <cellStyle name="Normal 36 3 4 2 5 4" xfId="15288"/>
    <cellStyle name="Normal 36 3 4 2 6" xfId="2708"/>
    <cellStyle name="Normal 36 3 4 2 6 2" xfId="6221"/>
    <cellStyle name="Normal 36 3 4 2 6 2 2" xfId="18193"/>
    <cellStyle name="Normal 36 3 4 2 6 3" xfId="10337"/>
    <cellStyle name="Normal 36 3 4 2 6 3 2" xfId="18573"/>
    <cellStyle name="Normal 36 3 4 2 6 4" xfId="14601"/>
    <cellStyle name="Normal 36 3 4 2 7" xfId="4538"/>
    <cellStyle name="Normal 36 3 4 2 7 2" xfId="16971"/>
    <cellStyle name="Normal 36 3 4 2 8" xfId="8654"/>
    <cellStyle name="Normal 36 3 4 2 8 2" xfId="18492"/>
    <cellStyle name="Normal 36 3 4 2 9" xfId="12915"/>
    <cellStyle name="Normal 36 3 4 3" xfId="461"/>
    <cellStyle name="Normal 36 3 4 3 2" xfId="2229"/>
    <cellStyle name="Normal 36 3 4 3 2 2" xfId="3993"/>
    <cellStyle name="Normal 36 3 4 3 2 2 2" xfId="8107"/>
    <cellStyle name="Normal 36 3 4 3 2 2 2 2" xfId="19339"/>
    <cellStyle name="Normal 36 3 4 3 2 2 3" xfId="12223"/>
    <cellStyle name="Normal 36 3 4 3 2 2 3 2" xfId="20536"/>
    <cellStyle name="Normal 36 3 4 3 2 2 4" xfId="16496"/>
    <cellStyle name="Normal 36 3 4 3 2 3" xfId="5746"/>
    <cellStyle name="Normal 36 3 4 3 2 3 2" xfId="18172"/>
    <cellStyle name="Normal 36 3 4 3 2 4" xfId="9862"/>
    <cellStyle name="Normal 36 3 4 3 2 4 2" xfId="20443"/>
    <cellStyle name="Normal 36 3 4 3 2 5" xfId="14125"/>
    <cellStyle name="Normal 36 3 4 3 3" xfId="1352"/>
    <cellStyle name="Normal 36 3 4 3 3 2" xfId="7231"/>
    <cellStyle name="Normal 36 3 4 3 3 2 2" xfId="19362"/>
    <cellStyle name="Normal 36 3 4 3 3 3" xfId="11347"/>
    <cellStyle name="Normal 36 3 4 3 3 3 2" xfId="17682"/>
    <cellStyle name="Normal 36 3 4 3 3 4" xfId="15620"/>
    <cellStyle name="Normal 36 3 4 3 4" xfId="2840"/>
    <cellStyle name="Normal 36 3 4 3 4 2" xfId="6353"/>
    <cellStyle name="Normal 36 3 4 3 4 2 2" xfId="19558"/>
    <cellStyle name="Normal 36 3 4 3 4 3" xfId="10469"/>
    <cellStyle name="Normal 36 3 4 3 4 3 2" xfId="19736"/>
    <cellStyle name="Normal 36 3 4 3 4 4" xfId="14733"/>
    <cellStyle name="Normal 36 3 4 3 5" xfId="4870"/>
    <cellStyle name="Normal 36 3 4 3 5 2" xfId="16973"/>
    <cellStyle name="Normal 36 3 4 3 6" xfId="8986"/>
    <cellStyle name="Normal 36 3 4 3 6 2" xfId="18992"/>
    <cellStyle name="Normal 36 3 4 3 7" xfId="13248"/>
    <cellStyle name="Normal 36 3 4 4" xfId="597"/>
    <cellStyle name="Normal 36 3 4 4 2" xfId="2364"/>
    <cellStyle name="Normal 36 3 4 4 2 2" xfId="4128"/>
    <cellStyle name="Normal 36 3 4 4 2 2 2" xfId="8242"/>
    <cellStyle name="Normal 36 3 4 4 2 2 2 2" xfId="19501"/>
    <cellStyle name="Normal 36 3 4 4 2 2 3" xfId="12358"/>
    <cellStyle name="Normal 36 3 4 4 2 2 3 2" xfId="12597"/>
    <cellStyle name="Normal 36 3 4 4 2 2 4" xfId="16631"/>
    <cellStyle name="Normal 36 3 4 4 2 3" xfId="5881"/>
    <cellStyle name="Normal 36 3 4 4 2 3 2" xfId="20333"/>
    <cellStyle name="Normal 36 3 4 4 2 4" xfId="9997"/>
    <cellStyle name="Normal 36 3 4 4 2 4 2" xfId="19184"/>
    <cellStyle name="Normal 36 3 4 4 2 5" xfId="14260"/>
    <cellStyle name="Normal 36 3 4 4 3" xfId="1487"/>
    <cellStyle name="Normal 36 3 4 4 3 2" xfId="7366"/>
    <cellStyle name="Normal 36 3 4 4 3 2 2" xfId="18500"/>
    <cellStyle name="Normal 36 3 4 4 3 3" xfId="11482"/>
    <cellStyle name="Normal 36 3 4 4 3 3 2" xfId="20314"/>
    <cellStyle name="Normal 36 3 4 4 3 4" xfId="15755"/>
    <cellStyle name="Normal 36 3 4 4 4" xfId="2976"/>
    <cellStyle name="Normal 36 3 4 4 4 2" xfId="6489"/>
    <cellStyle name="Normal 36 3 4 4 4 2 2" xfId="20297"/>
    <cellStyle name="Normal 36 3 4 4 4 3" xfId="10605"/>
    <cellStyle name="Normal 36 3 4 4 4 3 2" xfId="18386"/>
    <cellStyle name="Normal 36 3 4 4 4 4" xfId="14869"/>
    <cellStyle name="Normal 36 3 4 4 5" xfId="5005"/>
    <cellStyle name="Normal 36 3 4 4 5 2" xfId="19201"/>
    <cellStyle name="Normal 36 3 4 4 6" xfId="9121"/>
    <cellStyle name="Normal 36 3 4 4 6 2" xfId="12598"/>
    <cellStyle name="Normal 36 3 4 4 7" xfId="13383"/>
    <cellStyle name="Normal 36 3 4 5" xfId="1105"/>
    <cellStyle name="Normal 36 3 4 5 2" xfId="1982"/>
    <cellStyle name="Normal 36 3 4 5 2 2" xfId="3746"/>
    <cellStyle name="Normal 36 3 4 5 2 2 2" xfId="7860"/>
    <cellStyle name="Normal 36 3 4 5 2 2 2 2" xfId="20283"/>
    <cellStyle name="Normal 36 3 4 5 2 2 3" xfId="11976"/>
    <cellStyle name="Normal 36 3 4 5 2 2 3 2" xfId="18079"/>
    <cellStyle name="Normal 36 3 4 5 2 2 4" xfId="16249"/>
    <cellStyle name="Normal 36 3 4 5 2 3" xfId="5499"/>
    <cellStyle name="Normal 36 3 4 5 2 3 2" xfId="18378"/>
    <cellStyle name="Normal 36 3 4 5 2 4" xfId="9615"/>
    <cellStyle name="Normal 36 3 4 5 2 4 2" xfId="20059"/>
    <cellStyle name="Normal 36 3 4 5 2 5" xfId="13878"/>
    <cellStyle name="Normal 36 3 4 5 3" xfId="3201"/>
    <cellStyle name="Normal 36 3 4 5 3 2" xfId="6984"/>
    <cellStyle name="Normal 36 3 4 5 3 2 2" xfId="18002"/>
    <cellStyle name="Normal 36 3 4 5 3 3" xfId="11100"/>
    <cellStyle name="Normal 36 3 4 5 3 3 2" xfId="18130"/>
    <cellStyle name="Normal 36 3 4 5 3 4" xfId="15373"/>
    <cellStyle name="Normal 36 3 4 5 4" xfId="4623"/>
    <cellStyle name="Normal 36 3 4 5 4 2" xfId="20220"/>
    <cellStyle name="Normal 36 3 4 5 5" xfId="8739"/>
    <cellStyle name="Normal 36 3 4 5 5 2" xfId="18778"/>
    <cellStyle name="Normal 36 3 4 5 6" xfId="13001"/>
    <cellStyle name="Normal 36 3 4 6" xfId="1761"/>
    <cellStyle name="Normal 36 3 4 6 2" xfId="3525"/>
    <cellStyle name="Normal 36 3 4 6 2 2" xfId="7639"/>
    <cellStyle name="Normal 36 3 4 6 2 2 2" xfId="18236"/>
    <cellStyle name="Normal 36 3 4 6 2 3" xfId="11755"/>
    <cellStyle name="Normal 36 3 4 6 2 3 2" xfId="17902"/>
    <cellStyle name="Normal 36 3 4 6 2 4" xfId="16028"/>
    <cellStyle name="Normal 36 3 4 6 3" xfId="5278"/>
    <cellStyle name="Normal 36 3 4 6 3 2" xfId="18076"/>
    <cellStyle name="Normal 36 3 4 6 4" xfId="9394"/>
    <cellStyle name="Normal 36 3 4 6 4 2" xfId="18742"/>
    <cellStyle name="Normal 36 3 4 6 5" xfId="13657"/>
    <cellStyle name="Normal 36 3 4 7" xfId="884"/>
    <cellStyle name="Normal 36 3 4 7 2" xfId="6763"/>
    <cellStyle name="Normal 36 3 4 7 2 2" xfId="19334"/>
    <cellStyle name="Normal 36 3 4 7 3" xfId="10879"/>
    <cellStyle name="Normal 36 3 4 7 3 2" xfId="19108"/>
    <cellStyle name="Normal 36 3 4 7 4" xfId="15152"/>
    <cellStyle name="Normal 36 3 4 8" xfId="2593"/>
    <cellStyle name="Normal 36 3 4 8 2" xfId="6106"/>
    <cellStyle name="Normal 36 3 4 8 2 2" xfId="20407"/>
    <cellStyle name="Normal 36 3 4 8 3" xfId="10222"/>
    <cellStyle name="Normal 36 3 4 8 3 2" xfId="19198"/>
    <cellStyle name="Normal 36 3 4 8 4" xfId="14486"/>
    <cellStyle name="Normal 36 3 4 9" xfId="4402"/>
    <cellStyle name="Normal 36 3 4 9 2" xfId="16970"/>
    <cellStyle name="Normal 36 3 5" xfId="300"/>
    <cellStyle name="Normal 36 3 5 10" xfId="12755"/>
    <cellStyle name="Normal 36 3 5 2" xfId="448"/>
    <cellStyle name="Normal 36 3 5 2 2" xfId="722"/>
    <cellStyle name="Normal 36 3 5 2 2 2" xfId="2487"/>
    <cellStyle name="Normal 36 3 5 2 2 2 2" xfId="4251"/>
    <cellStyle name="Normal 36 3 5 2 2 2 2 2" xfId="8365"/>
    <cellStyle name="Normal 36 3 5 2 2 2 2 2 2" xfId="19653"/>
    <cellStyle name="Normal 36 3 5 2 2 2 2 3" xfId="12481"/>
    <cellStyle name="Normal 36 3 5 2 2 2 2 3 2" xfId="19074"/>
    <cellStyle name="Normal 36 3 5 2 2 2 2 4" xfId="16754"/>
    <cellStyle name="Normal 36 3 5 2 2 2 3" xfId="6004"/>
    <cellStyle name="Normal 36 3 5 2 2 2 3 2" xfId="12720"/>
    <cellStyle name="Normal 36 3 5 2 2 2 4" xfId="10120"/>
    <cellStyle name="Normal 36 3 5 2 2 2 4 2" xfId="17667"/>
    <cellStyle name="Normal 36 3 5 2 2 2 5" xfId="14383"/>
    <cellStyle name="Normal 36 3 5 2 2 3" xfId="1610"/>
    <cellStyle name="Normal 36 3 5 2 2 3 2" xfId="7489"/>
    <cellStyle name="Normal 36 3 5 2 2 3 2 2" xfId="18904"/>
    <cellStyle name="Normal 36 3 5 2 2 3 3" xfId="11605"/>
    <cellStyle name="Normal 36 3 5 2 2 3 3 2" xfId="20423"/>
    <cellStyle name="Normal 36 3 5 2 2 3 4" xfId="15878"/>
    <cellStyle name="Normal 36 3 5 2 2 4" xfId="3099"/>
    <cellStyle name="Normal 36 3 5 2 2 4 2" xfId="6612"/>
    <cellStyle name="Normal 36 3 5 2 2 4 2 2" xfId="19656"/>
    <cellStyle name="Normal 36 3 5 2 2 4 3" xfId="10728"/>
    <cellStyle name="Normal 36 3 5 2 2 4 3 2" xfId="18703"/>
    <cellStyle name="Normal 36 3 5 2 2 4 4" xfId="14992"/>
    <cellStyle name="Normal 36 3 5 2 2 5" xfId="5128"/>
    <cellStyle name="Normal 36 3 5 2 2 5 2" xfId="16976"/>
    <cellStyle name="Normal 36 3 5 2 2 6" xfId="9244"/>
    <cellStyle name="Normal 36 3 5 2 2 6 2" xfId="17660"/>
    <cellStyle name="Normal 36 3 5 2 2 7" xfId="13506"/>
    <cellStyle name="Normal 36 3 5 2 3" xfId="1339"/>
    <cellStyle name="Normal 36 3 5 2 3 2" xfId="2216"/>
    <cellStyle name="Normal 36 3 5 2 3 2 2" xfId="3980"/>
    <cellStyle name="Normal 36 3 5 2 3 2 2 2" xfId="8094"/>
    <cellStyle name="Normal 36 3 5 2 3 2 2 2 2" xfId="17530"/>
    <cellStyle name="Normal 36 3 5 2 3 2 2 3" xfId="12210"/>
    <cellStyle name="Normal 36 3 5 2 3 2 2 3 2" xfId="18410"/>
    <cellStyle name="Normal 36 3 5 2 3 2 2 4" xfId="16483"/>
    <cellStyle name="Normal 36 3 5 2 3 2 3" xfId="5733"/>
    <cellStyle name="Normal 36 3 5 2 3 2 3 2" xfId="17558"/>
    <cellStyle name="Normal 36 3 5 2 3 2 4" xfId="9849"/>
    <cellStyle name="Normal 36 3 5 2 3 2 4 2" xfId="19043"/>
    <cellStyle name="Normal 36 3 5 2 3 2 5" xfId="14112"/>
    <cellStyle name="Normal 36 3 5 2 3 3" xfId="3384"/>
    <cellStyle name="Normal 36 3 5 2 3 3 2" xfId="7218"/>
    <cellStyle name="Normal 36 3 5 2 3 3 2 2" xfId="20350"/>
    <cellStyle name="Normal 36 3 5 2 3 3 3" xfId="11334"/>
    <cellStyle name="Normal 36 3 5 2 3 3 3 2" xfId="18965"/>
    <cellStyle name="Normal 36 3 5 2 3 3 4" xfId="15607"/>
    <cellStyle name="Normal 36 3 5 2 3 4" xfId="4857"/>
    <cellStyle name="Normal 36 3 5 2 3 4 2" xfId="20454"/>
    <cellStyle name="Normal 36 3 5 2 3 5" xfId="8973"/>
    <cellStyle name="Normal 36 3 5 2 3 5 2" xfId="20209"/>
    <cellStyle name="Normal 36 3 5 2 3 6" xfId="13235"/>
    <cellStyle name="Normal 36 3 5 2 4" xfId="1884"/>
    <cellStyle name="Normal 36 3 5 2 4 2" xfId="3648"/>
    <cellStyle name="Normal 36 3 5 2 4 2 2" xfId="7762"/>
    <cellStyle name="Normal 36 3 5 2 4 2 2 2" xfId="18587"/>
    <cellStyle name="Normal 36 3 5 2 4 2 3" xfId="11878"/>
    <cellStyle name="Normal 36 3 5 2 4 2 3 2" xfId="18161"/>
    <cellStyle name="Normal 36 3 5 2 4 2 4" xfId="16151"/>
    <cellStyle name="Normal 36 3 5 2 4 3" xfId="5401"/>
    <cellStyle name="Normal 36 3 5 2 4 3 2" xfId="18452"/>
    <cellStyle name="Normal 36 3 5 2 4 4" xfId="9517"/>
    <cellStyle name="Normal 36 3 5 2 4 4 2" xfId="18623"/>
    <cellStyle name="Normal 36 3 5 2 4 5" xfId="13780"/>
    <cellStyle name="Normal 36 3 5 2 5" xfId="1007"/>
    <cellStyle name="Normal 36 3 5 2 5 2" xfId="6886"/>
    <cellStyle name="Normal 36 3 5 2 5 2 2" xfId="19430"/>
    <cellStyle name="Normal 36 3 5 2 5 3" xfId="11002"/>
    <cellStyle name="Normal 36 3 5 2 5 3 2" xfId="20522"/>
    <cellStyle name="Normal 36 3 5 2 5 4" xfId="15275"/>
    <cellStyle name="Normal 36 3 5 2 6" xfId="2827"/>
    <cellStyle name="Normal 36 3 5 2 6 2" xfId="6340"/>
    <cellStyle name="Normal 36 3 5 2 6 2 2" xfId="19089"/>
    <cellStyle name="Normal 36 3 5 2 6 3" xfId="10456"/>
    <cellStyle name="Normal 36 3 5 2 6 3 2" xfId="19956"/>
    <cellStyle name="Normal 36 3 5 2 6 4" xfId="14720"/>
    <cellStyle name="Normal 36 3 5 2 7" xfId="4525"/>
    <cellStyle name="Normal 36 3 5 2 7 2" xfId="16975"/>
    <cellStyle name="Normal 36 3 5 2 8" xfId="8641"/>
    <cellStyle name="Normal 36 3 5 2 8 2" xfId="20611"/>
    <cellStyle name="Normal 36 3 5 2 9" xfId="12902"/>
    <cellStyle name="Normal 36 3 5 3" xfId="584"/>
    <cellStyle name="Normal 36 3 5 3 2" xfId="2351"/>
    <cellStyle name="Normal 36 3 5 3 2 2" xfId="4115"/>
    <cellStyle name="Normal 36 3 5 3 2 2 2" xfId="8229"/>
    <cellStyle name="Normal 36 3 5 3 2 2 2 2" xfId="18808"/>
    <cellStyle name="Normal 36 3 5 3 2 2 3" xfId="12345"/>
    <cellStyle name="Normal 36 3 5 3 2 2 3 2" xfId="19926"/>
    <cellStyle name="Normal 36 3 5 3 2 2 4" xfId="16618"/>
    <cellStyle name="Normal 36 3 5 3 2 3" xfId="5868"/>
    <cellStyle name="Normal 36 3 5 3 2 3 2" xfId="20236"/>
    <cellStyle name="Normal 36 3 5 3 2 4" xfId="9984"/>
    <cellStyle name="Normal 36 3 5 3 2 4 2" xfId="18847"/>
    <cellStyle name="Normal 36 3 5 3 2 5" xfId="14247"/>
    <cellStyle name="Normal 36 3 5 3 3" xfId="1474"/>
    <cellStyle name="Normal 36 3 5 3 3 2" xfId="7353"/>
    <cellStyle name="Normal 36 3 5 3 3 2 2" xfId="18400"/>
    <cellStyle name="Normal 36 3 5 3 3 3" xfId="11469"/>
    <cellStyle name="Normal 36 3 5 3 3 3 2" xfId="18019"/>
    <cellStyle name="Normal 36 3 5 3 3 4" xfId="15742"/>
    <cellStyle name="Normal 36 3 5 3 4" xfId="2963"/>
    <cellStyle name="Normal 36 3 5 3 4 2" xfId="6476"/>
    <cellStyle name="Normal 36 3 5 3 4 2 2" xfId="18437"/>
    <cellStyle name="Normal 36 3 5 3 4 3" xfId="10592"/>
    <cellStyle name="Normal 36 3 5 3 4 3 2" xfId="18865"/>
    <cellStyle name="Normal 36 3 5 3 4 4" xfId="14856"/>
    <cellStyle name="Normal 36 3 5 3 5" xfId="4992"/>
    <cellStyle name="Normal 36 3 5 3 5 2" xfId="16977"/>
    <cellStyle name="Normal 36 3 5 3 6" xfId="9108"/>
    <cellStyle name="Normal 36 3 5 3 6 2" xfId="18826"/>
    <cellStyle name="Normal 36 3 5 3 7" xfId="13370"/>
    <cellStyle name="Normal 36 3 5 4" xfId="1207"/>
    <cellStyle name="Normal 36 3 5 4 2" xfId="2084"/>
    <cellStyle name="Normal 36 3 5 4 2 2" xfId="3848"/>
    <cellStyle name="Normal 36 3 5 4 2 2 2" xfId="7962"/>
    <cellStyle name="Normal 36 3 5 4 2 2 2 2" xfId="19987"/>
    <cellStyle name="Normal 36 3 5 4 2 2 3" xfId="12078"/>
    <cellStyle name="Normal 36 3 5 4 2 2 3 2" xfId="19619"/>
    <cellStyle name="Normal 36 3 5 4 2 2 4" xfId="16351"/>
    <cellStyle name="Normal 36 3 5 4 2 3" xfId="5601"/>
    <cellStyle name="Normal 36 3 5 4 2 3 2" xfId="17757"/>
    <cellStyle name="Normal 36 3 5 4 2 4" xfId="9717"/>
    <cellStyle name="Normal 36 3 5 4 2 4 2" xfId="18503"/>
    <cellStyle name="Normal 36 3 5 4 2 5" xfId="13980"/>
    <cellStyle name="Normal 36 3 5 4 3" xfId="3303"/>
    <cellStyle name="Normal 36 3 5 4 3 2" xfId="7086"/>
    <cellStyle name="Normal 36 3 5 4 3 2 2" xfId="19288"/>
    <cellStyle name="Normal 36 3 5 4 3 3" xfId="11202"/>
    <cellStyle name="Normal 36 3 5 4 3 3 2" xfId="19160"/>
    <cellStyle name="Normal 36 3 5 4 3 4" xfId="15475"/>
    <cellStyle name="Normal 36 3 5 4 4" xfId="4725"/>
    <cellStyle name="Normal 36 3 5 4 4 2" xfId="20067"/>
    <cellStyle name="Normal 36 3 5 4 5" xfId="8841"/>
    <cellStyle name="Normal 36 3 5 4 5 2" xfId="18644"/>
    <cellStyle name="Normal 36 3 5 4 6" xfId="13103"/>
    <cellStyle name="Normal 36 3 5 5" xfId="1748"/>
    <cellStyle name="Normal 36 3 5 5 2" xfId="3512"/>
    <cellStyle name="Normal 36 3 5 5 2 2" xfId="7626"/>
    <cellStyle name="Normal 36 3 5 5 2 2 2" xfId="19578"/>
    <cellStyle name="Normal 36 3 5 5 2 3" xfId="11742"/>
    <cellStyle name="Normal 36 3 5 5 2 3 2" xfId="17975"/>
    <cellStyle name="Normal 36 3 5 5 2 4" xfId="16015"/>
    <cellStyle name="Normal 36 3 5 5 3" xfId="5265"/>
    <cellStyle name="Normal 36 3 5 5 3 2" xfId="20228"/>
    <cellStyle name="Normal 36 3 5 5 4" xfId="9381"/>
    <cellStyle name="Normal 36 3 5 5 4 2" xfId="19942"/>
    <cellStyle name="Normal 36 3 5 5 5" xfId="13644"/>
    <cellStyle name="Normal 36 3 5 6" xfId="871"/>
    <cellStyle name="Normal 36 3 5 6 2" xfId="6750"/>
    <cellStyle name="Normal 36 3 5 6 2 2" xfId="17860"/>
    <cellStyle name="Normal 36 3 5 6 3" xfId="10866"/>
    <cellStyle name="Normal 36 3 5 6 3 2" xfId="20153"/>
    <cellStyle name="Normal 36 3 5 6 4" xfId="15139"/>
    <cellStyle name="Normal 36 3 5 7" xfId="2695"/>
    <cellStyle name="Normal 36 3 5 7 2" xfId="6208"/>
    <cellStyle name="Normal 36 3 5 7 2 2" xfId="17825"/>
    <cellStyle name="Normal 36 3 5 7 3" xfId="10324"/>
    <cellStyle name="Normal 36 3 5 7 3 2" xfId="18340"/>
    <cellStyle name="Normal 36 3 5 7 4" xfId="14588"/>
    <cellStyle name="Normal 36 3 5 8" xfId="4389"/>
    <cellStyle name="Normal 36 3 5 8 2" xfId="16974"/>
    <cellStyle name="Normal 36 3 5 9" xfId="8505"/>
    <cellStyle name="Normal 36 3 5 9 2" xfId="18194"/>
    <cellStyle name="Normal 36 3 6" xfId="249"/>
    <cellStyle name="Normal 36 3 6 2" xfId="670"/>
    <cellStyle name="Normal 36 3 6 2 2" xfId="2436"/>
    <cellStyle name="Normal 36 3 6 2 2 2" xfId="4200"/>
    <cellStyle name="Normal 36 3 6 2 2 2 2" xfId="8314"/>
    <cellStyle name="Normal 36 3 6 2 2 2 2 2" xfId="18277"/>
    <cellStyle name="Normal 36 3 6 2 2 2 3" xfId="12430"/>
    <cellStyle name="Normal 36 3 6 2 2 2 3 2" xfId="20557"/>
    <cellStyle name="Normal 36 3 6 2 2 2 4" xfId="16703"/>
    <cellStyle name="Normal 36 3 6 2 2 3" xfId="5953"/>
    <cellStyle name="Normal 36 3 6 2 2 3 2" xfId="19016"/>
    <cellStyle name="Normal 36 3 6 2 2 4" xfId="10069"/>
    <cellStyle name="Normal 36 3 6 2 2 4 2" xfId="17694"/>
    <cellStyle name="Normal 36 3 6 2 2 5" xfId="14332"/>
    <cellStyle name="Normal 36 3 6 2 3" xfId="1559"/>
    <cellStyle name="Normal 36 3 6 2 3 2" xfId="7438"/>
    <cellStyle name="Normal 36 3 6 2 3 2 2" xfId="20610"/>
    <cellStyle name="Normal 36 3 6 2 3 3" xfId="11554"/>
    <cellStyle name="Normal 36 3 6 2 3 3 2" xfId="19084"/>
    <cellStyle name="Normal 36 3 6 2 3 4" xfId="15827"/>
    <cellStyle name="Normal 36 3 6 2 4" xfId="3048"/>
    <cellStyle name="Normal 36 3 6 2 4 2" xfId="6561"/>
    <cellStyle name="Normal 36 3 6 2 4 2 2" xfId="20372"/>
    <cellStyle name="Normal 36 3 6 2 4 3" xfId="10677"/>
    <cellStyle name="Normal 36 3 6 2 4 3 2" xfId="17864"/>
    <cellStyle name="Normal 36 3 6 2 4 4" xfId="14941"/>
    <cellStyle name="Normal 36 3 6 2 5" xfId="5077"/>
    <cellStyle name="Normal 36 3 6 2 5 2" xfId="16979"/>
    <cellStyle name="Normal 36 3 6 2 6" xfId="9193"/>
    <cellStyle name="Normal 36 3 6 2 6 2" xfId="17871"/>
    <cellStyle name="Normal 36 3 6 2 7" xfId="13455"/>
    <cellStyle name="Normal 36 3 6 3" xfId="1156"/>
    <cellStyle name="Normal 36 3 6 3 2" xfId="2033"/>
    <cellStyle name="Normal 36 3 6 3 2 2" xfId="3797"/>
    <cellStyle name="Normal 36 3 6 3 2 2 2" xfId="7911"/>
    <cellStyle name="Normal 36 3 6 3 2 2 2 2" xfId="19638"/>
    <cellStyle name="Normal 36 3 6 3 2 2 3" xfId="12027"/>
    <cellStyle name="Normal 36 3 6 3 2 2 3 2" xfId="20219"/>
    <cellStyle name="Normal 36 3 6 3 2 2 4" xfId="16300"/>
    <cellStyle name="Normal 36 3 6 3 2 3" xfId="5550"/>
    <cellStyle name="Normal 36 3 6 3 2 3 2" xfId="19535"/>
    <cellStyle name="Normal 36 3 6 3 2 4" xfId="9666"/>
    <cellStyle name="Normal 36 3 6 3 2 4 2" xfId="18649"/>
    <cellStyle name="Normal 36 3 6 3 2 5" xfId="13929"/>
    <cellStyle name="Normal 36 3 6 3 3" xfId="3252"/>
    <cellStyle name="Normal 36 3 6 3 3 2" xfId="7035"/>
    <cellStyle name="Normal 36 3 6 3 3 2 2" xfId="17910"/>
    <cellStyle name="Normal 36 3 6 3 3 3" xfId="11151"/>
    <cellStyle name="Normal 36 3 6 3 3 3 2" xfId="19668"/>
    <cellStyle name="Normal 36 3 6 3 3 4" xfId="15424"/>
    <cellStyle name="Normal 36 3 6 3 4" xfId="4674"/>
    <cellStyle name="Normal 36 3 6 3 4 2" xfId="19982"/>
    <cellStyle name="Normal 36 3 6 3 5" xfId="8790"/>
    <cellStyle name="Normal 36 3 6 3 5 2" xfId="19609"/>
    <cellStyle name="Normal 36 3 6 3 6" xfId="13052"/>
    <cellStyle name="Normal 36 3 6 4" xfId="1833"/>
    <cellStyle name="Normal 36 3 6 4 2" xfId="3597"/>
    <cellStyle name="Normal 36 3 6 4 2 2" xfId="7711"/>
    <cellStyle name="Normal 36 3 6 4 2 2 2" xfId="18762"/>
    <cellStyle name="Normal 36 3 6 4 2 3" xfId="11827"/>
    <cellStyle name="Normal 36 3 6 4 2 3 2" xfId="19254"/>
    <cellStyle name="Normal 36 3 6 4 2 4" xfId="16100"/>
    <cellStyle name="Normal 36 3 6 4 3" xfId="5350"/>
    <cellStyle name="Normal 36 3 6 4 3 2" xfId="19869"/>
    <cellStyle name="Normal 36 3 6 4 4" xfId="9466"/>
    <cellStyle name="Normal 36 3 6 4 4 2" xfId="18542"/>
    <cellStyle name="Normal 36 3 6 4 5" xfId="13729"/>
    <cellStyle name="Normal 36 3 6 5" xfId="956"/>
    <cellStyle name="Normal 36 3 6 5 2" xfId="6835"/>
    <cellStyle name="Normal 36 3 6 5 2 2" xfId="20474"/>
    <cellStyle name="Normal 36 3 6 5 3" xfId="10951"/>
    <cellStyle name="Normal 36 3 6 5 3 2" xfId="17899"/>
    <cellStyle name="Normal 36 3 6 5 4" xfId="15224"/>
    <cellStyle name="Normal 36 3 6 6" xfId="2644"/>
    <cellStyle name="Normal 36 3 6 6 2" xfId="6157"/>
    <cellStyle name="Normal 36 3 6 6 2 2" xfId="19575"/>
    <cellStyle name="Normal 36 3 6 6 3" xfId="10273"/>
    <cellStyle name="Normal 36 3 6 6 3 2" xfId="19229"/>
    <cellStyle name="Normal 36 3 6 6 4" xfId="14537"/>
    <cellStyle name="Normal 36 3 6 7" xfId="4474"/>
    <cellStyle name="Normal 36 3 6 7 2" xfId="16978"/>
    <cellStyle name="Normal 36 3 6 8" xfId="8590"/>
    <cellStyle name="Normal 36 3 6 8 2" xfId="20201"/>
    <cellStyle name="Normal 36 3 6 9" xfId="12850"/>
    <cellStyle name="Normal 36 3 7" xfId="397"/>
    <cellStyle name="Normal 36 3 7 2" xfId="2165"/>
    <cellStyle name="Normal 36 3 7 2 2" xfId="3929"/>
    <cellStyle name="Normal 36 3 7 2 2 2" xfId="8043"/>
    <cellStyle name="Normal 36 3 7 2 2 2 2" xfId="18083"/>
    <cellStyle name="Normal 36 3 7 2 2 3" xfId="12159"/>
    <cellStyle name="Normal 36 3 7 2 2 3 2" xfId="18412"/>
    <cellStyle name="Normal 36 3 7 2 2 4" xfId="16432"/>
    <cellStyle name="Normal 36 3 7 2 3" xfId="5682"/>
    <cellStyle name="Normal 36 3 7 2 3 2" xfId="20378"/>
    <cellStyle name="Normal 36 3 7 2 4" xfId="9798"/>
    <cellStyle name="Normal 36 3 7 2 4 2" xfId="19401"/>
    <cellStyle name="Normal 36 3 7 2 5" xfId="14061"/>
    <cellStyle name="Normal 36 3 7 3" xfId="1288"/>
    <cellStyle name="Normal 36 3 7 3 2" xfId="7167"/>
    <cellStyle name="Normal 36 3 7 3 2 2" xfId="19026"/>
    <cellStyle name="Normal 36 3 7 3 3" xfId="11283"/>
    <cellStyle name="Normal 36 3 7 3 3 2" xfId="18547"/>
    <cellStyle name="Normal 36 3 7 3 4" xfId="15556"/>
    <cellStyle name="Normal 36 3 7 4" xfId="2776"/>
    <cellStyle name="Normal 36 3 7 4 2" xfId="6289"/>
    <cellStyle name="Normal 36 3 7 4 2 2" xfId="18474"/>
    <cellStyle name="Normal 36 3 7 4 3" xfId="10405"/>
    <cellStyle name="Normal 36 3 7 4 3 2" xfId="17811"/>
    <cellStyle name="Normal 36 3 7 4 4" xfId="14669"/>
    <cellStyle name="Normal 36 3 7 5" xfId="4806"/>
    <cellStyle name="Normal 36 3 7 5 2" xfId="16980"/>
    <cellStyle name="Normal 36 3 7 6" xfId="8922"/>
    <cellStyle name="Normal 36 3 7 6 2" xfId="17646"/>
    <cellStyle name="Normal 36 3 7 7" xfId="13184"/>
    <cellStyle name="Normal 36 3 8" xfId="532"/>
    <cellStyle name="Normal 36 3 8 2" xfId="2300"/>
    <cellStyle name="Normal 36 3 8 2 2" xfId="4064"/>
    <cellStyle name="Normal 36 3 8 2 2 2" xfId="8178"/>
    <cellStyle name="Normal 36 3 8 2 2 2 2" xfId="18991"/>
    <cellStyle name="Normal 36 3 8 2 2 3" xfId="12294"/>
    <cellStyle name="Normal 36 3 8 2 2 3 2" xfId="19543"/>
    <cellStyle name="Normal 36 3 8 2 2 4" xfId="16567"/>
    <cellStyle name="Normal 36 3 8 2 3" xfId="5817"/>
    <cellStyle name="Normal 36 3 8 2 3 2" xfId="20095"/>
    <cellStyle name="Normal 36 3 8 2 4" xfId="9933"/>
    <cellStyle name="Normal 36 3 8 2 4 2" xfId="18314"/>
    <cellStyle name="Normal 36 3 8 2 5" xfId="14196"/>
    <cellStyle name="Normal 36 3 8 3" xfId="1423"/>
    <cellStyle name="Normal 36 3 8 3 2" xfId="7302"/>
    <cellStyle name="Normal 36 3 8 3 2 2" xfId="20298"/>
    <cellStyle name="Normal 36 3 8 3 3" xfId="11418"/>
    <cellStyle name="Normal 36 3 8 3 3 2" xfId="18175"/>
    <cellStyle name="Normal 36 3 8 3 4" xfId="15691"/>
    <cellStyle name="Normal 36 3 8 4" xfId="2911"/>
    <cellStyle name="Normal 36 3 8 4 2" xfId="6424"/>
    <cellStyle name="Normal 36 3 8 4 2 2" xfId="19826"/>
    <cellStyle name="Normal 36 3 8 4 3" xfId="10540"/>
    <cellStyle name="Normal 36 3 8 4 3 2" xfId="17868"/>
    <cellStyle name="Normal 36 3 8 4 4" xfId="14804"/>
    <cellStyle name="Normal 36 3 8 5" xfId="4941"/>
    <cellStyle name="Normal 36 3 8 5 2" xfId="18642"/>
    <cellStyle name="Normal 36 3 8 6" xfId="9057"/>
    <cellStyle name="Normal 36 3 8 6 2" xfId="20132"/>
    <cellStyle name="Normal 36 3 8 7" xfId="13319"/>
    <cellStyle name="Normal 36 3 9" xfId="1092"/>
    <cellStyle name="Normal 36 3 9 2" xfId="1969"/>
    <cellStyle name="Normal 36 3 9 2 2" xfId="3733"/>
    <cellStyle name="Normal 36 3 9 2 2 2" xfId="7847"/>
    <cellStyle name="Normal 36 3 9 2 2 2 2" xfId="19697"/>
    <cellStyle name="Normal 36 3 9 2 2 3" xfId="11963"/>
    <cellStyle name="Normal 36 3 9 2 2 3 2" xfId="18714"/>
    <cellStyle name="Normal 36 3 9 2 2 4" xfId="16236"/>
    <cellStyle name="Normal 36 3 9 2 3" xfId="5486"/>
    <cellStyle name="Normal 36 3 9 2 3 2" xfId="18014"/>
    <cellStyle name="Normal 36 3 9 2 4" xfId="9602"/>
    <cellStyle name="Normal 36 3 9 2 4 2" xfId="20445"/>
    <cellStyle name="Normal 36 3 9 2 5" xfId="13865"/>
    <cellStyle name="Normal 36 3 9 3" xfId="3188"/>
    <cellStyle name="Normal 36 3 9 3 2" xfId="6971"/>
    <cellStyle name="Normal 36 3 9 3 2 2" xfId="17671"/>
    <cellStyle name="Normal 36 3 9 3 3" xfId="11087"/>
    <cellStyle name="Normal 36 3 9 3 3 2" xfId="20549"/>
    <cellStyle name="Normal 36 3 9 3 4" xfId="15360"/>
    <cellStyle name="Normal 36 3 9 4" xfId="4610"/>
    <cellStyle name="Normal 36 3 9 4 2" xfId="18846"/>
    <cellStyle name="Normal 36 3 9 5" xfId="8726"/>
    <cellStyle name="Normal 36 3 9 5 2" xfId="18635"/>
    <cellStyle name="Normal 36 3 9 6" xfId="12988"/>
    <cellStyle name="Normal 36 4" xfId="97"/>
    <cellStyle name="Normal 36 4 10" xfId="2582"/>
    <cellStyle name="Normal 36 4 10 2" xfId="6095"/>
    <cellStyle name="Normal 36 4 10 2 2" xfId="18967"/>
    <cellStyle name="Normal 36 4 10 3" xfId="10211"/>
    <cellStyle name="Normal 36 4 10 3 2" xfId="17836"/>
    <cellStyle name="Normal 36 4 10 4" xfId="14475"/>
    <cellStyle name="Normal 36 4 11" xfId="4347"/>
    <cellStyle name="Normal 36 4 11 2" xfId="16981"/>
    <cellStyle name="Normal 36 4 12" xfId="8463"/>
    <cellStyle name="Normal 36 4 12 2" xfId="18028"/>
    <cellStyle name="Normal 36 4 13" xfId="12641"/>
    <cellStyle name="Normal 36 4 2" xfId="177"/>
    <cellStyle name="Normal 36 4 2 10" xfId="8527"/>
    <cellStyle name="Normal 36 4 2 10 2" xfId="18620"/>
    <cellStyle name="Normal 36 4 2 11" xfId="12777"/>
    <cellStyle name="Normal 36 4 2 2" xfId="322"/>
    <cellStyle name="Normal 36 4 2 2 2" xfId="744"/>
    <cellStyle name="Normal 36 4 2 2 2 2" xfId="2509"/>
    <cellStyle name="Normal 36 4 2 2 2 2 2" xfId="4273"/>
    <cellStyle name="Normal 36 4 2 2 2 2 2 2" xfId="8387"/>
    <cellStyle name="Normal 36 4 2 2 2 2 2 2 2" xfId="17590"/>
    <cellStyle name="Normal 36 4 2 2 2 2 2 3" xfId="12503"/>
    <cellStyle name="Normal 36 4 2 2 2 2 2 3 2" xfId="20134"/>
    <cellStyle name="Normal 36 4 2 2 2 2 2 4" xfId="16776"/>
    <cellStyle name="Normal 36 4 2 2 2 2 3" xfId="6026"/>
    <cellStyle name="Normal 36 4 2 2 2 2 3 2" xfId="17563"/>
    <cellStyle name="Normal 36 4 2 2 2 2 4" xfId="10142"/>
    <cellStyle name="Normal 36 4 2 2 2 2 4 2" xfId="19709"/>
    <cellStyle name="Normal 36 4 2 2 2 2 5" xfId="14405"/>
    <cellStyle name="Normal 36 4 2 2 2 3" xfId="1632"/>
    <cellStyle name="Normal 36 4 2 2 2 3 2" xfId="7511"/>
    <cellStyle name="Normal 36 4 2 2 2 3 2 2" xfId="20323"/>
    <cellStyle name="Normal 36 4 2 2 2 3 3" xfId="11627"/>
    <cellStyle name="Normal 36 4 2 2 2 3 3 2" xfId="19132"/>
    <cellStyle name="Normal 36 4 2 2 2 3 4" xfId="15900"/>
    <cellStyle name="Normal 36 4 2 2 2 4" xfId="3121"/>
    <cellStyle name="Normal 36 4 2 2 2 4 2" xfId="6634"/>
    <cellStyle name="Normal 36 4 2 2 2 4 2 2" xfId="20154"/>
    <cellStyle name="Normal 36 4 2 2 2 4 3" xfId="10750"/>
    <cellStyle name="Normal 36 4 2 2 2 4 3 2" xfId="17849"/>
    <cellStyle name="Normal 36 4 2 2 2 4 4" xfId="15014"/>
    <cellStyle name="Normal 36 4 2 2 2 5" xfId="5150"/>
    <cellStyle name="Normal 36 4 2 2 2 5 2" xfId="16984"/>
    <cellStyle name="Normal 36 4 2 2 2 6" xfId="9266"/>
    <cellStyle name="Normal 36 4 2 2 2 6 2" xfId="19804"/>
    <cellStyle name="Normal 36 4 2 2 2 7" xfId="13528"/>
    <cellStyle name="Normal 36 4 2 2 3" xfId="1229"/>
    <cellStyle name="Normal 36 4 2 2 3 2" xfId="2106"/>
    <cellStyle name="Normal 36 4 2 2 3 2 2" xfId="3870"/>
    <cellStyle name="Normal 36 4 2 2 3 2 2 2" xfId="7984"/>
    <cellStyle name="Normal 36 4 2 2 3 2 2 2 2" xfId="18223"/>
    <cellStyle name="Normal 36 4 2 2 3 2 2 3" xfId="12100"/>
    <cellStyle name="Normal 36 4 2 2 3 2 2 3 2" xfId="18551"/>
    <cellStyle name="Normal 36 4 2 2 3 2 2 4" xfId="16373"/>
    <cellStyle name="Normal 36 4 2 2 3 2 3" xfId="5623"/>
    <cellStyle name="Normal 36 4 2 2 3 2 3 2" xfId="19298"/>
    <cellStyle name="Normal 36 4 2 2 3 2 4" xfId="9739"/>
    <cellStyle name="Normal 36 4 2 2 3 2 4 2" xfId="18510"/>
    <cellStyle name="Normal 36 4 2 2 3 2 5" xfId="14002"/>
    <cellStyle name="Normal 36 4 2 2 3 3" xfId="3325"/>
    <cellStyle name="Normal 36 4 2 2 3 3 2" xfId="7108"/>
    <cellStyle name="Normal 36 4 2 2 3 3 2 2" xfId="12569"/>
    <cellStyle name="Normal 36 4 2 2 3 3 3" xfId="11224"/>
    <cellStyle name="Normal 36 4 2 2 3 3 3 2" xfId="17507"/>
    <cellStyle name="Normal 36 4 2 2 3 3 4" xfId="15497"/>
    <cellStyle name="Normal 36 4 2 2 3 4" xfId="4747"/>
    <cellStyle name="Normal 36 4 2 2 3 4 2" xfId="19694"/>
    <cellStyle name="Normal 36 4 2 2 3 5" xfId="8863"/>
    <cellStyle name="Normal 36 4 2 2 3 5 2" xfId="19624"/>
    <cellStyle name="Normal 36 4 2 2 3 6" xfId="13125"/>
    <cellStyle name="Normal 36 4 2 2 4" xfId="1906"/>
    <cellStyle name="Normal 36 4 2 2 4 2" xfId="3670"/>
    <cellStyle name="Normal 36 4 2 2 4 2 2" xfId="7784"/>
    <cellStyle name="Normal 36 4 2 2 4 2 2 2" xfId="17452"/>
    <cellStyle name="Normal 36 4 2 2 4 2 3" xfId="11900"/>
    <cellStyle name="Normal 36 4 2 2 4 2 3 2" xfId="20384"/>
    <cellStyle name="Normal 36 4 2 2 4 2 4" xfId="16173"/>
    <cellStyle name="Normal 36 4 2 2 4 3" xfId="5423"/>
    <cellStyle name="Normal 36 4 2 2 4 3 2" xfId="18599"/>
    <cellStyle name="Normal 36 4 2 2 4 4" xfId="9539"/>
    <cellStyle name="Normal 36 4 2 2 4 4 2" xfId="18641"/>
    <cellStyle name="Normal 36 4 2 2 4 5" xfId="13802"/>
    <cellStyle name="Normal 36 4 2 2 5" xfId="1029"/>
    <cellStyle name="Normal 36 4 2 2 5 2" xfId="6908"/>
    <cellStyle name="Normal 36 4 2 2 5 2 2" xfId="18880"/>
    <cellStyle name="Normal 36 4 2 2 5 3" xfId="11024"/>
    <cellStyle name="Normal 36 4 2 2 5 3 2" xfId="18363"/>
    <cellStyle name="Normal 36 4 2 2 5 4" xfId="15297"/>
    <cellStyle name="Normal 36 4 2 2 6" xfId="2717"/>
    <cellStyle name="Normal 36 4 2 2 6 2" xfId="6230"/>
    <cellStyle name="Normal 36 4 2 2 6 2 2" xfId="19034"/>
    <cellStyle name="Normal 36 4 2 2 6 3" xfId="10346"/>
    <cellStyle name="Normal 36 4 2 2 6 3 2" xfId="18673"/>
    <cellStyle name="Normal 36 4 2 2 6 4" xfId="14610"/>
    <cellStyle name="Normal 36 4 2 2 7" xfId="4547"/>
    <cellStyle name="Normal 36 4 2 2 7 2" xfId="16983"/>
    <cellStyle name="Normal 36 4 2 2 8" xfId="8663"/>
    <cellStyle name="Normal 36 4 2 2 8 2" xfId="18592"/>
    <cellStyle name="Normal 36 4 2 2 9" xfId="12924"/>
    <cellStyle name="Normal 36 4 2 3" xfId="470"/>
    <cellStyle name="Normal 36 4 2 3 2" xfId="2238"/>
    <cellStyle name="Normal 36 4 2 3 2 2" xfId="4002"/>
    <cellStyle name="Normal 36 4 2 3 2 2 2" xfId="8116"/>
    <cellStyle name="Normal 36 4 2 3 2 2 2 2" xfId="17974"/>
    <cellStyle name="Normal 36 4 2 3 2 2 3" xfId="12232"/>
    <cellStyle name="Normal 36 4 2 3 2 2 3 2" xfId="19251"/>
    <cellStyle name="Normal 36 4 2 3 2 2 4" xfId="16505"/>
    <cellStyle name="Normal 36 4 2 3 2 3" xfId="5755"/>
    <cellStyle name="Normal 36 4 2 3 2 3 2" xfId="19294"/>
    <cellStyle name="Normal 36 4 2 3 2 4" xfId="9871"/>
    <cellStyle name="Normal 36 4 2 3 2 4 2" xfId="19177"/>
    <cellStyle name="Normal 36 4 2 3 2 5" xfId="14134"/>
    <cellStyle name="Normal 36 4 2 3 3" xfId="1361"/>
    <cellStyle name="Normal 36 4 2 3 3 2" xfId="7240"/>
    <cellStyle name="Normal 36 4 2 3 3 2 2" xfId="19815"/>
    <cellStyle name="Normal 36 4 2 3 3 3" xfId="11356"/>
    <cellStyle name="Normal 36 4 2 3 3 3 2" xfId="18110"/>
    <cellStyle name="Normal 36 4 2 3 3 4" xfId="15629"/>
    <cellStyle name="Normal 36 4 2 3 4" xfId="2849"/>
    <cellStyle name="Normal 36 4 2 3 4 2" xfId="6362"/>
    <cellStyle name="Normal 36 4 2 3 4 2 2" xfId="19829"/>
    <cellStyle name="Normal 36 4 2 3 4 3" xfId="10478"/>
    <cellStyle name="Normal 36 4 2 3 4 3 2" xfId="20511"/>
    <cellStyle name="Normal 36 4 2 3 4 4" xfId="14742"/>
    <cellStyle name="Normal 36 4 2 3 5" xfId="4879"/>
    <cellStyle name="Normal 36 4 2 3 5 2" xfId="16985"/>
    <cellStyle name="Normal 36 4 2 3 6" xfId="8995"/>
    <cellStyle name="Normal 36 4 2 3 6 2" xfId="17555"/>
    <cellStyle name="Normal 36 4 2 3 7" xfId="13257"/>
    <cellStyle name="Normal 36 4 2 4" xfId="606"/>
    <cellStyle name="Normal 36 4 2 4 2" xfId="2373"/>
    <cellStyle name="Normal 36 4 2 4 2 2" xfId="4137"/>
    <cellStyle name="Normal 36 4 2 4 2 2 2" xfId="8251"/>
    <cellStyle name="Normal 36 4 2 4 2 2 2 2" xfId="18737"/>
    <cellStyle name="Normal 36 4 2 4 2 2 3" xfId="12367"/>
    <cellStyle name="Normal 36 4 2 4 2 2 3 2" xfId="17594"/>
    <cellStyle name="Normal 36 4 2 4 2 2 4" xfId="16640"/>
    <cellStyle name="Normal 36 4 2 4 2 3" xfId="5890"/>
    <cellStyle name="Normal 36 4 2 4 2 3 2" xfId="17611"/>
    <cellStyle name="Normal 36 4 2 4 2 4" xfId="10006"/>
    <cellStyle name="Normal 36 4 2 4 2 4 2" xfId="18038"/>
    <cellStyle name="Normal 36 4 2 4 2 5" xfId="14269"/>
    <cellStyle name="Normal 36 4 2 4 3" xfId="1496"/>
    <cellStyle name="Normal 36 4 2 4 3 2" xfId="7375"/>
    <cellStyle name="Normal 36 4 2 4 3 2 2" xfId="19564"/>
    <cellStyle name="Normal 36 4 2 4 3 3" xfId="11491"/>
    <cellStyle name="Normal 36 4 2 4 3 3 2" xfId="20491"/>
    <cellStyle name="Normal 36 4 2 4 3 4" xfId="15764"/>
    <cellStyle name="Normal 36 4 2 4 4" xfId="2985"/>
    <cellStyle name="Normal 36 4 2 4 4 2" xfId="6498"/>
    <cellStyle name="Normal 36 4 2 4 4 2 2" xfId="18887"/>
    <cellStyle name="Normal 36 4 2 4 4 3" xfId="10614"/>
    <cellStyle name="Normal 36 4 2 4 4 3 2" xfId="18712"/>
    <cellStyle name="Normal 36 4 2 4 4 4" xfId="14878"/>
    <cellStyle name="Normal 36 4 2 4 5" xfId="5014"/>
    <cellStyle name="Normal 36 4 2 4 5 2" xfId="19565"/>
    <cellStyle name="Normal 36 4 2 4 6" xfId="9130"/>
    <cellStyle name="Normal 36 4 2 4 6 2" xfId="20607"/>
    <cellStyle name="Normal 36 4 2 4 7" xfId="13392"/>
    <cellStyle name="Normal 36 4 2 5" xfId="1114"/>
    <cellStyle name="Normal 36 4 2 5 2" xfId="1991"/>
    <cellStyle name="Normal 36 4 2 5 2 2" xfId="3755"/>
    <cellStyle name="Normal 36 4 2 5 2 2 2" xfId="7869"/>
    <cellStyle name="Normal 36 4 2 5 2 2 2 2" xfId="17942"/>
    <cellStyle name="Normal 36 4 2 5 2 2 3" xfId="11985"/>
    <cellStyle name="Normal 36 4 2 5 2 2 3 2" xfId="18539"/>
    <cellStyle name="Normal 36 4 2 5 2 2 4" xfId="16258"/>
    <cellStyle name="Normal 36 4 2 5 2 3" xfId="5508"/>
    <cellStyle name="Normal 36 4 2 5 2 3 2" xfId="18491"/>
    <cellStyle name="Normal 36 4 2 5 2 4" xfId="9624"/>
    <cellStyle name="Normal 36 4 2 5 2 4 2" xfId="19523"/>
    <cellStyle name="Normal 36 4 2 5 2 5" xfId="13887"/>
    <cellStyle name="Normal 36 4 2 5 3" xfId="3210"/>
    <cellStyle name="Normal 36 4 2 5 3 2" xfId="6993"/>
    <cellStyle name="Normal 36 4 2 5 3 2 2" xfId="12715"/>
    <cellStyle name="Normal 36 4 2 5 3 3" xfId="11109"/>
    <cellStyle name="Normal 36 4 2 5 3 3 2" xfId="18813"/>
    <cellStyle name="Normal 36 4 2 5 3 4" xfId="15382"/>
    <cellStyle name="Normal 36 4 2 5 4" xfId="4632"/>
    <cellStyle name="Normal 36 4 2 5 4 2" xfId="20169"/>
    <cellStyle name="Normal 36 4 2 5 5" xfId="8748"/>
    <cellStyle name="Normal 36 4 2 5 5 2" xfId="19142"/>
    <cellStyle name="Normal 36 4 2 5 6" xfId="13010"/>
    <cellStyle name="Normal 36 4 2 6" xfId="1770"/>
    <cellStyle name="Normal 36 4 2 6 2" xfId="3534"/>
    <cellStyle name="Normal 36 4 2 6 2 2" xfId="7648"/>
    <cellStyle name="Normal 36 4 2 6 2 2 2" xfId="15079"/>
    <cellStyle name="Normal 36 4 2 6 2 3" xfId="11764"/>
    <cellStyle name="Normal 36 4 2 6 2 3 2" xfId="19520"/>
    <cellStyle name="Normal 36 4 2 6 2 4" xfId="16037"/>
    <cellStyle name="Normal 36 4 2 6 3" xfId="5287"/>
    <cellStyle name="Normal 36 4 2 6 3 2" xfId="19809"/>
    <cellStyle name="Normal 36 4 2 6 4" xfId="9403"/>
    <cellStyle name="Normal 36 4 2 6 4 2" xfId="18169"/>
    <cellStyle name="Normal 36 4 2 6 5" xfId="13666"/>
    <cellStyle name="Normal 36 4 2 7" xfId="893"/>
    <cellStyle name="Normal 36 4 2 7 2" xfId="6772"/>
    <cellStyle name="Normal 36 4 2 7 2 2" xfId="18618"/>
    <cellStyle name="Normal 36 4 2 7 3" xfId="10888"/>
    <cellStyle name="Normal 36 4 2 7 3 2" xfId="19117"/>
    <cellStyle name="Normal 36 4 2 7 4" xfId="15161"/>
    <cellStyle name="Normal 36 4 2 8" xfId="2602"/>
    <cellStyle name="Normal 36 4 2 8 2" xfId="6115"/>
    <cellStyle name="Normal 36 4 2 8 2 2" xfId="17485"/>
    <cellStyle name="Normal 36 4 2 8 3" xfId="10231"/>
    <cellStyle name="Normal 36 4 2 8 3 2" xfId="18387"/>
    <cellStyle name="Normal 36 4 2 8 4" xfId="14495"/>
    <cellStyle name="Normal 36 4 2 9" xfId="4411"/>
    <cellStyle name="Normal 36 4 2 9 2" xfId="16982"/>
    <cellStyle name="Normal 36 4 3" xfId="302"/>
    <cellStyle name="Normal 36 4 3 10" xfId="12757"/>
    <cellStyle name="Normal 36 4 3 2" xfId="450"/>
    <cellStyle name="Normal 36 4 3 2 2" xfId="724"/>
    <cellStyle name="Normal 36 4 3 2 2 2" xfId="2489"/>
    <cellStyle name="Normal 36 4 3 2 2 2 2" xfId="4253"/>
    <cellStyle name="Normal 36 4 3 2 2 2 2 2" xfId="8367"/>
    <cellStyle name="Normal 36 4 3 2 2 2 2 2 2" xfId="20011"/>
    <cellStyle name="Normal 36 4 3 2 2 2 2 3" xfId="12483"/>
    <cellStyle name="Normal 36 4 3 2 2 2 2 3 2" xfId="18174"/>
    <cellStyle name="Normal 36 4 3 2 2 2 2 4" xfId="16756"/>
    <cellStyle name="Normal 36 4 3 2 2 2 3" xfId="6006"/>
    <cellStyle name="Normal 36 4 3 2 2 2 3 2" xfId="18050"/>
    <cellStyle name="Normal 36 4 3 2 2 2 4" xfId="10122"/>
    <cellStyle name="Normal 36 4 3 2 2 2 4 2" xfId="18976"/>
    <cellStyle name="Normal 36 4 3 2 2 2 5" xfId="14385"/>
    <cellStyle name="Normal 36 4 3 2 2 3" xfId="1612"/>
    <cellStyle name="Normal 36 4 3 2 2 3 2" xfId="7491"/>
    <cellStyle name="Normal 36 4 3 2 2 3 2 2" xfId="19403"/>
    <cellStyle name="Normal 36 4 3 2 2 3 3" xfId="11607"/>
    <cellStyle name="Normal 36 4 3 2 2 3 3 2" xfId="20173"/>
    <cellStyle name="Normal 36 4 3 2 2 3 4" xfId="15880"/>
    <cellStyle name="Normal 36 4 3 2 2 4" xfId="3101"/>
    <cellStyle name="Normal 36 4 3 2 2 4 2" xfId="6614"/>
    <cellStyle name="Normal 36 4 3 2 2 4 2 2" xfId="19912"/>
    <cellStyle name="Normal 36 4 3 2 2 4 3" xfId="10730"/>
    <cellStyle name="Normal 36 4 3 2 2 4 3 2" xfId="18557"/>
    <cellStyle name="Normal 36 4 3 2 2 4 4" xfId="14994"/>
    <cellStyle name="Normal 36 4 3 2 2 5" xfId="5130"/>
    <cellStyle name="Normal 36 4 3 2 2 5 2" xfId="16988"/>
    <cellStyle name="Normal 36 4 3 2 2 6" xfId="9246"/>
    <cellStyle name="Normal 36 4 3 2 2 6 2" xfId="19991"/>
    <cellStyle name="Normal 36 4 3 2 2 7" xfId="13508"/>
    <cellStyle name="Normal 36 4 3 2 3" xfId="1341"/>
    <cellStyle name="Normal 36 4 3 2 3 2" xfId="2218"/>
    <cellStyle name="Normal 36 4 3 2 3 2 2" xfId="3982"/>
    <cellStyle name="Normal 36 4 3 2 3 2 2 2" xfId="8096"/>
    <cellStyle name="Normal 36 4 3 2 3 2 2 2 2" xfId="18756"/>
    <cellStyle name="Normal 36 4 3 2 3 2 2 3" xfId="12212"/>
    <cellStyle name="Normal 36 4 3 2 3 2 2 3 2" xfId="19188"/>
    <cellStyle name="Normal 36 4 3 2 3 2 2 4" xfId="16485"/>
    <cellStyle name="Normal 36 4 3 2 3 2 3" xfId="5735"/>
    <cellStyle name="Normal 36 4 3 2 3 2 3 2" xfId="17881"/>
    <cellStyle name="Normal 36 4 3 2 3 2 4" xfId="9851"/>
    <cellStyle name="Normal 36 4 3 2 3 2 4 2" xfId="19118"/>
    <cellStyle name="Normal 36 4 3 2 3 2 5" xfId="14114"/>
    <cellStyle name="Normal 36 4 3 2 3 3" xfId="3386"/>
    <cellStyle name="Normal 36 4 3 2 3 3 2" xfId="7220"/>
    <cellStyle name="Normal 36 4 3 2 3 3 2 2" xfId="19962"/>
    <cellStyle name="Normal 36 4 3 2 3 3 3" xfId="11336"/>
    <cellStyle name="Normal 36 4 3 2 3 3 3 2" xfId="19421"/>
    <cellStyle name="Normal 36 4 3 2 3 3 4" xfId="15609"/>
    <cellStyle name="Normal 36 4 3 2 3 4" xfId="4859"/>
    <cellStyle name="Normal 36 4 3 2 3 4 2" xfId="20295"/>
    <cellStyle name="Normal 36 4 3 2 3 5" xfId="8975"/>
    <cellStyle name="Normal 36 4 3 2 3 5 2" xfId="17431"/>
    <cellStyle name="Normal 36 4 3 2 3 6" xfId="13237"/>
    <cellStyle name="Normal 36 4 3 2 4" xfId="1886"/>
    <cellStyle name="Normal 36 4 3 2 4 2" xfId="3650"/>
    <cellStyle name="Normal 36 4 3 2 4 2 2" xfId="7764"/>
    <cellStyle name="Normal 36 4 3 2 4 2 2 2" xfId="18735"/>
    <cellStyle name="Normal 36 4 3 2 4 2 3" xfId="11880"/>
    <cellStyle name="Normal 36 4 3 2 4 2 3 2" xfId="19940"/>
    <cellStyle name="Normal 36 4 3 2 4 2 4" xfId="16153"/>
    <cellStyle name="Normal 36 4 3 2 4 3" xfId="5403"/>
    <cellStyle name="Normal 36 4 3 2 4 3 2" xfId="18120"/>
    <cellStyle name="Normal 36 4 3 2 4 4" xfId="9519"/>
    <cellStyle name="Normal 36 4 3 2 4 4 2" xfId="19046"/>
    <cellStyle name="Normal 36 4 3 2 4 5" xfId="13782"/>
    <cellStyle name="Normal 36 4 3 2 5" xfId="1009"/>
    <cellStyle name="Normal 36 4 3 2 5 2" xfId="6888"/>
    <cellStyle name="Normal 36 4 3 2 5 2 2" xfId="18987"/>
    <cellStyle name="Normal 36 4 3 2 5 3" xfId="11004"/>
    <cellStyle name="Normal 36 4 3 2 5 3 2" xfId="18440"/>
    <cellStyle name="Normal 36 4 3 2 5 4" xfId="15277"/>
    <cellStyle name="Normal 36 4 3 2 6" xfId="2829"/>
    <cellStyle name="Normal 36 4 3 2 6 2" xfId="6342"/>
    <cellStyle name="Normal 36 4 3 2 6 2 2" xfId="18619"/>
    <cellStyle name="Normal 36 4 3 2 6 3" xfId="10458"/>
    <cellStyle name="Normal 36 4 3 2 6 3 2" xfId="20231"/>
    <cellStyle name="Normal 36 4 3 2 6 4" xfId="14722"/>
    <cellStyle name="Normal 36 4 3 2 7" xfId="4527"/>
    <cellStyle name="Normal 36 4 3 2 7 2" xfId="16987"/>
    <cellStyle name="Normal 36 4 3 2 8" xfId="8643"/>
    <cellStyle name="Normal 36 4 3 2 8 2" xfId="19976"/>
    <cellStyle name="Normal 36 4 3 2 9" xfId="12904"/>
    <cellStyle name="Normal 36 4 3 3" xfId="586"/>
    <cellStyle name="Normal 36 4 3 3 2" xfId="2353"/>
    <cellStyle name="Normal 36 4 3 3 2 2" xfId="4117"/>
    <cellStyle name="Normal 36 4 3 3 2 2 2" xfId="8231"/>
    <cellStyle name="Normal 36 4 3 3 2 2 2 2" xfId="19277"/>
    <cellStyle name="Normal 36 4 3 3 2 2 3" xfId="12347"/>
    <cellStyle name="Normal 36 4 3 3 2 2 3 2" xfId="18634"/>
    <cellStyle name="Normal 36 4 3 3 2 2 4" xfId="16620"/>
    <cellStyle name="Normal 36 4 3 3 2 3" xfId="5870"/>
    <cellStyle name="Normal 36 4 3 3 2 3 2" xfId="18123"/>
    <cellStyle name="Normal 36 4 3 3 2 4" xfId="9986"/>
    <cellStyle name="Normal 36 4 3 3 2 4 2" xfId="20119"/>
    <cellStyle name="Normal 36 4 3 3 2 5" xfId="14249"/>
    <cellStyle name="Normal 36 4 3 3 3" xfId="1476"/>
    <cellStyle name="Normal 36 4 3 3 3 2" xfId="7355"/>
    <cellStyle name="Normal 36 4 3 3 3 2 2" xfId="20449"/>
    <cellStyle name="Normal 36 4 3 3 3 3" xfId="11471"/>
    <cellStyle name="Normal 36 4 3 3 3 3 2" xfId="18153"/>
    <cellStyle name="Normal 36 4 3 3 3 4" xfId="15744"/>
    <cellStyle name="Normal 36 4 3 3 4" xfId="2965"/>
    <cellStyle name="Normal 36 4 3 3 4 2" xfId="6478"/>
    <cellStyle name="Normal 36 4 3 3 4 2 2" xfId="18298"/>
    <cellStyle name="Normal 36 4 3 3 4 3" xfId="10594"/>
    <cellStyle name="Normal 36 4 3 3 4 3 2" xfId="18351"/>
    <cellStyle name="Normal 36 4 3 3 4 4" xfId="14858"/>
    <cellStyle name="Normal 36 4 3 3 5" xfId="4994"/>
    <cellStyle name="Normal 36 4 3 3 5 2" xfId="16989"/>
    <cellStyle name="Normal 36 4 3 3 6" xfId="9110"/>
    <cellStyle name="Normal 36 4 3 3 6 2" xfId="18755"/>
    <cellStyle name="Normal 36 4 3 3 7" xfId="13372"/>
    <cellStyle name="Normal 36 4 3 4" xfId="1209"/>
    <cellStyle name="Normal 36 4 3 4 2" xfId="2086"/>
    <cellStyle name="Normal 36 4 3 4 2 2" xfId="3850"/>
    <cellStyle name="Normal 36 4 3 4 2 2 2" xfId="7964"/>
    <cellStyle name="Normal 36 4 3 4 2 2 2 2" xfId="20285"/>
    <cellStyle name="Normal 36 4 3 4 2 2 3" xfId="12080"/>
    <cellStyle name="Normal 36 4 3 4 2 2 3 2" xfId="18792"/>
    <cellStyle name="Normal 36 4 3 4 2 2 4" xfId="16353"/>
    <cellStyle name="Normal 36 4 3 4 2 3" xfId="5603"/>
    <cellStyle name="Normal 36 4 3 4 2 3 2" xfId="19944"/>
    <cellStyle name="Normal 36 4 3 4 2 4" xfId="9719"/>
    <cellStyle name="Normal 36 4 3 4 2 4 2" xfId="14466"/>
    <cellStyle name="Normal 36 4 3 4 2 5" xfId="13982"/>
    <cellStyle name="Normal 36 4 3 4 3" xfId="3305"/>
    <cellStyle name="Normal 36 4 3 4 3 2" xfId="7088"/>
    <cellStyle name="Normal 36 4 3 4 3 2 2" xfId="18604"/>
    <cellStyle name="Normal 36 4 3 4 3 3" xfId="11204"/>
    <cellStyle name="Normal 36 4 3 4 3 3 2" xfId="18481"/>
    <cellStyle name="Normal 36 4 3 4 3 4" xfId="15477"/>
    <cellStyle name="Normal 36 4 3 4 4" xfId="4727"/>
    <cellStyle name="Normal 36 4 3 4 4 2" xfId="18275"/>
    <cellStyle name="Normal 36 4 3 4 5" xfId="8843"/>
    <cellStyle name="Normal 36 4 3 4 5 2" xfId="18530"/>
    <cellStyle name="Normal 36 4 3 4 6" xfId="13105"/>
    <cellStyle name="Normal 36 4 3 5" xfId="1750"/>
    <cellStyle name="Normal 36 4 3 5 2" xfId="3514"/>
    <cellStyle name="Normal 36 4 3 5 2 2" xfId="7628"/>
    <cellStyle name="Normal 36 4 3 5 2 2 2" xfId="20048"/>
    <cellStyle name="Normal 36 4 3 5 2 3" xfId="11744"/>
    <cellStyle name="Normal 36 4 3 5 2 3 2" xfId="18685"/>
    <cellStyle name="Normal 36 4 3 5 2 4" xfId="16017"/>
    <cellStyle name="Normal 36 4 3 5 3" xfId="5267"/>
    <cellStyle name="Normal 36 4 3 5 3 2" xfId="20529"/>
    <cellStyle name="Normal 36 4 3 5 4" xfId="9383"/>
    <cellStyle name="Normal 36 4 3 5 4 2" xfId="19357"/>
    <cellStyle name="Normal 36 4 3 5 5" xfId="13646"/>
    <cellStyle name="Normal 36 4 3 6" xfId="873"/>
    <cellStyle name="Normal 36 4 3 6 2" xfId="6752"/>
    <cellStyle name="Normal 36 4 3 6 2 2" xfId="19315"/>
    <cellStyle name="Normal 36 4 3 6 3" xfId="10868"/>
    <cellStyle name="Normal 36 4 3 6 3 2" xfId="19382"/>
    <cellStyle name="Normal 36 4 3 6 4" xfId="15141"/>
    <cellStyle name="Normal 36 4 3 7" xfId="2697"/>
    <cellStyle name="Normal 36 4 3 7 2" xfId="6210"/>
    <cellStyle name="Normal 36 4 3 7 2 2" xfId="19512"/>
    <cellStyle name="Normal 36 4 3 7 3" xfId="10326"/>
    <cellStyle name="Normal 36 4 3 7 3 2" xfId="17883"/>
    <cellStyle name="Normal 36 4 3 7 4" xfId="14590"/>
    <cellStyle name="Normal 36 4 3 8" xfId="4391"/>
    <cellStyle name="Normal 36 4 3 8 2" xfId="16986"/>
    <cellStyle name="Normal 36 4 3 9" xfId="8507"/>
    <cellStyle name="Normal 36 4 3 9 2" xfId="19870"/>
    <cellStyle name="Normal 36 4 4" xfId="258"/>
    <cellStyle name="Normal 36 4 4 2" xfId="680"/>
    <cellStyle name="Normal 36 4 4 2 2" xfId="2445"/>
    <cellStyle name="Normal 36 4 4 2 2 2" xfId="4209"/>
    <cellStyle name="Normal 36 4 4 2 2 2 2" xfId="8323"/>
    <cellStyle name="Normal 36 4 4 2 2 2 2 2" xfId="20369"/>
    <cellStyle name="Normal 36 4 4 2 2 2 3" xfId="12439"/>
    <cellStyle name="Normal 36 4 4 2 2 2 3 2" xfId="19376"/>
    <cellStyle name="Normal 36 4 4 2 2 2 4" xfId="16712"/>
    <cellStyle name="Normal 36 4 4 2 2 3" xfId="5962"/>
    <cellStyle name="Normal 36 4 4 2 2 3 2" xfId="19001"/>
    <cellStyle name="Normal 36 4 4 2 2 4" xfId="10078"/>
    <cellStyle name="Normal 36 4 4 2 2 4 2" xfId="18329"/>
    <cellStyle name="Normal 36 4 4 2 2 5" xfId="14341"/>
    <cellStyle name="Normal 36 4 4 2 3" xfId="1568"/>
    <cellStyle name="Normal 36 4 4 2 3 2" xfId="7447"/>
    <cellStyle name="Normal 36 4 4 2 3 2 2" xfId="19983"/>
    <cellStyle name="Normal 36 4 4 2 3 3" xfId="11563"/>
    <cellStyle name="Normal 36 4 4 2 3 3 2" xfId="19021"/>
    <cellStyle name="Normal 36 4 4 2 3 4" xfId="15836"/>
    <cellStyle name="Normal 36 4 4 2 4" xfId="3057"/>
    <cellStyle name="Normal 36 4 4 2 4 2" xfId="6570"/>
    <cellStyle name="Normal 36 4 4 2 4 2 2" xfId="17915"/>
    <cellStyle name="Normal 36 4 4 2 4 3" xfId="10686"/>
    <cellStyle name="Normal 36 4 4 2 4 3 2" xfId="19236"/>
    <cellStyle name="Normal 36 4 4 2 4 4" xfId="14950"/>
    <cellStyle name="Normal 36 4 4 2 5" xfId="5086"/>
    <cellStyle name="Normal 36 4 4 2 5 2" xfId="16991"/>
    <cellStyle name="Normal 36 4 4 2 6" xfId="9202"/>
    <cellStyle name="Normal 36 4 4 2 6 2" xfId="17633"/>
    <cellStyle name="Normal 36 4 4 2 7" xfId="13464"/>
    <cellStyle name="Normal 36 4 4 3" xfId="1165"/>
    <cellStyle name="Normal 36 4 4 3 2" xfId="2042"/>
    <cellStyle name="Normal 36 4 4 3 2 2" xfId="3806"/>
    <cellStyle name="Normal 36 4 4 3 2 2 2" xfId="7920"/>
    <cellStyle name="Normal 36 4 4 3 2 2 2 2" xfId="19312"/>
    <cellStyle name="Normal 36 4 4 3 2 2 3" xfId="12036"/>
    <cellStyle name="Normal 36 4 4 3 2 2 3 2" xfId="20047"/>
    <cellStyle name="Normal 36 4 4 3 2 2 4" xfId="16309"/>
    <cellStyle name="Normal 36 4 4 3 2 3" xfId="5559"/>
    <cellStyle name="Normal 36 4 4 3 2 3 2" xfId="18687"/>
    <cellStyle name="Normal 36 4 4 3 2 4" xfId="9675"/>
    <cellStyle name="Normal 36 4 4 3 2 4 2" xfId="19979"/>
    <cellStyle name="Normal 36 4 4 3 2 5" xfId="13938"/>
    <cellStyle name="Normal 36 4 4 3 3" xfId="3261"/>
    <cellStyle name="Normal 36 4 4 3 3 2" xfId="7044"/>
    <cellStyle name="Normal 36 4 4 3 3 2 2" xfId="20007"/>
    <cellStyle name="Normal 36 4 4 3 3 3" xfId="11160"/>
    <cellStyle name="Normal 36 4 4 3 3 3 2" xfId="17752"/>
    <cellStyle name="Normal 36 4 4 3 3 4" xfId="15433"/>
    <cellStyle name="Normal 36 4 4 3 4" xfId="4683"/>
    <cellStyle name="Normal 36 4 4 3 4 2" xfId="20603"/>
    <cellStyle name="Normal 36 4 4 3 5" xfId="8799"/>
    <cellStyle name="Normal 36 4 4 3 5 2" xfId="19902"/>
    <cellStyle name="Normal 36 4 4 3 6" xfId="13061"/>
    <cellStyle name="Normal 36 4 4 4" xfId="1842"/>
    <cellStyle name="Normal 36 4 4 4 2" xfId="3606"/>
    <cellStyle name="Normal 36 4 4 4 2 2" xfId="7720"/>
    <cellStyle name="Normal 36 4 4 4 2 2 2" xfId="17789"/>
    <cellStyle name="Normal 36 4 4 4 2 3" xfId="11836"/>
    <cellStyle name="Normal 36 4 4 4 2 3 2" xfId="19079"/>
    <cellStyle name="Normal 36 4 4 4 2 4" xfId="16109"/>
    <cellStyle name="Normal 36 4 4 4 3" xfId="5359"/>
    <cellStyle name="Normal 36 4 4 4 3 2" xfId="18282"/>
    <cellStyle name="Normal 36 4 4 4 4" xfId="9475"/>
    <cellStyle name="Normal 36 4 4 4 4 2" xfId="18196"/>
    <cellStyle name="Normal 36 4 4 4 5" xfId="13738"/>
    <cellStyle name="Normal 36 4 4 5" xfId="965"/>
    <cellStyle name="Normal 36 4 4 5 2" xfId="6844"/>
    <cellStyle name="Normal 36 4 4 5 2 2" xfId="17601"/>
    <cellStyle name="Normal 36 4 4 5 3" xfId="10960"/>
    <cellStyle name="Normal 36 4 4 5 3 2" xfId="18614"/>
    <cellStyle name="Normal 36 4 4 5 4" xfId="15233"/>
    <cellStyle name="Normal 36 4 4 6" xfId="2653"/>
    <cellStyle name="Normal 36 4 4 6 2" xfId="6166"/>
    <cellStyle name="Normal 36 4 4 6 2 2" xfId="17930"/>
    <cellStyle name="Normal 36 4 4 6 3" xfId="10282"/>
    <cellStyle name="Normal 36 4 4 6 3 2" xfId="20502"/>
    <cellStyle name="Normal 36 4 4 6 4" xfId="14546"/>
    <cellStyle name="Normal 36 4 4 7" xfId="4483"/>
    <cellStyle name="Normal 36 4 4 7 2" xfId="16990"/>
    <cellStyle name="Normal 36 4 4 8" xfId="8599"/>
    <cellStyle name="Normal 36 4 4 8 2" xfId="18455"/>
    <cellStyle name="Normal 36 4 4 9" xfId="12860"/>
    <cellStyle name="Normal 36 4 5" xfId="406"/>
    <cellStyle name="Normal 36 4 5 2" xfId="2174"/>
    <cellStyle name="Normal 36 4 5 2 2" xfId="3938"/>
    <cellStyle name="Normal 36 4 5 2 2 2" xfId="8052"/>
    <cellStyle name="Normal 36 4 5 2 2 2 2" xfId="18849"/>
    <cellStyle name="Normal 36 4 5 2 2 3" xfId="12168"/>
    <cellStyle name="Normal 36 4 5 2 2 3 2" xfId="20416"/>
    <cellStyle name="Normal 36 4 5 2 2 4" xfId="16441"/>
    <cellStyle name="Normal 36 4 5 2 3" xfId="5691"/>
    <cellStyle name="Normal 36 4 5 2 3 2" xfId="19598"/>
    <cellStyle name="Normal 36 4 5 2 4" xfId="9807"/>
    <cellStyle name="Normal 36 4 5 2 4 2" xfId="18636"/>
    <cellStyle name="Normal 36 4 5 2 5" xfId="14070"/>
    <cellStyle name="Normal 36 4 5 3" xfId="1297"/>
    <cellStyle name="Normal 36 4 5 3 2" xfId="7176"/>
    <cellStyle name="Normal 36 4 5 3 2 2" xfId="20590"/>
    <cellStyle name="Normal 36 4 5 3 3" xfId="11292"/>
    <cellStyle name="Normal 36 4 5 3 3 2" xfId="17582"/>
    <cellStyle name="Normal 36 4 5 3 4" xfId="15565"/>
    <cellStyle name="Normal 36 4 5 4" xfId="2785"/>
    <cellStyle name="Normal 36 4 5 4 2" xfId="6298"/>
    <cellStyle name="Normal 36 4 5 4 2 2" xfId="19335"/>
    <cellStyle name="Normal 36 4 5 4 3" xfId="10414"/>
    <cellStyle name="Normal 36 4 5 4 3 2" xfId="19396"/>
    <cellStyle name="Normal 36 4 5 4 4" xfId="14678"/>
    <cellStyle name="Normal 36 4 5 5" xfId="4815"/>
    <cellStyle name="Normal 36 4 5 5 2" xfId="16992"/>
    <cellStyle name="Normal 36 4 5 6" xfId="8931"/>
    <cellStyle name="Normal 36 4 5 6 2" xfId="20432"/>
    <cellStyle name="Normal 36 4 5 7" xfId="13193"/>
    <cellStyle name="Normal 36 4 6" xfId="541"/>
    <cellStyle name="Normal 36 4 6 2" xfId="2309"/>
    <cellStyle name="Normal 36 4 6 2 2" xfId="4073"/>
    <cellStyle name="Normal 36 4 6 2 2 2" xfId="8187"/>
    <cellStyle name="Normal 36 4 6 2 2 2 2" xfId="17749"/>
    <cellStyle name="Normal 36 4 6 2 2 3" xfId="12303"/>
    <cellStyle name="Normal 36 4 6 2 2 3 2" xfId="18126"/>
    <cellStyle name="Normal 36 4 6 2 2 4" xfId="16576"/>
    <cellStyle name="Normal 36 4 6 2 3" xfId="5826"/>
    <cellStyle name="Normal 36 4 6 2 3 2" xfId="19036"/>
    <cellStyle name="Normal 36 4 6 2 4" xfId="9942"/>
    <cellStyle name="Normal 36 4 6 2 4 2" xfId="17587"/>
    <cellStyle name="Normal 36 4 6 2 5" xfId="14205"/>
    <cellStyle name="Normal 36 4 6 3" xfId="1432"/>
    <cellStyle name="Normal 36 4 6 3 2" xfId="7311"/>
    <cellStyle name="Normal 36 4 6 3 2 2" xfId="17923"/>
    <cellStyle name="Normal 36 4 6 3 3" xfId="11427"/>
    <cellStyle name="Normal 36 4 6 3 3 2" xfId="19896"/>
    <cellStyle name="Normal 36 4 6 3 4" xfId="15700"/>
    <cellStyle name="Normal 36 4 6 4" xfId="2920"/>
    <cellStyle name="Normal 36 4 6 4 2" xfId="6433"/>
    <cellStyle name="Normal 36 4 6 4 2 2" xfId="19643"/>
    <cellStyle name="Normal 36 4 6 4 3" xfId="10549"/>
    <cellStyle name="Normal 36 4 6 4 3 2" xfId="19317"/>
    <cellStyle name="Normal 36 4 6 4 4" xfId="14813"/>
    <cellStyle name="Normal 36 4 6 5" xfId="4950"/>
    <cellStyle name="Normal 36 4 6 5 2" xfId="12622"/>
    <cellStyle name="Normal 36 4 6 6" xfId="9066"/>
    <cellStyle name="Normal 36 4 6 6 2" xfId="20004"/>
    <cellStyle name="Normal 36 4 6 7" xfId="13328"/>
    <cellStyle name="Normal 36 4 7" xfId="1094"/>
    <cellStyle name="Normal 36 4 7 2" xfId="1971"/>
    <cellStyle name="Normal 36 4 7 2 2" xfId="3735"/>
    <cellStyle name="Normal 36 4 7 2 2 2" xfId="7849"/>
    <cellStyle name="Normal 36 4 7 2 2 2 2" xfId="18069"/>
    <cellStyle name="Normal 36 4 7 2 2 3" xfId="11965"/>
    <cellStyle name="Normal 36 4 7 2 2 3 2" xfId="19741"/>
    <cellStyle name="Normal 36 4 7 2 2 4" xfId="16238"/>
    <cellStyle name="Normal 36 4 7 2 3" xfId="5488"/>
    <cellStyle name="Normal 36 4 7 2 3 2" xfId="17829"/>
    <cellStyle name="Normal 36 4 7 2 4" xfId="9604"/>
    <cellStyle name="Normal 36 4 7 2 4 2" xfId="17891"/>
    <cellStyle name="Normal 36 4 7 2 5" xfId="13867"/>
    <cellStyle name="Normal 36 4 7 3" xfId="3190"/>
    <cellStyle name="Normal 36 4 7 3 2" xfId="6973"/>
    <cellStyle name="Normal 36 4 7 3 2 2" xfId="19443"/>
    <cellStyle name="Normal 36 4 7 3 3" xfId="11089"/>
    <cellStyle name="Normal 36 4 7 3 3 2" xfId="20099"/>
    <cellStyle name="Normal 36 4 7 3 4" xfId="15362"/>
    <cellStyle name="Normal 36 4 7 4" xfId="4612"/>
    <cellStyle name="Normal 36 4 7 4 2" xfId="17906"/>
    <cellStyle name="Normal 36 4 7 5" xfId="8728"/>
    <cellStyle name="Normal 36 4 7 5 2" xfId="18767"/>
    <cellStyle name="Normal 36 4 7 6" xfId="12990"/>
    <cellStyle name="Normal 36 4 8" xfId="1706"/>
    <cellStyle name="Normal 36 4 8 2" xfId="3470"/>
    <cellStyle name="Normal 36 4 8 2 2" xfId="7584"/>
    <cellStyle name="Normal 36 4 8 2 2 2" xfId="17895"/>
    <cellStyle name="Normal 36 4 8 2 3" xfId="11700"/>
    <cellStyle name="Normal 36 4 8 2 3 2" xfId="17982"/>
    <cellStyle name="Normal 36 4 8 2 4" xfId="15973"/>
    <cellStyle name="Normal 36 4 8 3" xfId="5223"/>
    <cellStyle name="Normal 36 4 8 3 2" xfId="19541"/>
    <cellStyle name="Normal 36 4 8 4" xfId="9339"/>
    <cellStyle name="Normal 36 4 8 4 2" xfId="12702"/>
    <cellStyle name="Normal 36 4 8 5" xfId="13602"/>
    <cellStyle name="Normal 36 4 9" xfId="829"/>
    <cellStyle name="Normal 36 4 9 2" xfId="6708"/>
    <cellStyle name="Normal 36 4 9 2 2" xfId="19842"/>
    <cellStyle name="Normal 36 4 9 3" xfId="10824"/>
    <cellStyle name="Normal 36 4 9 3 2" xfId="19163"/>
    <cellStyle name="Normal 36 4 9 4" xfId="15097"/>
    <cellStyle name="Normal 36 5" xfId="170"/>
    <cellStyle name="Normal 36 5 10" xfId="4342"/>
    <cellStyle name="Normal 36 5 10 2" xfId="16993"/>
    <cellStyle name="Normal 36 5 11" xfId="8458"/>
    <cellStyle name="Normal 36 5 11 2" xfId="20025"/>
    <cellStyle name="Normal 36 5 12" xfId="12633"/>
    <cellStyle name="Normal 36 5 2" xfId="317"/>
    <cellStyle name="Normal 36 5 2 10" xfId="12772"/>
    <cellStyle name="Normal 36 5 2 2" xfId="465"/>
    <cellStyle name="Normal 36 5 2 2 2" xfId="739"/>
    <cellStyle name="Normal 36 5 2 2 2 2" xfId="2504"/>
    <cellStyle name="Normal 36 5 2 2 2 2 2" xfId="4268"/>
    <cellStyle name="Normal 36 5 2 2 2 2 2 2" xfId="8382"/>
    <cellStyle name="Normal 36 5 2 2 2 2 2 2 2" xfId="18095"/>
    <cellStyle name="Normal 36 5 2 2 2 2 2 3" xfId="12498"/>
    <cellStyle name="Normal 36 5 2 2 2 2 2 3 2" xfId="19173"/>
    <cellStyle name="Normal 36 5 2 2 2 2 2 4" xfId="16771"/>
    <cellStyle name="Normal 36 5 2 2 2 2 3" xfId="6021"/>
    <cellStyle name="Normal 36 5 2 2 2 2 3 2" xfId="18693"/>
    <cellStyle name="Normal 36 5 2 2 2 2 4" xfId="10137"/>
    <cellStyle name="Normal 36 5 2 2 2 2 4 2" xfId="19409"/>
    <cellStyle name="Normal 36 5 2 2 2 2 5" xfId="14400"/>
    <cellStyle name="Normal 36 5 2 2 2 3" xfId="1627"/>
    <cellStyle name="Normal 36 5 2 2 2 3 2" xfId="7506"/>
    <cellStyle name="Normal 36 5 2 2 2 3 2 2" xfId="17983"/>
    <cellStyle name="Normal 36 5 2 2 2 3 3" xfId="11622"/>
    <cellStyle name="Normal 36 5 2 2 2 3 3 2" xfId="19777"/>
    <cellStyle name="Normal 36 5 2 2 2 3 4" xfId="15895"/>
    <cellStyle name="Normal 36 5 2 2 2 4" xfId="3116"/>
    <cellStyle name="Normal 36 5 2 2 2 4 2" xfId="6629"/>
    <cellStyle name="Normal 36 5 2 2 2 4 2 2" xfId="19595"/>
    <cellStyle name="Normal 36 5 2 2 2 4 3" xfId="10745"/>
    <cellStyle name="Normal 36 5 2 2 2 4 3 2" xfId="19502"/>
    <cellStyle name="Normal 36 5 2 2 2 4 4" xfId="15009"/>
    <cellStyle name="Normal 36 5 2 2 2 5" xfId="5145"/>
    <cellStyle name="Normal 36 5 2 2 2 5 2" xfId="16996"/>
    <cellStyle name="Normal 36 5 2 2 2 6" xfId="9261"/>
    <cellStyle name="Normal 36 5 2 2 2 6 2" xfId="18960"/>
    <cellStyle name="Normal 36 5 2 2 2 7" xfId="13523"/>
    <cellStyle name="Normal 36 5 2 2 3" xfId="1356"/>
    <cellStyle name="Normal 36 5 2 2 3 2" xfId="2233"/>
    <cellStyle name="Normal 36 5 2 2 3 2 2" xfId="3997"/>
    <cellStyle name="Normal 36 5 2 2 3 2 2 2" xfId="8111"/>
    <cellStyle name="Normal 36 5 2 2 3 2 2 2 2" xfId="17991"/>
    <cellStyle name="Normal 36 5 2 2 3 2 2 3" xfId="12227"/>
    <cellStyle name="Normal 36 5 2 2 3 2 2 3 2" xfId="19915"/>
    <cellStyle name="Normal 36 5 2 2 3 2 2 4" xfId="16500"/>
    <cellStyle name="Normal 36 5 2 2 3 2 3" xfId="5750"/>
    <cellStyle name="Normal 36 5 2 2 3 2 3 2" xfId="18662"/>
    <cellStyle name="Normal 36 5 2 2 3 2 4" xfId="9866"/>
    <cellStyle name="Normal 36 5 2 2 3 2 4 2" xfId="18750"/>
    <cellStyle name="Normal 36 5 2 2 3 2 5" xfId="14129"/>
    <cellStyle name="Normal 36 5 2 2 3 3" xfId="3394"/>
    <cellStyle name="Normal 36 5 2 2 3 3 2" xfId="7235"/>
    <cellStyle name="Normal 36 5 2 2 3 3 2 2" xfId="19083"/>
    <cellStyle name="Normal 36 5 2 2 3 3 3" xfId="11351"/>
    <cellStyle name="Normal 36 5 2 2 3 3 3 2" xfId="18586"/>
    <cellStyle name="Normal 36 5 2 2 3 3 4" xfId="15624"/>
    <cellStyle name="Normal 36 5 2 2 3 4" xfId="4874"/>
    <cellStyle name="Normal 36 5 2 2 3 4 2" xfId="20537"/>
    <cellStyle name="Normal 36 5 2 2 3 5" xfId="8990"/>
    <cellStyle name="Normal 36 5 2 2 3 5 2" xfId="12700"/>
    <cellStyle name="Normal 36 5 2 2 3 6" xfId="13252"/>
    <cellStyle name="Normal 36 5 2 2 4" xfId="1901"/>
    <cellStyle name="Normal 36 5 2 2 4 2" xfId="3665"/>
    <cellStyle name="Normal 36 5 2 2 4 2 2" xfId="7779"/>
    <cellStyle name="Normal 36 5 2 2 4 2 2 2" xfId="19877"/>
    <cellStyle name="Normal 36 5 2 2 4 2 3" xfId="11895"/>
    <cellStyle name="Normal 36 5 2 2 4 2 3 2" xfId="17919"/>
    <cellStyle name="Normal 36 5 2 2 4 2 4" xfId="16168"/>
    <cellStyle name="Normal 36 5 2 2 4 3" xfId="5418"/>
    <cellStyle name="Normal 36 5 2 2 4 3 2" xfId="17561"/>
    <cellStyle name="Normal 36 5 2 2 4 4" xfId="9534"/>
    <cellStyle name="Normal 36 5 2 2 4 4 2" xfId="19935"/>
    <cellStyle name="Normal 36 5 2 2 4 5" xfId="13797"/>
    <cellStyle name="Normal 36 5 2 2 5" xfId="1024"/>
    <cellStyle name="Normal 36 5 2 2 5 2" xfId="6903"/>
    <cellStyle name="Normal 36 5 2 2 5 2 2" xfId="18908"/>
    <cellStyle name="Normal 36 5 2 2 5 3" xfId="11019"/>
    <cellStyle name="Normal 36 5 2 2 5 3 2" xfId="19128"/>
    <cellStyle name="Normal 36 5 2 2 5 4" xfId="15292"/>
    <cellStyle name="Normal 36 5 2 2 6" xfId="2844"/>
    <cellStyle name="Normal 36 5 2 2 6 2" xfId="6357"/>
    <cellStyle name="Normal 36 5 2 2 6 2 2" xfId="18819"/>
    <cellStyle name="Normal 36 5 2 2 6 3" xfId="10473"/>
    <cellStyle name="Normal 36 5 2 2 6 3 2" xfId="12640"/>
    <cellStyle name="Normal 36 5 2 2 6 4" xfId="14737"/>
    <cellStyle name="Normal 36 5 2 2 7" xfId="4542"/>
    <cellStyle name="Normal 36 5 2 2 7 2" xfId="16995"/>
    <cellStyle name="Normal 36 5 2 2 8" xfId="8658"/>
    <cellStyle name="Normal 36 5 2 2 8 2" xfId="18597"/>
    <cellStyle name="Normal 36 5 2 2 9" xfId="12919"/>
    <cellStyle name="Normal 36 5 2 3" xfId="601"/>
    <cellStyle name="Normal 36 5 2 3 2" xfId="2368"/>
    <cellStyle name="Normal 36 5 2 3 2 2" xfId="4132"/>
    <cellStyle name="Normal 36 5 2 3 2 2 2" xfId="8246"/>
    <cellStyle name="Normal 36 5 2 3 2 2 2 2" xfId="20472"/>
    <cellStyle name="Normal 36 5 2 3 2 2 3" xfId="12362"/>
    <cellStyle name="Normal 36 5 2 3 2 2 3 2" xfId="17948"/>
    <cellStyle name="Normal 36 5 2 3 2 2 4" xfId="16635"/>
    <cellStyle name="Normal 36 5 2 3 2 3" xfId="5885"/>
    <cellStyle name="Normal 36 5 2 3 2 3 2" xfId="18469"/>
    <cellStyle name="Normal 36 5 2 3 2 4" xfId="10001"/>
    <cellStyle name="Normal 36 5 2 3 2 4 2" xfId="17438"/>
    <cellStyle name="Normal 36 5 2 3 2 5" xfId="14264"/>
    <cellStyle name="Normal 36 5 2 3 3" xfId="1491"/>
    <cellStyle name="Normal 36 5 2 3 3 2" xfId="7370"/>
    <cellStyle name="Normal 36 5 2 3 3 2 2" xfId="18036"/>
    <cellStyle name="Normal 36 5 2 3 3 3" xfId="11486"/>
    <cellStyle name="Normal 36 5 2 3 3 3 2" xfId="17834"/>
    <cellStyle name="Normal 36 5 2 3 3 4" xfId="15759"/>
    <cellStyle name="Normal 36 5 2 3 4" xfId="2980"/>
    <cellStyle name="Normal 36 5 2 3 4 2" xfId="6493"/>
    <cellStyle name="Normal 36 5 2 3 4 2 2" xfId="12581"/>
    <cellStyle name="Normal 36 5 2 3 4 3" xfId="10609"/>
    <cellStyle name="Normal 36 5 2 3 4 3 2" xfId="18668"/>
    <cellStyle name="Normal 36 5 2 3 4 4" xfId="14873"/>
    <cellStyle name="Normal 36 5 2 3 5" xfId="5009"/>
    <cellStyle name="Normal 36 5 2 3 5 2" xfId="16997"/>
    <cellStyle name="Normal 36 5 2 3 6" xfId="9125"/>
    <cellStyle name="Normal 36 5 2 3 6 2" xfId="17748"/>
    <cellStyle name="Normal 36 5 2 3 7" xfId="13387"/>
    <cellStyle name="Normal 36 5 2 4" xfId="1224"/>
    <cellStyle name="Normal 36 5 2 4 2" xfId="2101"/>
    <cellStyle name="Normal 36 5 2 4 2 2" xfId="3865"/>
    <cellStyle name="Normal 36 5 2 4 2 2 2" xfId="7979"/>
    <cellStyle name="Normal 36 5 2 4 2 2 2 2" xfId="19693"/>
    <cellStyle name="Normal 36 5 2 4 2 2 3" xfId="12095"/>
    <cellStyle name="Normal 36 5 2 4 2 2 3 2" xfId="19952"/>
    <cellStyle name="Normal 36 5 2 4 2 2 4" xfId="16368"/>
    <cellStyle name="Normal 36 5 2 4 2 3" xfId="5618"/>
    <cellStyle name="Normal 36 5 2 4 2 3 2" xfId="17901"/>
    <cellStyle name="Normal 36 5 2 4 2 4" xfId="9734"/>
    <cellStyle name="Normal 36 5 2 4 2 4 2" xfId="19302"/>
    <cellStyle name="Normal 36 5 2 4 2 5" xfId="13997"/>
    <cellStyle name="Normal 36 5 2 4 3" xfId="3320"/>
    <cellStyle name="Normal 36 5 2 4 3 2" xfId="7103"/>
    <cellStyle name="Normal 36 5 2 4 3 2 2" xfId="19488"/>
    <cellStyle name="Normal 36 5 2 4 3 3" xfId="11219"/>
    <cellStyle name="Normal 36 5 2 4 3 3 2" xfId="20216"/>
    <cellStyle name="Normal 36 5 2 4 3 4" xfId="15492"/>
    <cellStyle name="Normal 36 5 2 4 4" xfId="4742"/>
    <cellStyle name="Normal 36 5 2 4 4 2" xfId="19658"/>
    <cellStyle name="Normal 36 5 2 4 5" xfId="8858"/>
    <cellStyle name="Normal 36 5 2 4 5 2" xfId="19798"/>
    <cellStyle name="Normal 36 5 2 4 6" xfId="13120"/>
    <cellStyle name="Normal 36 5 2 5" xfId="1765"/>
    <cellStyle name="Normal 36 5 2 5 2" xfId="3529"/>
    <cellStyle name="Normal 36 5 2 5 2 2" xfId="7643"/>
    <cellStyle name="Normal 36 5 2 5 2 2 2" xfId="20291"/>
    <cellStyle name="Normal 36 5 2 5 2 3" xfId="11759"/>
    <cellStyle name="Normal 36 5 2 5 2 3 2" xfId="18226"/>
    <cellStyle name="Normal 36 5 2 5 2 4" xfId="16032"/>
    <cellStyle name="Normal 36 5 2 5 3" xfId="5282"/>
    <cellStyle name="Normal 36 5 2 5 3 2" xfId="19903"/>
    <cellStyle name="Normal 36 5 2 5 4" xfId="9398"/>
    <cellStyle name="Normal 36 5 2 5 4 2" xfId="17499"/>
    <cellStyle name="Normal 36 5 2 5 5" xfId="13661"/>
    <cellStyle name="Normal 36 5 2 6" xfId="888"/>
    <cellStyle name="Normal 36 5 2 6 2" xfId="6767"/>
    <cellStyle name="Normal 36 5 2 6 2 2" xfId="17702"/>
    <cellStyle name="Normal 36 5 2 6 3" xfId="10883"/>
    <cellStyle name="Normal 36 5 2 6 3 2" xfId="18470"/>
    <cellStyle name="Normal 36 5 2 6 4" xfId="15156"/>
    <cellStyle name="Normal 36 5 2 7" xfId="2712"/>
    <cellStyle name="Normal 36 5 2 7 2" xfId="6225"/>
    <cellStyle name="Normal 36 5 2 7 2 2" xfId="19781"/>
    <cellStyle name="Normal 36 5 2 7 3" xfId="10341"/>
    <cellStyle name="Normal 36 5 2 7 3 2" xfId="20217"/>
    <cellStyle name="Normal 36 5 2 7 4" xfId="14605"/>
    <cellStyle name="Normal 36 5 2 8" xfId="4406"/>
    <cellStyle name="Normal 36 5 2 8 2" xfId="16994"/>
    <cellStyle name="Normal 36 5 2 9" xfId="8522"/>
    <cellStyle name="Normal 36 5 2 9 2" xfId="18396"/>
    <cellStyle name="Normal 36 5 3" xfId="253"/>
    <cellStyle name="Normal 36 5 3 2" xfId="675"/>
    <cellStyle name="Normal 36 5 3 2 2" xfId="2440"/>
    <cellStyle name="Normal 36 5 3 2 2 2" xfId="4204"/>
    <cellStyle name="Normal 36 5 3 2 2 2 2" xfId="8318"/>
    <cellStyle name="Normal 36 5 3 2 2 2 2 2" xfId="18214"/>
    <cellStyle name="Normal 36 5 3 2 2 2 3" xfId="12434"/>
    <cellStyle name="Normal 36 5 3 2 2 2 3 2" xfId="18951"/>
    <cellStyle name="Normal 36 5 3 2 2 2 4" xfId="16707"/>
    <cellStyle name="Normal 36 5 3 2 2 3" xfId="5957"/>
    <cellStyle name="Normal 36 5 3 2 2 3 2" xfId="19094"/>
    <cellStyle name="Normal 36 5 3 2 2 4" xfId="10073"/>
    <cellStyle name="Normal 36 5 3 2 2 4 2" xfId="18713"/>
    <cellStyle name="Normal 36 5 3 2 2 5" xfId="14336"/>
    <cellStyle name="Normal 36 5 3 2 3" xfId="1563"/>
    <cellStyle name="Normal 36 5 3 2 3 2" xfId="7442"/>
    <cellStyle name="Normal 36 5 3 2 3 2 2" xfId="19475"/>
    <cellStyle name="Normal 36 5 3 2 3 3" xfId="11558"/>
    <cellStyle name="Normal 36 5 3 2 3 3 2" xfId="18420"/>
    <cellStyle name="Normal 36 5 3 2 3 4" xfId="15831"/>
    <cellStyle name="Normal 36 5 3 2 4" xfId="3052"/>
    <cellStyle name="Normal 36 5 3 2 4 2" xfId="6565"/>
    <cellStyle name="Normal 36 5 3 2 4 2 2" xfId="20184"/>
    <cellStyle name="Normal 36 5 3 2 4 3" xfId="10681"/>
    <cellStyle name="Normal 36 5 3 2 4 3 2" xfId="18511"/>
    <cellStyle name="Normal 36 5 3 2 4 4" xfId="14945"/>
    <cellStyle name="Normal 36 5 3 2 5" xfId="5081"/>
    <cellStyle name="Normal 36 5 3 2 5 2" xfId="16999"/>
    <cellStyle name="Normal 36 5 3 2 6" xfId="9197"/>
    <cellStyle name="Normal 36 5 3 2 6 2" xfId="20251"/>
    <cellStyle name="Normal 36 5 3 2 7" xfId="13459"/>
    <cellStyle name="Normal 36 5 3 3" xfId="1160"/>
    <cellStyle name="Normal 36 5 3 3 2" xfId="2037"/>
    <cellStyle name="Normal 36 5 3 3 2 2" xfId="3801"/>
    <cellStyle name="Normal 36 5 3 3 2 2 2" xfId="7915"/>
    <cellStyle name="Normal 36 5 3 3 2 2 2 2" xfId="18548"/>
    <cellStyle name="Normal 36 5 3 3 2 2 3" xfId="12031"/>
    <cellStyle name="Normal 36 5 3 3 2 2 3 2" xfId="19169"/>
    <cellStyle name="Normal 36 5 3 3 2 2 4" xfId="16304"/>
    <cellStyle name="Normal 36 5 3 3 2 3" xfId="5554"/>
    <cellStyle name="Normal 36 5 3 3 2 3 2" xfId="20146"/>
    <cellStyle name="Normal 36 5 3 3 2 4" xfId="9670"/>
    <cellStyle name="Normal 36 5 3 3 2 4 2" xfId="19268"/>
    <cellStyle name="Normal 36 5 3 3 2 5" xfId="13933"/>
    <cellStyle name="Normal 36 5 3 3 3" xfId="3256"/>
    <cellStyle name="Normal 36 5 3 3 3 2" xfId="7039"/>
    <cellStyle name="Normal 36 5 3 3 3 2 2" xfId="20021"/>
    <cellStyle name="Normal 36 5 3 3 3 3" xfId="11155"/>
    <cellStyle name="Normal 36 5 3 3 3 3 2" xfId="12610"/>
    <cellStyle name="Normal 36 5 3 3 3 4" xfId="15428"/>
    <cellStyle name="Normal 36 5 3 3 4" xfId="4678"/>
    <cellStyle name="Normal 36 5 3 3 4 2" xfId="18891"/>
    <cellStyle name="Normal 36 5 3 3 5" xfId="8794"/>
    <cellStyle name="Normal 36 5 3 3 5 2" xfId="17785"/>
    <cellStyle name="Normal 36 5 3 3 6" xfId="13056"/>
    <cellStyle name="Normal 36 5 3 4" xfId="1837"/>
    <cellStyle name="Normal 36 5 3 4 2" xfId="3601"/>
    <cellStyle name="Normal 36 5 3 4 2 2" xfId="7715"/>
    <cellStyle name="Normal 36 5 3 4 2 2 2" xfId="20144"/>
    <cellStyle name="Normal 36 5 3 4 2 3" xfId="11831"/>
    <cellStyle name="Normal 36 5 3 4 2 3 2" xfId="19521"/>
    <cellStyle name="Normal 36 5 3 4 2 4" xfId="16104"/>
    <cellStyle name="Normal 36 5 3 4 3" xfId="5354"/>
    <cellStyle name="Normal 36 5 3 4 3 2" xfId="19938"/>
    <cellStyle name="Normal 36 5 3 4 4" xfId="9470"/>
    <cellStyle name="Normal 36 5 3 4 4 2" xfId="19121"/>
    <cellStyle name="Normal 36 5 3 4 5" xfId="13733"/>
    <cellStyle name="Normal 36 5 3 5" xfId="960"/>
    <cellStyle name="Normal 36 5 3 5 2" xfId="6839"/>
    <cellStyle name="Normal 36 5 3 5 2 2" xfId="17875"/>
    <cellStyle name="Normal 36 5 3 5 3" xfId="10955"/>
    <cellStyle name="Normal 36 5 3 5 3 2" xfId="18971"/>
    <cellStyle name="Normal 36 5 3 5 4" xfId="15228"/>
    <cellStyle name="Normal 36 5 3 6" xfId="2648"/>
    <cellStyle name="Normal 36 5 3 6 2" xfId="6161"/>
    <cellStyle name="Normal 36 5 3 6 2 2" xfId="19796"/>
    <cellStyle name="Normal 36 5 3 6 3" xfId="10277"/>
    <cellStyle name="Normal 36 5 3 6 3 2" xfId="19242"/>
    <cellStyle name="Normal 36 5 3 6 4" xfId="14541"/>
    <cellStyle name="Normal 36 5 3 7" xfId="4478"/>
    <cellStyle name="Normal 36 5 3 7 2" xfId="16998"/>
    <cellStyle name="Normal 36 5 3 8" xfId="8594"/>
    <cellStyle name="Normal 36 5 3 8 2" xfId="19050"/>
    <cellStyle name="Normal 36 5 3 9" xfId="12855"/>
    <cellStyle name="Normal 36 5 4" xfId="401"/>
    <cellStyle name="Normal 36 5 4 2" xfId="2169"/>
    <cellStyle name="Normal 36 5 4 2 2" xfId="3933"/>
    <cellStyle name="Normal 36 5 4 2 2 2" xfId="8047"/>
    <cellStyle name="Normal 36 5 4 2 2 2 2" xfId="18659"/>
    <cellStyle name="Normal 36 5 4 2 2 3" xfId="12163"/>
    <cellStyle name="Normal 36 5 4 2 2 3 2" xfId="18788"/>
    <cellStyle name="Normal 36 5 4 2 2 4" xfId="16436"/>
    <cellStyle name="Normal 36 5 4 2 3" xfId="5686"/>
    <cellStyle name="Normal 36 5 4 2 3 2" xfId="18183"/>
    <cellStyle name="Normal 36 5 4 2 4" xfId="9802"/>
    <cellStyle name="Normal 36 5 4 2 4 2" xfId="12839"/>
    <cellStyle name="Normal 36 5 4 2 5" xfId="14065"/>
    <cellStyle name="Normal 36 5 4 3" xfId="1292"/>
    <cellStyle name="Normal 36 5 4 3 2" xfId="7171"/>
    <cellStyle name="Normal 36 5 4 3 2 2" xfId="12683"/>
    <cellStyle name="Normal 36 5 4 3 3" xfId="11287"/>
    <cellStyle name="Normal 36 5 4 3 3 2" xfId="12577"/>
    <cellStyle name="Normal 36 5 4 3 4" xfId="15560"/>
    <cellStyle name="Normal 36 5 4 4" xfId="2780"/>
    <cellStyle name="Normal 36 5 4 4 2" xfId="6293"/>
    <cellStyle name="Normal 36 5 4 4 2 2" xfId="19052"/>
    <cellStyle name="Normal 36 5 4 4 3" xfId="10409"/>
    <cellStyle name="Normal 36 5 4 4 3 2" xfId="20030"/>
    <cellStyle name="Normal 36 5 4 4 4" xfId="14673"/>
    <cellStyle name="Normal 36 5 4 5" xfId="4810"/>
    <cellStyle name="Normal 36 5 4 5 2" xfId="17000"/>
    <cellStyle name="Normal 36 5 4 6" xfId="8926"/>
    <cellStyle name="Normal 36 5 4 6 2" xfId="18317"/>
    <cellStyle name="Normal 36 5 4 7" xfId="13188"/>
    <cellStyle name="Normal 36 5 5" xfId="536"/>
    <cellStyle name="Normal 36 5 5 2" xfId="2304"/>
    <cellStyle name="Normal 36 5 5 2 2" xfId="4068"/>
    <cellStyle name="Normal 36 5 5 2 2 2" xfId="8182"/>
    <cellStyle name="Normal 36 5 5 2 2 2 2" xfId="20436"/>
    <cellStyle name="Normal 36 5 5 2 2 3" xfId="12298"/>
    <cellStyle name="Normal 36 5 5 2 2 3 2" xfId="20464"/>
    <cellStyle name="Normal 36 5 5 2 2 4" xfId="16571"/>
    <cellStyle name="Normal 36 5 5 2 3" xfId="5821"/>
    <cellStyle name="Normal 36 5 5 2 3 2" xfId="20428"/>
    <cellStyle name="Normal 36 5 5 2 4" xfId="9937"/>
    <cellStyle name="Normal 36 5 5 2 4 2" xfId="18436"/>
    <cellStyle name="Normal 36 5 5 2 5" xfId="14200"/>
    <cellStyle name="Normal 36 5 5 3" xfId="1427"/>
    <cellStyle name="Normal 36 5 5 3 2" xfId="7306"/>
    <cellStyle name="Normal 36 5 5 3 2 2" xfId="18178"/>
    <cellStyle name="Normal 36 5 5 3 3" xfId="11422"/>
    <cellStyle name="Normal 36 5 5 3 3 2" xfId="19056"/>
    <cellStyle name="Normal 36 5 5 3 4" xfId="15695"/>
    <cellStyle name="Normal 36 5 5 4" xfId="2915"/>
    <cellStyle name="Normal 36 5 5 4 2" xfId="6428"/>
    <cellStyle name="Normal 36 5 5 4 2 2" xfId="17441"/>
    <cellStyle name="Normal 36 5 5 4 3" xfId="10544"/>
    <cellStyle name="Normal 36 5 5 4 3 2" xfId="19838"/>
    <cellStyle name="Normal 36 5 5 4 4" xfId="14808"/>
    <cellStyle name="Normal 36 5 5 5" xfId="4945"/>
    <cellStyle name="Normal 36 5 5 5 2" xfId="18182"/>
    <cellStyle name="Normal 36 5 5 6" xfId="9061"/>
    <cellStyle name="Normal 36 5 5 6 2" xfId="18279"/>
    <cellStyle name="Normal 36 5 5 7" xfId="13323"/>
    <cellStyle name="Normal 36 5 6" xfId="1109"/>
    <cellStyle name="Normal 36 5 6 2" xfId="1986"/>
    <cellStyle name="Normal 36 5 6 2 2" xfId="3750"/>
    <cellStyle name="Normal 36 5 6 2 2 2" xfId="7864"/>
    <cellStyle name="Normal 36 5 6 2 2 2 2" xfId="19336"/>
    <cellStyle name="Normal 36 5 6 2 2 3" xfId="11980"/>
    <cellStyle name="Normal 36 5 6 2 2 3 2" xfId="19887"/>
    <cellStyle name="Normal 36 5 6 2 2 4" xfId="16253"/>
    <cellStyle name="Normal 36 5 6 2 3" xfId="5503"/>
    <cellStyle name="Normal 36 5 6 2 3 2" xfId="18559"/>
    <cellStyle name="Normal 36 5 6 2 4" xfId="9619"/>
    <cellStyle name="Normal 36 5 6 2 4 2" xfId="18871"/>
    <cellStyle name="Normal 36 5 6 2 5" xfId="13882"/>
    <cellStyle name="Normal 36 5 6 3" xfId="3205"/>
    <cellStyle name="Normal 36 5 6 3 2" xfId="6988"/>
    <cellStyle name="Normal 36 5 6 3 2 2" xfId="20426"/>
    <cellStyle name="Normal 36 5 6 3 3" xfId="11104"/>
    <cellStyle name="Normal 36 5 6 3 3 2" xfId="18561"/>
    <cellStyle name="Normal 36 5 6 3 4" xfId="15377"/>
    <cellStyle name="Normal 36 5 6 4" xfId="4627"/>
    <cellStyle name="Normal 36 5 6 4 2" xfId="17773"/>
    <cellStyle name="Normal 36 5 6 5" xfId="8743"/>
    <cellStyle name="Normal 36 5 6 5 2" xfId="19750"/>
    <cellStyle name="Normal 36 5 6 6" xfId="13005"/>
    <cellStyle name="Normal 36 5 7" xfId="1701"/>
    <cellStyle name="Normal 36 5 7 2" xfId="3465"/>
    <cellStyle name="Normal 36 5 7 2 2" xfId="7579"/>
    <cellStyle name="Normal 36 5 7 2 2 2" xfId="18150"/>
    <cellStyle name="Normal 36 5 7 2 3" xfId="11695"/>
    <cellStyle name="Normal 36 5 7 2 3 2" xfId="18221"/>
    <cellStyle name="Normal 36 5 7 2 4" xfId="15968"/>
    <cellStyle name="Normal 36 5 7 3" xfId="5218"/>
    <cellStyle name="Normal 36 5 7 3 2" xfId="17760"/>
    <cellStyle name="Normal 36 5 7 4" xfId="9334"/>
    <cellStyle name="Normal 36 5 7 4 2" xfId="18181"/>
    <cellStyle name="Normal 36 5 7 5" xfId="13597"/>
    <cellStyle name="Normal 36 5 8" xfId="824"/>
    <cellStyle name="Normal 36 5 8 2" xfId="6703"/>
    <cellStyle name="Normal 36 5 8 2 2" xfId="17701"/>
    <cellStyle name="Normal 36 5 8 3" xfId="10819"/>
    <cellStyle name="Normal 36 5 8 3 2" xfId="17478"/>
    <cellStyle name="Normal 36 5 8 4" xfId="15092"/>
    <cellStyle name="Normal 36 5 9" xfId="2597"/>
    <cellStyle name="Normal 36 5 9 2" xfId="6110"/>
    <cellStyle name="Normal 36 5 9 2 2" xfId="18752"/>
    <cellStyle name="Normal 36 5 9 3" xfId="10226"/>
    <cellStyle name="Normal 36 5 9 3 2" xfId="18890"/>
    <cellStyle name="Normal 36 5 9 4" xfId="14490"/>
    <cellStyle name="Normal 36 6" xfId="163"/>
    <cellStyle name="Normal 36 6 10" xfId="8515"/>
    <cellStyle name="Normal 36 6 10 2" xfId="17928"/>
    <cellStyle name="Normal 36 6 11" xfId="12765"/>
    <cellStyle name="Normal 36 6 2" xfId="310"/>
    <cellStyle name="Normal 36 6 2 2" xfId="732"/>
    <cellStyle name="Normal 36 6 2 2 2" xfId="2497"/>
    <cellStyle name="Normal 36 6 2 2 2 2" xfId="4261"/>
    <cellStyle name="Normal 36 6 2 2 2 2 2" xfId="8375"/>
    <cellStyle name="Normal 36 6 2 2 2 2 2 2" xfId="19778"/>
    <cellStyle name="Normal 36 6 2 2 2 2 3" xfId="12491"/>
    <cellStyle name="Normal 36 6 2 2 2 2 3 2" xfId="17624"/>
    <cellStyle name="Normal 36 6 2 2 2 2 4" xfId="16764"/>
    <cellStyle name="Normal 36 6 2 2 2 3" xfId="6014"/>
    <cellStyle name="Normal 36 6 2 2 2 3 2" xfId="20587"/>
    <cellStyle name="Normal 36 6 2 2 2 4" xfId="10130"/>
    <cellStyle name="Normal 36 6 2 2 2 4 2" xfId="18142"/>
    <cellStyle name="Normal 36 6 2 2 2 5" xfId="14393"/>
    <cellStyle name="Normal 36 6 2 2 3" xfId="1620"/>
    <cellStyle name="Normal 36 6 2 2 3 2" xfId="7499"/>
    <cellStyle name="Normal 36 6 2 2 3 2 2" xfId="18261"/>
    <cellStyle name="Normal 36 6 2 2 3 3" xfId="11615"/>
    <cellStyle name="Normal 36 6 2 2 3 3 2" xfId="18932"/>
    <cellStyle name="Normal 36 6 2 2 3 4" xfId="15888"/>
    <cellStyle name="Normal 36 6 2 2 4" xfId="3109"/>
    <cellStyle name="Normal 36 6 2 2 4 2" xfId="6622"/>
    <cellStyle name="Normal 36 6 2 2 4 2 2" xfId="20043"/>
    <cellStyle name="Normal 36 6 2 2 4 3" xfId="10738"/>
    <cellStyle name="Normal 36 6 2 2 4 3 2" xfId="19923"/>
    <cellStyle name="Normal 36 6 2 2 4 4" xfId="15002"/>
    <cellStyle name="Normal 36 6 2 2 5" xfId="5138"/>
    <cellStyle name="Normal 36 6 2 2 5 2" xfId="17003"/>
    <cellStyle name="Normal 36 6 2 2 6" xfId="9254"/>
    <cellStyle name="Normal 36 6 2 2 6 2" xfId="12621"/>
    <cellStyle name="Normal 36 6 2 2 7" xfId="13516"/>
    <cellStyle name="Normal 36 6 2 3" xfId="1217"/>
    <cellStyle name="Normal 36 6 2 3 2" xfId="2094"/>
    <cellStyle name="Normal 36 6 2 3 2 2" xfId="3858"/>
    <cellStyle name="Normal 36 6 2 3 2 2 2" xfId="7972"/>
    <cellStyle name="Normal 36 6 2 3 2 2 2 2" xfId="20208"/>
    <cellStyle name="Normal 36 6 2 3 2 2 3" xfId="12088"/>
    <cellStyle name="Normal 36 6 2 3 2 2 3 2" xfId="17475"/>
    <cellStyle name="Normal 36 6 2 3 2 2 4" xfId="16361"/>
    <cellStyle name="Normal 36 6 2 3 2 3" xfId="5611"/>
    <cellStyle name="Normal 36 6 2 3 2 3 2" xfId="19582"/>
    <cellStyle name="Normal 36 6 2 3 2 4" xfId="9727"/>
    <cellStyle name="Normal 36 6 2 3 2 4 2" xfId="19146"/>
    <cellStyle name="Normal 36 6 2 3 2 5" xfId="13990"/>
    <cellStyle name="Normal 36 6 2 3 3" xfId="3313"/>
    <cellStyle name="Normal 36 6 2 3 3 2" xfId="7096"/>
    <cellStyle name="Normal 36 6 2 3 3 2 2" xfId="17473"/>
    <cellStyle name="Normal 36 6 2 3 3 3" xfId="11212"/>
    <cellStyle name="Normal 36 6 2 3 3 3 2" xfId="18442"/>
    <cellStyle name="Normal 36 6 2 3 3 4" xfId="15485"/>
    <cellStyle name="Normal 36 6 2 3 4" xfId="4735"/>
    <cellStyle name="Normal 36 6 2 3 4 2" xfId="19534"/>
    <cellStyle name="Normal 36 6 2 3 5" xfId="8851"/>
    <cellStyle name="Normal 36 6 2 3 5 2" xfId="20368"/>
    <cellStyle name="Normal 36 6 2 3 6" xfId="13113"/>
    <cellStyle name="Normal 36 6 2 4" xfId="1894"/>
    <cellStyle name="Normal 36 6 2 4 2" xfId="3658"/>
    <cellStyle name="Normal 36 6 2 4 2 2" xfId="7772"/>
    <cellStyle name="Normal 36 6 2 4 2 2 2" xfId="19219"/>
    <cellStyle name="Normal 36 6 2 4 2 3" xfId="11888"/>
    <cellStyle name="Normal 36 6 2 4 2 3 2" xfId="18047"/>
    <cellStyle name="Normal 36 6 2 4 2 4" xfId="16161"/>
    <cellStyle name="Normal 36 6 2 4 3" xfId="5411"/>
    <cellStyle name="Normal 36 6 2 4 3 2" xfId="12695"/>
    <cellStyle name="Normal 36 6 2 4 4" xfId="9527"/>
    <cellStyle name="Normal 36 6 2 4 4 2" xfId="18774"/>
    <cellStyle name="Normal 36 6 2 4 5" xfId="13790"/>
    <cellStyle name="Normal 36 6 2 5" xfId="1017"/>
    <cellStyle name="Normal 36 6 2 5 2" xfId="6896"/>
    <cellStyle name="Normal 36 6 2 5 2 2" xfId="19556"/>
    <cellStyle name="Normal 36 6 2 5 3" xfId="11012"/>
    <cellStyle name="Normal 36 6 2 5 3 2" xfId="18092"/>
    <cellStyle name="Normal 36 6 2 5 4" xfId="15285"/>
    <cellStyle name="Normal 36 6 2 6" xfId="2705"/>
    <cellStyle name="Normal 36 6 2 6 2" xfId="6218"/>
    <cellStyle name="Normal 36 6 2 6 2 2" xfId="19922"/>
    <cellStyle name="Normal 36 6 2 6 3" xfId="10334"/>
    <cellStyle name="Normal 36 6 2 6 3 2" xfId="12721"/>
    <cellStyle name="Normal 36 6 2 6 4" xfId="14598"/>
    <cellStyle name="Normal 36 6 2 7" xfId="4535"/>
    <cellStyle name="Normal 36 6 2 7 2" xfId="17002"/>
    <cellStyle name="Normal 36 6 2 8" xfId="8651"/>
    <cellStyle name="Normal 36 6 2 8 2" xfId="19832"/>
    <cellStyle name="Normal 36 6 2 9" xfId="12912"/>
    <cellStyle name="Normal 36 6 3" xfId="458"/>
    <cellStyle name="Normal 36 6 3 2" xfId="2226"/>
    <cellStyle name="Normal 36 6 3 2 2" xfId="3990"/>
    <cellStyle name="Normal 36 6 3 2 2 2" xfId="8104"/>
    <cellStyle name="Normal 36 6 3 2 2 2 2" xfId="12668"/>
    <cellStyle name="Normal 36 6 3 2 2 3" xfId="12220"/>
    <cellStyle name="Normal 36 6 3 2 2 3 2" xfId="19901"/>
    <cellStyle name="Normal 36 6 3 2 2 4" xfId="16493"/>
    <cellStyle name="Normal 36 6 3 2 3" xfId="5743"/>
    <cellStyle name="Normal 36 6 3 2 3 2" xfId="12626"/>
    <cellStyle name="Normal 36 6 3 2 4" xfId="9859"/>
    <cellStyle name="Normal 36 6 3 2 4 2" xfId="20263"/>
    <cellStyle name="Normal 36 6 3 2 5" xfId="14122"/>
    <cellStyle name="Normal 36 6 3 3" xfId="1349"/>
    <cellStyle name="Normal 36 6 3 3 2" xfId="7228"/>
    <cellStyle name="Normal 36 6 3 3 2 2" xfId="19631"/>
    <cellStyle name="Normal 36 6 3 3 3" xfId="11344"/>
    <cellStyle name="Normal 36 6 3 3 3 2" xfId="19551"/>
    <cellStyle name="Normal 36 6 3 3 4" xfId="15617"/>
    <cellStyle name="Normal 36 6 3 4" xfId="2837"/>
    <cellStyle name="Normal 36 6 3 4 2" xfId="6350"/>
    <cellStyle name="Normal 36 6 3 4 2 2" xfId="18268"/>
    <cellStyle name="Normal 36 6 3 4 3" xfId="10466"/>
    <cellStyle name="Normal 36 6 3 4 3 2" xfId="19395"/>
    <cellStyle name="Normal 36 6 3 4 4" xfId="14730"/>
    <cellStyle name="Normal 36 6 3 5" xfId="4867"/>
    <cellStyle name="Normal 36 6 3 5 2" xfId="17004"/>
    <cellStyle name="Normal 36 6 3 6" xfId="8983"/>
    <cellStyle name="Normal 36 6 3 6 2" xfId="20330"/>
    <cellStyle name="Normal 36 6 3 7" xfId="13245"/>
    <cellStyle name="Normal 36 6 4" xfId="594"/>
    <cellStyle name="Normal 36 6 4 2" xfId="2361"/>
    <cellStyle name="Normal 36 6 4 2 2" xfId="4125"/>
    <cellStyle name="Normal 36 6 4 2 2 2" xfId="8239"/>
    <cellStyle name="Normal 36 6 4 2 2 2 2" xfId="17451"/>
    <cellStyle name="Normal 36 6 4 2 2 3" xfId="12355"/>
    <cellStyle name="Normal 36 6 4 2 2 3 2" xfId="18948"/>
    <cellStyle name="Normal 36 6 4 2 2 4" xfId="16628"/>
    <cellStyle name="Normal 36 6 4 2 3" xfId="5878"/>
    <cellStyle name="Normal 36 6 4 2 3 2" xfId="12681"/>
    <cellStyle name="Normal 36 6 4 2 4" xfId="9994"/>
    <cellStyle name="Normal 36 6 4 2 4 2" xfId="19698"/>
    <cellStyle name="Normal 36 6 4 2 5" xfId="14257"/>
    <cellStyle name="Normal 36 6 4 3" xfId="1484"/>
    <cellStyle name="Normal 36 6 4 3 2" xfId="7363"/>
    <cellStyle name="Normal 36 6 4 3 2 2" xfId="20040"/>
    <cellStyle name="Normal 36 6 4 3 3" xfId="11479"/>
    <cellStyle name="Normal 36 6 4 3 3 2" xfId="18884"/>
    <cellStyle name="Normal 36 6 4 3 4" xfId="15752"/>
    <cellStyle name="Normal 36 6 4 4" xfId="2973"/>
    <cellStyle name="Normal 36 6 4 4 2" xfId="6486"/>
    <cellStyle name="Normal 36 6 4 4 2 2" xfId="19285"/>
    <cellStyle name="Normal 36 6 4 4 3" xfId="10602"/>
    <cellStyle name="Normal 36 6 4 4 3 2" xfId="18209"/>
    <cellStyle name="Normal 36 6 4 4 4" xfId="14866"/>
    <cellStyle name="Normal 36 6 4 5" xfId="5002"/>
    <cellStyle name="Normal 36 6 4 5 2" xfId="17588"/>
    <cellStyle name="Normal 36 6 4 6" xfId="9118"/>
    <cellStyle name="Normal 36 6 4 6 2" xfId="18430"/>
    <cellStyle name="Normal 36 6 4 7" xfId="13380"/>
    <cellStyle name="Normal 36 6 5" xfId="1102"/>
    <cellStyle name="Normal 36 6 5 2" xfId="1979"/>
    <cellStyle name="Normal 36 6 5 2 2" xfId="3743"/>
    <cellStyle name="Normal 36 6 5 2 2 2" xfId="7857"/>
    <cellStyle name="Normal 36 6 5 2 2 2 2" xfId="20588"/>
    <cellStyle name="Normal 36 6 5 2 2 3" xfId="11973"/>
    <cellStyle name="Normal 36 6 5 2 2 3 2" xfId="18545"/>
    <cellStyle name="Normal 36 6 5 2 2 4" xfId="16246"/>
    <cellStyle name="Normal 36 6 5 2 3" xfId="5496"/>
    <cellStyle name="Normal 36 6 5 2 3 2" xfId="18061"/>
    <cellStyle name="Normal 36 6 5 2 4" xfId="9612"/>
    <cellStyle name="Normal 36 6 5 2 4 2" xfId="17735"/>
    <cellStyle name="Normal 36 6 5 2 5" xfId="13875"/>
    <cellStyle name="Normal 36 6 5 3" xfId="3198"/>
    <cellStyle name="Normal 36 6 5 3 2" xfId="6981"/>
    <cellStyle name="Normal 36 6 5 3 2 2" xfId="19464"/>
    <cellStyle name="Normal 36 6 5 3 3" xfId="11097"/>
    <cellStyle name="Normal 36 6 5 3 3 2" xfId="18106"/>
    <cellStyle name="Normal 36 6 5 3 4" xfId="15370"/>
    <cellStyle name="Normal 36 6 5 4" xfId="4620"/>
    <cellStyle name="Normal 36 6 5 4 2" xfId="18562"/>
    <cellStyle name="Normal 36 6 5 5" xfId="8736"/>
    <cellStyle name="Normal 36 6 5 5 2" xfId="20476"/>
    <cellStyle name="Normal 36 6 5 6" xfId="12998"/>
    <cellStyle name="Normal 36 6 6" xfId="1758"/>
    <cellStyle name="Normal 36 6 6 2" xfId="3522"/>
    <cellStyle name="Normal 36 6 6 2 2" xfId="7636"/>
    <cellStyle name="Normal 36 6 6 2 2 2" xfId="20388"/>
    <cellStyle name="Normal 36 6 6 2 3" xfId="11752"/>
    <cellStyle name="Normal 36 6 6 2 3 2" xfId="18188"/>
    <cellStyle name="Normal 36 6 6 2 4" xfId="16025"/>
    <cellStyle name="Normal 36 6 6 3" xfId="5275"/>
    <cellStyle name="Normal 36 6 6 3 2" xfId="18154"/>
    <cellStyle name="Normal 36 6 6 4" xfId="9391"/>
    <cellStyle name="Normal 36 6 6 4 2" xfId="19311"/>
    <cellStyle name="Normal 36 6 6 5" xfId="13654"/>
    <cellStyle name="Normal 36 6 7" xfId="881"/>
    <cellStyle name="Normal 36 6 7 2" xfId="6760"/>
    <cellStyle name="Normal 36 6 7 2 2" xfId="20579"/>
    <cellStyle name="Normal 36 6 7 3" xfId="10876"/>
    <cellStyle name="Normal 36 6 7 3 2" xfId="19644"/>
    <cellStyle name="Normal 36 6 7 4" xfId="15149"/>
    <cellStyle name="Normal 36 6 8" xfId="2590"/>
    <cellStyle name="Normal 36 6 8 2" xfId="6103"/>
    <cellStyle name="Normal 36 6 8 2 2" xfId="17450"/>
    <cellStyle name="Normal 36 6 8 3" xfId="10219"/>
    <cellStyle name="Normal 36 6 8 3 2" xfId="17685"/>
    <cellStyle name="Normal 36 6 8 4" xfId="14483"/>
    <cellStyle name="Normal 36 6 9" xfId="4399"/>
    <cellStyle name="Normal 36 6 9 2" xfId="17001"/>
    <cellStyle name="Normal 36 7" xfId="297"/>
    <cellStyle name="Normal 36 7 10" xfId="12752"/>
    <cellStyle name="Normal 36 7 2" xfId="445"/>
    <cellStyle name="Normal 36 7 2 2" xfId="719"/>
    <cellStyle name="Normal 36 7 2 2 2" xfId="2484"/>
    <cellStyle name="Normal 36 7 2 2 2 2" xfId="4248"/>
    <cellStyle name="Normal 36 7 2 2 2 2 2" xfId="8362"/>
    <cellStyle name="Normal 36 7 2 2 2 2 2 2" xfId="19474"/>
    <cellStyle name="Normal 36 7 2 2 2 2 3" xfId="12478"/>
    <cellStyle name="Normal 36 7 2 2 2 2 3 2" xfId="20420"/>
    <cellStyle name="Normal 36 7 2 2 2 2 4" xfId="16751"/>
    <cellStyle name="Normal 36 7 2 2 2 3" xfId="6001"/>
    <cellStyle name="Normal 36 7 2 2 2 3 2" xfId="19695"/>
    <cellStyle name="Normal 36 7 2 2 2 4" xfId="10117"/>
    <cellStyle name="Normal 36 7 2 2 2 4 2" xfId="20066"/>
    <cellStyle name="Normal 36 7 2 2 2 5" xfId="14380"/>
    <cellStyle name="Normal 36 7 2 2 3" xfId="1607"/>
    <cellStyle name="Normal 36 7 2 2 3 2" xfId="7486"/>
    <cellStyle name="Normal 36 7 2 2 3 2 2" xfId="19723"/>
    <cellStyle name="Normal 36 7 2 2 3 3" xfId="11602"/>
    <cellStyle name="Normal 36 7 2 2 3 3 2" xfId="17852"/>
    <cellStyle name="Normal 36 7 2 2 3 4" xfId="15875"/>
    <cellStyle name="Normal 36 7 2 2 4" xfId="3096"/>
    <cellStyle name="Normal 36 7 2 2 4 2" xfId="6609"/>
    <cellStyle name="Normal 36 7 2 2 4 2 2" xfId="19980"/>
    <cellStyle name="Normal 36 7 2 2 4 3" xfId="10725"/>
    <cellStyle name="Normal 36 7 2 2 4 3 2" xfId="19425"/>
    <cellStyle name="Normal 36 7 2 2 4 4" xfId="14989"/>
    <cellStyle name="Normal 36 7 2 2 5" xfId="5125"/>
    <cellStyle name="Normal 36 7 2 2 5 2" xfId="17007"/>
    <cellStyle name="Normal 36 7 2 2 6" xfId="9241"/>
    <cellStyle name="Normal 36 7 2 2 6 2" xfId="20592"/>
    <cellStyle name="Normal 36 7 2 2 7" xfId="13503"/>
    <cellStyle name="Normal 36 7 2 3" xfId="1336"/>
    <cellStyle name="Normal 36 7 2 3 2" xfId="2213"/>
    <cellStyle name="Normal 36 7 2 3 2 2" xfId="3977"/>
    <cellStyle name="Normal 36 7 2 3 2 2 2" xfId="8091"/>
    <cellStyle name="Normal 36 7 2 3 2 2 2 2" xfId="18429"/>
    <cellStyle name="Normal 36 7 2 3 2 2 3" xfId="12207"/>
    <cellStyle name="Normal 36 7 2 3 2 2 3 2" xfId="20050"/>
    <cellStyle name="Normal 36 7 2 3 2 2 4" xfId="16480"/>
    <cellStyle name="Normal 36 7 2 3 2 3" xfId="5730"/>
    <cellStyle name="Normal 36 7 2 3 2 3 2" xfId="18613"/>
    <cellStyle name="Normal 36 7 2 3 2 4" xfId="9846"/>
    <cellStyle name="Normal 36 7 2 3 2 4 2" xfId="19202"/>
    <cellStyle name="Normal 36 7 2 3 2 5" xfId="14109"/>
    <cellStyle name="Normal 36 7 2 3 3" xfId="3381"/>
    <cellStyle name="Normal 36 7 2 3 3 2" xfId="7215"/>
    <cellStyle name="Normal 36 7 2 3 3 2 2" xfId="19010"/>
    <cellStyle name="Normal 36 7 2 3 3 3" xfId="11331"/>
    <cellStyle name="Normal 36 7 2 3 3 3 2" xfId="19929"/>
    <cellStyle name="Normal 36 7 2 3 3 4" xfId="15604"/>
    <cellStyle name="Normal 36 7 2 3 4" xfId="4854"/>
    <cellStyle name="Normal 36 7 2 3 4 2" xfId="19567"/>
    <cellStyle name="Normal 36 7 2 3 5" xfId="8970"/>
    <cellStyle name="Normal 36 7 2 3 5 2" xfId="19791"/>
    <cellStyle name="Normal 36 7 2 3 6" xfId="13232"/>
    <cellStyle name="Normal 36 7 2 4" xfId="1881"/>
    <cellStyle name="Normal 36 7 2 4 2" xfId="3645"/>
    <cellStyle name="Normal 36 7 2 4 2 2" xfId="7759"/>
    <cellStyle name="Normal 36 7 2 4 2 2 2" xfId="18143"/>
    <cellStyle name="Normal 36 7 2 4 2 3" xfId="11875"/>
    <cellStyle name="Normal 36 7 2 4 2 3 2" xfId="20479"/>
    <cellStyle name="Normal 36 7 2 4 2 4" xfId="16148"/>
    <cellStyle name="Normal 36 7 2 4 3" xfId="5398"/>
    <cellStyle name="Normal 36 7 2 4 3 2" xfId="20264"/>
    <cellStyle name="Normal 36 7 2 4 4" xfId="9514"/>
    <cellStyle name="Normal 36 7 2 4 4 2" xfId="18451"/>
    <cellStyle name="Normal 36 7 2 4 5" xfId="13777"/>
    <cellStyle name="Normal 36 7 2 5" xfId="1004"/>
    <cellStyle name="Normal 36 7 2 5 2" xfId="6883"/>
    <cellStyle name="Normal 36 7 2 5 2 2" xfId="19986"/>
    <cellStyle name="Normal 36 7 2 5 3" xfId="10999"/>
    <cellStyle name="Normal 36 7 2 5 3 2" xfId="19775"/>
    <cellStyle name="Normal 36 7 2 5 4" xfId="15272"/>
    <cellStyle name="Normal 36 7 2 6" xfId="2824"/>
    <cellStyle name="Normal 36 7 2 6 2" xfId="6337"/>
    <cellStyle name="Normal 36 7 2 6 2 2" xfId="18345"/>
    <cellStyle name="Normal 36 7 2 6 3" xfId="10453"/>
    <cellStyle name="Normal 36 7 2 6 3 2" xfId="17822"/>
    <cellStyle name="Normal 36 7 2 6 4" xfId="14717"/>
    <cellStyle name="Normal 36 7 2 7" xfId="4522"/>
    <cellStyle name="Normal 36 7 2 7 2" xfId="17006"/>
    <cellStyle name="Normal 36 7 2 8" xfId="8638"/>
    <cellStyle name="Normal 36 7 2 8 2" xfId="20303"/>
    <cellStyle name="Normal 36 7 2 9" xfId="12899"/>
    <cellStyle name="Normal 36 7 3" xfId="581"/>
    <cellStyle name="Normal 36 7 3 2" xfId="2348"/>
    <cellStyle name="Normal 36 7 3 2 2" xfId="4112"/>
    <cellStyle name="Normal 36 7 3 2 2 2" xfId="8226"/>
    <cellStyle name="Normal 36 7 3 2 2 2 2" xfId="12712"/>
    <cellStyle name="Normal 36 7 3 2 2 3" xfId="12342"/>
    <cellStyle name="Normal 36 7 3 2 2 3 2" xfId="17430"/>
    <cellStyle name="Normal 36 7 3 2 2 4" xfId="16615"/>
    <cellStyle name="Normal 36 7 3 2 3" xfId="5865"/>
    <cellStyle name="Normal 36 7 3 2 3 2" xfId="20247"/>
    <cellStyle name="Normal 36 7 3 2 4" xfId="9981"/>
    <cellStyle name="Normal 36 7 3 2 4 2" xfId="19573"/>
    <cellStyle name="Normal 36 7 3 2 5" xfId="14244"/>
    <cellStyle name="Normal 36 7 3 3" xfId="1471"/>
    <cellStyle name="Normal 36 7 3 3 2" xfId="7350"/>
    <cellStyle name="Normal 36 7 3 3 2 2" xfId="18518"/>
    <cellStyle name="Normal 36 7 3 3 3" xfId="11466"/>
    <cellStyle name="Normal 36 7 3 3 3 2" xfId="19423"/>
    <cellStyle name="Normal 36 7 3 3 4" xfId="15739"/>
    <cellStyle name="Normal 36 7 3 4" xfId="2960"/>
    <cellStyle name="Normal 36 7 3 4 2" xfId="6473"/>
    <cellStyle name="Normal 36 7 3 4 2 2" xfId="18695"/>
    <cellStyle name="Normal 36 7 3 4 3" xfId="10589"/>
    <cellStyle name="Normal 36 7 3 4 3 2" xfId="19378"/>
    <cellStyle name="Normal 36 7 3 4 4" xfId="14853"/>
    <cellStyle name="Normal 36 7 3 5" xfId="4989"/>
    <cellStyle name="Normal 36 7 3 5 2" xfId="17008"/>
    <cellStyle name="Normal 36 7 3 6" xfId="9105"/>
    <cellStyle name="Normal 36 7 3 6 2" xfId="19553"/>
    <cellStyle name="Normal 36 7 3 7" xfId="13367"/>
    <cellStyle name="Normal 36 7 4" xfId="1204"/>
    <cellStyle name="Normal 36 7 4 2" xfId="2081"/>
    <cellStyle name="Normal 36 7 4 2 2" xfId="3845"/>
    <cellStyle name="Normal 36 7 4 2 2 2" xfId="7959"/>
    <cellStyle name="Normal 36 7 4 2 2 2 2" xfId="18207"/>
    <cellStyle name="Normal 36 7 4 2 2 3" xfId="12075"/>
    <cellStyle name="Normal 36 7 4 2 2 3 2" xfId="12705"/>
    <cellStyle name="Normal 36 7 4 2 2 4" xfId="16348"/>
    <cellStyle name="Normal 36 7 4 2 3" xfId="5598"/>
    <cellStyle name="Normal 36 7 4 2 3 2" xfId="20057"/>
    <cellStyle name="Normal 36 7 4 2 4" xfId="9714"/>
    <cellStyle name="Normal 36 7 4 2 4 2" xfId="20391"/>
    <cellStyle name="Normal 36 7 4 2 5" xfId="13977"/>
    <cellStyle name="Normal 36 7 4 3" xfId="3300"/>
    <cellStyle name="Normal 36 7 4 3 2" xfId="7083"/>
    <cellStyle name="Normal 36 7 4 3 2 2" xfId="20282"/>
    <cellStyle name="Normal 36 7 4 3 3" xfId="11199"/>
    <cellStyle name="Normal 36 7 4 3 3 2" xfId="17598"/>
    <cellStyle name="Normal 36 7 4 3 4" xfId="15472"/>
    <cellStyle name="Normal 36 7 4 4" xfId="4722"/>
    <cellStyle name="Normal 36 7 4 4 2" xfId="20002"/>
    <cellStyle name="Normal 36 7 4 5" xfId="8838"/>
    <cellStyle name="Normal 36 7 4 5 2" xfId="17963"/>
    <cellStyle name="Normal 36 7 4 6" xfId="13100"/>
    <cellStyle name="Normal 36 7 5" xfId="1745"/>
    <cellStyle name="Normal 36 7 5 2" xfId="3509"/>
    <cellStyle name="Normal 36 7 5 2 2" xfId="7623"/>
    <cellStyle name="Normal 36 7 5 2 2 2" xfId="17907"/>
    <cellStyle name="Normal 36 7 5 2 3" xfId="11739"/>
    <cellStyle name="Normal 36 7 5 2 3 2" xfId="20052"/>
    <cellStyle name="Normal 36 7 5 2 4" xfId="16012"/>
    <cellStyle name="Normal 36 7 5 3" xfId="5262"/>
    <cellStyle name="Normal 36 7 5 3 2" xfId="19194"/>
    <cellStyle name="Normal 36 7 5 4" xfId="9378"/>
    <cellStyle name="Normal 36 7 5 4 2" xfId="18201"/>
    <cellStyle name="Normal 36 7 5 5" xfId="13641"/>
    <cellStyle name="Normal 36 7 6" xfId="868"/>
    <cellStyle name="Normal 36 7 6 2" xfId="6747"/>
    <cellStyle name="Normal 36 7 6 2 2" xfId="19684"/>
    <cellStyle name="Normal 36 7 6 3" xfId="10863"/>
    <cellStyle name="Normal 36 7 6 3 2" xfId="19215"/>
    <cellStyle name="Normal 36 7 6 4" xfId="15136"/>
    <cellStyle name="Normal 36 7 7" xfId="2692"/>
    <cellStyle name="Normal 36 7 7 2" xfId="6205"/>
    <cellStyle name="Normal 36 7 7 2 2" xfId="20165"/>
    <cellStyle name="Normal 36 7 7 3" xfId="10321"/>
    <cellStyle name="Normal 36 7 7 3 2" xfId="19463"/>
    <cellStyle name="Normal 36 7 7 4" xfId="14585"/>
    <cellStyle name="Normal 36 7 8" xfId="4386"/>
    <cellStyle name="Normal 36 7 8 2" xfId="17005"/>
    <cellStyle name="Normal 36 7 9" xfId="8502"/>
    <cellStyle name="Normal 36 7 9 2" xfId="17790"/>
    <cellStyle name="Normal 36 8" xfId="246"/>
    <cellStyle name="Normal 36 8 2" xfId="667"/>
    <cellStyle name="Normal 36 8 2 2" xfId="2433"/>
    <cellStyle name="Normal 36 8 2 2 2" xfId="4197"/>
    <cellStyle name="Normal 36 8 2 2 2 2" xfId="8311"/>
    <cellStyle name="Normal 36 8 2 2 2 2 2" xfId="18248"/>
    <cellStyle name="Normal 36 8 2 2 2 3" xfId="12427"/>
    <cellStyle name="Normal 36 8 2 2 2 3 2" xfId="18453"/>
    <cellStyle name="Normal 36 8 2 2 2 4" xfId="16700"/>
    <cellStyle name="Normal 36 8 2 2 3" xfId="5950"/>
    <cellStyle name="Normal 36 8 2 2 3 2" xfId="19654"/>
    <cellStyle name="Normal 36 8 2 2 4" xfId="10066"/>
    <cellStyle name="Normal 36 8 2 2 4 2" xfId="18915"/>
    <cellStyle name="Normal 36 8 2 2 5" xfId="14329"/>
    <cellStyle name="Normal 36 8 2 3" xfId="1556"/>
    <cellStyle name="Normal 36 8 2 3 2" xfId="7435"/>
    <cellStyle name="Normal 36 8 2 3 2 2" xfId="19989"/>
    <cellStyle name="Normal 36 8 2 3 3" xfId="11551"/>
    <cellStyle name="Normal 36 8 2 3 3 2" xfId="19110"/>
    <cellStyle name="Normal 36 8 2 3 4" xfId="15824"/>
    <cellStyle name="Normal 36 8 2 4" xfId="3045"/>
    <cellStyle name="Normal 36 8 2 4 2" xfId="6558"/>
    <cellStyle name="Normal 36 8 2 4 2 2" xfId="19685"/>
    <cellStyle name="Normal 36 8 2 4 3" xfId="10674"/>
    <cellStyle name="Normal 36 8 2 4 3 2" xfId="19402"/>
    <cellStyle name="Normal 36 8 2 4 4" xfId="14938"/>
    <cellStyle name="Normal 36 8 2 5" xfId="5074"/>
    <cellStyle name="Normal 36 8 2 5 2" xfId="17010"/>
    <cellStyle name="Normal 36 8 2 6" xfId="9190"/>
    <cellStyle name="Normal 36 8 2 6 2" xfId="18994"/>
    <cellStyle name="Normal 36 8 2 7" xfId="13452"/>
    <cellStyle name="Normal 36 8 3" xfId="1153"/>
    <cellStyle name="Normal 36 8 3 2" xfId="2030"/>
    <cellStyle name="Normal 36 8 3 2 2" xfId="3794"/>
    <cellStyle name="Normal 36 8 3 2 2 2" xfId="7908"/>
    <cellStyle name="Normal 36 8 3 2 2 2 2" xfId="17486"/>
    <cellStyle name="Normal 36 8 3 2 2 3" xfId="12024"/>
    <cellStyle name="Normal 36 8 3 2 2 3 2" xfId="17824"/>
    <cellStyle name="Normal 36 8 3 2 2 4" xfId="16297"/>
    <cellStyle name="Normal 36 8 3 2 3" xfId="5547"/>
    <cellStyle name="Normal 36 8 3 2 3 2" xfId="19722"/>
    <cellStyle name="Normal 36 8 3 2 4" xfId="9663"/>
    <cellStyle name="Normal 36 8 3 2 4 2" xfId="19257"/>
    <cellStyle name="Normal 36 8 3 2 5" xfId="13926"/>
    <cellStyle name="Normal 36 8 3 3" xfId="3249"/>
    <cellStyle name="Normal 36 8 3 3 2" xfId="7032"/>
    <cellStyle name="Normal 36 8 3 3 2 2" xfId="17968"/>
    <cellStyle name="Normal 36 8 3 3 3" xfId="11148"/>
    <cellStyle name="Normal 36 8 3 3 3 2" xfId="20072"/>
    <cellStyle name="Normal 36 8 3 3 4" xfId="15421"/>
    <cellStyle name="Normal 36 8 3 4" xfId="4671"/>
    <cellStyle name="Normal 36 8 3 4 2" xfId="20019"/>
    <cellStyle name="Normal 36 8 3 5" xfId="8787"/>
    <cellStyle name="Normal 36 8 3 5 2" xfId="17602"/>
    <cellStyle name="Normal 36 8 3 6" xfId="13049"/>
    <cellStyle name="Normal 36 8 4" xfId="1830"/>
    <cellStyle name="Normal 36 8 4 2" xfId="3594"/>
    <cellStyle name="Normal 36 8 4 2 2" xfId="7708"/>
    <cellStyle name="Normal 36 8 4 2 2 2" xfId="12718"/>
    <cellStyle name="Normal 36 8 4 2 3" xfId="11824"/>
    <cellStyle name="Normal 36 8 4 2 3 2" xfId="19913"/>
    <cellStyle name="Normal 36 8 4 2 4" xfId="16097"/>
    <cellStyle name="Normal 36 8 4 3" xfId="5347"/>
    <cellStyle name="Normal 36 8 4 3 2" xfId="19029"/>
    <cellStyle name="Normal 36 8 4 4" xfId="9463"/>
    <cellStyle name="Normal 36 8 4 4 2" xfId="20062"/>
    <cellStyle name="Normal 36 8 4 5" xfId="13726"/>
    <cellStyle name="Normal 36 8 5" xfId="953"/>
    <cellStyle name="Normal 36 8 5 2" xfId="6832"/>
    <cellStyle name="Normal 36 8 5 2 2" xfId="17837"/>
    <cellStyle name="Normal 36 8 5 3" xfId="10948"/>
    <cellStyle name="Normal 36 8 5 3 2" xfId="20015"/>
    <cellStyle name="Normal 36 8 5 4" xfId="15221"/>
    <cellStyle name="Normal 36 8 6" xfId="2641"/>
    <cellStyle name="Normal 36 8 6 2" xfId="6154"/>
    <cellStyle name="Normal 36 8 6 2 2" xfId="19053"/>
    <cellStyle name="Normal 36 8 6 3" xfId="10270"/>
    <cellStyle name="Normal 36 8 6 3 2" xfId="19428"/>
    <cellStyle name="Normal 36 8 6 4" xfId="14534"/>
    <cellStyle name="Normal 36 8 7" xfId="4471"/>
    <cellStyle name="Normal 36 8 7 2" xfId="17009"/>
    <cellStyle name="Normal 36 8 8" xfId="8587"/>
    <cellStyle name="Normal 36 8 8 2" xfId="18697"/>
    <cellStyle name="Normal 36 8 9" xfId="12847"/>
    <cellStyle name="Normal 36 9" xfId="394"/>
    <cellStyle name="Normal 36 9 2" xfId="2162"/>
    <cellStyle name="Normal 36 9 2 2" xfId="3926"/>
    <cellStyle name="Normal 36 9 2 2 2" xfId="8040"/>
    <cellStyle name="Normal 36 9 2 2 2 2" xfId="12624"/>
    <cellStyle name="Normal 36 9 2 2 3" xfId="12156"/>
    <cellStyle name="Normal 36 9 2 2 3 2" xfId="18739"/>
    <cellStyle name="Normal 36 9 2 2 4" xfId="16429"/>
    <cellStyle name="Normal 36 9 2 3" xfId="5679"/>
    <cellStyle name="Normal 36 9 2 3 2" xfId="19793"/>
    <cellStyle name="Normal 36 9 2 4" xfId="9795"/>
    <cellStyle name="Normal 36 9 2 4 2" xfId="19526"/>
    <cellStyle name="Normal 36 9 2 5" xfId="14058"/>
    <cellStyle name="Normal 36 9 3" xfId="1285"/>
    <cellStyle name="Normal 36 9 3 2" xfId="7164"/>
    <cellStyle name="Normal 36 9 3 2 2" xfId="18550"/>
    <cellStyle name="Normal 36 9 3 3" xfId="11280"/>
    <cellStyle name="Normal 36 9 3 3 2" xfId="19070"/>
    <cellStyle name="Normal 36 9 3 4" xfId="15553"/>
    <cellStyle name="Normal 36 9 4" xfId="2773"/>
    <cellStyle name="Normal 36 9 4 2" xfId="6286"/>
    <cellStyle name="Normal 36 9 4 2 2" xfId="18179"/>
    <cellStyle name="Normal 36 9 4 3" xfId="10402"/>
    <cellStyle name="Normal 36 9 4 3 2" xfId="19145"/>
    <cellStyle name="Normal 36 9 4 4" xfId="14666"/>
    <cellStyle name="Normal 36 9 5" xfId="4803"/>
    <cellStyle name="Normal 36 9 5 2" xfId="17011"/>
    <cellStyle name="Normal 36 9 6" xfId="8919"/>
    <cellStyle name="Normal 36 9 6 2" xfId="12636"/>
    <cellStyle name="Normal 36 9 7" xfId="13181"/>
    <cellStyle name="Normal 37" xfId="61"/>
    <cellStyle name="Normal 37 10" xfId="1090"/>
    <cellStyle name="Normal 37 10 2" xfId="1967"/>
    <cellStyle name="Normal 37 10 2 2" xfId="3731"/>
    <cellStyle name="Normal 37 10 2 2 2" xfId="7845"/>
    <cellStyle name="Normal 37 10 2 2 2 2" xfId="20140"/>
    <cellStyle name="Normal 37 10 2 2 3" xfId="11961"/>
    <cellStyle name="Normal 37 10 2 2 3 2" xfId="19466"/>
    <cellStyle name="Normal 37 10 2 2 4" xfId="16234"/>
    <cellStyle name="Normal 37 10 2 3" xfId="5484"/>
    <cellStyle name="Normal 37 10 2 3 2" xfId="18065"/>
    <cellStyle name="Normal 37 10 2 4" xfId="9600"/>
    <cellStyle name="Normal 37 10 2 4 2" xfId="19473"/>
    <cellStyle name="Normal 37 10 2 5" xfId="13863"/>
    <cellStyle name="Normal 37 10 3" xfId="3186"/>
    <cellStyle name="Normal 37 10 3 2" xfId="6969"/>
    <cellStyle name="Normal 37 10 3 2 2" xfId="19762"/>
    <cellStyle name="Normal 37 10 3 3" xfId="11085"/>
    <cellStyle name="Normal 37 10 3 3 2" xfId="19337"/>
    <cellStyle name="Normal 37 10 3 4" xfId="15358"/>
    <cellStyle name="Normal 37 10 4" xfId="4608"/>
    <cellStyle name="Normal 37 10 4 2" xfId="12824"/>
    <cellStyle name="Normal 37 10 5" xfId="8724"/>
    <cellStyle name="Normal 37 10 5 2" xfId="17703"/>
    <cellStyle name="Normal 37 10 6" xfId="12986"/>
    <cellStyle name="Normal 37 11" xfId="1694"/>
    <cellStyle name="Normal 37 11 2" xfId="3459"/>
    <cellStyle name="Normal 37 11 2 2" xfId="7573"/>
    <cellStyle name="Normal 37 11 2 2 2" xfId="20551"/>
    <cellStyle name="Normal 37 11 2 3" xfId="11689"/>
    <cellStyle name="Normal 37 11 2 3 2" xfId="18337"/>
    <cellStyle name="Normal 37 11 2 4" xfId="15962"/>
    <cellStyle name="Normal 37 11 3" xfId="5212"/>
    <cellStyle name="Normal 37 11 3 2" xfId="17693"/>
    <cellStyle name="Normal 37 11 4" xfId="9328"/>
    <cellStyle name="Normal 37 11 4 2" xfId="17491"/>
    <cellStyle name="Normal 37 11 5" xfId="13590"/>
    <cellStyle name="Normal 37 12" xfId="818"/>
    <cellStyle name="Normal 37 12 2" xfId="6697"/>
    <cellStyle name="Normal 37 12 2 2" xfId="19389"/>
    <cellStyle name="Normal 37 12 3" xfId="10813"/>
    <cellStyle name="Normal 37 12 3 2" xfId="17691"/>
    <cellStyle name="Normal 37 12 4" xfId="15086"/>
    <cellStyle name="Normal 37 13" xfId="2578"/>
    <cellStyle name="Normal 37 13 2" xfId="6091"/>
    <cellStyle name="Normal 37 13 2 2" xfId="19045"/>
    <cellStyle name="Normal 37 13 3" xfId="10207"/>
    <cellStyle name="Normal 37 13 3 2" xfId="12620"/>
    <cellStyle name="Normal 37 13 4" xfId="14471"/>
    <cellStyle name="Normal 37 14" xfId="4336"/>
    <cellStyle name="Normal 37 14 2" xfId="17012"/>
    <cellStyle name="Normal 37 15" xfId="8452"/>
    <cellStyle name="Normal 37 15 2" xfId="18686"/>
    <cellStyle name="Normal 37 16" xfId="12607"/>
    <cellStyle name="Normal 37 2" xfId="95"/>
    <cellStyle name="Normal 37 2 10" xfId="1697"/>
    <cellStyle name="Normal 37 2 10 2" xfId="3462"/>
    <cellStyle name="Normal 37 2 10 2 2" xfId="7576"/>
    <cellStyle name="Normal 37 2 10 2 2 2" xfId="20409"/>
    <cellStyle name="Normal 37 2 10 2 3" xfId="11692"/>
    <cellStyle name="Normal 37 2 10 2 3 2" xfId="18266"/>
    <cellStyle name="Normal 37 2 10 2 4" xfId="15965"/>
    <cellStyle name="Normal 37 2 10 3" xfId="5215"/>
    <cellStyle name="Normal 37 2 10 3 2" xfId="20257"/>
    <cellStyle name="Normal 37 2 10 4" xfId="9331"/>
    <cellStyle name="Normal 37 2 10 4 2" xfId="18131"/>
    <cellStyle name="Normal 37 2 10 5" xfId="13593"/>
    <cellStyle name="Normal 37 2 11" xfId="821"/>
    <cellStyle name="Normal 37 2 11 2" xfId="6700"/>
    <cellStyle name="Normal 37 2 11 2 2" xfId="17996"/>
    <cellStyle name="Normal 37 2 11 3" xfId="10816"/>
    <cellStyle name="Normal 37 2 11 3 2" xfId="18231"/>
    <cellStyle name="Normal 37 2 11 4" xfId="15089"/>
    <cellStyle name="Normal 37 2 12" xfId="2581"/>
    <cellStyle name="Normal 37 2 12 2" xfId="6094"/>
    <cellStyle name="Normal 37 2 12 2 2" xfId="20483"/>
    <cellStyle name="Normal 37 2 12 3" xfId="10210"/>
    <cellStyle name="Normal 37 2 12 3 2" xfId="19613"/>
    <cellStyle name="Normal 37 2 12 4" xfId="14474"/>
    <cellStyle name="Normal 37 2 13" xfId="4339"/>
    <cellStyle name="Normal 37 2 13 2" xfId="17013"/>
    <cellStyle name="Normal 37 2 14" xfId="8455"/>
    <cellStyle name="Normal 37 2 14 2" xfId="17637"/>
    <cellStyle name="Normal 37 2 15" xfId="12628"/>
    <cellStyle name="Normal 37 2 2" xfId="104"/>
    <cellStyle name="Normal 37 2 2 10" xfId="2586"/>
    <cellStyle name="Normal 37 2 2 10 2" xfId="6099"/>
    <cellStyle name="Normal 37 2 2 10 2 2" xfId="17560"/>
    <cellStyle name="Normal 37 2 2 10 3" xfId="10215"/>
    <cellStyle name="Normal 37 2 2 10 3 2" xfId="19812"/>
    <cellStyle name="Normal 37 2 2 10 4" xfId="14479"/>
    <cellStyle name="Normal 37 2 2 11" xfId="4351"/>
    <cellStyle name="Normal 37 2 2 11 2" xfId="17014"/>
    <cellStyle name="Normal 37 2 2 12" xfId="8467"/>
    <cellStyle name="Normal 37 2 2 12 2" xfId="19322"/>
    <cellStyle name="Normal 37 2 2 13" xfId="12648"/>
    <cellStyle name="Normal 37 2 2 2" xfId="181"/>
    <cellStyle name="Normal 37 2 2 2 10" xfId="8531"/>
    <cellStyle name="Normal 37 2 2 2 10 2" xfId="17792"/>
    <cellStyle name="Normal 37 2 2 2 11" xfId="12781"/>
    <cellStyle name="Normal 37 2 2 2 2" xfId="326"/>
    <cellStyle name="Normal 37 2 2 2 2 2" xfId="748"/>
    <cellStyle name="Normal 37 2 2 2 2 2 2" xfId="2513"/>
    <cellStyle name="Normal 37 2 2 2 2 2 2 2" xfId="4277"/>
    <cellStyle name="Normal 37 2 2 2 2 2 2 2 2" xfId="8391"/>
    <cellStyle name="Normal 37 2 2 2 2 2 2 2 2 2" xfId="19645"/>
    <cellStyle name="Normal 37 2 2 2 2 2 2 2 3" xfId="12507"/>
    <cellStyle name="Normal 37 2 2 2 2 2 2 2 3 2" xfId="19237"/>
    <cellStyle name="Normal 37 2 2 2 2 2 2 2 4" xfId="16780"/>
    <cellStyle name="Normal 37 2 2 2 2 2 2 3" xfId="6030"/>
    <cellStyle name="Normal 37 2 2 2 2 2 2 3 2" xfId="18625"/>
    <cellStyle name="Normal 37 2 2 2 2 2 2 4" xfId="10146"/>
    <cellStyle name="Normal 37 2 2 2 2 2 2 4 2" xfId="20300"/>
    <cellStyle name="Normal 37 2 2 2 2 2 2 5" xfId="14409"/>
    <cellStyle name="Normal 37 2 2 2 2 2 3" xfId="1636"/>
    <cellStyle name="Normal 37 2 2 2 2 2 3 2" xfId="7515"/>
    <cellStyle name="Normal 37 2 2 2 2 2 3 2 2" xfId="17934"/>
    <cellStyle name="Normal 37 2 2 2 2 2 3 3" xfId="11631"/>
    <cellStyle name="Normal 37 2 2 2 2 2 3 3 2" xfId="18564"/>
    <cellStyle name="Normal 37 2 2 2 2 2 3 4" xfId="15904"/>
    <cellStyle name="Normal 37 2 2 2 2 2 4" xfId="3125"/>
    <cellStyle name="Normal 37 2 2 2 2 2 4 2" xfId="6638"/>
    <cellStyle name="Normal 37 2 2 2 2 2 4 2 2" xfId="17571"/>
    <cellStyle name="Normal 37 2 2 2 2 2 4 3" xfId="10754"/>
    <cellStyle name="Normal 37 2 2 2 2 2 4 3 2" xfId="20397"/>
    <cellStyle name="Normal 37 2 2 2 2 2 4 4" xfId="15018"/>
    <cellStyle name="Normal 37 2 2 2 2 2 5" xfId="5154"/>
    <cellStyle name="Normal 37 2 2 2 2 2 5 2" xfId="17017"/>
    <cellStyle name="Normal 37 2 2 2 2 2 6" xfId="9270"/>
    <cellStyle name="Normal 37 2 2 2 2 2 6 2" xfId="19244"/>
    <cellStyle name="Normal 37 2 2 2 2 2 7" xfId="13532"/>
    <cellStyle name="Normal 37 2 2 2 2 3" xfId="1233"/>
    <cellStyle name="Normal 37 2 2 2 2 3 2" xfId="2110"/>
    <cellStyle name="Normal 37 2 2 2 2 3 2 2" xfId="3874"/>
    <cellStyle name="Normal 37 2 2 2 2 3 2 2 2" xfId="7988"/>
    <cellStyle name="Normal 37 2 2 2 2 3 2 2 2 2" xfId="18326"/>
    <cellStyle name="Normal 37 2 2 2 2 3 2 2 3" xfId="12104"/>
    <cellStyle name="Normal 37 2 2 2 2 3 2 2 3 2" xfId="19785"/>
    <cellStyle name="Normal 37 2 2 2 2 3 2 2 4" xfId="16377"/>
    <cellStyle name="Normal 37 2 2 2 2 3 2 3" xfId="5627"/>
    <cellStyle name="Normal 37 2 2 2 2 3 2 3 2" xfId="20509"/>
    <cellStyle name="Normal 37 2 2 2 2 3 2 4" xfId="9743"/>
    <cellStyle name="Normal 37 2 2 2 2 3 2 4 2" xfId="19879"/>
    <cellStyle name="Normal 37 2 2 2 2 3 2 5" xfId="14006"/>
    <cellStyle name="Normal 37 2 2 2 2 3 3" xfId="3329"/>
    <cellStyle name="Normal 37 2 2 2 2 3 3 2" xfId="7112"/>
    <cellStyle name="Normal 37 2 2 2 2 3 3 2 2" xfId="19068"/>
    <cellStyle name="Normal 37 2 2 2 2 3 3 3" xfId="11228"/>
    <cellStyle name="Normal 37 2 2 2 2 3 3 3 2" xfId="19795"/>
    <cellStyle name="Normal 37 2 2 2 2 3 3 4" xfId="15501"/>
    <cellStyle name="Normal 37 2 2 2 2 3 4" xfId="4751"/>
    <cellStyle name="Normal 37 2 2 2 2 3 4 2" xfId="20200"/>
    <cellStyle name="Normal 37 2 2 2 2 3 5" xfId="8867"/>
    <cellStyle name="Normal 37 2 2 2 2 3 5 2" xfId="20543"/>
    <cellStyle name="Normal 37 2 2 2 2 3 6" xfId="13129"/>
    <cellStyle name="Normal 37 2 2 2 2 4" xfId="1910"/>
    <cellStyle name="Normal 37 2 2 2 2 4 2" xfId="3674"/>
    <cellStyle name="Normal 37 2 2 2 2 4 2 2" xfId="7788"/>
    <cellStyle name="Normal 37 2 2 2 2 4 2 2 2" xfId="19957"/>
    <cellStyle name="Normal 37 2 2 2 2 4 2 3" xfId="11904"/>
    <cellStyle name="Normal 37 2 2 2 2 4 2 3 2" xfId="18652"/>
    <cellStyle name="Normal 37 2 2 2 2 4 2 4" xfId="16177"/>
    <cellStyle name="Normal 37 2 2 2 2 4 3" xfId="5427"/>
    <cellStyle name="Normal 37 2 2 2 2 4 3 2" xfId="18349"/>
    <cellStyle name="Normal 37 2 2 2 2 4 4" xfId="9543"/>
    <cellStyle name="Normal 37 2 2 2 2 4 4 2" xfId="18315"/>
    <cellStyle name="Normal 37 2 2 2 2 4 5" xfId="13806"/>
    <cellStyle name="Normal 37 2 2 2 2 5" xfId="1033"/>
    <cellStyle name="Normal 37 2 2 2 2 5 2" xfId="6912"/>
    <cellStyle name="Normal 37 2 2 2 2 5 2 2" xfId="20117"/>
    <cellStyle name="Normal 37 2 2 2 2 5 3" xfId="11028"/>
    <cellStyle name="Normal 37 2 2 2 2 5 3 2" xfId="19533"/>
    <cellStyle name="Normal 37 2 2 2 2 5 4" xfId="15301"/>
    <cellStyle name="Normal 37 2 2 2 2 6" xfId="2721"/>
    <cellStyle name="Normal 37 2 2 2 2 6 2" xfId="6234"/>
    <cellStyle name="Normal 37 2 2 2 2 6 2 2" xfId="20018"/>
    <cellStyle name="Normal 37 2 2 2 2 6 3" xfId="10350"/>
    <cellStyle name="Normal 37 2 2 2 2 6 3 2" xfId="17925"/>
    <cellStyle name="Normal 37 2 2 2 2 6 4" xfId="14614"/>
    <cellStyle name="Normal 37 2 2 2 2 7" xfId="4551"/>
    <cellStyle name="Normal 37 2 2 2 2 7 2" xfId="17016"/>
    <cellStyle name="Normal 37 2 2 2 2 8" xfId="8667"/>
    <cellStyle name="Normal 37 2 2 2 2 8 2" xfId="18918"/>
    <cellStyle name="Normal 37 2 2 2 2 9" xfId="12928"/>
    <cellStyle name="Normal 37 2 2 2 3" xfId="474"/>
    <cellStyle name="Normal 37 2 2 2 3 2" xfId="2242"/>
    <cellStyle name="Normal 37 2 2 2 3 2 2" xfId="4006"/>
    <cellStyle name="Normal 37 2 2 2 3 2 2 2" xfId="8120"/>
    <cellStyle name="Normal 37 2 2 2 3 2 2 2 2" xfId="12680"/>
    <cellStyle name="Normal 37 2 2 2 3 2 2 3" xfId="12236"/>
    <cellStyle name="Normal 37 2 2 2 3 2 2 3 2" xfId="20112"/>
    <cellStyle name="Normal 37 2 2 2 3 2 2 4" xfId="16509"/>
    <cellStyle name="Normal 37 2 2 2 3 2 3" xfId="5759"/>
    <cellStyle name="Normal 37 2 2 2 3 2 3 2" xfId="20049"/>
    <cellStyle name="Normal 37 2 2 2 3 2 4" xfId="9875"/>
    <cellStyle name="Normal 37 2 2 2 3 2 4 2" xfId="17912"/>
    <cellStyle name="Normal 37 2 2 2 3 2 5" xfId="14138"/>
    <cellStyle name="Normal 37 2 2 2 3 3" xfId="1365"/>
    <cellStyle name="Normal 37 2 2 2 3 3 2" xfId="7244"/>
    <cellStyle name="Normal 37 2 2 2 3 3 2 2" xfId="18889"/>
    <cellStyle name="Normal 37 2 2 2 3 3 3" xfId="11360"/>
    <cellStyle name="Normal 37 2 2 2 3 3 3 2" xfId="20355"/>
    <cellStyle name="Normal 37 2 2 2 3 3 4" xfId="15633"/>
    <cellStyle name="Normal 37 2 2 2 3 4" xfId="2853"/>
    <cellStyle name="Normal 37 2 2 2 3 4 2" xfId="6366"/>
    <cellStyle name="Normal 37 2 2 2 3 4 2 2" xfId="19494"/>
    <cellStyle name="Normal 37 2 2 2 3 4 3" xfId="10482"/>
    <cellStyle name="Normal 37 2 2 2 3 4 3 2" xfId="19813"/>
    <cellStyle name="Normal 37 2 2 2 3 4 4" xfId="14746"/>
    <cellStyle name="Normal 37 2 2 2 3 5" xfId="4883"/>
    <cellStyle name="Normal 37 2 2 2 3 5 2" xfId="17018"/>
    <cellStyle name="Normal 37 2 2 2 3 6" xfId="8999"/>
    <cellStyle name="Normal 37 2 2 2 3 6 2" xfId="20618"/>
    <cellStyle name="Normal 37 2 2 2 3 7" xfId="13261"/>
    <cellStyle name="Normal 37 2 2 2 4" xfId="610"/>
    <cellStyle name="Normal 37 2 2 2 4 2" xfId="2377"/>
    <cellStyle name="Normal 37 2 2 2 4 2 2" xfId="4141"/>
    <cellStyle name="Normal 37 2 2 2 4 2 2 2" xfId="8255"/>
    <cellStyle name="Normal 37 2 2 2 4 2 2 2 2" xfId="20429"/>
    <cellStyle name="Normal 37 2 2 2 4 2 2 3" xfId="12371"/>
    <cellStyle name="Normal 37 2 2 2 4 2 2 3 2" xfId="18799"/>
    <cellStyle name="Normal 37 2 2 2 4 2 2 4" xfId="16644"/>
    <cellStyle name="Normal 37 2 2 2 4 2 3" xfId="5894"/>
    <cellStyle name="Normal 37 2 2 2 4 2 3 2" xfId="19415"/>
    <cellStyle name="Normal 37 2 2 2 4 2 4" xfId="10010"/>
    <cellStyle name="Normal 37 2 2 2 4 2 4 2" xfId="17688"/>
    <cellStyle name="Normal 37 2 2 2 4 2 5" xfId="14273"/>
    <cellStyle name="Normal 37 2 2 2 4 3" xfId="1500"/>
    <cellStyle name="Normal 37 2 2 2 4 3 2" xfId="7379"/>
    <cellStyle name="Normal 37 2 2 2 4 3 2 2" xfId="17740"/>
    <cellStyle name="Normal 37 2 2 2 4 3 3" xfId="11495"/>
    <cellStyle name="Normal 37 2 2 2 4 3 3 2" xfId="18947"/>
    <cellStyle name="Normal 37 2 2 2 4 3 4" xfId="15768"/>
    <cellStyle name="Normal 37 2 2 2 4 4" xfId="2989"/>
    <cellStyle name="Normal 37 2 2 2 4 4 2" xfId="6502"/>
    <cellStyle name="Normal 37 2 2 2 4 4 2 2" xfId="18524"/>
    <cellStyle name="Normal 37 2 2 2 4 4 3" xfId="10618"/>
    <cellStyle name="Normal 37 2 2 2 4 4 3 2" xfId="19062"/>
    <cellStyle name="Normal 37 2 2 2 4 4 4" xfId="14882"/>
    <cellStyle name="Normal 37 2 2 2 4 5" xfId="5018"/>
    <cellStyle name="Normal 37 2 2 2 4 5 2" xfId="19030"/>
    <cellStyle name="Normal 37 2 2 2 4 6" xfId="9134"/>
    <cellStyle name="Normal 37 2 2 2 4 6 2" xfId="20301"/>
    <cellStyle name="Normal 37 2 2 2 4 7" xfId="13396"/>
    <cellStyle name="Normal 37 2 2 2 5" xfId="1118"/>
    <cellStyle name="Normal 37 2 2 2 5 2" xfId="1995"/>
    <cellStyle name="Normal 37 2 2 2 5 2 2" xfId="3759"/>
    <cellStyle name="Normal 37 2 2 2 5 2 2 2" xfId="7873"/>
    <cellStyle name="Normal 37 2 2 2 5 2 2 2 2" xfId="19858"/>
    <cellStyle name="Normal 37 2 2 2 5 2 2 3" xfId="11989"/>
    <cellStyle name="Normal 37 2 2 2 5 2 2 3 2" xfId="18725"/>
    <cellStyle name="Normal 37 2 2 2 5 2 2 4" xfId="16262"/>
    <cellStyle name="Normal 37 2 2 2 5 2 3" xfId="5512"/>
    <cellStyle name="Normal 37 2 2 2 5 2 3 2" xfId="18352"/>
    <cellStyle name="Normal 37 2 2 2 5 2 4" xfId="9628"/>
    <cellStyle name="Normal 37 2 2 2 5 2 4 2" xfId="20576"/>
    <cellStyle name="Normal 37 2 2 2 5 2 5" xfId="13891"/>
    <cellStyle name="Normal 37 2 2 2 5 3" xfId="3214"/>
    <cellStyle name="Normal 37 2 2 2 5 3 2" xfId="6997"/>
    <cellStyle name="Normal 37 2 2 2 5 3 2 2" xfId="19744"/>
    <cellStyle name="Normal 37 2 2 2 5 3 3" xfId="11113"/>
    <cellStyle name="Normal 37 2 2 2 5 3 3 2" xfId="17894"/>
    <cellStyle name="Normal 37 2 2 2 5 3 4" xfId="15386"/>
    <cellStyle name="Normal 37 2 2 2 5 4" xfId="4636"/>
    <cellStyle name="Normal 37 2 2 2 5 4 2" xfId="20624"/>
    <cellStyle name="Normal 37 2 2 2 5 5" xfId="8752"/>
    <cellStyle name="Normal 37 2 2 2 5 5 2" xfId="19080"/>
    <cellStyle name="Normal 37 2 2 2 5 6" xfId="13014"/>
    <cellStyle name="Normal 37 2 2 2 6" xfId="1774"/>
    <cellStyle name="Normal 37 2 2 2 6 2" xfId="3538"/>
    <cellStyle name="Normal 37 2 2 2 6 2 2" xfId="7652"/>
    <cellStyle name="Normal 37 2 2 2 6 2 2 2" xfId="20383"/>
    <cellStyle name="Normal 37 2 2 2 6 2 3" xfId="11768"/>
    <cellStyle name="Normal 37 2 2 2 6 2 3 2" xfId="19369"/>
    <cellStyle name="Normal 37 2 2 2 6 2 4" xfId="16041"/>
    <cellStyle name="Normal 37 2 2 2 6 3" xfId="5291"/>
    <cellStyle name="Normal 37 2 2 2 6 3 2" xfId="18666"/>
    <cellStyle name="Normal 37 2 2 2 6 4" xfId="9407"/>
    <cellStyle name="Normal 37 2 2 2 6 4 2" xfId="19964"/>
    <cellStyle name="Normal 37 2 2 2 6 5" xfId="13670"/>
    <cellStyle name="Normal 37 2 2 2 7" xfId="897"/>
    <cellStyle name="Normal 37 2 2 2 7 2" xfId="6776"/>
    <cellStyle name="Normal 37 2 2 2 7 2 2" xfId="19860"/>
    <cellStyle name="Normal 37 2 2 2 7 3" xfId="10892"/>
    <cellStyle name="Normal 37 2 2 2 7 3 2" xfId="19280"/>
    <cellStyle name="Normal 37 2 2 2 7 4" xfId="15165"/>
    <cellStyle name="Normal 37 2 2 2 8" xfId="2606"/>
    <cellStyle name="Normal 37 2 2 2 8 2" xfId="6119"/>
    <cellStyle name="Normal 37 2 2 2 8 2 2" xfId="20191"/>
    <cellStyle name="Normal 37 2 2 2 8 3" xfId="10235"/>
    <cellStyle name="Normal 37 2 2 2 8 3 2" xfId="18536"/>
    <cellStyle name="Normal 37 2 2 2 8 4" xfId="14499"/>
    <cellStyle name="Normal 37 2 2 2 9" xfId="4415"/>
    <cellStyle name="Normal 37 2 2 2 9 2" xfId="17015"/>
    <cellStyle name="Normal 37 2 2 3" xfId="306"/>
    <cellStyle name="Normal 37 2 2 3 10" xfId="12761"/>
    <cellStyle name="Normal 37 2 2 3 2" xfId="454"/>
    <cellStyle name="Normal 37 2 2 3 2 2" xfId="728"/>
    <cellStyle name="Normal 37 2 2 3 2 2 2" xfId="2493"/>
    <cellStyle name="Normal 37 2 2 3 2 2 2 2" xfId="4257"/>
    <cellStyle name="Normal 37 2 2 3 2 2 2 2 2" xfId="8371"/>
    <cellStyle name="Normal 37 2 2 3 2 2 2 2 2 2" xfId="19545"/>
    <cellStyle name="Normal 37 2 2 3 2 2 2 2 3" xfId="12487"/>
    <cellStyle name="Normal 37 2 2 3 2 2 2 2 3 2" xfId="17472"/>
    <cellStyle name="Normal 37 2 2 3 2 2 2 2 4" xfId="16760"/>
    <cellStyle name="Normal 37 2 2 3 2 2 2 3" xfId="6010"/>
    <cellStyle name="Normal 37 2 2 3 2 2 2 3 2" xfId="18964"/>
    <cellStyle name="Normal 37 2 2 3 2 2 2 4" xfId="10126"/>
    <cellStyle name="Normal 37 2 2 3 2 2 2 4 2" xfId="12591"/>
    <cellStyle name="Normal 37 2 2 3 2 2 2 5" xfId="14389"/>
    <cellStyle name="Normal 37 2 2 3 2 2 3" xfId="1616"/>
    <cellStyle name="Normal 37 2 2 3 2 2 3 2" xfId="7495"/>
    <cellStyle name="Normal 37 2 2 3 2 2 3 2 2" xfId="17616"/>
    <cellStyle name="Normal 37 2 2 3 2 2 3 3" xfId="11611"/>
    <cellStyle name="Normal 37 2 2 3 2 2 3 3 2" xfId="18883"/>
    <cellStyle name="Normal 37 2 2 3 2 2 3 4" xfId="15884"/>
    <cellStyle name="Normal 37 2 2 3 2 2 4" xfId="3105"/>
    <cellStyle name="Normal 37 2 2 3 2 2 4 2" xfId="6618"/>
    <cellStyle name="Normal 37 2 2 3 2 2 4 2 2" xfId="18521"/>
    <cellStyle name="Normal 37 2 2 3 2 2 4 3" xfId="10734"/>
    <cellStyle name="Normal 37 2 2 3 2 2 4 3 2" xfId="20626"/>
    <cellStyle name="Normal 37 2 2 3 2 2 4 4" xfId="14998"/>
    <cellStyle name="Normal 37 2 2 3 2 2 5" xfId="5134"/>
    <cellStyle name="Normal 37 2 2 3 2 2 5 2" xfId="17021"/>
    <cellStyle name="Normal 37 2 2 3 2 2 6" xfId="9250"/>
    <cellStyle name="Normal 37 2 2 3 2 2 6 2" xfId="18128"/>
    <cellStyle name="Normal 37 2 2 3 2 2 7" xfId="13512"/>
    <cellStyle name="Normal 37 2 2 3 2 3" xfId="1345"/>
    <cellStyle name="Normal 37 2 2 3 2 3 2" xfId="2222"/>
    <cellStyle name="Normal 37 2 2 3 2 3 2 2" xfId="3986"/>
    <cellStyle name="Normal 37 2 2 3 2 3 2 2 2" xfId="8100"/>
    <cellStyle name="Normal 37 2 2 3 2 3 2 2 2 2" xfId="19227"/>
    <cellStyle name="Normal 37 2 2 3 2 3 2 2 3" xfId="12216"/>
    <cellStyle name="Normal 37 2 2 3 2 3 2 2 3 2" xfId="18747"/>
    <cellStyle name="Normal 37 2 2 3 2 3 2 2 4" xfId="16489"/>
    <cellStyle name="Normal 37 2 2 3 2 3 2 3" xfId="5739"/>
    <cellStyle name="Normal 37 2 2 3 2 3 2 3 2" xfId="18679"/>
    <cellStyle name="Normal 37 2 2 3 2 3 2 4" xfId="9855"/>
    <cellStyle name="Normal 37 2 2 3 2 3 2 4 2" xfId="20441"/>
    <cellStyle name="Normal 37 2 2 3 2 3 2 5" xfId="14118"/>
    <cellStyle name="Normal 37 2 2 3 2 3 3" xfId="3390"/>
    <cellStyle name="Normal 37 2 2 3 2 3 3 2" xfId="7224"/>
    <cellStyle name="Normal 37 2 2 3 2 3 3 2 2" xfId="19754"/>
    <cellStyle name="Normal 37 2 2 3 2 3 3 3" xfId="11340"/>
    <cellStyle name="Normal 37 2 2 3 2 3 3 3 2" xfId="18438"/>
    <cellStyle name="Normal 37 2 2 3 2 3 3 4" xfId="15613"/>
    <cellStyle name="Normal 37 2 2 3 2 3 4" xfId="4863"/>
    <cellStyle name="Normal 37 2 2 3 2 3 4 2" xfId="19864"/>
    <cellStyle name="Normal 37 2 2 3 2 3 5" xfId="8979"/>
    <cellStyle name="Normal 37 2 2 3 2 3 5 2" xfId="19446"/>
    <cellStyle name="Normal 37 2 2 3 2 3 6" xfId="13241"/>
    <cellStyle name="Normal 37 2 2 3 2 4" xfId="1890"/>
    <cellStyle name="Normal 37 2 2 3 2 4 2" xfId="3654"/>
    <cellStyle name="Normal 37 2 2 3 2 4 2 2" xfId="7768"/>
    <cellStyle name="Normal 37 2 2 3 2 4 2 2 2" xfId="17855"/>
    <cellStyle name="Normal 37 2 2 3 2 4 2 3" xfId="11884"/>
    <cellStyle name="Normal 37 2 2 3 2 4 2 3 2" xfId="12692"/>
    <cellStyle name="Normal 37 2 2 3 2 4 2 4" xfId="16157"/>
    <cellStyle name="Normal 37 2 2 3 2 4 3" xfId="5407"/>
    <cellStyle name="Normal 37 2 2 3 2 4 3 2" xfId="20078"/>
    <cellStyle name="Normal 37 2 2 3 2 4 4" xfId="9523"/>
    <cellStyle name="Normal 37 2 2 3 2 4 4 2" xfId="18769"/>
    <cellStyle name="Normal 37 2 2 3 2 4 5" xfId="13786"/>
    <cellStyle name="Normal 37 2 2 3 2 5" xfId="1013"/>
    <cellStyle name="Normal 37 2 2 3 2 5 2" xfId="6892"/>
    <cellStyle name="Normal 37 2 2 3 2 5 2 2" xfId="19245"/>
    <cellStyle name="Normal 37 2 2 3 2 5 3" xfId="11008"/>
    <cellStyle name="Normal 37 2 2 3 2 5 3 2" xfId="19742"/>
    <cellStyle name="Normal 37 2 2 3 2 5 4" xfId="15281"/>
    <cellStyle name="Normal 37 2 2 3 2 6" xfId="2833"/>
    <cellStyle name="Normal 37 2 2 3 2 6 2" xfId="6346"/>
    <cellStyle name="Normal 37 2 2 3 2 6 2 2" xfId="20339"/>
    <cellStyle name="Normal 37 2 2 3 2 6 3" xfId="10462"/>
    <cellStyle name="Normal 37 2 2 3 2 6 3 2" xfId="18018"/>
    <cellStyle name="Normal 37 2 2 3 2 6 4" xfId="14726"/>
    <cellStyle name="Normal 37 2 2 3 2 7" xfId="4531"/>
    <cellStyle name="Normal 37 2 2 3 2 7 2" xfId="17020"/>
    <cellStyle name="Normal 37 2 2 3 2 8" xfId="8647"/>
    <cellStyle name="Normal 37 2 2 3 2 8 2" xfId="18517"/>
    <cellStyle name="Normal 37 2 2 3 2 9" xfId="12908"/>
    <cellStyle name="Normal 37 2 2 3 3" xfId="590"/>
    <cellStyle name="Normal 37 2 2 3 3 2" xfId="2357"/>
    <cellStyle name="Normal 37 2 2 3 3 2 2" xfId="4121"/>
    <cellStyle name="Normal 37 2 2 3 3 2 2 2" xfId="8235"/>
    <cellStyle name="Normal 37 2 2 3 3 2 2 2 2" xfId="19898"/>
    <cellStyle name="Normal 37 2 2 3 3 2 2 3" xfId="12351"/>
    <cellStyle name="Normal 37 2 2 3 3 2 2 3 2" xfId="17812"/>
    <cellStyle name="Normal 37 2 2 3 3 2 2 4" xfId="16624"/>
    <cellStyle name="Normal 37 2 2 3 3 2 3" xfId="5874"/>
    <cellStyle name="Normal 37 2 2 3 3 2 3 2" xfId="20403"/>
    <cellStyle name="Normal 37 2 2 3 3 2 4" xfId="9990"/>
    <cellStyle name="Normal 37 2 2 3 3 2 4 2" xfId="17477"/>
    <cellStyle name="Normal 37 2 2 3 3 2 5" xfId="14253"/>
    <cellStyle name="Normal 37 2 2 3 3 3" xfId="1480"/>
    <cellStyle name="Normal 37 2 2 3 3 3 2" xfId="7359"/>
    <cellStyle name="Normal 37 2 2 3 3 3 2 2" xfId="20038"/>
    <cellStyle name="Normal 37 2 2 3 3 3 3" xfId="11475"/>
    <cellStyle name="Normal 37 2 2 3 3 3 3 2" xfId="20311"/>
    <cellStyle name="Normal 37 2 2 3 3 3 4" xfId="15748"/>
    <cellStyle name="Normal 37 2 2 3 3 4" xfId="2969"/>
    <cellStyle name="Normal 37 2 2 3 3 4 2" xfId="6482"/>
    <cellStyle name="Normal 37 2 2 3 3 4 2 2" xfId="17603"/>
    <cellStyle name="Normal 37 2 2 3 3 4 3" xfId="10598"/>
    <cellStyle name="Normal 37 2 2 3 3 4 3 2" xfId="18244"/>
    <cellStyle name="Normal 37 2 2 3 3 4 4" xfId="14862"/>
    <cellStyle name="Normal 37 2 2 3 3 5" xfId="4998"/>
    <cellStyle name="Normal 37 2 2 3 3 5 2" xfId="17022"/>
    <cellStyle name="Normal 37 2 2 3 3 6" xfId="9114"/>
    <cellStyle name="Normal 37 2 2 3 3 6 2" xfId="20152"/>
    <cellStyle name="Normal 37 2 2 3 3 7" xfId="13376"/>
    <cellStyle name="Normal 37 2 2 3 4" xfId="1213"/>
    <cellStyle name="Normal 37 2 2 3 4 2" xfId="2090"/>
    <cellStyle name="Normal 37 2 2 3 4 2 2" xfId="3854"/>
    <cellStyle name="Normal 37 2 2 3 4 2 2 2" xfId="7968"/>
    <cellStyle name="Normal 37 2 2 3 4 2 2 2 2" xfId="20203"/>
    <cellStyle name="Normal 37 2 2 3 4 2 2 3" xfId="12084"/>
    <cellStyle name="Normal 37 2 2 3 4 2 2 3 2" xfId="17661"/>
    <cellStyle name="Normal 37 2 2 3 4 2 2 4" xfId="16357"/>
    <cellStyle name="Normal 37 2 2 3 4 2 3" xfId="5607"/>
    <cellStyle name="Normal 37 2 2 3 4 2 3 2" xfId="19345"/>
    <cellStyle name="Normal 37 2 2 3 4 2 4" xfId="9723"/>
    <cellStyle name="Normal 37 2 2 3 4 2 4 2" xfId="19175"/>
    <cellStyle name="Normal 37 2 2 3 4 2 5" xfId="13986"/>
    <cellStyle name="Normal 37 2 2 3 4 3" xfId="3309"/>
    <cellStyle name="Normal 37 2 2 3 4 3 2" xfId="7092"/>
    <cellStyle name="Normal 37 2 2 3 4 3 2 2" xfId="19400"/>
    <cellStyle name="Normal 37 2 2 3 4 3 3" xfId="11208"/>
    <cellStyle name="Normal 37 2 2 3 4 3 3 2" xfId="18325"/>
    <cellStyle name="Normal 37 2 2 3 4 3 4" xfId="15481"/>
    <cellStyle name="Normal 37 2 2 3 4 4" xfId="4731"/>
    <cellStyle name="Normal 37 2 2 3 4 4 2" xfId="20451"/>
    <cellStyle name="Normal 37 2 2 3 4 5" xfId="8847"/>
    <cellStyle name="Normal 37 2 2 3 4 5 2" xfId="18832"/>
    <cellStyle name="Normal 37 2 2 3 4 6" xfId="13109"/>
    <cellStyle name="Normal 37 2 2 3 5" xfId="1754"/>
    <cellStyle name="Normal 37 2 2 3 5 2" xfId="3518"/>
    <cellStyle name="Normal 37 2 2 3 5 2 2" xfId="7632"/>
    <cellStyle name="Normal 37 2 2 3 5 2 2 2" xfId="19570"/>
    <cellStyle name="Normal 37 2 2 3 5 2 3" xfId="11748"/>
    <cellStyle name="Normal 37 2 2 3 5 2 3 2" xfId="18875"/>
    <cellStyle name="Normal 37 2 2 3 5 2 4" xfId="16021"/>
    <cellStyle name="Normal 37 2 2 3 5 3" xfId="5271"/>
    <cellStyle name="Normal 37 2 2 3 5 3 2" xfId="17464"/>
    <cellStyle name="Normal 37 2 2 3 5 4" xfId="9387"/>
    <cellStyle name="Normal 37 2 2 3 5 4 2" xfId="19757"/>
    <cellStyle name="Normal 37 2 2 3 5 5" xfId="13650"/>
    <cellStyle name="Normal 37 2 2 3 6" xfId="877"/>
    <cellStyle name="Normal 37 2 2 3 6 2" xfId="6756"/>
    <cellStyle name="Normal 37 2 2 3 6 2 2" xfId="18280"/>
    <cellStyle name="Normal 37 2 2 3 6 3" xfId="10872"/>
    <cellStyle name="Normal 37 2 2 3 6 3 2" xfId="19576"/>
    <cellStyle name="Normal 37 2 2 3 6 4" xfId="15145"/>
    <cellStyle name="Normal 37 2 2 3 7" xfId="2701"/>
    <cellStyle name="Normal 37 2 2 3 7 2" xfId="6214"/>
    <cellStyle name="Normal 37 2 2 3 7 2 2" xfId="20012"/>
    <cellStyle name="Normal 37 2 2 3 7 3" xfId="10330"/>
    <cellStyle name="Normal 37 2 2 3 7 3 2" xfId="20366"/>
    <cellStyle name="Normal 37 2 2 3 7 4" xfId="14594"/>
    <cellStyle name="Normal 37 2 2 3 8" xfId="4395"/>
    <cellStyle name="Normal 37 2 2 3 8 2" xfId="17019"/>
    <cellStyle name="Normal 37 2 2 3 9" xfId="8511"/>
    <cellStyle name="Normal 37 2 2 3 9 2" xfId="19193"/>
    <cellStyle name="Normal 37 2 2 4" xfId="262"/>
    <cellStyle name="Normal 37 2 2 4 2" xfId="684"/>
    <cellStyle name="Normal 37 2 2 4 2 2" xfId="2449"/>
    <cellStyle name="Normal 37 2 2 4 2 2 2" xfId="4213"/>
    <cellStyle name="Normal 37 2 2 4 2 2 2 2" xfId="8327"/>
    <cellStyle name="Normal 37 2 2 4 2 2 2 2 2" xfId="20507"/>
    <cellStyle name="Normal 37 2 2 4 2 2 2 3" xfId="12443"/>
    <cellStyle name="Normal 37 2 2 4 2 2 2 3 2" xfId="17973"/>
    <cellStyle name="Normal 37 2 2 4 2 2 2 4" xfId="16716"/>
    <cellStyle name="Normal 37 2 2 4 2 2 3" xfId="5966"/>
    <cellStyle name="Normal 37 2 2 4 2 2 3 2" xfId="12676"/>
    <cellStyle name="Normal 37 2 2 4 2 2 4" xfId="10082"/>
    <cellStyle name="Normal 37 2 2 4 2 2 4 2" xfId="19275"/>
    <cellStyle name="Normal 37 2 2 4 2 2 5" xfId="14345"/>
    <cellStyle name="Normal 37 2 2 4 2 3" xfId="1572"/>
    <cellStyle name="Normal 37 2 2 4 2 3 2" xfId="7451"/>
    <cellStyle name="Normal 37 2 2 4 2 3 2 2" xfId="12629"/>
    <cellStyle name="Normal 37 2 2 4 2 3 3" xfId="11567"/>
    <cellStyle name="Normal 37 2 2 4 2 3 3 2" xfId="17634"/>
    <cellStyle name="Normal 37 2 2 4 2 3 4" xfId="15840"/>
    <cellStyle name="Normal 37 2 2 4 2 4" xfId="3061"/>
    <cellStyle name="Normal 37 2 2 4 2 4 2" xfId="6574"/>
    <cellStyle name="Normal 37 2 2 4 2 4 2 2" xfId="20161"/>
    <cellStyle name="Normal 37 2 2 4 2 4 3" xfId="10690"/>
    <cellStyle name="Normal 37 2 2 4 2 4 3 2" xfId="20060"/>
    <cellStyle name="Normal 37 2 2 4 2 4 4" xfId="14954"/>
    <cellStyle name="Normal 37 2 2 4 2 5" xfId="5090"/>
    <cellStyle name="Normal 37 2 2 4 2 5 2" xfId="17024"/>
    <cellStyle name="Normal 37 2 2 4 2 6" xfId="9206"/>
    <cellStyle name="Normal 37 2 2 4 2 6 2" xfId="20189"/>
    <cellStyle name="Normal 37 2 2 4 2 7" xfId="13468"/>
    <cellStyle name="Normal 37 2 2 4 3" xfId="1169"/>
    <cellStyle name="Normal 37 2 2 4 3 2" xfId="2046"/>
    <cellStyle name="Normal 37 2 2 4 3 2 2" xfId="3810"/>
    <cellStyle name="Normal 37 2 2 4 3 2 2 2" xfId="7924"/>
    <cellStyle name="Normal 37 2 2 4 3 2 2 2 2" xfId="19921"/>
    <cellStyle name="Normal 37 2 2 4 3 2 2 3" xfId="12040"/>
    <cellStyle name="Normal 37 2 2 4 3 2 2 3 2" xfId="20631"/>
    <cellStyle name="Normal 37 2 2 4 3 2 2 4" xfId="16313"/>
    <cellStyle name="Normal 37 2 2 4 3 2 3" xfId="5563"/>
    <cellStyle name="Normal 37 2 2 4 3 2 3 2" xfId="17808"/>
    <cellStyle name="Normal 37 2 2 4 3 2 4" xfId="9679"/>
    <cellStyle name="Normal 37 2 2 4 3 2 4 2" xfId="19805"/>
    <cellStyle name="Normal 37 2 2 4 3 2 5" xfId="13942"/>
    <cellStyle name="Normal 37 2 2 4 3 3" xfId="3265"/>
    <cellStyle name="Normal 37 2 2 4 3 3 2" xfId="7048"/>
    <cellStyle name="Normal 37 2 2 4 3 3 2 2" xfId="18333"/>
    <cellStyle name="Normal 37 2 2 4 3 3 3" xfId="11164"/>
    <cellStyle name="Normal 37 2 2 4 3 3 3 2" xfId="20554"/>
    <cellStyle name="Normal 37 2 2 4 3 3 4" xfId="15437"/>
    <cellStyle name="Normal 37 2 2 4 3 4" xfId="4687"/>
    <cellStyle name="Normal 37 2 2 4 3 4 2" xfId="19123"/>
    <cellStyle name="Normal 37 2 2 4 3 5" xfId="8803"/>
    <cellStyle name="Normal 37 2 2 4 3 5 2" xfId="18723"/>
    <cellStyle name="Normal 37 2 2 4 3 6" xfId="13065"/>
    <cellStyle name="Normal 37 2 2 4 4" xfId="1846"/>
    <cellStyle name="Normal 37 2 2 4 4 2" xfId="3610"/>
    <cellStyle name="Normal 37 2 2 4 4 2 2" xfId="7724"/>
    <cellStyle name="Normal 37 2 2 4 4 2 2 2" xfId="19191"/>
    <cellStyle name="Normal 37 2 2 4 4 2 3" xfId="11840"/>
    <cellStyle name="Normal 37 2 2 4 4 2 3 2" xfId="18273"/>
    <cellStyle name="Normal 37 2 2 4 4 2 4" xfId="16113"/>
    <cellStyle name="Normal 37 2 2 4 4 3" xfId="5363"/>
    <cellStyle name="Normal 37 2 2 4 4 3 2" xfId="19978"/>
    <cellStyle name="Normal 37 2 2 4 4 4" xfId="9479"/>
    <cellStyle name="Normal 37 2 2 4 4 4 2" xfId="18753"/>
    <cellStyle name="Normal 37 2 2 4 4 5" xfId="13742"/>
    <cellStyle name="Normal 37 2 2 4 5" xfId="969"/>
    <cellStyle name="Normal 37 2 2 4 5 2" xfId="6848"/>
    <cellStyle name="Normal 37 2 2 4 5 2 2" xfId="20575"/>
    <cellStyle name="Normal 37 2 2 4 5 3" xfId="10964"/>
    <cellStyle name="Normal 37 2 2 4 5 3 2" xfId="20143"/>
    <cellStyle name="Normal 37 2 2 4 5 4" xfId="15237"/>
    <cellStyle name="Normal 37 2 2 4 6" xfId="2657"/>
    <cellStyle name="Normal 37 2 2 4 6 2" xfId="6170"/>
    <cellStyle name="Normal 37 2 2 4 6 2 2" xfId="19648"/>
    <cellStyle name="Normal 37 2 2 4 6 3" xfId="10286"/>
    <cellStyle name="Normal 37 2 2 4 6 3 2" xfId="19082"/>
    <cellStyle name="Normal 37 2 2 4 6 4" xfId="14550"/>
    <cellStyle name="Normal 37 2 2 4 7" xfId="4487"/>
    <cellStyle name="Normal 37 2 2 4 7 2" xfId="17023"/>
    <cellStyle name="Normal 37 2 2 4 8" xfId="8603"/>
    <cellStyle name="Normal 37 2 2 4 8 2" xfId="18663"/>
    <cellStyle name="Normal 37 2 2 4 9" xfId="12864"/>
    <cellStyle name="Normal 37 2 2 5" xfId="410"/>
    <cellStyle name="Normal 37 2 2 5 2" xfId="2178"/>
    <cellStyle name="Normal 37 2 2 5 2 2" xfId="3942"/>
    <cellStyle name="Normal 37 2 2 5 2 2 2" xfId="8056"/>
    <cellStyle name="Normal 37 2 2 5 2 2 2 2" xfId="17629"/>
    <cellStyle name="Normal 37 2 2 5 2 2 3" xfId="12172"/>
    <cellStyle name="Normal 37 2 2 5 2 2 3 2" xfId="18899"/>
    <cellStyle name="Normal 37 2 2 5 2 2 4" xfId="16445"/>
    <cellStyle name="Normal 37 2 2 5 2 3" xfId="5695"/>
    <cellStyle name="Normal 37 2 2 5 2 3 2" xfId="20437"/>
    <cellStyle name="Normal 37 2 2 5 2 4" xfId="9811"/>
    <cellStyle name="Normal 37 2 2 5 2 4 2" xfId="20340"/>
    <cellStyle name="Normal 37 2 2 5 2 5" xfId="14074"/>
    <cellStyle name="Normal 37 2 2 5 3" xfId="1301"/>
    <cellStyle name="Normal 37 2 2 5 3 2" xfId="7180"/>
    <cellStyle name="Normal 37 2 2 5 3 2 2" xfId="19205"/>
    <cellStyle name="Normal 37 2 2 5 3 3" xfId="11296"/>
    <cellStyle name="Normal 37 2 2 5 3 3 2" xfId="18805"/>
    <cellStyle name="Normal 37 2 2 5 3 4" xfId="15569"/>
    <cellStyle name="Normal 37 2 2 5 4" xfId="2789"/>
    <cellStyle name="Normal 37 2 2 5 4 2" xfId="6302"/>
    <cellStyle name="Normal 37 2 2 5 4 2 2" xfId="19784"/>
    <cellStyle name="Normal 37 2 2 5 4 3" xfId="10418"/>
    <cellStyle name="Normal 37 2 2 5 4 3 2" xfId="19057"/>
    <cellStyle name="Normal 37 2 2 5 4 4" xfId="14682"/>
    <cellStyle name="Normal 37 2 2 5 5" xfId="4819"/>
    <cellStyle name="Normal 37 2 2 5 5 2" xfId="17025"/>
    <cellStyle name="Normal 37 2 2 5 6" xfId="8935"/>
    <cellStyle name="Normal 37 2 2 5 6 2" xfId="18632"/>
    <cellStyle name="Normal 37 2 2 5 7" xfId="13197"/>
    <cellStyle name="Normal 37 2 2 6" xfId="545"/>
    <cellStyle name="Normal 37 2 2 6 2" xfId="2313"/>
    <cellStyle name="Normal 37 2 2 6 2 2" xfId="4077"/>
    <cellStyle name="Normal 37 2 2 6 2 2 2" xfId="8191"/>
    <cellStyle name="Normal 37 2 2 6 2 2 2 2" xfId="19483"/>
    <cellStyle name="Normal 37 2 2 6 2 2 3" xfId="12307"/>
    <cellStyle name="Normal 37 2 2 6 2 2 3 2" xfId="19477"/>
    <cellStyle name="Normal 37 2 2 6 2 2 4" xfId="16580"/>
    <cellStyle name="Normal 37 2 2 6 2 3" xfId="5830"/>
    <cellStyle name="Normal 37 2 2 6 2 3 2" xfId="18242"/>
    <cellStyle name="Normal 37 2 2 6 2 4" xfId="9946"/>
    <cellStyle name="Normal 37 2 2 6 2 4 2" xfId="19990"/>
    <cellStyle name="Normal 37 2 2 6 2 5" xfId="14209"/>
    <cellStyle name="Normal 37 2 2 6 3" xfId="1436"/>
    <cellStyle name="Normal 37 2 2 6 3 2" xfId="7315"/>
    <cellStyle name="Normal 37 2 2 6 3 2 2" xfId="17970"/>
    <cellStyle name="Normal 37 2 2 6 3 3" xfId="11431"/>
    <cellStyle name="Normal 37 2 2 6 3 3 2" xfId="20494"/>
    <cellStyle name="Normal 37 2 2 6 3 4" xfId="15704"/>
    <cellStyle name="Normal 37 2 2 6 4" xfId="2924"/>
    <cellStyle name="Normal 37 2 2 6 4 2" xfId="6437"/>
    <cellStyle name="Normal 37 2 2 6 4 2 2" xfId="19514"/>
    <cellStyle name="Normal 37 2 2 6 4 3" xfId="10553"/>
    <cellStyle name="Normal 37 2 2 6 4 3 2" xfId="18943"/>
    <cellStyle name="Normal 37 2 2 6 4 4" xfId="14817"/>
    <cellStyle name="Normal 37 2 2 6 5" xfId="4954"/>
    <cellStyle name="Normal 37 2 2 6 5 2" xfId="18005"/>
    <cellStyle name="Normal 37 2 2 6 6" xfId="9070"/>
    <cellStyle name="Normal 37 2 2 6 6 2" xfId="19225"/>
    <cellStyle name="Normal 37 2 2 6 7" xfId="13332"/>
    <cellStyle name="Normal 37 2 2 7" xfId="1098"/>
    <cellStyle name="Normal 37 2 2 7 2" xfId="1975"/>
    <cellStyle name="Normal 37 2 2 7 2 2" xfId="3739"/>
    <cellStyle name="Normal 37 2 2 7 2 2 2" xfId="7853"/>
    <cellStyle name="Normal 37 2 2 7 2 2 2 2" xfId="19458"/>
    <cellStyle name="Normal 37 2 2 7 2 2 3" xfId="11969"/>
    <cellStyle name="Normal 37 2 2 7 2 2 3 2" xfId="17585"/>
    <cellStyle name="Normal 37 2 2 7 2 2 4" xfId="16242"/>
    <cellStyle name="Normal 37 2 2 7 2 3" xfId="5492"/>
    <cellStyle name="Normal 37 2 2 7 2 3 2" xfId="12713"/>
    <cellStyle name="Normal 37 2 2 7 2 4" xfId="9608"/>
    <cellStyle name="Normal 37 2 2 7 2 4 2" xfId="18220"/>
    <cellStyle name="Normal 37 2 2 7 2 5" xfId="13871"/>
    <cellStyle name="Normal 37 2 2 7 3" xfId="3194"/>
    <cellStyle name="Normal 37 2 2 7 3 2" xfId="6977"/>
    <cellStyle name="Normal 37 2 2 7 3 2 2" xfId="19823"/>
    <cellStyle name="Normal 37 2 2 7 3 3" xfId="11093"/>
    <cellStyle name="Normal 37 2 2 7 3 3 2" xfId="18698"/>
    <cellStyle name="Normal 37 2 2 7 3 4" xfId="15366"/>
    <cellStyle name="Normal 37 2 2 7 4" xfId="4616"/>
    <cellStyle name="Normal 37 2 2 7 4 2" xfId="17966"/>
    <cellStyle name="Normal 37 2 2 7 5" xfId="8732"/>
    <cellStyle name="Normal 37 2 2 7 5 2" xfId="19006"/>
    <cellStyle name="Normal 37 2 2 7 6" xfId="12994"/>
    <cellStyle name="Normal 37 2 2 8" xfId="1710"/>
    <cellStyle name="Normal 37 2 2 8 2" xfId="3474"/>
    <cellStyle name="Normal 37 2 2 8 2 2" xfId="7588"/>
    <cellStyle name="Normal 37 2 2 8 2 2 2" xfId="18872"/>
    <cellStyle name="Normal 37 2 2 8 2 3" xfId="11704"/>
    <cellStyle name="Normal 37 2 2 8 2 3 2" xfId="20127"/>
    <cellStyle name="Normal 37 2 2 8 2 4" xfId="15977"/>
    <cellStyle name="Normal 37 2 2 8 3" xfId="5227"/>
    <cellStyle name="Normal 37 2 2 8 3 2" xfId="18267"/>
    <cellStyle name="Normal 37 2 2 8 4" xfId="9343"/>
    <cellStyle name="Normal 37 2 2 8 4 2" xfId="12659"/>
    <cellStyle name="Normal 37 2 2 8 5" xfId="13606"/>
    <cellStyle name="Normal 37 2 2 9" xfId="833"/>
    <cellStyle name="Normal 37 2 2 9 2" xfId="6712"/>
    <cellStyle name="Normal 37 2 2 9 2 2" xfId="19250"/>
    <cellStyle name="Normal 37 2 2 9 3" xfId="10828"/>
    <cellStyle name="Normal 37 2 2 9 3 2" xfId="19881"/>
    <cellStyle name="Normal 37 2 2 9 4" xfId="15101"/>
    <cellStyle name="Normal 37 2 3" xfId="176"/>
    <cellStyle name="Normal 37 2 3 10" xfId="4346"/>
    <cellStyle name="Normal 37 2 3 10 2" xfId="17026"/>
    <cellStyle name="Normal 37 2 3 11" xfId="8462"/>
    <cellStyle name="Normal 37 2 3 11 2" xfId="20362"/>
    <cellStyle name="Normal 37 2 3 12" xfId="12639"/>
    <cellStyle name="Normal 37 2 3 2" xfId="321"/>
    <cellStyle name="Normal 37 2 3 2 10" xfId="12776"/>
    <cellStyle name="Normal 37 2 3 2 2" xfId="469"/>
    <cellStyle name="Normal 37 2 3 2 2 2" xfId="743"/>
    <cellStyle name="Normal 37 2 3 2 2 2 2" xfId="2508"/>
    <cellStyle name="Normal 37 2 3 2 2 2 2 2" xfId="4272"/>
    <cellStyle name="Normal 37 2 3 2 2 2 2 2 2" xfId="8386"/>
    <cellStyle name="Normal 37 2 3 2 2 2 2 2 2 2" xfId="18710"/>
    <cellStyle name="Normal 37 2 3 2 2 2 2 2 3" xfId="12502"/>
    <cellStyle name="Normal 37 2 3 2 2 2 2 2 3 2" xfId="17525"/>
    <cellStyle name="Normal 37 2 3 2 2 2 2 2 4" xfId="16775"/>
    <cellStyle name="Normal 37 2 3 2 2 2 2 3" xfId="6025"/>
    <cellStyle name="Normal 37 2 3 2 2 2 2 3 2" xfId="18729"/>
    <cellStyle name="Normal 37 2 3 2 2 2 2 4" xfId="10141"/>
    <cellStyle name="Normal 37 2 3 2 2 2 2 4 2" xfId="18088"/>
    <cellStyle name="Normal 37 2 3 2 2 2 2 5" xfId="14404"/>
    <cellStyle name="Normal 37 2 3 2 2 2 3" xfId="1631"/>
    <cellStyle name="Normal 37 2 3 2 2 2 3 2" xfId="7510"/>
    <cellStyle name="Normal 37 2 3 2 2 2 3 2 2" xfId="18323"/>
    <cellStyle name="Normal 37 2 3 2 2 2 3 3" xfId="11626"/>
    <cellStyle name="Normal 37 2 3 2 2 2 3 3 2" xfId="20498"/>
    <cellStyle name="Normal 37 2 3 2 2 2 3 4" xfId="15899"/>
    <cellStyle name="Normal 37 2 3 2 2 2 4" xfId="3120"/>
    <cellStyle name="Normal 37 2 3 2 2 2 4 2" xfId="6633"/>
    <cellStyle name="Normal 37 2 3 2 2 2 4 2 2" xfId="19253"/>
    <cellStyle name="Normal 37 2 3 2 2 2 4 3" xfId="10749"/>
    <cellStyle name="Normal 37 2 3 2 2 2 4 3 2" xfId="17468"/>
    <cellStyle name="Normal 37 2 3 2 2 2 4 4" xfId="15013"/>
    <cellStyle name="Normal 37 2 3 2 2 2 5" xfId="5149"/>
    <cellStyle name="Normal 37 2 3 2 2 2 5 2" xfId="17029"/>
    <cellStyle name="Normal 37 2 3 2 2 2 6" xfId="9265"/>
    <cellStyle name="Normal 37 2 3 2 2 2 6 2" xfId="19200"/>
    <cellStyle name="Normal 37 2 3 2 2 2 7" xfId="13527"/>
    <cellStyle name="Normal 37 2 3 2 2 3" xfId="1360"/>
    <cellStyle name="Normal 37 2 3 2 2 3 2" xfId="2237"/>
    <cellStyle name="Normal 37 2 3 2 2 3 2 2" xfId="4001"/>
    <cellStyle name="Normal 37 2 3 2 2 3 2 2 2" xfId="8115"/>
    <cellStyle name="Normal 37 2 3 2 2 3 2 2 2 2" xfId="20045"/>
    <cellStyle name="Normal 37 2 3 2 2 3 2 2 3" xfId="12231"/>
    <cellStyle name="Normal 37 2 3 2 2 3 2 2 3 2" xfId="20096"/>
    <cellStyle name="Normal 37 2 3 2 2 3 2 2 4" xfId="16504"/>
    <cellStyle name="Normal 37 2 3 2 2 3 2 3" xfId="5754"/>
    <cellStyle name="Normal 37 2 3 2 2 3 2 3 2" xfId="19646"/>
    <cellStyle name="Normal 37 2 3 2 2 3 2 4" xfId="9870"/>
    <cellStyle name="Normal 37 2 3 2 2 3 2 4 2" xfId="18643"/>
    <cellStyle name="Normal 37 2 3 2 2 3 2 5" xfId="14133"/>
    <cellStyle name="Normal 37 2 3 2 2 3 3" xfId="3398"/>
    <cellStyle name="Normal 37 2 3 2 2 3 3 2" xfId="7239"/>
    <cellStyle name="Normal 37 2 3 2 2 3 3 2 2" xfId="18563"/>
    <cellStyle name="Normal 37 2 3 2 2 3 3 3" xfId="11355"/>
    <cellStyle name="Normal 37 2 3 2 2 3 3 3 2" xfId="20517"/>
    <cellStyle name="Normal 37 2 3 2 2 3 3 4" xfId="15628"/>
    <cellStyle name="Normal 37 2 3 2 2 3 4" xfId="4878"/>
    <cellStyle name="Normal 37 2 3 2 2 3 4 2" xfId="19659"/>
    <cellStyle name="Normal 37 2 3 2 2 3 5" xfId="8994"/>
    <cellStyle name="Normal 37 2 3 2 2 3 5 2" xfId="18486"/>
    <cellStyle name="Normal 37 2 3 2 2 3 6" xfId="13256"/>
    <cellStyle name="Normal 37 2 3 2 2 4" xfId="1905"/>
    <cellStyle name="Normal 37 2 3 2 2 4 2" xfId="3669"/>
    <cellStyle name="Normal 37 2 3 2 2 4 2 2" xfId="7783"/>
    <cellStyle name="Normal 37 2 3 2 2 4 2 2 2" xfId="17428"/>
    <cellStyle name="Normal 37 2 3 2 2 4 2 3" xfId="11899"/>
    <cellStyle name="Normal 37 2 3 2 2 4 2 3 2" xfId="18359"/>
    <cellStyle name="Normal 37 2 3 2 2 4 2 4" xfId="16172"/>
    <cellStyle name="Normal 37 2 3 2 2 4 3" xfId="5422"/>
    <cellStyle name="Normal 37 2 3 2 2 4 3 2" xfId="20331"/>
    <cellStyle name="Normal 37 2 3 2 2 4 4" xfId="9538"/>
    <cellStyle name="Normal 37 2 3 2 2 4 4 2" xfId="18515"/>
    <cellStyle name="Normal 37 2 3 2 2 4 5" xfId="13801"/>
    <cellStyle name="Normal 37 2 3 2 2 5" xfId="1028"/>
    <cellStyle name="Normal 37 2 3 2 2 5 2" xfId="6907"/>
    <cellStyle name="Normal 37 2 3 2 2 5 2 2" xfId="17979"/>
    <cellStyle name="Normal 37 2 3 2 2 5 3" xfId="11023"/>
    <cellStyle name="Normal 37 2 3 2 2 5 3 2" xfId="18284"/>
    <cellStyle name="Normal 37 2 3 2 2 5 4" xfId="15296"/>
    <cellStyle name="Normal 37 2 3 2 2 6" xfId="2848"/>
    <cellStyle name="Normal 37 2 3 2 2 6 2" xfId="6361"/>
    <cellStyle name="Normal 37 2 3 2 2 6 2 2" xfId="17783"/>
    <cellStyle name="Normal 37 2 3 2 2 6 3" xfId="10477"/>
    <cellStyle name="Normal 37 2 3 2 2 6 3 2" xfId="17479"/>
    <cellStyle name="Normal 37 2 3 2 2 6 4" xfId="14741"/>
    <cellStyle name="Normal 37 2 3 2 2 7" xfId="4546"/>
    <cellStyle name="Normal 37 2 3 2 2 7 2" xfId="17028"/>
    <cellStyle name="Normal 37 2 3 2 2 8" xfId="8662"/>
    <cellStyle name="Normal 37 2 3 2 2 8 2" xfId="19897"/>
    <cellStyle name="Normal 37 2 3 2 2 9" xfId="12923"/>
    <cellStyle name="Normal 37 2 3 2 3" xfId="605"/>
    <cellStyle name="Normal 37 2 3 2 3 2" xfId="2372"/>
    <cellStyle name="Normal 37 2 3 2 3 2 2" xfId="4136"/>
    <cellStyle name="Normal 37 2 3 2 3 2 2 2" xfId="8250"/>
    <cellStyle name="Normal 37 2 3 2 3 2 2 2 2" xfId="17605"/>
    <cellStyle name="Normal 37 2 3 2 3 2 2 3" xfId="12366"/>
    <cellStyle name="Normal 37 2 3 2 3 2 2 3 2" xfId="19498"/>
    <cellStyle name="Normal 37 2 3 2 3 2 2 4" xfId="16639"/>
    <cellStyle name="Normal 37 2 3 2 3 2 3" xfId="5889"/>
    <cellStyle name="Normal 37 2 3 2 3 2 3 2" xfId="20627"/>
    <cellStyle name="Normal 37 2 3 2 3 2 4" xfId="10005"/>
    <cellStyle name="Normal 37 2 3 2 3 2 4 2" xfId="19379"/>
    <cellStyle name="Normal 37 2 3 2 3 2 5" xfId="14268"/>
    <cellStyle name="Normal 37 2 3 2 3 3" xfId="1495"/>
    <cellStyle name="Normal 37 2 3 2 3 3 2" xfId="7374"/>
    <cellStyle name="Normal 37 2 3 2 3 3 2 2" xfId="17714"/>
    <cellStyle name="Normal 37 2 3 2 3 3 3" xfId="11490"/>
    <cellStyle name="Normal 37 2 3 2 3 3 3 2" xfId="17944"/>
    <cellStyle name="Normal 37 2 3 2 3 3 4" xfId="15763"/>
    <cellStyle name="Normal 37 2 3 2 3 4" xfId="2984"/>
    <cellStyle name="Normal 37 2 3 2 3 4 2" xfId="6497"/>
    <cellStyle name="Normal 37 2 3 2 3 4 2 2" xfId="19627"/>
    <cellStyle name="Normal 37 2 3 2 3 4 3" xfId="10613"/>
    <cellStyle name="Normal 37 2 3 2 3 4 3 2" xfId="18509"/>
    <cellStyle name="Normal 37 2 3 2 3 4 4" xfId="14877"/>
    <cellStyle name="Normal 37 2 3 2 3 5" xfId="5013"/>
    <cellStyle name="Normal 37 2 3 2 3 5 2" xfId="17030"/>
    <cellStyle name="Normal 37 2 3 2 3 6" xfId="9129"/>
    <cellStyle name="Normal 37 2 3 2 3 6 2" xfId="19164"/>
    <cellStyle name="Normal 37 2 3 2 3 7" xfId="13391"/>
    <cellStyle name="Normal 37 2 3 2 4" xfId="1228"/>
    <cellStyle name="Normal 37 2 3 2 4 2" xfId="2105"/>
    <cellStyle name="Normal 37 2 3 2 4 2 2" xfId="3869"/>
    <cellStyle name="Normal 37 2 3 2 4 2 2 2" xfId="7983"/>
    <cellStyle name="Normal 37 2 3 2 4 2 2 2 2" xfId="18732"/>
    <cellStyle name="Normal 37 2 3 2 4 2 2 3" xfId="12099"/>
    <cellStyle name="Normal 37 2 3 2 4 2 2 3 2" xfId="19681"/>
    <cellStyle name="Normal 37 2 3 2 4 2 2 4" xfId="16372"/>
    <cellStyle name="Normal 37 2 3 2 4 2 3" xfId="5622"/>
    <cellStyle name="Normal 37 2 3 2 4 2 3 2" xfId="20519"/>
    <cellStyle name="Normal 37 2 3 2 4 2 4" xfId="9738"/>
    <cellStyle name="Normal 37 2 3 2 4 2 4 2" xfId="17680"/>
    <cellStyle name="Normal 37 2 3 2 4 2 5" xfId="14001"/>
    <cellStyle name="Normal 37 2 3 2 4 3" xfId="3324"/>
    <cellStyle name="Normal 37 2 3 2 4 3 2" xfId="7107"/>
    <cellStyle name="Normal 37 2 3 2 4 3 2 2" xfId="17920"/>
    <cellStyle name="Normal 37 2 3 2 4 3 3" xfId="11223"/>
    <cellStyle name="Normal 37 2 3 2 4 3 3 2" xfId="17543"/>
    <cellStyle name="Normal 37 2 3 2 4 3 4" xfId="15496"/>
    <cellStyle name="Normal 37 2 3 2 4 4" xfId="4746"/>
    <cellStyle name="Normal 37 2 3 2 4 4 2" xfId="20490"/>
    <cellStyle name="Normal 37 2 3 2 4 5" xfId="8862"/>
    <cellStyle name="Normal 37 2 3 2 4 5 2" xfId="18772"/>
    <cellStyle name="Normal 37 2 3 2 4 6" xfId="13124"/>
    <cellStyle name="Normal 37 2 3 2 5" xfId="1769"/>
    <cellStyle name="Normal 37 2 3 2 5 2" xfId="3533"/>
    <cellStyle name="Normal 37 2 3 2 5 2 2" xfId="7647"/>
    <cellStyle name="Normal 37 2 3 2 5 2 2 2" xfId="18598"/>
    <cellStyle name="Normal 37 2 3 2 5 2 3" xfId="11763"/>
    <cellStyle name="Normal 37 2 3 2 5 2 3 2" xfId="19328"/>
    <cellStyle name="Normal 37 2 3 2 5 2 4" xfId="16036"/>
    <cellStyle name="Normal 37 2 3 2 5 3" xfId="5286"/>
    <cellStyle name="Normal 37 2 3 2 5 3 2" xfId="20312"/>
    <cellStyle name="Normal 37 2 3 2 5 4" xfId="9402"/>
    <cellStyle name="Normal 37 2 3 2 5 4 2" xfId="18104"/>
    <cellStyle name="Normal 37 2 3 2 5 5" xfId="13665"/>
    <cellStyle name="Normal 37 2 3 2 6" xfId="892"/>
    <cellStyle name="Normal 37 2 3 2 6 2" xfId="6771"/>
    <cellStyle name="Normal 37 2 3 2 6 2 2" xfId="20101"/>
    <cellStyle name="Normal 37 2 3 2 6 3" xfId="10887"/>
    <cellStyle name="Normal 37 2 3 2 6 3 2" xfId="18356"/>
    <cellStyle name="Normal 37 2 3 2 6 4" xfId="15160"/>
    <cellStyle name="Normal 37 2 3 2 7" xfId="2716"/>
    <cellStyle name="Normal 37 2 3 2 7 2" xfId="6229"/>
    <cellStyle name="Normal 37 2 3 2 7 2 2" xfId="19246"/>
    <cellStyle name="Normal 37 2 3 2 7 3" xfId="10345"/>
    <cellStyle name="Normal 37 2 3 2 7 3 2" xfId="19397"/>
    <cellStyle name="Normal 37 2 3 2 7 4" xfId="14609"/>
    <cellStyle name="Normal 37 2 3 2 8" xfId="4410"/>
    <cellStyle name="Normal 37 2 3 2 8 2" xfId="17027"/>
    <cellStyle name="Normal 37 2 3 2 9" xfId="8526"/>
    <cellStyle name="Normal 37 2 3 2 9 2" xfId="19207"/>
    <cellStyle name="Normal 37 2 3 3" xfId="257"/>
    <cellStyle name="Normal 37 2 3 3 2" xfId="679"/>
    <cellStyle name="Normal 37 2 3 3 2 2" xfId="2444"/>
    <cellStyle name="Normal 37 2 3 3 2 2 2" xfId="4208"/>
    <cellStyle name="Normal 37 2 3 3 2 2 2 2" xfId="8322"/>
    <cellStyle name="Normal 37 2 3 3 2 2 2 2 2" xfId="18531"/>
    <cellStyle name="Normal 37 2 3 3 2 2 2 3" xfId="12438"/>
    <cellStyle name="Normal 37 2 3 3 2 2 2 3 2" xfId="18108"/>
    <cellStyle name="Normal 37 2 3 3 2 2 2 4" xfId="16711"/>
    <cellStyle name="Normal 37 2 3 3 2 2 3" xfId="5961"/>
    <cellStyle name="Normal 37 2 3 3 2 2 3 2" xfId="18933"/>
    <cellStyle name="Normal 37 2 3 3 2 2 4" xfId="10077"/>
    <cellStyle name="Normal 37 2 3 3 2 2 4 2" xfId="18217"/>
    <cellStyle name="Normal 37 2 3 3 2 2 5" xfId="14340"/>
    <cellStyle name="Normal 37 2 3 3 2 3" xfId="1567"/>
    <cellStyle name="Normal 37 2 3 3 2 3 2" xfId="7446"/>
    <cellStyle name="Normal 37 2 3 3 2 3 2 2" xfId="19156"/>
    <cellStyle name="Normal 37 2 3 3 2 3 3" xfId="11562"/>
    <cellStyle name="Normal 37 2 3 3 2 3 3 2" xfId="18090"/>
    <cellStyle name="Normal 37 2 3 3 2 3 4" xfId="15835"/>
    <cellStyle name="Normal 37 2 3 3 2 4" xfId="3056"/>
    <cellStyle name="Normal 37 2 3 3 2 4 2" xfId="6569"/>
    <cellStyle name="Normal 37 2 3 3 2 4 2 2" xfId="19852"/>
    <cellStyle name="Normal 37 2 3 3 2 4 3" xfId="10685"/>
    <cellStyle name="Normal 37 2 3 3 2 4 3 2" xfId="17457"/>
    <cellStyle name="Normal 37 2 3 3 2 4 4" xfId="14949"/>
    <cellStyle name="Normal 37 2 3 3 2 5" xfId="5085"/>
    <cellStyle name="Normal 37 2 3 3 2 5 2" xfId="17032"/>
    <cellStyle name="Normal 37 2 3 3 2 6" xfId="9201"/>
    <cellStyle name="Normal 37 2 3 3 2 6 2" xfId="20552"/>
    <cellStyle name="Normal 37 2 3 3 2 7" xfId="13463"/>
    <cellStyle name="Normal 37 2 3 3 3" xfId="1164"/>
    <cellStyle name="Normal 37 2 3 3 3 2" xfId="2041"/>
    <cellStyle name="Normal 37 2 3 3 3 2 2" xfId="3805"/>
    <cellStyle name="Normal 37 2 3 3 3 2 2 2" xfId="7919"/>
    <cellStyle name="Normal 37 2 3 3 3 2 2 2 2" xfId="18514"/>
    <cellStyle name="Normal 37 2 3 3 3 2 2 3" xfId="12035"/>
    <cellStyle name="Normal 37 2 3 3 3 2 2 3 2" xfId="15077"/>
    <cellStyle name="Normal 37 2 3 3 3 2 2 4" xfId="16308"/>
    <cellStyle name="Normal 37 2 3 3 3 2 3" xfId="5558"/>
    <cellStyle name="Normal 37 2 3 3 3 2 3 2" xfId="18653"/>
    <cellStyle name="Normal 37 2 3 3 3 2 4" xfId="9674"/>
    <cellStyle name="Normal 37 2 3 3 3 2 4 2" xfId="17774"/>
    <cellStyle name="Normal 37 2 3 3 3 2 5" xfId="13937"/>
    <cellStyle name="Normal 37 2 3 3 3 3" xfId="3260"/>
    <cellStyle name="Normal 37 2 3 3 3 3 2" xfId="7043"/>
    <cellStyle name="Normal 37 2 3 3 3 3 2 2" xfId="20124"/>
    <cellStyle name="Normal 37 2 3 3 3 3 3" xfId="11159"/>
    <cellStyle name="Normal 37 2 3 3 3 3 3 2" xfId="17717"/>
    <cellStyle name="Normal 37 2 3 3 3 3 4" xfId="15432"/>
    <cellStyle name="Normal 37 2 3 3 3 4" xfId="4682"/>
    <cellStyle name="Normal 37 2 3 3 3 4 2" xfId="19830"/>
    <cellStyle name="Normal 37 2 3 3 3 5" xfId="8798"/>
    <cellStyle name="Normal 37 2 3 3 3 5 2" xfId="19122"/>
    <cellStyle name="Normal 37 2 3 3 3 6" xfId="13060"/>
    <cellStyle name="Normal 37 2 3 3 4" xfId="1841"/>
    <cellStyle name="Normal 37 2 3 3 4 2" xfId="3605"/>
    <cellStyle name="Normal 37 2 3 3 4 2 2" xfId="7719"/>
    <cellStyle name="Normal 37 2 3 3 4 2 2 2" xfId="20141"/>
    <cellStyle name="Normal 37 2 3 3 4 2 3" xfId="11835"/>
    <cellStyle name="Normal 37 2 3 3 4 2 3 2" xfId="19666"/>
    <cellStyle name="Normal 37 2 3 3 4 2 4" xfId="16108"/>
    <cellStyle name="Normal 37 2 3 3 4 3" xfId="5358"/>
    <cellStyle name="Normal 37 2 3 3 4 3 2" xfId="18733"/>
    <cellStyle name="Normal 37 2 3 3 4 4" xfId="9474"/>
    <cellStyle name="Normal 37 2 3 3 4 4 2" xfId="17490"/>
    <cellStyle name="Normal 37 2 3 3 4 5" xfId="13737"/>
    <cellStyle name="Normal 37 2 3 3 5" xfId="964"/>
    <cellStyle name="Normal 37 2 3 3 5 2" xfId="6843"/>
    <cellStyle name="Normal 37 2 3 3 5 2 2" xfId="18107"/>
    <cellStyle name="Normal 37 2 3 3 5 3" xfId="10959"/>
    <cellStyle name="Normal 37 2 3 3 5 3 2" xfId="20123"/>
    <cellStyle name="Normal 37 2 3 3 5 4" xfId="15232"/>
    <cellStyle name="Normal 37 2 3 3 6" xfId="2652"/>
    <cellStyle name="Normal 37 2 3 3 6 2" xfId="6165"/>
    <cellStyle name="Normal 37 2 3 3 6 2 2" xfId="20515"/>
    <cellStyle name="Normal 37 2 3 3 6 3" xfId="10281"/>
    <cellStyle name="Normal 37 2 3 3 6 3 2" xfId="18996"/>
    <cellStyle name="Normal 37 2 3 3 6 4" xfId="14545"/>
    <cellStyle name="Normal 37 2 3 3 7" xfId="4482"/>
    <cellStyle name="Normal 37 2 3 3 7 2" xfId="17031"/>
    <cellStyle name="Normal 37 2 3 3 8" xfId="8598"/>
    <cellStyle name="Normal 37 2 3 3 8 2" xfId="19661"/>
    <cellStyle name="Normal 37 2 3 3 9" xfId="12859"/>
    <cellStyle name="Normal 37 2 3 4" xfId="405"/>
    <cellStyle name="Normal 37 2 3 4 2" xfId="2173"/>
    <cellStyle name="Normal 37 2 3 4 2 2" xfId="3937"/>
    <cellStyle name="Normal 37 2 3 4 2 2 2" xfId="8051"/>
    <cellStyle name="Normal 37 2 3 4 2 2 2 2" xfId="19239"/>
    <cellStyle name="Normal 37 2 3 4 2 2 3" xfId="12167"/>
    <cellStyle name="Normal 37 2 3 4 2 2 3 2" xfId="17498"/>
    <cellStyle name="Normal 37 2 3 4 2 2 4" xfId="16440"/>
    <cellStyle name="Normal 37 2 3 4 2 3" xfId="5690"/>
    <cellStyle name="Normal 37 2 3 4 2 3 2" xfId="18321"/>
    <cellStyle name="Normal 37 2 3 4 2 4" xfId="9806"/>
    <cellStyle name="Normal 37 2 3 4 2 4 2" xfId="17448"/>
    <cellStyle name="Normal 37 2 3 4 2 5" xfId="14069"/>
    <cellStyle name="Normal 37 2 3 4 3" xfId="1296"/>
    <cellStyle name="Normal 37 2 3 4 3 2" xfId="7175"/>
    <cellStyle name="Normal 37 2 3 4 3 2 2" xfId="18189"/>
    <cellStyle name="Normal 37 2 3 4 3 3" xfId="11291"/>
    <cellStyle name="Normal 37 2 3 4 3 3 2" xfId="19664"/>
    <cellStyle name="Normal 37 2 3 4 3 4" xfId="15564"/>
    <cellStyle name="Normal 37 2 3 4 4" xfId="2784"/>
    <cellStyle name="Normal 37 2 3 4 4 2" xfId="6297"/>
    <cellStyle name="Normal 37 2 3 4 4 2 2" xfId="18694"/>
    <cellStyle name="Normal 37 2 3 4 4 3" xfId="10413"/>
    <cellStyle name="Normal 37 2 3 4 4 3 2" xfId="20501"/>
    <cellStyle name="Normal 37 2 3 4 4 4" xfId="14677"/>
    <cellStyle name="Normal 37 2 3 4 5" xfId="4814"/>
    <cellStyle name="Normal 37 2 3 4 5 2" xfId="17033"/>
    <cellStyle name="Normal 37 2 3 4 6" xfId="8930"/>
    <cellStyle name="Normal 37 2 3 4 6 2" xfId="18099"/>
    <cellStyle name="Normal 37 2 3 4 7" xfId="13192"/>
    <cellStyle name="Normal 37 2 3 5" xfId="540"/>
    <cellStyle name="Normal 37 2 3 5 2" xfId="2308"/>
    <cellStyle name="Normal 37 2 3 5 2 2" xfId="4072"/>
    <cellStyle name="Normal 37 2 3 5 2 2 2" xfId="8186"/>
    <cellStyle name="Normal 37 2 3 5 2 2 2 2" xfId="19384"/>
    <cellStyle name="Normal 37 2 3 5 2 2 3" xfId="12302"/>
    <cellStyle name="Normal 37 2 3 5 2 2 3 2" xfId="17700"/>
    <cellStyle name="Normal 37 2 3 5 2 2 4" xfId="16575"/>
    <cellStyle name="Normal 37 2 3 5 2 3" xfId="5825"/>
    <cellStyle name="Normal 37 2 3 5 2 3 2" xfId="20373"/>
    <cellStyle name="Normal 37 2 3 5 2 4" xfId="9941"/>
    <cellStyle name="Normal 37 2 3 5 2 4 2" xfId="20254"/>
    <cellStyle name="Normal 37 2 3 5 2 5" xfId="14204"/>
    <cellStyle name="Normal 37 2 3 5 3" xfId="1431"/>
    <cellStyle name="Normal 37 2 3 5 3 2" xfId="7310"/>
    <cellStyle name="Normal 37 2 3 5 3 2 2" xfId="17818"/>
    <cellStyle name="Normal 37 2 3 5 3 3" xfId="11426"/>
    <cellStyle name="Normal 37 2 3 5 3 3 2" xfId="20444"/>
    <cellStyle name="Normal 37 2 3 5 3 4" xfId="15699"/>
    <cellStyle name="Normal 37 2 3 5 4" xfId="2919"/>
    <cellStyle name="Normal 37 2 3 5 4 2" xfId="6432"/>
    <cellStyle name="Normal 37 2 3 5 4 2 2" xfId="18658"/>
    <cellStyle name="Normal 37 2 3 5 4 3" xfId="10548"/>
    <cellStyle name="Normal 37 2 3 5 4 3 2" xfId="19141"/>
    <cellStyle name="Normal 37 2 3 5 4 4" xfId="14812"/>
    <cellStyle name="Normal 37 2 3 5 5" xfId="4949"/>
    <cellStyle name="Normal 37 2 3 5 5 2" xfId="18931"/>
    <cellStyle name="Normal 37 2 3 5 6" xfId="9065"/>
    <cellStyle name="Normal 37 2 3 5 6 2" xfId="18067"/>
    <cellStyle name="Normal 37 2 3 5 7" xfId="13327"/>
    <cellStyle name="Normal 37 2 3 6" xfId="1113"/>
    <cellStyle name="Normal 37 2 3 6 2" xfId="1990"/>
    <cellStyle name="Normal 37 2 3 6 2 2" xfId="3754"/>
    <cellStyle name="Normal 37 2 3 6 2 2 2" xfId="7868"/>
    <cellStyle name="Normal 37 2 3 6 2 2 2 2" xfId="18986"/>
    <cellStyle name="Normal 37 2 3 6 2 2 3" xfId="11984"/>
    <cellStyle name="Normal 37 2 3 6 2 2 3 2" xfId="19054"/>
    <cellStyle name="Normal 37 2 3 6 2 2 4" xfId="16257"/>
    <cellStyle name="Normal 37 2 3 6 2 3" xfId="5507"/>
    <cellStyle name="Normal 37 2 3 6 2 3 2" xfId="18247"/>
    <cellStyle name="Normal 37 2 3 6 2 4" xfId="9623"/>
    <cellStyle name="Normal 37 2 3 6 2 4 2" xfId="12653"/>
    <cellStyle name="Normal 37 2 3 6 2 5" xfId="13886"/>
    <cellStyle name="Normal 37 2 3 6 3" xfId="3209"/>
    <cellStyle name="Normal 37 2 3 6 3 2" xfId="6992"/>
    <cellStyle name="Normal 37 2 3 6 3 2 2" xfId="17863"/>
    <cellStyle name="Normal 37 2 3 6 3 3" xfId="11108"/>
    <cellStyle name="Normal 37 2 3 6 3 3 2" xfId="18497"/>
    <cellStyle name="Normal 37 2 3 6 3 4" xfId="15381"/>
    <cellStyle name="Normal 37 2 3 6 4" xfId="4631"/>
    <cellStyle name="Normal 37 2 3 6 4 2" xfId="18854"/>
    <cellStyle name="Normal 37 2 3 6 5" xfId="8747"/>
    <cellStyle name="Normal 37 2 3 6 5 2" xfId="20625"/>
    <cellStyle name="Normal 37 2 3 6 6" xfId="13009"/>
    <cellStyle name="Normal 37 2 3 7" xfId="1705"/>
    <cellStyle name="Normal 37 2 3 7 2" xfId="3469"/>
    <cellStyle name="Normal 37 2 3 7 2 2" xfId="7583"/>
    <cellStyle name="Normal 37 2 3 7 2 2 2" xfId="17858"/>
    <cellStyle name="Normal 37 2 3 7 2 3" xfId="11699"/>
    <cellStyle name="Normal 37 2 3 7 2 3 2" xfId="17536"/>
    <cellStyle name="Normal 37 2 3 7 2 4" xfId="15972"/>
    <cellStyle name="Normal 37 2 3 7 3" xfId="5222"/>
    <cellStyle name="Normal 37 2 3 7 3 2" xfId="19111"/>
    <cellStyle name="Normal 37 2 3 7 4" xfId="9338"/>
    <cellStyle name="Normal 37 2 3 7 4 2" xfId="17471"/>
    <cellStyle name="Normal 37 2 3 7 5" xfId="13601"/>
    <cellStyle name="Normal 37 2 3 8" xfId="828"/>
    <cellStyle name="Normal 37 2 3 8 2" xfId="6707"/>
    <cellStyle name="Normal 37 2 3 8 2 2" xfId="18745"/>
    <cellStyle name="Normal 37 2 3 8 3" xfId="10823"/>
    <cellStyle name="Normal 37 2 3 8 3 2" xfId="20286"/>
    <cellStyle name="Normal 37 2 3 8 4" xfId="15096"/>
    <cellStyle name="Normal 37 2 3 9" xfId="2601"/>
    <cellStyle name="Normal 37 2 3 9 2" xfId="6114"/>
    <cellStyle name="Normal 37 2 3 9 2 2" xfId="19114"/>
    <cellStyle name="Normal 37 2 3 9 3" xfId="10230"/>
    <cellStyle name="Normal 37 2 3 9 3 2" xfId="18968"/>
    <cellStyle name="Normal 37 2 3 9 4" xfId="14494"/>
    <cellStyle name="Normal 37 2 4" xfId="167"/>
    <cellStyle name="Normal 37 2 4 10" xfId="8519"/>
    <cellStyle name="Normal 37 2 4 10 2" xfId="18775"/>
    <cellStyle name="Normal 37 2 4 11" xfId="12769"/>
    <cellStyle name="Normal 37 2 4 2" xfId="314"/>
    <cellStyle name="Normal 37 2 4 2 2" xfId="736"/>
    <cellStyle name="Normal 37 2 4 2 2 2" xfId="2501"/>
    <cellStyle name="Normal 37 2 4 2 2 2 2" xfId="4265"/>
    <cellStyle name="Normal 37 2 4 2 2 2 2 2" xfId="8379"/>
    <cellStyle name="Normal 37 2 4 2 2 2 2 2 2" xfId="20280"/>
    <cellStyle name="Normal 37 2 4 2 2 2 2 3" xfId="12495"/>
    <cellStyle name="Normal 37 2 4 2 2 2 2 3 2" xfId="17861"/>
    <cellStyle name="Normal 37 2 4 2 2 2 2 4" xfId="16768"/>
    <cellStyle name="Normal 37 2 4 2 2 2 3" xfId="6018"/>
    <cellStyle name="Normal 37 2 4 2 2 2 3 2" xfId="20382"/>
    <cellStyle name="Normal 37 2 4 2 2 2 4" xfId="10134"/>
    <cellStyle name="Normal 37 2 4 2 2 2 4 2" xfId="17813"/>
    <cellStyle name="Normal 37 2 4 2 2 2 5" xfId="14397"/>
    <cellStyle name="Normal 37 2 4 2 2 3" xfId="1624"/>
    <cellStyle name="Normal 37 2 4 2 2 3 2" xfId="7503"/>
    <cellStyle name="Normal 37 2 4 2 2 3 2 2" xfId="17493"/>
    <cellStyle name="Normal 37 2 4 2 2 3 3" xfId="11619"/>
    <cellStyle name="Normal 37 2 4 2 2 3 3 2" xfId="20041"/>
    <cellStyle name="Normal 37 2 4 2 2 3 4" xfId="15892"/>
    <cellStyle name="Normal 37 2 4 2 2 4" xfId="3113"/>
    <cellStyle name="Normal 37 2 4 2 2 4 2" xfId="6626"/>
    <cellStyle name="Normal 37 2 4 2 2 4 2 2" xfId="18176"/>
    <cellStyle name="Normal 37 2 4 2 2 4 3" xfId="10742"/>
    <cellStyle name="Normal 37 2 4 2 2 4 3 2" xfId="18716"/>
    <cellStyle name="Normal 37 2 4 2 2 4 4" xfId="15006"/>
    <cellStyle name="Normal 37 2 4 2 2 5" xfId="5142"/>
    <cellStyle name="Normal 37 2 4 2 2 5 2" xfId="17036"/>
    <cellStyle name="Normal 37 2 4 2 2 6" xfId="9258"/>
    <cellStyle name="Normal 37 2 4 2 2 6 2" xfId="17957"/>
    <cellStyle name="Normal 37 2 4 2 2 7" xfId="13520"/>
    <cellStyle name="Normal 37 2 4 2 3" xfId="1221"/>
    <cellStyle name="Normal 37 2 4 2 3 2" xfId="2098"/>
    <cellStyle name="Normal 37 2 4 2 3 2 2" xfId="3862"/>
    <cellStyle name="Normal 37 2 4 2 3 2 2 2" xfId="7976"/>
    <cellStyle name="Normal 37 2 4 2 3 2 2 2 2" xfId="19752"/>
    <cellStyle name="Normal 37 2 4 2 3 2 2 3" xfId="12092"/>
    <cellStyle name="Normal 37 2 4 2 3 2 2 3 2" xfId="19314"/>
    <cellStyle name="Normal 37 2 4 2 3 2 2 4" xfId="16365"/>
    <cellStyle name="Normal 37 2 4 2 3 2 3" xfId="5615"/>
    <cellStyle name="Normal 37 2 4 2 3 2 3 2" xfId="17529"/>
    <cellStyle name="Normal 37 2 4 2 3 2 4" xfId="9731"/>
    <cellStyle name="Normal 37 2 4 2 3 2 4 2" xfId="18367"/>
    <cellStyle name="Normal 37 2 4 2 3 2 5" xfId="13994"/>
    <cellStyle name="Normal 37 2 4 2 3 3" xfId="3317"/>
    <cellStyle name="Normal 37 2 4 2 3 3 2" xfId="7100"/>
    <cellStyle name="Normal 37 2 4 2 3 3 2 2" xfId="19820"/>
    <cellStyle name="Normal 37 2 4 2 3 3 3" xfId="11216"/>
    <cellStyle name="Normal 37 2 4 2 3 3 3 2" xfId="19129"/>
    <cellStyle name="Normal 37 2 4 2 3 3 4" xfId="15489"/>
    <cellStyle name="Normal 37 2 4 2 3 4" xfId="4739"/>
    <cellStyle name="Normal 37 2 4 2 3 4 2" xfId="18527"/>
    <cellStyle name="Normal 37 2 4 2 3 5" xfId="8855"/>
    <cellStyle name="Normal 37 2 4 2 3 5 2" xfId="19895"/>
    <cellStyle name="Normal 37 2 4 2 3 6" xfId="13117"/>
    <cellStyle name="Normal 37 2 4 2 4" xfId="1898"/>
    <cellStyle name="Normal 37 2 4 2 4 2" xfId="3662"/>
    <cellStyle name="Normal 37 2 4 2 4 2 2" xfId="7776"/>
    <cellStyle name="Normal 37 2 4 2 4 2 2 2" xfId="20497"/>
    <cellStyle name="Normal 37 2 4 2 4 2 3" xfId="11892"/>
    <cellStyle name="Normal 37 2 4 2 4 2 3 2" xfId="18177"/>
    <cellStyle name="Normal 37 2 4 2 4 2 4" xfId="16165"/>
    <cellStyle name="Normal 37 2 4 2 4 3" xfId="5415"/>
    <cellStyle name="Normal 37 2 4 2 4 3 2" xfId="20064"/>
    <cellStyle name="Normal 37 2 4 2 4 4" xfId="9531"/>
    <cellStyle name="Normal 37 2 4 2 4 4 2" xfId="19511"/>
    <cellStyle name="Normal 37 2 4 2 4 5" xfId="13794"/>
    <cellStyle name="Normal 37 2 4 2 5" xfId="1021"/>
    <cellStyle name="Normal 37 2 4 2 5 2" xfId="6900"/>
    <cellStyle name="Normal 37 2 4 2 5 2 2" xfId="18962"/>
    <cellStyle name="Normal 37 2 4 2 5 3" xfId="11016"/>
    <cellStyle name="Normal 37 2 4 2 5 3 2" xfId="17542"/>
    <cellStyle name="Normal 37 2 4 2 5 4" xfId="15289"/>
    <cellStyle name="Normal 37 2 4 2 6" xfId="2709"/>
    <cellStyle name="Normal 37 2 4 2 6 2" xfId="6222"/>
    <cellStyle name="Normal 37 2 4 2 6 2 2" xfId="20178"/>
    <cellStyle name="Normal 37 2 4 2 6 3" xfId="10338"/>
    <cellStyle name="Normal 37 2 4 2 6 3 2" xfId="17697"/>
    <cellStyle name="Normal 37 2 4 2 6 4" xfId="14602"/>
    <cellStyle name="Normal 37 2 4 2 7" xfId="4539"/>
    <cellStyle name="Normal 37 2 4 2 7 2" xfId="17035"/>
    <cellStyle name="Normal 37 2 4 2 8" xfId="8655"/>
    <cellStyle name="Normal 37 2 4 2 8 2" xfId="19650"/>
    <cellStyle name="Normal 37 2 4 2 9" xfId="12916"/>
    <cellStyle name="Normal 37 2 4 3" xfId="462"/>
    <cellStyle name="Normal 37 2 4 3 2" xfId="2230"/>
    <cellStyle name="Normal 37 2 4 3 2 2" xfId="3994"/>
    <cellStyle name="Normal 37 2 4 3 2 2 2" xfId="8108"/>
    <cellStyle name="Normal 37 2 4 3 2 2 2 2" xfId="18212"/>
    <cellStyle name="Normal 37 2 4 3 2 2 3" xfId="12224"/>
    <cellStyle name="Normal 37 2 4 3 2 2 3 2" xfId="17516"/>
    <cellStyle name="Normal 37 2 4 3 2 2 4" xfId="16497"/>
    <cellStyle name="Normal 37 2 4 3 2 3" xfId="5747"/>
    <cellStyle name="Normal 37 2 4 3 2 3 2" xfId="18003"/>
    <cellStyle name="Normal 37 2 4 3 2 4" xfId="9863"/>
    <cellStyle name="Normal 37 2 4 3 2 4 2" xfId="19296"/>
    <cellStyle name="Normal 37 2 4 3 2 5" xfId="14126"/>
    <cellStyle name="Normal 37 2 4 3 3" xfId="1353"/>
    <cellStyle name="Normal 37 2 4 3 3 2" xfId="7232"/>
    <cellStyle name="Normal 37 2 4 3 3 2 2" xfId="19584"/>
    <cellStyle name="Normal 37 2 4 3 3 3" xfId="11348"/>
    <cellStyle name="Normal 37 2 4 3 3 3 2" xfId="18086"/>
    <cellStyle name="Normal 37 2 4 3 3 4" xfId="15621"/>
    <cellStyle name="Normal 37 2 4 3 4" xfId="2841"/>
    <cellStyle name="Normal 37 2 4 3 4 2" xfId="6354"/>
    <cellStyle name="Normal 37 2 4 3 4 2 2" xfId="12619"/>
    <cellStyle name="Normal 37 2 4 3 4 3" xfId="10470"/>
    <cellStyle name="Normal 37 2 4 3 4 3 2" xfId="19092"/>
    <cellStyle name="Normal 37 2 4 3 4 4" xfId="14734"/>
    <cellStyle name="Normal 37 2 4 3 5" xfId="4871"/>
    <cellStyle name="Normal 37 2 4 3 5 2" xfId="17037"/>
    <cellStyle name="Normal 37 2 4 3 6" xfId="8987"/>
    <cellStyle name="Normal 37 2 4 3 6 2" xfId="19417"/>
    <cellStyle name="Normal 37 2 4 3 7" xfId="13249"/>
    <cellStyle name="Normal 37 2 4 4" xfId="598"/>
    <cellStyle name="Normal 37 2 4 4 2" xfId="2365"/>
    <cellStyle name="Normal 37 2 4 4 2 2" xfId="4129"/>
    <cellStyle name="Normal 37 2 4 4 2 2 2" xfId="8243"/>
    <cellStyle name="Normal 37 2 4 4 2 2 2 2" xfId="18678"/>
    <cellStyle name="Normal 37 2 4 4 2 2 3" xfId="12359"/>
    <cellStyle name="Normal 37 2 4 4 2 2 3 2" xfId="18023"/>
    <cellStyle name="Normal 37 2 4 4 2 2 4" xfId="16632"/>
    <cellStyle name="Normal 37 2 4 4 2 3" xfId="5882"/>
    <cellStyle name="Normal 37 2 4 4 2 3 2" xfId="17779"/>
    <cellStyle name="Normal 37 2 4 4 2 4" xfId="9998"/>
    <cellStyle name="Normal 37 2 4 4 2 4 2" xfId="19705"/>
    <cellStyle name="Normal 37 2 4 4 2 5" xfId="14261"/>
    <cellStyle name="Normal 37 2 4 4 3" xfId="1488"/>
    <cellStyle name="Normal 37 2 4 4 3 2" xfId="7367"/>
    <cellStyle name="Normal 37 2 4 4 3 2 2" xfId="12603"/>
    <cellStyle name="Normal 37 2 4 4 3 3" xfId="11483"/>
    <cellStyle name="Normal 37 2 4 4 3 3 2" xfId="18721"/>
    <cellStyle name="Normal 37 2 4 4 3 4" xfId="15756"/>
    <cellStyle name="Normal 37 2 4 4 4" xfId="2977"/>
    <cellStyle name="Normal 37 2 4 4 4 2" xfId="6490"/>
    <cellStyle name="Normal 37 2 4 4 4 2 2" xfId="18638"/>
    <cellStyle name="Normal 37 2 4 4 4 3" xfId="10606"/>
    <cellStyle name="Normal 37 2 4 4 4 3 2" xfId="17819"/>
    <cellStyle name="Normal 37 2 4 4 4 4" xfId="14870"/>
    <cellStyle name="Normal 37 2 4 4 5" xfId="5006"/>
    <cellStyle name="Normal 37 2 4 4 5 2" xfId="20218"/>
    <cellStyle name="Normal 37 2 4 4 6" xfId="9122"/>
    <cellStyle name="Normal 37 2 4 4 6 2" xfId="19323"/>
    <cellStyle name="Normal 37 2 4 4 7" xfId="13384"/>
    <cellStyle name="Normal 37 2 4 5" xfId="1106"/>
    <cellStyle name="Normal 37 2 4 5 2" xfId="1983"/>
    <cellStyle name="Normal 37 2 4 5 2 2" xfId="3747"/>
    <cellStyle name="Normal 37 2 4 5 2 2 2" xfId="7861"/>
    <cellStyle name="Normal 37 2 4 5 2 2 2 2" xfId="18711"/>
    <cellStyle name="Normal 37 2 4 5 2 2 3" xfId="11977"/>
    <cellStyle name="Normal 37 2 4 5 2 2 3 2" xfId="19561"/>
    <cellStyle name="Normal 37 2 4 5 2 2 4" xfId="16250"/>
    <cellStyle name="Normal 37 2 4 5 2 3" xfId="5500"/>
    <cellStyle name="Normal 37 2 4 5 2 3 2" xfId="20023"/>
    <cellStyle name="Normal 37 2 4 5 2 4" xfId="9616"/>
    <cellStyle name="Normal 37 2 4 5 2 4 2" xfId="18433"/>
    <cellStyle name="Normal 37 2 4 5 2 5" xfId="13879"/>
    <cellStyle name="Normal 37 2 4 5 3" xfId="3202"/>
    <cellStyle name="Normal 37 2 4 5 3 2" xfId="6985"/>
    <cellStyle name="Normal 37 2 4 5 3 2 2" xfId="19211"/>
    <cellStyle name="Normal 37 2 4 5 3 3" xfId="11101"/>
    <cellStyle name="Normal 37 2 4 5 3 3 2" xfId="19678"/>
    <cellStyle name="Normal 37 2 4 5 3 4" xfId="15374"/>
    <cellStyle name="Normal 37 2 4 5 4" xfId="4624"/>
    <cellStyle name="Normal 37 2 4 5 4 2" xfId="18313"/>
    <cellStyle name="Normal 37 2 4 5 5" xfId="8740"/>
    <cellStyle name="Normal 37 2 4 5 5 2" xfId="17434"/>
    <cellStyle name="Normal 37 2 4 5 6" xfId="13002"/>
    <cellStyle name="Normal 37 2 4 6" xfId="1762"/>
    <cellStyle name="Normal 37 2 4 6 2" xfId="3526"/>
    <cellStyle name="Normal 37 2 4 6 2 2" xfId="7640"/>
    <cellStyle name="Normal 37 2 4 6 2 2 2" xfId="19297"/>
    <cellStyle name="Normal 37 2 4 6 2 3" xfId="11756"/>
    <cellStyle name="Normal 37 2 4 6 2 3 2" xfId="20275"/>
    <cellStyle name="Normal 37 2 4 6 2 4" xfId="16029"/>
    <cellStyle name="Normal 37 2 4 6 3" xfId="5279"/>
    <cellStyle name="Normal 37 2 4 6 3 2" xfId="18379"/>
    <cellStyle name="Normal 37 2 4 6 4" xfId="9395"/>
    <cellStyle name="Normal 37 2 4 6 4 2" xfId="18071"/>
    <cellStyle name="Normal 37 2 4 6 5" xfId="13658"/>
    <cellStyle name="Normal 37 2 4 7" xfId="885"/>
    <cellStyle name="Normal 37 2 4 7 2" xfId="6764"/>
    <cellStyle name="Normal 37 2 4 7 2 2" xfId="18955"/>
    <cellStyle name="Normal 37 2 4 7 3" xfId="10880"/>
    <cellStyle name="Normal 37 2 4 7 3 2" xfId="20036"/>
    <cellStyle name="Normal 37 2 4 7 4" xfId="15153"/>
    <cellStyle name="Normal 37 2 4 8" xfId="2594"/>
    <cellStyle name="Normal 37 2 4 8 2" xfId="6107"/>
    <cellStyle name="Normal 37 2 4 8 2 2" xfId="18297"/>
    <cellStyle name="Normal 37 2 4 8 3" xfId="10223"/>
    <cellStyle name="Normal 37 2 4 8 3 2" xfId="18558"/>
    <cellStyle name="Normal 37 2 4 8 4" xfId="14487"/>
    <cellStyle name="Normal 37 2 4 9" xfId="4403"/>
    <cellStyle name="Normal 37 2 4 9 2" xfId="17034"/>
    <cellStyle name="Normal 37 2 5" xfId="301"/>
    <cellStyle name="Normal 37 2 5 10" xfId="12756"/>
    <cellStyle name="Normal 37 2 5 2" xfId="449"/>
    <cellStyle name="Normal 37 2 5 2 2" xfId="723"/>
    <cellStyle name="Normal 37 2 5 2 2 2" xfId="2488"/>
    <cellStyle name="Normal 37 2 5 2 2 2 2" xfId="4252"/>
    <cellStyle name="Normal 37 2 5 2 2 2 2 2" xfId="8366"/>
    <cellStyle name="Normal 37 2 5 2 2 2 2 2 2" xfId="17972"/>
    <cellStyle name="Normal 37 2 5 2 2 2 2 3" xfId="12482"/>
    <cellStyle name="Normal 37 2 5 2 2 2 2 3 2" xfId="18205"/>
    <cellStyle name="Normal 37 2 5 2 2 2 2 4" xfId="16755"/>
    <cellStyle name="Normal 37 2 5 2 2 2 3" xfId="6005"/>
    <cellStyle name="Normal 37 2 5 2 2 2 3 2" xfId="20225"/>
    <cellStyle name="Normal 37 2 5 2 2 2 4" xfId="10121"/>
    <cellStyle name="Normal 37 2 5 2 2 2 4 2" xfId="19424"/>
    <cellStyle name="Normal 37 2 5 2 2 2 5" xfId="14384"/>
    <cellStyle name="Normal 37 2 5 2 2 3" xfId="1611"/>
    <cellStyle name="Normal 37 2 5 2 2 3 2" xfId="7490"/>
    <cellStyle name="Normal 37 2 5 2 2 3 2 2" xfId="19701"/>
    <cellStyle name="Normal 37 2 5 2 2 3 3" xfId="11606"/>
    <cellStyle name="Normal 37 2 5 2 2 3 3 2" xfId="20241"/>
    <cellStyle name="Normal 37 2 5 2 2 3 4" xfId="15879"/>
    <cellStyle name="Normal 37 2 5 2 2 4" xfId="3100"/>
    <cellStyle name="Normal 37 2 5 2 2 4 2" xfId="6613"/>
    <cellStyle name="Normal 37 2 5 2 2 4 2 2" xfId="19995"/>
    <cellStyle name="Normal 37 2 5 2 2 4 3" xfId="10729"/>
    <cellStyle name="Normal 37 2 5 2 2 4 3 2" xfId="19507"/>
    <cellStyle name="Normal 37 2 5 2 2 4 4" xfId="14993"/>
    <cellStyle name="Normal 37 2 5 2 2 5" xfId="5129"/>
    <cellStyle name="Normal 37 2 5 2 2 5 2" xfId="17040"/>
    <cellStyle name="Normal 37 2 5 2 2 6" xfId="9245"/>
    <cellStyle name="Normal 37 2 5 2 2 6 2" xfId="19872"/>
    <cellStyle name="Normal 37 2 5 2 2 7" xfId="13507"/>
    <cellStyle name="Normal 37 2 5 2 3" xfId="1340"/>
    <cellStyle name="Normal 37 2 5 2 3 2" xfId="2217"/>
    <cellStyle name="Normal 37 2 5 2 3 2 2" xfId="3981"/>
    <cellStyle name="Normal 37 2 5 2 3 2 2 2" xfId="8095"/>
    <cellStyle name="Normal 37 2 5 2 3 2 2 2 2" xfId="18485"/>
    <cellStyle name="Normal 37 2 5 2 3 2 2 3" xfId="12211"/>
    <cellStyle name="Normal 37 2 5 2 3 2 2 3 2" xfId="20363"/>
    <cellStyle name="Normal 37 2 5 2 3 2 2 4" xfId="16484"/>
    <cellStyle name="Normal 37 2 5 2 3 2 3" xfId="5734"/>
    <cellStyle name="Normal 37 2 5 2 3 2 3 2" xfId="17596"/>
    <cellStyle name="Normal 37 2 5 2 3 2 4" xfId="9850"/>
    <cellStyle name="Normal 37 2 5 2 3 2 4 2" xfId="18111"/>
    <cellStyle name="Normal 37 2 5 2 3 2 5" xfId="14113"/>
    <cellStyle name="Normal 37 2 5 2 3 3" xfId="3385"/>
    <cellStyle name="Normal 37 2 5 2 3 3 2" xfId="7219"/>
    <cellStyle name="Normal 37 2 5 2 3 3 2 2" xfId="19261"/>
    <cellStyle name="Normal 37 2 5 2 3 3 3" xfId="11335"/>
    <cellStyle name="Normal 37 2 5 2 3 3 3 2" xfId="20259"/>
    <cellStyle name="Normal 37 2 5 2 3 3 4" xfId="15608"/>
    <cellStyle name="Normal 37 2 5 2 3 4" xfId="4858"/>
    <cellStyle name="Normal 37 2 5 2 3 4 2" xfId="19329"/>
    <cellStyle name="Normal 37 2 5 2 3 5" xfId="8974"/>
    <cellStyle name="Normal 37 2 5 2 3 5 2" xfId="18097"/>
    <cellStyle name="Normal 37 2 5 2 3 6" xfId="13236"/>
    <cellStyle name="Normal 37 2 5 2 4" xfId="1885"/>
    <cellStyle name="Normal 37 2 5 2 4 2" xfId="3649"/>
    <cellStyle name="Normal 37 2 5 2 4 2 2" xfId="7763"/>
    <cellStyle name="Normal 37 2 5 2 4 2 2 2" xfId="18316"/>
    <cellStyle name="Normal 37 2 5 2 4 2 3" xfId="11879"/>
    <cellStyle name="Normal 37 2 5 2 4 2 3 2" xfId="18654"/>
    <cellStyle name="Normal 37 2 5 2 4 2 4" xfId="16152"/>
    <cellStyle name="Normal 37 2 5 2 4 3" xfId="5402"/>
    <cellStyle name="Normal 37 2 5 2 4 3 2" xfId="18611"/>
    <cellStyle name="Normal 37 2 5 2 4 4" xfId="9518"/>
    <cellStyle name="Normal 37 2 5 2 4 4 2" xfId="18936"/>
    <cellStyle name="Normal 37 2 5 2 4 5" xfId="13781"/>
    <cellStyle name="Normal 37 2 5 2 5" xfId="1008"/>
    <cellStyle name="Normal 37 2 5 2 5 2" xfId="6887"/>
    <cellStyle name="Normal 37 2 5 2 5 2 2" xfId="18830"/>
    <cellStyle name="Normal 37 2 5 2 5 3" xfId="11003"/>
    <cellStyle name="Normal 37 2 5 2 5 3 2" xfId="12592"/>
    <cellStyle name="Normal 37 2 5 2 5 4" xfId="15276"/>
    <cellStyle name="Normal 37 2 5 2 6" xfId="2828"/>
    <cellStyle name="Normal 37 2 5 2 6 2" xfId="6341"/>
    <cellStyle name="Normal 37 2 5 2 6 2 2" xfId="18454"/>
    <cellStyle name="Normal 37 2 5 2 6 3" xfId="10457"/>
    <cellStyle name="Normal 37 2 5 2 6 3 2" xfId="19115"/>
    <cellStyle name="Normal 37 2 5 2 6 4" xfId="14721"/>
    <cellStyle name="Normal 37 2 5 2 7" xfId="4526"/>
    <cellStyle name="Normal 37 2 5 2 7 2" xfId="17039"/>
    <cellStyle name="Normal 37 2 5 2 8" xfId="8642"/>
    <cellStyle name="Normal 37 2 5 2 8 2" xfId="18681"/>
    <cellStyle name="Normal 37 2 5 2 9" xfId="12903"/>
    <cellStyle name="Normal 37 2 5 3" xfId="585"/>
    <cellStyle name="Normal 37 2 5 3 2" xfId="2352"/>
    <cellStyle name="Normal 37 2 5 3 2 2" xfId="4116"/>
    <cellStyle name="Normal 37 2 5 3 2 2 2" xfId="8230"/>
    <cellStyle name="Normal 37 2 5 3 2 2 2 2" xfId="18972"/>
    <cellStyle name="Normal 37 2 5 3 2 2 3" xfId="12346"/>
    <cellStyle name="Normal 37 2 5 3 2 2 3 2" xfId="18213"/>
    <cellStyle name="Normal 37 2 5 3 2 2 4" xfId="16619"/>
    <cellStyle name="Normal 37 2 5 3 2 3" xfId="5869"/>
    <cellStyle name="Normal 37 2 5 3 2 3 2" xfId="19530"/>
    <cellStyle name="Normal 37 2 5 3 2 4" xfId="9985"/>
    <cellStyle name="Normal 37 2 5 3 2 4 2" xfId="18763"/>
    <cellStyle name="Normal 37 2 5 3 2 5" xfId="14248"/>
    <cellStyle name="Normal 37 2 5 3 3" xfId="1475"/>
    <cellStyle name="Normal 37 2 5 3 3 2" xfId="7354"/>
    <cellStyle name="Normal 37 2 5 3 3 2 2" xfId="18370"/>
    <cellStyle name="Normal 37 2 5 3 3 3" xfId="11470"/>
    <cellStyle name="Normal 37 2 5 3 3 3 2" xfId="17908"/>
    <cellStyle name="Normal 37 2 5 3 3 4" xfId="15743"/>
    <cellStyle name="Normal 37 2 5 3 4" xfId="2964"/>
    <cellStyle name="Normal 37 2 5 3 4 2" xfId="6477"/>
    <cellStyle name="Normal 37 2 5 3 4 2 2" xfId="20617"/>
    <cellStyle name="Normal 37 2 5 3 4 3" xfId="10593"/>
    <cellStyle name="Normal 37 2 5 3 4 3 2" xfId="20159"/>
    <cellStyle name="Normal 37 2 5 3 4 4" xfId="14857"/>
    <cellStyle name="Normal 37 2 5 3 5" xfId="4993"/>
    <cellStyle name="Normal 37 2 5 3 5 2" xfId="17041"/>
    <cellStyle name="Normal 37 2 5 3 6" xfId="9109"/>
    <cellStyle name="Normal 37 2 5 3 6 2" xfId="19738"/>
    <cellStyle name="Normal 37 2 5 3 7" xfId="13371"/>
    <cellStyle name="Normal 37 2 5 4" xfId="1208"/>
    <cellStyle name="Normal 37 2 5 4 2" xfId="2085"/>
    <cellStyle name="Normal 37 2 5 4 2 2" xfId="3849"/>
    <cellStyle name="Normal 37 2 5 4 2 2 2" xfId="7963"/>
    <cellStyle name="Normal 37 2 5 4 2 2 2 2" xfId="19097"/>
    <cellStyle name="Normal 37 2 5 4 2 2 3" xfId="12079"/>
    <cellStyle name="Normal 37 2 5 4 2 2 3 2" xfId="19196"/>
    <cellStyle name="Normal 37 2 5 4 2 2 4" xfId="16352"/>
    <cellStyle name="Normal 37 2 5 4 2 3" xfId="5602"/>
    <cellStyle name="Normal 37 2 5 4 2 3 2" xfId="19639"/>
    <cellStyle name="Normal 37 2 5 4 2 4" xfId="9718"/>
    <cellStyle name="Normal 37 2 5 4 2 4 2" xfId="19489"/>
    <cellStyle name="Normal 37 2 5 4 2 5" xfId="13981"/>
    <cellStyle name="Normal 37 2 5 4 3" xfId="3304"/>
    <cellStyle name="Normal 37 2 5 4 3 2" xfId="7087"/>
    <cellStyle name="Normal 37 2 5 4 3 2 2" xfId="17832"/>
    <cellStyle name="Normal 37 2 5 4 3 3" xfId="11203"/>
    <cellStyle name="Normal 37 2 5 4 3 3 2" xfId="18411"/>
    <cellStyle name="Normal 37 2 5 4 3 4" xfId="15476"/>
    <cellStyle name="Normal 37 2 5 4 4" xfId="4726"/>
    <cellStyle name="Normal 37 2 5 4 4 2" xfId="20131"/>
    <cellStyle name="Normal 37 2 5 4 5" xfId="8842"/>
    <cellStyle name="Normal 37 2 5 4 5 2" xfId="19291"/>
    <cellStyle name="Normal 37 2 5 4 6" xfId="13104"/>
    <cellStyle name="Normal 37 2 5 5" xfId="1749"/>
    <cellStyle name="Normal 37 2 5 5 2" xfId="3513"/>
    <cellStyle name="Normal 37 2 5 5 2 2" xfId="7627"/>
    <cellStyle name="Normal 37 2 5 5 2 2 2" xfId="18141"/>
    <cellStyle name="Normal 37 2 5 5 2 3" xfId="11743"/>
    <cellStyle name="Normal 37 2 5 5 2 3 2" xfId="17445"/>
    <cellStyle name="Normal 37 2 5 5 2 4" xfId="16016"/>
    <cellStyle name="Normal 37 2 5 5 3" xfId="5266"/>
    <cellStyle name="Normal 37 2 5 5 3 2" xfId="17787"/>
    <cellStyle name="Normal 37 2 5 5 4" xfId="9382"/>
    <cellStyle name="Normal 37 2 5 5 4 2" xfId="20174"/>
    <cellStyle name="Normal 37 2 5 5 5" xfId="13645"/>
    <cellStyle name="Normal 37 2 5 6" xfId="872"/>
    <cellStyle name="Normal 37 2 5 6 2" xfId="6751"/>
    <cellStyle name="Normal 37 2 5 6 2 2" xfId="19930"/>
    <cellStyle name="Normal 37 2 5 6 3" xfId="10867"/>
    <cellStyle name="Normal 37 2 5 6 3 2" xfId="19011"/>
    <cellStyle name="Normal 37 2 5 6 4" xfId="15140"/>
    <cellStyle name="Normal 37 2 5 7" xfId="2696"/>
    <cellStyle name="Normal 37 2 5 7 2" xfId="6209"/>
    <cellStyle name="Normal 37 2 5 7 2 2" xfId="19274"/>
    <cellStyle name="Normal 37 2 5 7 3" xfId="10325"/>
    <cellStyle name="Normal 37 2 5 7 3 2" xfId="20440"/>
    <cellStyle name="Normal 37 2 5 7 4" xfId="14589"/>
    <cellStyle name="Normal 37 2 5 8" xfId="4390"/>
    <cellStyle name="Normal 37 2 5 8 2" xfId="17038"/>
    <cellStyle name="Normal 37 2 5 9" xfId="8506"/>
    <cellStyle name="Normal 37 2 5 9 2" xfId="18665"/>
    <cellStyle name="Normal 37 2 6" xfId="250"/>
    <cellStyle name="Normal 37 2 6 2" xfId="671"/>
    <cellStyle name="Normal 37 2 6 2 2" xfId="2437"/>
    <cellStyle name="Normal 37 2 6 2 2 2" xfId="4201"/>
    <cellStyle name="Normal 37 2 6 2 2 2 2" xfId="8315"/>
    <cellStyle name="Normal 37 2 6 2 2 2 2 2" xfId="19479"/>
    <cellStyle name="Normal 37 2 6 2 2 2 3" xfId="12431"/>
    <cellStyle name="Normal 37 2 6 2 2 2 3 2" xfId="19905"/>
    <cellStyle name="Normal 37 2 6 2 2 2 4" xfId="16704"/>
    <cellStyle name="Normal 37 2 6 2 2 3" xfId="5954"/>
    <cellStyle name="Normal 37 2 6 2 2 3 2" xfId="18208"/>
    <cellStyle name="Normal 37 2 6 2 2 4" xfId="10070"/>
    <cellStyle name="Normal 37 2 6 2 2 4 2" xfId="20248"/>
    <cellStyle name="Normal 37 2 6 2 2 5" xfId="14333"/>
    <cellStyle name="Normal 37 2 6 2 3" xfId="1560"/>
    <cellStyle name="Normal 37 2 6 2 3 2" xfId="7439"/>
    <cellStyle name="Normal 37 2 6 2 3 2 2" xfId="17727"/>
    <cellStyle name="Normal 37 2 6 2 3 3" xfId="11555"/>
    <cellStyle name="Normal 37 2 6 2 3 3 2" xfId="17869"/>
    <cellStyle name="Normal 37 2 6 2 3 4" xfId="15828"/>
    <cellStyle name="Normal 37 2 6 2 4" xfId="3049"/>
    <cellStyle name="Normal 37 2 6 2 4 2" xfId="6562"/>
    <cellStyle name="Normal 37 2 6 2 4 2 2" xfId="20341"/>
    <cellStyle name="Normal 37 2 6 2 4 3" xfId="10678"/>
    <cellStyle name="Normal 37 2 6 2 4 3 2" xfId="17862"/>
    <cellStyle name="Normal 37 2 6 2 4 4" xfId="14942"/>
    <cellStyle name="Normal 37 2 6 2 5" xfId="5078"/>
    <cellStyle name="Normal 37 2 6 2 5 2" xfId="17043"/>
    <cellStyle name="Normal 37 2 6 2 6" xfId="9194"/>
    <cellStyle name="Normal 37 2 6 2 6 2" xfId="19950"/>
    <cellStyle name="Normal 37 2 6 2 7" xfId="13456"/>
    <cellStyle name="Normal 37 2 6 3" xfId="1157"/>
    <cellStyle name="Normal 37 2 6 3 2" xfId="2034"/>
    <cellStyle name="Normal 37 2 6 3 2 2" xfId="3798"/>
    <cellStyle name="Normal 37 2 6 3 2 2 2" xfId="7912"/>
    <cellStyle name="Normal 37 2 6 3 2 2 2 2" xfId="19086"/>
    <cellStyle name="Normal 37 2 6 3 2 2 3" xfId="12028"/>
    <cellStyle name="Normal 37 2 6 3 2 2 3 2" xfId="17645"/>
    <cellStyle name="Normal 37 2 6 3 2 2 4" xfId="16301"/>
    <cellStyle name="Normal 37 2 6 3 2 3" xfId="5551"/>
    <cellStyle name="Normal 37 2 6 3 2 3 2" xfId="19468"/>
    <cellStyle name="Normal 37 2 6 3 2 4" xfId="9667"/>
    <cellStyle name="Normal 37 2 6 3 2 4 2" xfId="18119"/>
    <cellStyle name="Normal 37 2 6 3 2 5" xfId="13930"/>
    <cellStyle name="Normal 37 2 6 3 3" xfId="3253"/>
    <cellStyle name="Normal 37 2 6 3 3 2" xfId="7036"/>
    <cellStyle name="Normal 37 2 6 3 3 2 2" xfId="17736"/>
    <cellStyle name="Normal 37 2 6 3 3 3" xfId="11152"/>
    <cellStyle name="Normal 37 2 6 3 3 3 2" xfId="18888"/>
    <cellStyle name="Normal 37 2 6 3 3 4" xfId="15425"/>
    <cellStyle name="Normal 37 2 6 3 4" xfId="4675"/>
    <cellStyle name="Normal 37 2 6 3 4 2" xfId="19599"/>
    <cellStyle name="Normal 37 2 6 3 5" xfId="8791"/>
    <cellStyle name="Normal 37 2 6 3 5 2" xfId="17513"/>
    <cellStyle name="Normal 37 2 6 3 6" xfId="13053"/>
    <cellStyle name="Normal 37 2 6 4" xfId="1834"/>
    <cellStyle name="Normal 37 2 6 4 2" xfId="3598"/>
    <cellStyle name="Normal 37 2 6 4 2 2" xfId="7712"/>
    <cellStyle name="Normal 37 2 6 4 2 2 2" xfId="12657"/>
    <cellStyle name="Normal 37 2 6 4 2 3" xfId="11828"/>
    <cellStyle name="Normal 37 2 6 4 2 3 2" xfId="20612"/>
    <cellStyle name="Normal 37 2 6 4 2 4" xfId="16101"/>
    <cellStyle name="Normal 37 2 6 4 3" xfId="5351"/>
    <cellStyle name="Normal 37 2 6 4 3 2" xfId="20013"/>
    <cellStyle name="Normal 37 2 6 4 4" xfId="9467"/>
    <cellStyle name="Normal 37 2 6 4 4 2" xfId="17929"/>
    <cellStyle name="Normal 37 2 6 4 5" xfId="13730"/>
    <cellStyle name="Normal 37 2 6 5" xfId="957"/>
    <cellStyle name="Normal 37 2 6 5 2" xfId="6836"/>
    <cellStyle name="Normal 37 2 6 5 2 2" xfId="18630"/>
    <cellStyle name="Normal 37 2 6 5 3" xfId="10952"/>
    <cellStyle name="Normal 37 2 6 5 3 2" xfId="19432"/>
    <cellStyle name="Normal 37 2 6 5 4" xfId="15225"/>
    <cellStyle name="Normal 37 2 6 6" xfId="2645"/>
    <cellStyle name="Normal 37 2 6 6 2" xfId="6158"/>
    <cellStyle name="Normal 37 2 6 6 2 2" xfId="17791"/>
    <cellStyle name="Normal 37 2 6 6 3" xfId="10274"/>
    <cellStyle name="Normal 37 2 6 6 3 2" xfId="17586"/>
    <cellStyle name="Normal 37 2 6 6 4" xfId="14538"/>
    <cellStyle name="Normal 37 2 6 7" xfId="4475"/>
    <cellStyle name="Normal 37 2 6 7 2" xfId="17042"/>
    <cellStyle name="Normal 37 2 6 8" xfId="8591"/>
    <cellStyle name="Normal 37 2 6 8 2" xfId="19961"/>
    <cellStyle name="Normal 37 2 6 9" xfId="12851"/>
    <cellStyle name="Normal 37 2 7" xfId="398"/>
    <cellStyle name="Normal 37 2 7 2" xfId="2166"/>
    <cellStyle name="Normal 37 2 7 2 2" xfId="3930"/>
    <cellStyle name="Normal 37 2 7 2 2 2" xfId="8044"/>
    <cellStyle name="Normal 37 2 7 2 2 2 2" xfId="18358"/>
    <cellStyle name="Normal 37 2 7 2 2 3" xfId="12160"/>
    <cellStyle name="Normal 37 2 7 2 2 3 2" xfId="18983"/>
    <cellStyle name="Normal 37 2 7 2 2 4" xfId="16433"/>
    <cellStyle name="Normal 37 2 7 2 3" xfId="5683"/>
    <cellStyle name="Normal 37 2 7 2 3 2" xfId="20207"/>
    <cellStyle name="Normal 37 2 7 2 4" xfId="9799"/>
    <cellStyle name="Normal 37 2 7 2 4 2" xfId="19868"/>
    <cellStyle name="Normal 37 2 7 2 5" xfId="14062"/>
    <cellStyle name="Normal 37 2 7 3" xfId="1289"/>
    <cellStyle name="Normal 37 2 7 3 2" xfId="7168"/>
    <cellStyle name="Normal 37 2 7 3 2 2" xfId="17687"/>
    <cellStyle name="Normal 37 2 7 3 3" xfId="11284"/>
    <cellStyle name="Normal 37 2 7 3 3 2" xfId="19358"/>
    <cellStyle name="Normal 37 2 7 3 4" xfId="15557"/>
    <cellStyle name="Normal 37 2 7 4" xfId="2777"/>
    <cellStyle name="Normal 37 2 7 4 2" xfId="6290"/>
    <cellStyle name="Normal 37 2 7 4 2 2" xfId="17628"/>
    <cellStyle name="Normal 37 2 7 4 3" xfId="10406"/>
    <cellStyle name="Normal 37 2 7 4 3 2" xfId="20120"/>
    <cellStyle name="Normal 37 2 7 4 4" xfId="14670"/>
    <cellStyle name="Normal 37 2 7 5" xfId="4807"/>
    <cellStyle name="Normal 37 2 7 5 2" xfId="17044"/>
    <cellStyle name="Normal 37 2 7 6" xfId="8923"/>
    <cellStyle name="Normal 37 2 7 6 2" xfId="20548"/>
    <cellStyle name="Normal 37 2 7 7" xfId="13185"/>
    <cellStyle name="Normal 37 2 8" xfId="533"/>
    <cellStyle name="Normal 37 2 8 2" xfId="2301"/>
    <cellStyle name="Normal 37 2 8 2 2" xfId="4065"/>
    <cellStyle name="Normal 37 2 8 2 2 2" xfId="8179"/>
    <cellStyle name="Normal 37 2 8 2 2 2 2" xfId="19539"/>
    <cellStyle name="Normal 37 2 8 2 2 3" xfId="12295"/>
    <cellStyle name="Normal 37 2 8 2 2 3 2" xfId="18357"/>
    <cellStyle name="Normal 37 2 8 2 2 4" xfId="16568"/>
    <cellStyle name="Normal 37 2 8 2 3" xfId="5818"/>
    <cellStyle name="Normal 37 2 8 2 3 2" xfId="19866"/>
    <cellStyle name="Normal 37 2 8 2 4" xfId="9934"/>
    <cellStyle name="Normal 37 2 8 2 4 2" xfId="19393"/>
    <cellStyle name="Normal 37 2 8 2 5" xfId="14197"/>
    <cellStyle name="Normal 37 2 8 3" xfId="1424"/>
    <cellStyle name="Normal 37 2 8 3 2" xfId="7303"/>
    <cellStyle name="Normal 37 2 8 3 2 2" xfId="19538"/>
    <cellStyle name="Normal 37 2 8 3 3" xfId="11419"/>
    <cellStyle name="Normal 37 2 8 3 3 2" xfId="18031"/>
    <cellStyle name="Normal 37 2 8 3 4" xfId="15692"/>
    <cellStyle name="Normal 37 2 8 4" xfId="2912"/>
    <cellStyle name="Normal 37 2 8 4 2" xfId="6425"/>
    <cellStyle name="Normal 37 2 8 4 2 2" xfId="19731"/>
    <cellStyle name="Normal 37 2 8 4 3" xfId="10541"/>
    <cellStyle name="Normal 37 2 8 4 3 2" xfId="20431"/>
    <cellStyle name="Normal 37 2 8 4 4" xfId="14805"/>
    <cellStyle name="Normal 37 2 8 5" xfId="4942"/>
    <cellStyle name="Normal 37 2 8 5 2" xfId="18457"/>
    <cellStyle name="Normal 37 2 8 6" xfId="9058"/>
    <cellStyle name="Normal 37 2 8 6 2" xfId="20623"/>
    <cellStyle name="Normal 37 2 8 7" xfId="13320"/>
    <cellStyle name="Normal 37 2 9" xfId="1093"/>
    <cellStyle name="Normal 37 2 9 2" xfId="1970"/>
    <cellStyle name="Normal 37 2 9 2 2" xfId="3734"/>
    <cellStyle name="Normal 37 2 9 2 2 2" xfId="7848"/>
    <cellStyle name="Normal 37 2 9 2 2 2 2" xfId="18952"/>
    <cellStyle name="Normal 37 2 9 2 2 3" xfId="11964"/>
    <cellStyle name="Normal 37 2 9 2 2 3 2" xfId="19977"/>
    <cellStyle name="Normal 37 2 9 2 2 4" xfId="16237"/>
    <cellStyle name="Normal 37 2 9 2 3" xfId="5487"/>
    <cellStyle name="Normal 37 2 9 2 3 2" xfId="19284"/>
    <cellStyle name="Normal 37 2 9 2 4" xfId="9603"/>
    <cellStyle name="Normal 37 2 9 2 4 2" xfId="20520"/>
    <cellStyle name="Normal 37 2 9 2 5" xfId="13866"/>
    <cellStyle name="Normal 37 2 9 3" xfId="3189"/>
    <cellStyle name="Normal 37 2 9 3 2" xfId="6972"/>
    <cellStyle name="Normal 37 2 9 3 2 2" xfId="17474"/>
    <cellStyle name="Normal 37 2 9 3 3" xfId="11088"/>
    <cellStyle name="Normal 37 2 9 3 3 2" xfId="19004"/>
    <cellStyle name="Normal 37 2 9 3 4" xfId="15361"/>
    <cellStyle name="Normal 37 2 9 4" xfId="4611"/>
    <cellStyle name="Normal 37 2 9 4 2" xfId="17918"/>
    <cellStyle name="Normal 37 2 9 5" xfId="8727"/>
    <cellStyle name="Normal 37 2 9 5 2" xfId="18303"/>
    <cellStyle name="Normal 37 2 9 6" xfId="12989"/>
    <cellStyle name="Normal 37 3" xfId="98"/>
    <cellStyle name="Normal 37 3 10" xfId="2583"/>
    <cellStyle name="Normal 37 3 10 2" xfId="6096"/>
    <cellStyle name="Normal 37 3 10 2 2" xfId="18159"/>
    <cellStyle name="Normal 37 3 10 3" xfId="10212"/>
    <cellStyle name="Normal 37 3 10 3 2" xfId="18617"/>
    <cellStyle name="Normal 37 3 10 4" xfId="14476"/>
    <cellStyle name="Normal 37 3 11" xfId="4348"/>
    <cellStyle name="Normal 37 3 11 2" xfId="17045"/>
    <cellStyle name="Normal 37 3 12" xfId="8464"/>
    <cellStyle name="Normal 37 3 12 2" xfId="18855"/>
    <cellStyle name="Normal 37 3 13" xfId="12642"/>
    <cellStyle name="Normal 37 3 2" xfId="178"/>
    <cellStyle name="Normal 37 3 2 10" xfId="8528"/>
    <cellStyle name="Normal 37 3 2 10 2" xfId="17517"/>
    <cellStyle name="Normal 37 3 2 11" xfId="12778"/>
    <cellStyle name="Normal 37 3 2 2" xfId="323"/>
    <cellStyle name="Normal 37 3 2 2 2" xfId="745"/>
    <cellStyle name="Normal 37 3 2 2 2 2" xfId="2510"/>
    <cellStyle name="Normal 37 3 2 2 2 2 2" xfId="4274"/>
    <cellStyle name="Normal 37 3 2 2 2 2 2 2" xfId="8388"/>
    <cellStyle name="Normal 37 3 2 2 2 2 2 2 2" xfId="18942"/>
    <cellStyle name="Normal 37 3 2 2 2 2 2 3" xfId="12504"/>
    <cellStyle name="Normal 37 3 2 2 2 2 2 3 2" xfId="17437"/>
    <cellStyle name="Normal 37 3 2 2 2 2 2 4" xfId="16777"/>
    <cellStyle name="Normal 37 3 2 2 2 2 3" xfId="6027"/>
    <cellStyle name="Normal 37 3 2 2 2 2 3 2" xfId="19724"/>
    <cellStyle name="Normal 37 3 2 2 2 2 4" xfId="10143"/>
    <cellStyle name="Normal 37 3 2 2 2 2 4 2" xfId="19574"/>
    <cellStyle name="Normal 37 3 2 2 2 2 5" xfId="14406"/>
    <cellStyle name="Normal 37 3 2 2 2 3" xfId="1633"/>
    <cellStyle name="Normal 37 3 2 2 2 3 2" xfId="7512"/>
    <cellStyle name="Normal 37 3 2 2 2 3 2 2" xfId="18432"/>
    <cellStyle name="Normal 37 3 2 2 2 3 3" xfId="11628"/>
    <cellStyle name="Normal 37 3 2 2 2 3 3 2" xfId="19461"/>
    <cellStyle name="Normal 37 3 2 2 2 3 4" xfId="15901"/>
    <cellStyle name="Normal 37 3 2 2 2 4" xfId="3122"/>
    <cellStyle name="Normal 37 3 2 2 2 4 2" xfId="6635"/>
    <cellStyle name="Normal 37 3 2 2 2 4 2 2" xfId="19273"/>
    <cellStyle name="Normal 37 3 2 2 2 4 3" xfId="10751"/>
    <cellStyle name="Normal 37 3 2 2 2 4 3 2" xfId="17610"/>
    <cellStyle name="Normal 37 3 2 2 2 4 4" xfId="15015"/>
    <cellStyle name="Normal 37 3 2 2 2 5" xfId="5151"/>
    <cellStyle name="Normal 37 3 2 2 2 5 2" xfId="17048"/>
    <cellStyle name="Normal 37 3 2 2 2 6" xfId="9267"/>
    <cellStyle name="Normal 37 3 2 2 2 6 2" xfId="18029"/>
    <cellStyle name="Normal 37 3 2 2 2 7" xfId="13529"/>
    <cellStyle name="Normal 37 3 2 2 3" xfId="1230"/>
    <cellStyle name="Normal 37 3 2 2 3 2" xfId="2107"/>
    <cellStyle name="Normal 37 3 2 2 3 2 2" xfId="3871"/>
    <cellStyle name="Normal 37 3 2 2 3 2 2 2" xfId="7985"/>
    <cellStyle name="Normal 37 3 2 2 3 2 2 2 2" xfId="19212"/>
    <cellStyle name="Normal 37 3 2 2 3 2 2 3" xfId="12101"/>
    <cellStyle name="Normal 37 3 2 2 3 2 2 3 2" xfId="19338"/>
    <cellStyle name="Normal 37 3 2 2 3 2 2 4" xfId="16374"/>
    <cellStyle name="Normal 37 3 2 2 3 2 3" xfId="5624"/>
    <cellStyle name="Normal 37 3 2 2 3 2 3 2" xfId="18246"/>
    <cellStyle name="Normal 37 3 2 2 3 2 4" xfId="9740"/>
    <cellStyle name="Normal 37 3 2 2 3 2 4 2" xfId="17440"/>
    <cellStyle name="Normal 37 3 2 2 3 2 5" xfId="14003"/>
    <cellStyle name="Normal 37 3 2 2 3 3" xfId="3326"/>
    <cellStyle name="Normal 37 3 2 2 3 3 2" xfId="7109"/>
    <cellStyle name="Normal 37 3 2 2 3 3 2 2" xfId="19099"/>
    <cellStyle name="Normal 37 3 2 2 3 3 3" xfId="11225"/>
    <cellStyle name="Normal 37 3 2 2 3 3 3 2" xfId="18704"/>
    <cellStyle name="Normal 37 3 2 2 3 3 4" xfId="15498"/>
    <cellStyle name="Normal 37 3 2 2 3 4" xfId="4748"/>
    <cellStyle name="Normal 37 3 2 2 3 4 2" xfId="19179"/>
    <cellStyle name="Normal 37 3 2 2 3 5" xfId="8864"/>
    <cellStyle name="Normal 37 3 2 2 3 5 2" xfId="19946"/>
    <cellStyle name="Normal 37 3 2 2 3 6" xfId="13126"/>
    <cellStyle name="Normal 37 3 2 2 4" xfId="1907"/>
    <cellStyle name="Normal 37 3 2 2 4 2" xfId="3671"/>
    <cellStyle name="Normal 37 3 2 2 4 2 2" xfId="7785"/>
    <cellStyle name="Normal 37 3 2 2 4 2 2 2" xfId="17763"/>
    <cellStyle name="Normal 37 3 2 2 4 2 3" xfId="11901"/>
    <cellStyle name="Normal 37 3 2 2 4 2 3 2" xfId="18195"/>
    <cellStyle name="Normal 37 3 2 2 4 2 4" xfId="16174"/>
    <cellStyle name="Normal 37 3 2 2 4 3" xfId="5424"/>
    <cellStyle name="Normal 37 3 2 2 4 3 2" xfId="19112"/>
    <cellStyle name="Normal 37 3 2 2 4 4" xfId="9540"/>
    <cellStyle name="Normal 37 3 2 2 4 4 2" xfId="20318"/>
    <cellStyle name="Normal 37 3 2 2 4 5" xfId="13803"/>
    <cellStyle name="Normal 37 3 2 2 5" xfId="1030"/>
    <cellStyle name="Normal 37 3 2 2 5 2" xfId="6909"/>
    <cellStyle name="Normal 37 3 2 2 5 2 2" xfId="20471"/>
    <cellStyle name="Normal 37 3 2 2 5 3" xfId="11025"/>
    <cellStyle name="Normal 37 3 2 2 5 3 2" xfId="19283"/>
    <cellStyle name="Normal 37 3 2 2 5 4" xfId="15298"/>
    <cellStyle name="Normal 37 3 2 2 6" xfId="2718"/>
    <cellStyle name="Normal 37 3 2 2 6 2" xfId="6231"/>
    <cellStyle name="Normal 37 3 2 2 6 2 2" xfId="17781"/>
    <cellStyle name="Normal 37 3 2 2 6 3" xfId="10347"/>
    <cellStyle name="Normal 37 3 2 2 6 3 2" xfId="20478"/>
    <cellStyle name="Normal 37 3 2 2 6 4" xfId="14611"/>
    <cellStyle name="Normal 37 3 2 2 7" xfId="4548"/>
    <cellStyle name="Normal 37 3 2 2 7 2" xfId="17047"/>
    <cellStyle name="Normal 37 3 2 2 8" xfId="8664"/>
    <cellStyle name="Normal 37 3 2 2 8 2" xfId="18187"/>
    <cellStyle name="Normal 37 3 2 2 9" xfId="12925"/>
    <cellStyle name="Normal 37 3 2 3" xfId="471"/>
    <cellStyle name="Normal 37 3 2 3 2" xfId="2239"/>
    <cellStyle name="Normal 37 3 2 3 2 2" xfId="4003"/>
    <cellStyle name="Normal 37 3 2 3 2 2 2" xfId="8117"/>
    <cellStyle name="Normal 37 3 2 3 2 2 2 2" xfId="19222"/>
    <cellStyle name="Normal 37 3 2 3 2 2 3" xfId="12233"/>
    <cellStyle name="Normal 37 3 2 3 2 2 3 2" xfId="20029"/>
    <cellStyle name="Normal 37 3 2 3 2 2 4" xfId="16506"/>
    <cellStyle name="Normal 37 3 2 3 2 3" xfId="5756"/>
    <cellStyle name="Normal 37 3 2 3 2 3 2" xfId="18087"/>
    <cellStyle name="Normal 37 3 2 3 2 4" xfId="9872"/>
    <cellStyle name="Normal 37 3 2 3 2 4 2" xfId="19800"/>
    <cellStyle name="Normal 37 3 2 3 2 5" xfId="14135"/>
    <cellStyle name="Normal 37 3 2 3 3" xfId="1362"/>
    <cellStyle name="Normal 37 3 2 3 3 2" xfId="7241"/>
    <cellStyle name="Normal 37 3 2 3 3 2 2" xfId="20481"/>
    <cellStyle name="Normal 37 3 2 3 3 3" xfId="11357"/>
    <cellStyle name="Normal 37 3 2 3 3 3 2" xfId="18424"/>
    <cellStyle name="Normal 37 3 2 3 3 4" xfId="15630"/>
    <cellStyle name="Normal 37 3 2 3 4" xfId="2850"/>
    <cellStyle name="Normal 37 3 2 3 4 2" xfId="6363"/>
    <cellStyle name="Normal 37 3 2 3 4 2 2" xfId="19662"/>
    <cellStyle name="Normal 37 3 2 3 4 3" xfId="10479"/>
    <cellStyle name="Normal 37 3 2 3 4 3 2" xfId="18285"/>
    <cellStyle name="Normal 37 3 2 3 4 4" xfId="14743"/>
    <cellStyle name="Normal 37 3 2 3 5" xfId="4880"/>
    <cellStyle name="Normal 37 3 2 3 5 2" xfId="17049"/>
    <cellStyle name="Normal 37 3 2 3 6" xfId="8996"/>
    <cellStyle name="Normal 37 3 2 3 6 2" xfId="18180"/>
    <cellStyle name="Normal 37 3 2 3 7" xfId="13258"/>
    <cellStyle name="Normal 37 3 2 4" xfId="607"/>
    <cellStyle name="Normal 37 3 2 4 2" xfId="2374"/>
    <cellStyle name="Normal 37 3 2 4 2 2" xfId="4138"/>
    <cellStyle name="Normal 37 3 2 4 2 2 2" xfId="8252"/>
    <cellStyle name="Normal 37 3 2 4 2 2 2 2" xfId="19655"/>
    <cellStyle name="Normal 37 3 2 4 2 2 3" xfId="12368"/>
    <cellStyle name="Normal 37 3 2 4 2 2 3 2" xfId="12685"/>
    <cellStyle name="Normal 37 3 2 4 2 2 4" xfId="16641"/>
    <cellStyle name="Normal 37 3 2 4 2 3" xfId="5891"/>
    <cellStyle name="Normal 37 3 2 4 2 3 2" xfId="19232"/>
    <cellStyle name="Normal 37 3 2 4 2 4" xfId="10007"/>
    <cellStyle name="Normal 37 3 2 4 2 4 2" xfId="19342"/>
    <cellStyle name="Normal 37 3 2 4 2 5" xfId="14270"/>
    <cellStyle name="Normal 37 3 2 4 3" xfId="1497"/>
    <cellStyle name="Normal 37 3 2 4 3 2" xfId="7376"/>
    <cellStyle name="Normal 37 3 2 4 3 2 2" xfId="19226"/>
    <cellStyle name="Normal 37 3 2 4 3 3" xfId="11492"/>
    <cellStyle name="Normal 37 3 2 4 3 3 2" xfId="19230"/>
    <cellStyle name="Normal 37 3 2 4 3 4" xfId="15765"/>
    <cellStyle name="Normal 37 3 2 4 4" xfId="2986"/>
    <cellStyle name="Normal 37 3 2 4 4 2" xfId="6499"/>
    <cellStyle name="Normal 37 3 2 4 4 2 2" xfId="20317"/>
    <cellStyle name="Normal 37 3 2 4 4 3" xfId="10615"/>
    <cellStyle name="Normal 37 3 2 4 4 3 2" xfId="20577"/>
    <cellStyle name="Normal 37 3 2 4 4 4" xfId="14879"/>
    <cellStyle name="Normal 37 3 2 4 5" xfId="5015"/>
    <cellStyle name="Normal 37 3 2 4 5 2" xfId="20081"/>
    <cellStyle name="Normal 37 3 2 4 6" xfId="9131"/>
    <cellStyle name="Normal 37 3 2 4 6 2" xfId="19755"/>
    <cellStyle name="Normal 37 3 2 4 7" xfId="13393"/>
    <cellStyle name="Normal 37 3 2 5" xfId="1115"/>
    <cellStyle name="Normal 37 3 2 5 2" xfId="1992"/>
    <cellStyle name="Normal 37 3 2 5 2 2" xfId="3756"/>
    <cellStyle name="Normal 37 3 2 5 2 2 2" xfId="7870"/>
    <cellStyle name="Normal 37 3 2 5 2 2 2 2" xfId="18044"/>
    <cellStyle name="Normal 37 3 2 5 2 2 3" xfId="11986"/>
    <cellStyle name="Normal 37 3 2 5 2 2 3 2" xfId="17877"/>
    <cellStyle name="Normal 37 3 2 5 2 2 4" xfId="16259"/>
    <cellStyle name="Normal 37 3 2 5 2 3" xfId="5509"/>
    <cellStyle name="Normal 37 3 2 5 2 3 2" xfId="18037"/>
    <cellStyle name="Normal 37 3 2 5 2 4" xfId="9625"/>
    <cellStyle name="Normal 37 3 2 5 2 4 2" xfId="19210"/>
    <cellStyle name="Normal 37 3 2 5 2 5" xfId="13888"/>
    <cellStyle name="Normal 37 3 2 5 3" xfId="3211"/>
    <cellStyle name="Normal 37 3 2 5 3 2" xfId="6994"/>
    <cellStyle name="Normal 37 3 2 5 3 2 2" xfId="20527"/>
    <cellStyle name="Normal 37 3 2 5 3 3" xfId="11110"/>
    <cellStyle name="Normal 37 3 2 5 3 3 2" xfId="19439"/>
    <cellStyle name="Normal 37 3 2 5 3 4" xfId="15383"/>
    <cellStyle name="Normal 37 3 2 5 4" xfId="4633"/>
    <cellStyle name="Normal 37 3 2 5 4 2" xfId="19306"/>
    <cellStyle name="Normal 37 3 2 5 5" xfId="8749"/>
    <cellStyle name="Normal 37 3 2 5 5 2" xfId="12697"/>
    <cellStyle name="Normal 37 3 2 5 6" xfId="13011"/>
    <cellStyle name="Normal 37 3 2 6" xfId="1771"/>
    <cellStyle name="Normal 37 3 2 6 2" xfId="3535"/>
    <cellStyle name="Normal 37 3 2 6 2 2" xfId="7649"/>
    <cellStyle name="Normal 37 3 2 6 2 2 2" xfId="20109"/>
    <cellStyle name="Normal 37 3 2 6 2 3" xfId="11765"/>
    <cellStyle name="Normal 37 3 2 6 2 3 2" xfId="12660"/>
    <cellStyle name="Normal 37 3 2 6 2 4" xfId="16038"/>
    <cellStyle name="Normal 37 3 2 6 3" xfId="5288"/>
    <cellStyle name="Normal 37 3 2 6 3 2" xfId="19304"/>
    <cellStyle name="Normal 37 3 2 6 4" xfId="9404"/>
    <cellStyle name="Normal 37 3 2 6 4 2" xfId="19414"/>
    <cellStyle name="Normal 37 3 2 6 5" xfId="13667"/>
    <cellStyle name="Normal 37 3 2 7" xfId="894"/>
    <cellStyle name="Normal 37 3 2 7 2" xfId="6773"/>
    <cellStyle name="Normal 37 3 2 7 2 2" xfId="17746"/>
    <cellStyle name="Normal 37 3 2 7 3" xfId="10889"/>
    <cellStyle name="Normal 37 3 2 7 3 2" xfId="17669"/>
    <cellStyle name="Normal 37 3 2 7 4" xfId="15162"/>
    <cellStyle name="Normal 37 3 2 8" xfId="2603"/>
    <cellStyle name="Normal 37 3 2 8 2" xfId="6116"/>
    <cellStyle name="Normal 37 3 2 8 2 2" xfId="20547"/>
    <cellStyle name="Normal 37 3 2 8 3" xfId="10232"/>
    <cellStyle name="Normal 37 3 2 8 3 2" xfId="20486"/>
    <cellStyle name="Normal 37 3 2 8 4" xfId="14496"/>
    <cellStyle name="Normal 37 3 2 9" xfId="4412"/>
    <cellStyle name="Normal 37 3 2 9 2" xfId="17046"/>
    <cellStyle name="Normal 37 3 3" xfId="303"/>
    <cellStyle name="Normal 37 3 3 10" xfId="12758"/>
    <cellStyle name="Normal 37 3 3 2" xfId="451"/>
    <cellStyle name="Normal 37 3 3 2 2" xfId="725"/>
    <cellStyle name="Normal 37 3 3 2 2 2" xfId="2490"/>
    <cellStyle name="Normal 37 3 3 2 2 2 2" xfId="4254"/>
    <cellStyle name="Normal 37 3 3 2 2 2 2 2" xfId="8368"/>
    <cellStyle name="Normal 37 3 3 2 2 2 2 2 2" xfId="19447"/>
    <cellStyle name="Normal 37 3 3 2 2 2 2 3" xfId="12484"/>
    <cellStyle name="Normal 37 3 3 2 2 2 2 3 2" xfId="18901"/>
    <cellStyle name="Normal 37 3 3 2 2 2 2 4" xfId="16757"/>
    <cellStyle name="Normal 37 3 3 2 2 2 3" xfId="6007"/>
    <cellStyle name="Normal 37 3 3 2 2 2 3 2" xfId="19635"/>
    <cellStyle name="Normal 37 3 3 2 2 2 4" xfId="10123"/>
    <cellStyle name="Normal 37 3 3 2 2 2 4 2" xfId="18008"/>
    <cellStyle name="Normal 37 3 3 2 2 2 5" xfId="14386"/>
    <cellStyle name="Normal 37 3 3 2 2 3" xfId="1613"/>
    <cellStyle name="Normal 37 3 3 2 2 3 2" xfId="7492"/>
    <cellStyle name="Normal 37 3 3 2 2 3 2 2" xfId="12661"/>
    <cellStyle name="Normal 37 3 3 2 2 3 3" xfId="11608"/>
    <cellStyle name="Normal 37 3 3 2 2 3 3 2" xfId="19968"/>
    <cellStyle name="Normal 37 3 3 2 2 3 4" xfId="15881"/>
    <cellStyle name="Normal 37 3 3 2 2 4" xfId="3102"/>
    <cellStyle name="Normal 37 3 3 2 2 4 2" xfId="6615"/>
    <cellStyle name="Normal 37 3 3 2 2 4 2 2" xfId="18577"/>
    <cellStyle name="Normal 37 3 3 2 2 4 3" xfId="10731"/>
    <cellStyle name="Normal 37 3 3 2 2 4 3 2" xfId="18810"/>
    <cellStyle name="Normal 37 3 3 2 2 4 4" xfId="14995"/>
    <cellStyle name="Normal 37 3 3 2 2 5" xfId="5131"/>
    <cellStyle name="Normal 37 3 3 2 2 5 2" xfId="17052"/>
    <cellStyle name="Normal 37 3 3 2 2 6" xfId="9247"/>
    <cellStyle name="Normal 37 3 3 2 2 6 2" xfId="18305"/>
    <cellStyle name="Normal 37 3 3 2 2 7" xfId="13509"/>
    <cellStyle name="Normal 37 3 3 2 3" xfId="1342"/>
    <cellStyle name="Normal 37 3 3 2 3 2" xfId="2219"/>
    <cellStyle name="Normal 37 3 3 2 3 2 2" xfId="3983"/>
    <cellStyle name="Normal 37 3 3 2 3 2 2 2" xfId="8097"/>
    <cellStyle name="Normal 37 3 3 2 3 2 2 2 2" xfId="20435"/>
    <cellStyle name="Normal 37 3 3 2 3 2 2 3" xfId="12213"/>
    <cellStyle name="Normal 37 3 3 2 3 2 2 3 2" xfId="20016"/>
    <cellStyle name="Normal 37 3 3 2 3 2 2 4" xfId="16486"/>
    <cellStyle name="Normal 37 3 3 2 3 2 3" xfId="5736"/>
    <cellStyle name="Normal 37 3 3 2 3 2 3 2" xfId="18419"/>
    <cellStyle name="Normal 37 3 3 2 3 2 4" xfId="9852"/>
    <cellStyle name="Normal 37 3 3 2 3 2 4 2" xfId="17460"/>
    <cellStyle name="Normal 37 3 3 2 3 2 5" xfId="14115"/>
    <cellStyle name="Normal 37 3 3 2 3 3" xfId="3387"/>
    <cellStyle name="Normal 37 3 3 2 3 3 2" xfId="7221"/>
    <cellStyle name="Normal 37 3 3 2 3 3 2 2" xfId="19472"/>
    <cellStyle name="Normal 37 3 3 2 3 3 3" xfId="11337"/>
    <cellStyle name="Normal 37 3 3 2 3 3 3 2" xfId="18656"/>
    <cellStyle name="Normal 37 3 3 2 3 3 4" xfId="15610"/>
    <cellStyle name="Normal 37 3 3 2 3 4" xfId="4860"/>
    <cellStyle name="Normal 37 3 3 2 3 4 2" xfId="19208"/>
    <cellStyle name="Normal 37 3 3 2 3 5" xfId="8976"/>
    <cellStyle name="Normal 37 3 3 2 3 5 2" xfId="20306"/>
    <cellStyle name="Normal 37 3 3 2 3 6" xfId="13238"/>
    <cellStyle name="Normal 37 3 3 2 4" xfId="1887"/>
    <cellStyle name="Normal 37 3 3 2 4 2" xfId="3651"/>
    <cellStyle name="Normal 37 3 3 2 4 2 2" xfId="7765"/>
    <cellStyle name="Normal 37 3 3 2 4 2 2 2" xfId="18082"/>
    <cellStyle name="Normal 37 3 3 2 4 2 3" xfId="11881"/>
    <cellStyle name="Normal 37 3 3 2 4 2 3 2" xfId="18074"/>
    <cellStyle name="Normal 37 3 3 2 4 2 4" xfId="16154"/>
    <cellStyle name="Normal 37 3 3 2 4 3" xfId="5404"/>
    <cellStyle name="Normal 37 3 3 2 4 3 2" xfId="12604"/>
    <cellStyle name="Normal 37 3 3 2 4 4" xfId="9520"/>
    <cellStyle name="Normal 37 3 3 2 4 4 2" xfId="18334"/>
    <cellStyle name="Normal 37 3 3 2 4 5" xfId="13783"/>
    <cellStyle name="Normal 37 3 3 2 5" xfId="1010"/>
    <cellStyle name="Normal 37 3 3 2 5 2" xfId="6889"/>
    <cellStyle name="Normal 37 3 3 2 5 2 2" xfId="20320"/>
    <cellStyle name="Normal 37 3 3 2 5 3" xfId="11005"/>
    <cellStyle name="Normal 37 3 3 2 5 3 2" xfId="18572"/>
    <cellStyle name="Normal 37 3 3 2 5 4" xfId="15278"/>
    <cellStyle name="Normal 37 3 3 2 6" xfId="2830"/>
    <cellStyle name="Normal 37 3 3 2 6 2" xfId="6343"/>
    <cellStyle name="Normal 37 3 3 2 6 2 2" xfId="18360"/>
    <cellStyle name="Normal 37 3 3 2 6 3" xfId="10459"/>
    <cellStyle name="Normal 37 3 3 2 6 3 2" xfId="20324"/>
    <cellStyle name="Normal 37 3 3 2 6 4" xfId="14723"/>
    <cellStyle name="Normal 37 3 3 2 7" xfId="4528"/>
    <cellStyle name="Normal 37 3 3 2 7 2" xfId="17051"/>
    <cellStyle name="Normal 37 3 3 2 8" xfId="8644"/>
    <cellStyle name="Normal 37 3 3 2 8 2" xfId="19040"/>
    <cellStyle name="Normal 37 3 3 2 9" xfId="12905"/>
    <cellStyle name="Normal 37 3 3 3" xfId="587"/>
    <cellStyle name="Normal 37 3 3 3 2" xfId="2354"/>
    <cellStyle name="Normal 37 3 3 3 2 2" xfId="4118"/>
    <cellStyle name="Normal 37 3 3 3 2 2 2" xfId="8232"/>
    <cellStyle name="Normal 37 3 3 3 2 2 2 2" xfId="19482"/>
    <cellStyle name="Normal 37 3 3 3 2 2 3" xfId="12348"/>
    <cellStyle name="Normal 37 3 3 3 2 2 3 2" xfId="18724"/>
    <cellStyle name="Normal 37 3 3 3 2 2 4" xfId="16621"/>
    <cellStyle name="Normal 37 3 3 3 2 3" xfId="5871"/>
    <cellStyle name="Normal 37 3 3 3 2 3 2" xfId="20411"/>
    <cellStyle name="Normal 37 3 3 3 2 4" xfId="9987"/>
    <cellStyle name="Normal 37 3 3 3 2 4 2" xfId="17890"/>
    <cellStyle name="Normal 37 3 3 3 2 5" xfId="14250"/>
    <cellStyle name="Normal 37 3 3 3 3" xfId="1477"/>
    <cellStyle name="Normal 37 3 3 3 3 2" xfId="7356"/>
    <cellStyle name="Normal 37 3 3 3 3 2 2" xfId="18073"/>
    <cellStyle name="Normal 37 3 3 3 3 3" xfId="11472"/>
    <cellStyle name="Normal 37 3 3 3 3 3 2" xfId="19671"/>
    <cellStyle name="Normal 37 3 3 3 3 4" xfId="15745"/>
    <cellStyle name="Normal 37 3 3 3 4" xfId="2966"/>
    <cellStyle name="Normal 37 3 3 3 4 2" xfId="6479"/>
    <cellStyle name="Normal 37 3 3 3 4 2 2" xfId="12623"/>
    <cellStyle name="Normal 37 3 3 3 4 3" xfId="10595"/>
    <cellStyle name="Normal 37 3 3 3 4 3 2" xfId="19965"/>
    <cellStyle name="Normal 37 3 3 3 4 4" xfId="14859"/>
    <cellStyle name="Normal 37 3 3 3 5" xfId="4995"/>
    <cellStyle name="Normal 37 3 3 3 5 2" xfId="17053"/>
    <cellStyle name="Normal 37 3 3 3 6" xfId="9111"/>
    <cellStyle name="Normal 37 3 3 3 6 2" xfId="19763"/>
    <cellStyle name="Normal 37 3 3 3 7" xfId="13373"/>
    <cellStyle name="Normal 37 3 3 4" xfId="1210"/>
    <cellStyle name="Normal 37 3 3 4 2" xfId="2087"/>
    <cellStyle name="Normal 37 3 3 4 2 2" xfId="3851"/>
    <cellStyle name="Normal 37 3 3 4 2 2 2" xfId="7965"/>
    <cellStyle name="Normal 37 3 3 4 2 2 2 2" xfId="19469"/>
    <cellStyle name="Normal 37 3 3 4 2 2 3" xfId="12081"/>
    <cellStyle name="Normal 37 3 3 4 2 2 3 2" xfId="20500"/>
    <cellStyle name="Normal 37 3 3 4 2 2 4" xfId="16354"/>
    <cellStyle name="Normal 37 3 3 4 2 3" xfId="5604"/>
    <cellStyle name="Normal 37 3 3 4 2 3 2" xfId="17442"/>
    <cellStyle name="Normal 37 3 3 4 2 4" xfId="9720"/>
    <cellStyle name="Normal 37 3 3 4 2 4 2" xfId="20589"/>
    <cellStyle name="Normal 37 3 3 4 2 5" xfId="13983"/>
    <cellStyle name="Normal 37 3 3 4 3" xfId="3306"/>
    <cellStyle name="Normal 37 3 3 4 3 2" xfId="7089"/>
    <cellStyle name="Normal 37 3 3 4 3 2 2" xfId="19524"/>
    <cellStyle name="Normal 37 3 3 4 3 3" xfId="11205"/>
    <cellStyle name="Normal 37 3 3 4 3 3 2" xfId="18409"/>
    <cellStyle name="Normal 37 3 3 4 3 4" xfId="15478"/>
    <cellStyle name="Normal 37 3 3 4 4" xfId="4728"/>
    <cellStyle name="Normal 37 3 3 4 4 2" xfId="18105"/>
    <cellStyle name="Normal 37 3 3 4 5" xfId="8844"/>
    <cellStyle name="Normal 37 3 3 4 5 2" xfId="18776"/>
    <cellStyle name="Normal 37 3 3 4 6" xfId="13106"/>
    <cellStyle name="Normal 37 3 3 5" xfId="1751"/>
    <cellStyle name="Normal 37 3 3 5 2" xfId="3515"/>
    <cellStyle name="Normal 37 3 3 5 2 2" xfId="7629"/>
    <cellStyle name="Normal 37 3 3 5 2 2 2" xfId="19064"/>
    <cellStyle name="Normal 37 3 3 5 2 3" xfId="11745"/>
    <cellStyle name="Normal 37 3 3 5 2 3 2" xfId="19706"/>
    <cellStyle name="Normal 37 3 3 5 2 4" xfId="16018"/>
    <cellStyle name="Normal 37 3 3 5 3" xfId="5268"/>
    <cellStyle name="Normal 37 3 3 5 3 2" xfId="20279"/>
    <cellStyle name="Normal 37 3 3 5 4" xfId="9384"/>
    <cellStyle name="Normal 37 3 3 5 4 2" xfId="20022"/>
    <cellStyle name="Normal 37 3 3 5 5" xfId="13647"/>
    <cellStyle name="Normal 37 3 3 6" xfId="874"/>
    <cellStyle name="Normal 37 3 3 6 2" xfId="6753"/>
    <cellStyle name="Normal 37 3 3 6 2 2" xfId="18447"/>
    <cellStyle name="Normal 37 3 3 6 3" xfId="10869"/>
    <cellStyle name="Normal 37 3 3 6 3 2" xfId="17964"/>
    <cellStyle name="Normal 37 3 3 6 4" xfId="15142"/>
    <cellStyle name="Normal 37 3 3 7" xfId="2698"/>
    <cellStyle name="Normal 37 3 3 7 2" xfId="6211"/>
    <cellStyle name="Normal 37 3 3 7 2 2" xfId="20487"/>
    <cellStyle name="Normal 37 3 3 7 3" xfId="10327"/>
    <cellStyle name="Normal 37 3 3 7 3 2" xfId="12644"/>
    <cellStyle name="Normal 37 3 3 7 4" xfId="14591"/>
    <cellStyle name="Normal 37 3 3 8" xfId="4392"/>
    <cellStyle name="Normal 37 3 3 8 2" xfId="17050"/>
    <cellStyle name="Normal 37 3 3 9" xfId="8508"/>
    <cellStyle name="Normal 37 3 3 9 2" xfId="17932"/>
    <cellStyle name="Normal 37 3 4" xfId="259"/>
    <cellStyle name="Normal 37 3 4 2" xfId="681"/>
    <cellStyle name="Normal 37 3 4 2 2" xfId="2446"/>
    <cellStyle name="Normal 37 3 4 2 2 2" xfId="4210"/>
    <cellStyle name="Normal 37 3 4 2 2 2 2" xfId="8324"/>
    <cellStyle name="Normal 37 3 4 2 2 2 2 2" xfId="20102"/>
    <cellStyle name="Normal 37 3 4 2 2 2 3" xfId="12440"/>
    <cellStyle name="Normal 37 3 4 2 2 2 3 2" xfId="18058"/>
    <cellStyle name="Normal 37 3 4 2 2 2 4" xfId="16713"/>
    <cellStyle name="Normal 37 3 4 2 2 3" xfId="5963"/>
    <cellStyle name="Normal 37 3 4 2 2 3 2" xfId="17684"/>
    <cellStyle name="Normal 37 3 4 2 2 4" xfId="10079"/>
    <cellStyle name="Normal 37 3 4 2 2 4 2" xfId="18990"/>
    <cellStyle name="Normal 37 3 4 2 2 5" xfId="14342"/>
    <cellStyle name="Normal 37 3 4 2 3" xfId="1569"/>
    <cellStyle name="Normal 37 3 4 2 3 2" xfId="7448"/>
    <cellStyle name="Normal 37 3 4 2 3 2 2" xfId="17638"/>
    <cellStyle name="Normal 37 3 4 2 3 3" xfId="11564"/>
    <cellStyle name="Normal 37 3 4 2 3 3 2" xfId="19776"/>
    <cellStyle name="Normal 37 3 4 2 3 4" xfId="15837"/>
    <cellStyle name="Normal 37 3 4 2 4" xfId="3058"/>
    <cellStyle name="Normal 37 3 4 2 4 2" xfId="6571"/>
    <cellStyle name="Normal 37 3 4 2 4 2 2" xfId="18274"/>
    <cellStyle name="Normal 37 3 4 2 4 3" xfId="10687"/>
    <cellStyle name="Normal 37 3 4 2 4 3 2" xfId="20076"/>
    <cellStyle name="Normal 37 3 4 2 4 4" xfId="14951"/>
    <cellStyle name="Normal 37 3 4 2 5" xfId="5087"/>
    <cellStyle name="Normal 37 3 4 2 5 2" xfId="17055"/>
    <cellStyle name="Normal 37 3 4 2 5 3" xfId="20605"/>
    <cellStyle name="Normal 37 3 4 2 6" xfId="9203"/>
    <cellStyle name="Normal 37 3 4 2 6 2" xfId="18504"/>
    <cellStyle name="Normal 37 3 4 2 7" xfId="13465"/>
    <cellStyle name="Normal 37 3 4 3" xfId="1166"/>
    <cellStyle name="Normal 37 3 4 3 2" xfId="2043"/>
    <cellStyle name="Normal 37 3 4 3 2 2" xfId="3807"/>
    <cellStyle name="Normal 37 3 4 3 2 2 2" xfId="7921"/>
    <cellStyle name="Normal 37 3 4 3 2 2 2 2" xfId="18160"/>
    <cellStyle name="Normal 37 3 4 3 2 2 2 3" xfId="29471"/>
    <cellStyle name="Normal 37 3 4 3 2 2 3" xfId="12037"/>
    <cellStyle name="Normal 37 3 4 3 2 2 3 2" xfId="17500"/>
    <cellStyle name="Normal 37 3 4 3 2 2 4" xfId="16310"/>
    <cellStyle name="Normal 37 3 4 3 2 2 5" xfId="19380"/>
    <cellStyle name="Normal 37 3 4 3 2 3" xfId="5560"/>
    <cellStyle name="Normal 37 3 4 3 2 3 2" xfId="18804"/>
    <cellStyle name="Normal 37 3 4 3 2 3 3" xfId="28619"/>
    <cellStyle name="Normal 37 3 4 3 2 4" xfId="9676"/>
    <cellStyle name="Normal 37 3 4 3 2 4 2" xfId="17821"/>
    <cellStyle name="Normal 37 3 4 3 2 5" xfId="13939"/>
    <cellStyle name="Normal 37 3 4 3 2 6" xfId="17859"/>
    <cellStyle name="Normal 37 3 4 3 3" xfId="3262"/>
    <cellStyle name="Normal 37 3 4 3 3 2" xfId="7045"/>
    <cellStyle name="Normal 37 3 4 3 3 2 2" xfId="20128"/>
    <cellStyle name="Normal 37 3 4 3 3 2 3" xfId="29302"/>
    <cellStyle name="Normal 37 3 4 3 3 3" xfId="11161"/>
    <cellStyle name="Normal 37 3 4 3 3 3 2" xfId="19151"/>
    <cellStyle name="Normal 37 3 4 3 3 4" xfId="15434"/>
    <cellStyle name="Normal 37 3 4 3 3 5" xfId="20484"/>
    <cellStyle name="Normal 37 3 4 3 4" xfId="4684"/>
    <cellStyle name="Normal 37 3 4 3 4 2" xfId="18496"/>
    <cellStyle name="Normal 37 3 4 3 4 3" xfId="28362"/>
    <cellStyle name="Normal 37 3 4 3 5" xfId="8800"/>
    <cellStyle name="Normal 37 3 4 3 5 2" xfId="19873"/>
    <cellStyle name="Normal 37 3 4 3 6" xfId="13062"/>
    <cellStyle name="Normal 37 3 4 3 7" xfId="20365"/>
    <cellStyle name="Normal 37 3 4 4" xfId="1843"/>
    <cellStyle name="Normal 37 3 4 4 2" xfId="3607"/>
    <cellStyle name="Normal 37 3 4 4 2 2" xfId="7721"/>
    <cellStyle name="Normal 37 3 4 4 2 2 2" xfId="12594"/>
    <cellStyle name="Normal 37 3 4 4 2 2 3" xfId="29461"/>
    <cellStyle name="Normal 37 3 4 4 2 3" xfId="11837"/>
    <cellStyle name="Normal 37 3 4 4 2 3 2" xfId="19746"/>
    <cellStyle name="Normal 37 3 4 4 2 4" xfId="16110"/>
    <cellStyle name="Normal 37 3 4 4 2 5" xfId="17889"/>
    <cellStyle name="Normal 37 3 4 4 3" xfId="5360"/>
    <cellStyle name="Normal 37 3 4 4 3 2" xfId="19910"/>
    <cellStyle name="Normal 37 3 4 4 3 3" xfId="28259"/>
    <cellStyle name="Normal 37 3 4 4 4" xfId="9476"/>
    <cellStyle name="Normal 37 3 4 4 4 2" xfId="19831"/>
    <cellStyle name="Normal 37 3 4 4 5" xfId="13739"/>
    <cellStyle name="Normal 37 3 4 4 6" xfId="18738"/>
    <cellStyle name="Normal 37 3 4 5" xfId="966"/>
    <cellStyle name="Normal 37 3 4 5 2" xfId="6845"/>
    <cellStyle name="Normal 37 3 4 5 2 2" xfId="18571"/>
    <cellStyle name="Normal 37 3 4 5 2 3" xfId="29090"/>
    <cellStyle name="Normal 37 3 4 5 3" xfId="10961"/>
    <cellStyle name="Normal 37 3 4 5 3 2" xfId="12693"/>
    <cellStyle name="Normal 37 3 4 5 3 3" xfId="28592"/>
    <cellStyle name="Normal 37 3 4 5 4" xfId="15234"/>
    <cellStyle name="Normal 37 3 4 5 5" xfId="19753"/>
    <cellStyle name="Normal 37 3 4 6" xfId="2654"/>
    <cellStyle name="Normal 37 3 4 6 2" xfId="6167"/>
    <cellStyle name="Normal 37 3 4 6 2 2" xfId="18680"/>
    <cellStyle name="Normal 37 3 4 6 2 3" xfId="28866"/>
    <cellStyle name="Normal 37 3 4 6 3" xfId="10283"/>
    <cellStyle name="Normal 37 3 4 6 3 2" xfId="17995"/>
    <cellStyle name="Normal 37 3 4 6 4" xfId="14547"/>
    <cellStyle name="Normal 37 3 4 6 5" xfId="18478"/>
    <cellStyle name="Normal 37 3 4 7" xfId="4484"/>
    <cellStyle name="Normal 37 3 4 7 2" xfId="17054"/>
    <cellStyle name="Normal 37 3 4 7 3" xfId="18660"/>
    <cellStyle name="Normal 37 3 4 8" xfId="8600"/>
    <cellStyle name="Normal 37 3 4 8 2" xfId="17913"/>
    <cellStyle name="Normal 37 3 4 9" xfId="12861"/>
    <cellStyle name="Normal 37 3 5" xfId="407"/>
    <cellStyle name="Normal 37 3 5 2" xfId="2175"/>
    <cellStyle name="Normal 37 3 5 2 2" xfId="3939"/>
    <cellStyle name="Normal 37 3 5 2 2 2" xfId="8053"/>
    <cellStyle name="Normal 37 3 5 2 2 2 2" xfId="20162"/>
    <cellStyle name="Normal 37 3 5 2 2 2 3" xfId="29479"/>
    <cellStyle name="Normal 37 3 5 2 2 3" xfId="12169"/>
    <cellStyle name="Normal 37 3 5 2 2 3 2" xfId="18048"/>
    <cellStyle name="Normal 37 3 5 2 2 4" xfId="16442"/>
    <cellStyle name="Normal 37 3 5 2 2 5" xfId="18982"/>
    <cellStyle name="Normal 37 3 5 2 3" xfId="5692"/>
    <cellStyle name="Normal 37 3 5 2 3 2" xfId="18567"/>
    <cellStyle name="Normal 37 3 5 2 3 3" xfId="28289"/>
    <cellStyle name="Normal 37 3 5 2 4" xfId="9808"/>
    <cellStyle name="Normal 37 3 5 2 4 2" xfId="18629"/>
    <cellStyle name="Normal 37 3 5 2 5" xfId="14071"/>
    <cellStyle name="Normal 37 3 5 2 6" xfId="20489"/>
    <cellStyle name="Normal 37 3 5 3" xfId="1298"/>
    <cellStyle name="Normal 37 3 5 3 2" xfId="7177"/>
    <cellStyle name="Normal 37 3 5 3 2 2" xfId="19920"/>
    <cellStyle name="Normal 37 3 5 3 2 3" xfId="28905"/>
    <cellStyle name="Normal 37 3 5 3 3" xfId="11293"/>
    <cellStyle name="Normal 37 3 5 3 3 2" xfId="18957"/>
    <cellStyle name="Normal 37 3 5 3 3 3" xfId="28515"/>
    <cellStyle name="Normal 37 3 5 3 4" xfId="15566"/>
    <cellStyle name="Normal 37 3 5 3 5" xfId="20510"/>
    <cellStyle name="Normal 37 3 5 4" xfId="2786"/>
    <cellStyle name="Normal 37 3 5 4 2" xfId="6299"/>
    <cellStyle name="Normal 37 3 5 4 2 2" xfId="19525"/>
    <cellStyle name="Normal 37 3 5 4 2 3" xfId="28671"/>
    <cellStyle name="Normal 37 3 5 4 3" xfId="10415"/>
    <cellStyle name="Normal 37 3 5 4 3 2" xfId="20074"/>
    <cellStyle name="Normal 37 3 5 4 4" xfId="14679"/>
    <cellStyle name="Normal 37 3 5 4 5" xfId="20531"/>
    <cellStyle name="Normal 37 3 5 5" xfId="4816"/>
    <cellStyle name="Normal 37 3 5 5 2" xfId="17056"/>
    <cellStyle name="Normal 37 3 5 5 3" xfId="19359"/>
    <cellStyle name="Normal 37 3 5 6" xfId="8932"/>
    <cellStyle name="Normal 37 3 5 6 2" xfId="20035"/>
    <cellStyle name="Normal 37 3 5 7" xfId="13194"/>
    <cellStyle name="Normal 37 3 5 8" xfId="20342"/>
    <cellStyle name="Normal 37 3 6" xfId="542"/>
    <cellStyle name="Normal 37 3 6 2" xfId="2310"/>
    <cellStyle name="Normal 37 3 6 2 2" xfId="4074"/>
    <cellStyle name="Normal 37 3 6 2 2 2" xfId="8188"/>
    <cellStyle name="Normal 37 3 6 2 2 2 2" xfId="18227"/>
    <cellStyle name="Normal 37 3 6 2 2 2 3" xfId="29520"/>
    <cellStyle name="Normal 37 3 6 2 2 3" xfId="12304"/>
    <cellStyle name="Normal 37 3 6 2 2 3 2" xfId="20581"/>
    <cellStyle name="Normal 37 3 6 2 2 4" xfId="16577"/>
    <cellStyle name="Normal 37 3 6 2 2 5" xfId="19136"/>
    <cellStyle name="Normal 37 3 6 2 3" xfId="5827"/>
    <cellStyle name="Normal 37 3 6 2 3 2" xfId="20516"/>
    <cellStyle name="Normal 37 3 6 2 3 3" xfId="28287"/>
    <cellStyle name="Normal 37 3 6 2 4" xfId="9943"/>
    <cellStyle name="Normal 37 3 6 2 4 2" xfId="19585"/>
    <cellStyle name="Normal 37 3 6 2 5" xfId="14206"/>
    <cellStyle name="Normal 37 3 6 2 6" xfId="17509"/>
    <cellStyle name="Normal 37 3 6 3" xfId="1433"/>
    <cellStyle name="Normal 37 3 6 3 2" xfId="7312"/>
    <cellStyle name="Normal 37 3 6 3 2 2" xfId="19993"/>
    <cellStyle name="Normal 37 3 6 3 2 3" xfId="29344"/>
    <cellStyle name="Normal 37 3 6 3 3" xfId="11428"/>
    <cellStyle name="Normal 37 3 6 3 3 2" xfId="19581"/>
    <cellStyle name="Normal 37 3 6 3 4" xfId="15701"/>
    <cellStyle name="Normal 37 3 6 3 5" xfId="17751"/>
    <cellStyle name="Normal 37 3 6 4" xfId="2921"/>
    <cellStyle name="Normal 37 3 6 4 2" xfId="6434"/>
    <cellStyle name="Normal 37 3 6 4 2 2" xfId="19293"/>
    <cellStyle name="Normal 37 3 6 4 3" xfId="10550"/>
    <cellStyle name="Normal 37 3 6 4 3 2" xfId="19150"/>
    <cellStyle name="Normal 37 3 6 4 4" xfId="14814"/>
    <cellStyle name="Normal 37 3 6 4 5" xfId="17574"/>
    <cellStyle name="Normal 37 3 6 5" xfId="4951"/>
    <cellStyle name="Normal 37 3 6 5 2" xfId="18552"/>
    <cellStyle name="Normal 37 3 6 6" xfId="9067"/>
    <cellStyle name="Normal 37 3 6 6 2" xfId="19020"/>
    <cellStyle name="Normal 37 3 6 7" xfId="13329"/>
    <cellStyle name="Normal 37 3 6 8" xfId="20404"/>
    <cellStyle name="Normal 37 3 7" xfId="1095"/>
    <cellStyle name="Normal 37 3 7 2" xfId="1972"/>
    <cellStyle name="Normal 37 3 7 2 2" xfId="3736"/>
    <cellStyle name="Normal 37 3 7 2 2 2" xfId="7850"/>
    <cellStyle name="Normal 37 3 7 2 2 2 2" xfId="18472"/>
    <cellStyle name="Normal 37 3 7 2 2 3" xfId="11966"/>
    <cellStyle name="Normal 37 3 7 2 2 3 2" xfId="18934"/>
    <cellStyle name="Normal 37 3 7 2 2 4" xfId="16239"/>
    <cellStyle name="Normal 37 3 7 2 2 5" xfId="18707"/>
    <cellStyle name="Normal 37 3 7 2 3" xfId="5489"/>
    <cellStyle name="Normal 37 3 7 2 3 2" xfId="18393"/>
    <cellStyle name="Normal 37 3 7 2 3 3" xfId="28945"/>
    <cellStyle name="Normal 37 3 7 2 4" xfId="9605"/>
    <cellStyle name="Normal 37 3 7 2 4 2" xfId="12585"/>
    <cellStyle name="Normal 37 3 7 2 5" xfId="13868"/>
    <cellStyle name="Normal 37 3 7 2 6" xfId="19909"/>
    <cellStyle name="Normal 37 3 7 3" xfId="3191"/>
    <cellStyle name="Normal 37 3 7 3 2" xfId="6974"/>
    <cellStyle name="Normal 37 3 7 3 2 2" xfId="19702"/>
    <cellStyle name="Normal 37 3 7 3 3" xfId="11090"/>
    <cellStyle name="Normal 37 3 7 3 3 2" xfId="18055"/>
    <cellStyle name="Normal 37 3 7 3 4" xfId="15363"/>
    <cellStyle name="Normal 37 3 7 3 5" xfId="18046"/>
    <cellStyle name="Normal 37 3 7 4" xfId="4613"/>
    <cellStyle name="Normal 37 3 7 4 2" xfId="18294"/>
    <cellStyle name="Normal 37 3 7 5" xfId="8729"/>
    <cellStyle name="Normal 37 3 7 5 2" xfId="19381"/>
    <cellStyle name="Normal 37 3 7 6" xfId="12991"/>
    <cellStyle name="Normal 37 3 7 7" xfId="20000"/>
    <cellStyle name="Normal 37 3 8" xfId="1707"/>
    <cellStyle name="Normal 37 3 8 2" xfId="3471"/>
    <cellStyle name="Normal 37 3 8 2 2" xfId="7585"/>
    <cellStyle name="Normal 37 3 8 2 2 2" xfId="19032"/>
    <cellStyle name="Normal 37 3 8 2 2 3" xfId="29402"/>
    <cellStyle name="Normal 37 3 8 2 3" xfId="11701"/>
    <cellStyle name="Normal 37 3 8 2 3 2" xfId="18009"/>
    <cellStyle name="Normal 37 3 8 2 4" xfId="15974"/>
    <cellStyle name="Normal 37 3 8 2 5" xfId="19130"/>
    <cellStyle name="Normal 37 3 8 3" xfId="5224"/>
    <cellStyle name="Normal 37 3 8 3 2" xfId="17771"/>
    <cellStyle name="Normal 37 3 8 3 3" xfId="28585"/>
    <cellStyle name="Normal 37 3 8 4" xfId="9340"/>
    <cellStyle name="Normal 37 3 8 4 2" xfId="19059"/>
    <cellStyle name="Normal 37 3 8 5" xfId="13603"/>
    <cellStyle name="Normal 37 3 8 6" xfId="17625"/>
    <cellStyle name="Normal 37 3 9" xfId="830"/>
    <cellStyle name="Normal 37 3 9 2" xfId="6709"/>
    <cellStyle name="Normal 37 3 9 2 2" xfId="17489"/>
    <cellStyle name="Normal 37 3 9 2 3" xfId="29242"/>
    <cellStyle name="Normal 37 3 9 3" xfId="10825"/>
    <cellStyle name="Normal 37 3 9 3 2" xfId="12614"/>
    <cellStyle name="Normal 37 3 9 4" xfId="15098"/>
    <cellStyle name="Normal 37 3 9 5" xfId="19536"/>
    <cellStyle name="Normal 37 4" xfId="171"/>
    <cellStyle name="Normal 37 4 10" xfId="4343"/>
    <cellStyle name="Normal 37 4 10 2" xfId="17057"/>
    <cellStyle name="Normal 37 4 10 3" xfId="20037"/>
    <cellStyle name="Normal 37 4 11" xfId="8459"/>
    <cellStyle name="Normal 37 4 11 2" xfId="19657"/>
    <cellStyle name="Normal 37 4 12" xfId="12634"/>
    <cellStyle name="Normal 37 4 13" xfId="20082"/>
    <cellStyle name="Normal 37 4 2" xfId="318"/>
    <cellStyle name="Normal 37 4 2 10" xfId="12773"/>
    <cellStyle name="Normal 37 4 2 11" xfId="18493"/>
    <cellStyle name="Normal 37 4 2 2" xfId="466"/>
    <cellStyle name="Normal 37 4 2 2 10" xfId="20596"/>
    <cellStyle name="Normal 37 4 2 2 2" xfId="740"/>
    <cellStyle name="Normal 37 4 2 2 2 2" xfId="2505"/>
    <cellStyle name="Normal 37 4 2 2 2 2 2" xfId="4269"/>
    <cellStyle name="Normal 37 4 2 2 2 2 2 2" xfId="8383"/>
    <cellStyle name="Normal 37 4 2 2 2 2 2 2 2" xfId="18094"/>
    <cellStyle name="Normal 37 4 2 2 2 2 2 3" xfId="12499"/>
    <cellStyle name="Normal 37 4 2 2 2 2 2 3 2" xfId="12590"/>
    <cellStyle name="Normal 37 4 2 2 2 2 2 4" xfId="16772"/>
    <cellStyle name="Normal 37 4 2 2 2 2 2 5" xfId="17766"/>
    <cellStyle name="Normal 37 4 2 2 2 2 3" xfId="6022"/>
    <cellStyle name="Normal 37 4 2 2 2 2 3 2" xfId="19835"/>
    <cellStyle name="Normal 37 4 2 2 2 2 3 3" xfId="29084"/>
    <cellStyle name="Normal 37 4 2 2 2 2 4" xfId="10138"/>
    <cellStyle name="Normal 37 4 2 2 2 2 4 2" xfId="19566"/>
    <cellStyle name="Normal 37 4 2 2 2 2 5" xfId="14401"/>
    <cellStyle name="Normal 37 4 2 2 2 2 6" xfId="18606"/>
    <cellStyle name="Normal 37 4 2 2 2 3" xfId="1628"/>
    <cellStyle name="Normal 37 4 2 2 2 3 2" xfId="7507"/>
    <cellStyle name="Normal 37 4 2 2 2 3 2 2" xfId="18339"/>
    <cellStyle name="Normal 37 4 2 2 2 3 3" xfId="11623"/>
    <cellStyle name="Normal 37 4 2 2 2 3 3 2" xfId="18254"/>
    <cellStyle name="Normal 37 4 2 2 2 3 4" xfId="15896"/>
    <cellStyle name="Normal 37 4 2 2 2 3 5" xfId="17710"/>
    <cellStyle name="Normal 37 4 2 2 2 4" xfId="3117"/>
    <cellStyle name="Normal 37 4 2 2 2 4 2" xfId="6630"/>
    <cellStyle name="Normal 37 4 2 2 2 4 2 2" xfId="18238"/>
    <cellStyle name="Normal 37 4 2 2 2 4 3" xfId="10746"/>
    <cellStyle name="Normal 37 4 2 2 2 4 3 2" xfId="19743"/>
    <cellStyle name="Normal 37 4 2 2 2 4 4" xfId="15010"/>
    <cellStyle name="Normal 37 4 2 2 2 4 5" xfId="20246"/>
    <cellStyle name="Normal 37 4 2 2 2 5" xfId="5146"/>
    <cellStyle name="Normal 37 4 2 2 2 5 2" xfId="17060"/>
    <cellStyle name="Normal 37 4 2 2 2 5 3" xfId="17504"/>
    <cellStyle name="Normal 37 4 2 2 2 6" xfId="9262"/>
    <cellStyle name="Normal 37 4 2 2 2 6 2" xfId="20396"/>
    <cellStyle name="Normal 37 4 2 2 2 7" xfId="13524"/>
    <cellStyle name="Normal 37 4 2 2 2 8" xfId="17897"/>
    <cellStyle name="Normal 37 4 2 2 3" xfId="1357"/>
    <cellStyle name="Normal 37 4 2 2 3 2" xfId="2234"/>
    <cellStyle name="Normal 37 4 2 2 3 2 2" xfId="3998"/>
    <cellStyle name="Normal 37 4 2 2 3 2 2 2" xfId="8112"/>
    <cellStyle name="Normal 37 4 2 2 3 2 2 2 2" xfId="18672"/>
    <cellStyle name="Normal 37 4 2 2 3 2 2 3" xfId="12228"/>
    <cellStyle name="Normal 37 4 2 2 3 2 2 3 2" xfId="17527"/>
    <cellStyle name="Normal 37 4 2 2 3 2 2 4" xfId="16501"/>
    <cellStyle name="Normal 37 4 2 2 3 2 2 5" xfId="19269"/>
    <cellStyle name="Normal 37 4 2 2 3 2 3" xfId="5751"/>
    <cellStyle name="Normal 37 4 2 2 3 2 3 2" xfId="18490"/>
    <cellStyle name="Normal 37 4 2 2 3 2 3 3" xfId="28782"/>
    <cellStyle name="Normal 37 4 2 2 3 2 4" xfId="9867"/>
    <cellStyle name="Normal 37 4 2 2 3 2 4 2" xfId="18790"/>
    <cellStyle name="Normal 37 4 2 2 3 2 5" xfId="14130"/>
    <cellStyle name="Normal 37 4 2 2 3 2 6" xfId="17615"/>
    <cellStyle name="Normal 37 4 2 2 3 3" xfId="3395"/>
    <cellStyle name="Normal 37 4 2 2 3 3 2" xfId="7236"/>
    <cellStyle name="Normal 37 4 2 2 3 3 2 2" xfId="18198"/>
    <cellStyle name="Normal 37 4 2 2 3 3 3" xfId="11352"/>
    <cellStyle name="Normal 37 4 2 2 3 3 3 2" xfId="19865"/>
    <cellStyle name="Normal 37 4 2 2 3 3 4" xfId="15625"/>
    <cellStyle name="Normal 37 4 2 2 3 3 5" xfId="20130"/>
    <cellStyle name="Normal 37 4 2 2 3 4" xfId="4875"/>
    <cellStyle name="Normal 37 4 2 2 3 4 2" xfId="18011"/>
    <cellStyle name="Normal 37 4 2 2 3 5" xfId="8991"/>
    <cellStyle name="Normal 37 4 2 2 3 5 2" xfId="19889"/>
    <cellStyle name="Normal 37 4 2 2 3 6" xfId="13253"/>
    <cellStyle name="Normal 37 4 2 2 3 7" xfId="20193"/>
    <cellStyle name="Normal 37 4 2 2 4" xfId="1902"/>
    <cellStyle name="Normal 37 4 2 2 4 2" xfId="3666"/>
    <cellStyle name="Normal 37 4 2 2 4 2 2" xfId="7780"/>
    <cellStyle name="Normal 37 4 2 2 4 2 2 2" xfId="17609"/>
    <cellStyle name="Normal 37 4 2 2 4 2 3" xfId="11896"/>
    <cellStyle name="Normal 37 4 2 2 4 2 3 2" xfId="20138"/>
    <cellStyle name="Normal 37 4 2 2 4 2 4" xfId="16169"/>
    <cellStyle name="Normal 37 4 2 2 4 2 5" xfId="19601"/>
    <cellStyle name="Normal 37 4 2 2 4 3" xfId="5419"/>
    <cellStyle name="Normal 37 4 2 2 4 3 2" xfId="18015"/>
    <cellStyle name="Normal 37 4 2 2 4 3 3" xfId="28956"/>
    <cellStyle name="Normal 37 4 2 2 4 4" xfId="9535"/>
    <cellStyle name="Normal 37 4 2 2 4 4 2" xfId="20118"/>
    <cellStyle name="Normal 37 4 2 2 4 5" xfId="13798"/>
    <cellStyle name="Normal 37 4 2 2 4 6" xfId="18676"/>
    <cellStyle name="Normal 37 4 2 2 5" xfId="1025"/>
    <cellStyle name="Normal 37 4 2 2 5 2" xfId="6904"/>
    <cellStyle name="Normal 37 4 2 2 5 2 2" xfId="20424"/>
    <cellStyle name="Normal 37 4 2 2 5 3" xfId="11020"/>
    <cellStyle name="Normal 37 4 2 2 5 3 2" xfId="18463"/>
    <cellStyle name="Normal 37 4 2 2 5 4" xfId="15293"/>
    <cellStyle name="Normal 37 4 2 2 5 5" xfId="20468"/>
    <cellStyle name="Normal 37 4 2 2 6" xfId="2845"/>
    <cellStyle name="Normal 37 4 2 2 6 2" xfId="6358"/>
    <cellStyle name="Normal 37 4 2 2 6 2 2" xfId="18522"/>
    <cellStyle name="Normal 37 4 2 2 6 3" xfId="10474"/>
    <cellStyle name="Normal 37 4 2 2 6 3 2" xfId="18041"/>
    <cellStyle name="Normal 37 4 2 2 6 4" xfId="14738"/>
    <cellStyle name="Normal 37 4 2 2 6 5" xfId="18291"/>
    <cellStyle name="Normal 37 4 2 2 7" xfId="4543"/>
    <cellStyle name="Normal 37 4 2 2 7 2" xfId="17059"/>
    <cellStyle name="Normal 37 4 2 2 7 3" xfId="19616"/>
    <cellStyle name="Normal 37 4 2 2 8" xfId="8659"/>
    <cellStyle name="Normal 37 4 2 2 8 2" xfId="12672"/>
    <cellStyle name="Normal 37 4 2 2 9" xfId="12920"/>
    <cellStyle name="Normal 37 4 2 3" xfId="602"/>
    <cellStyle name="Normal 37 4 2 3 2" xfId="2369"/>
    <cellStyle name="Normal 37 4 2 3 2 2" xfId="4133"/>
    <cellStyle name="Normal 37 4 2 3 2 2 2" xfId="8247"/>
    <cellStyle name="Normal 37 4 2 3 2 2 2 2" xfId="19911"/>
    <cellStyle name="Normal 37 4 2 3 2 2 2 3" xfId="29528"/>
    <cellStyle name="Normal 37 4 2 3 2 2 3" xfId="12363"/>
    <cellStyle name="Normal 37 4 2 3 2 2 3 2" xfId="19735"/>
    <cellStyle name="Normal 37 4 2 3 2 2 4" xfId="16636"/>
    <cellStyle name="Normal 37 4 2 3 2 2 5" xfId="19262"/>
    <cellStyle name="Normal 37 4 2 3 2 3" xfId="5886"/>
    <cellStyle name="Normal 37 4 2 3 2 3 2" xfId="18602"/>
    <cellStyle name="Normal 37 4 2 3 2 3 3" xfId="29151"/>
    <cellStyle name="Normal 37 4 2 3 2 4" xfId="10002"/>
    <cellStyle name="Normal 37 4 2 3 2 4 2" xfId="18576"/>
    <cellStyle name="Normal 37 4 2 3 2 5" xfId="14265"/>
    <cellStyle name="Normal 37 4 2 3 2 6" xfId="12829"/>
    <cellStyle name="Normal 37 4 2 3 3" xfId="1492"/>
    <cellStyle name="Normal 37 4 2 3 3 2" xfId="7371"/>
    <cellStyle name="Normal 37 4 2 3 3 2 2" xfId="18103"/>
    <cellStyle name="Normal 37 4 2 3 3 2 3" xfId="29352"/>
    <cellStyle name="Normal 37 4 2 3 3 3" xfId="11487"/>
    <cellStyle name="Normal 37 4 2 3 3 3 2" xfId="18335"/>
    <cellStyle name="Normal 37 4 2 3 3 4" xfId="15760"/>
    <cellStyle name="Normal 37 4 2 3 3 5" xfId="20357"/>
    <cellStyle name="Normal 37 4 2 3 4" xfId="2981"/>
    <cellStyle name="Normal 37 4 2 3 4 2" xfId="6494"/>
    <cellStyle name="Normal 37 4 2 3 4 2 2" xfId="19906"/>
    <cellStyle name="Normal 37 4 2 3 4 3" xfId="10610"/>
    <cellStyle name="Normal 37 4 2 3 4 3 2" xfId="18814"/>
    <cellStyle name="Normal 37 4 2 3 4 4" xfId="14874"/>
    <cellStyle name="Normal 37 4 2 3 4 5" xfId="12584"/>
    <cellStyle name="Normal 37 4 2 3 5" xfId="5010"/>
    <cellStyle name="Normal 37 4 2 3 5 2" xfId="17061"/>
    <cellStyle name="Normal 37 4 2 3 5 3" xfId="19603"/>
    <cellStyle name="Normal 37 4 2 3 6" xfId="9126"/>
    <cellStyle name="Normal 37 4 2 3 6 2" xfId="18202"/>
    <cellStyle name="Normal 37 4 2 3 7" xfId="13388"/>
    <cellStyle name="Normal 37 4 2 3 8" xfId="19024"/>
    <cellStyle name="Normal 37 4 2 4" xfId="1225"/>
    <cellStyle name="Normal 37 4 2 4 2" xfId="2102"/>
    <cellStyle name="Normal 37 4 2 4 2 2" xfId="3866"/>
    <cellStyle name="Normal 37 4 2 4 2 2 2" xfId="7980"/>
    <cellStyle name="Normal 37 4 2 4 2 2 2 2" xfId="19018"/>
    <cellStyle name="Normal 37 4 2 4 2 2 3" xfId="12096"/>
    <cellStyle name="Normal 37 4 2 4 2 2 3 2" xfId="20473"/>
    <cellStyle name="Normal 37 4 2 4 2 2 4" xfId="16369"/>
    <cellStyle name="Normal 37 4 2 4 2 2 5" xfId="20546"/>
    <cellStyle name="Normal 37 4 2 4 2 3" xfId="5619"/>
    <cellStyle name="Normal 37 4 2 4 2 3 2" xfId="19266"/>
    <cellStyle name="Normal 37 4 2 4 2 3 3" xfId="29217"/>
    <cellStyle name="Normal 37 4 2 4 2 4" xfId="9735"/>
    <cellStyle name="Normal 37 4 2 4 2 4 2" xfId="19883"/>
    <cellStyle name="Normal 37 4 2 4 2 5" xfId="13998"/>
    <cellStyle name="Normal 37 4 2 4 2 6" xfId="18715"/>
    <cellStyle name="Normal 37 4 2 4 3" xfId="3321"/>
    <cellStyle name="Normal 37 4 2 4 3 2" xfId="7104"/>
    <cellStyle name="Normal 37 4 2 4 3 2 2" xfId="19139"/>
    <cellStyle name="Normal 37 4 2 4 3 3" xfId="11220"/>
    <cellStyle name="Normal 37 4 2 4 3 3 2" xfId="17939"/>
    <cellStyle name="Normal 37 4 2 4 3 4" xfId="15493"/>
    <cellStyle name="Normal 37 4 2 4 3 5" xfId="17456"/>
    <cellStyle name="Normal 37 4 2 4 4" xfId="4743"/>
    <cellStyle name="Normal 37 4 2 4 4 2" xfId="20139"/>
    <cellStyle name="Normal 37 4 2 4 5" xfId="8859"/>
    <cellStyle name="Normal 37 4 2 4 5 2" xfId="19802"/>
    <cellStyle name="Normal 37 4 2 4 6" xfId="13121"/>
    <cellStyle name="Normal 37 4 2 4 7" xfId="17793"/>
    <cellStyle name="Normal 37 4 2 5" xfId="1766"/>
    <cellStyle name="Normal 37 4 2 5 2" xfId="3530"/>
    <cellStyle name="Normal 37 4 2 5 2 2" xfId="7644"/>
    <cellStyle name="Normal 37 4 2 5 2 2 2" xfId="19388"/>
    <cellStyle name="Normal 37 4 2 5 2 2 3" xfId="29410"/>
    <cellStyle name="Normal 37 4 2 5 2 3" xfId="11760"/>
    <cellStyle name="Normal 37 4 2 5 2 3 2" xfId="20584"/>
    <cellStyle name="Normal 37 4 2 5 2 4" xfId="16033"/>
    <cellStyle name="Normal 37 4 2 5 2 5" xfId="18307"/>
    <cellStyle name="Normal 37 4 2 5 3" xfId="5283"/>
    <cellStyle name="Normal 37 4 2 5 3 2" xfId="17708"/>
    <cellStyle name="Normal 37 4 2 5 3 3" xfId="28471"/>
    <cellStyle name="Normal 37 4 2 5 4" xfId="9399"/>
    <cellStyle name="Normal 37 4 2 5 4 2" xfId="18801"/>
    <cellStyle name="Normal 37 4 2 5 5" xfId="13662"/>
    <cellStyle name="Normal 37 4 2 5 6" xfId="19170"/>
    <cellStyle name="Normal 37 4 2 6" xfId="889"/>
    <cellStyle name="Normal 37 4 2 6 2" xfId="6768"/>
    <cellStyle name="Normal 37 4 2 6 2 2" xfId="19383"/>
    <cellStyle name="Normal 37 4 2 6 2 3" xfId="29249"/>
    <cellStyle name="Normal 37 4 2 6 3" xfId="10884"/>
    <cellStyle name="Normal 37 4 2 6 3 2" xfId="17798"/>
    <cellStyle name="Normal 37 4 2 6 4" xfId="15157"/>
    <cellStyle name="Normal 37 4 2 6 5" xfId="18306"/>
    <cellStyle name="Normal 37 4 2 7" xfId="2713"/>
    <cellStyle name="Normal 37 4 2 7 2" xfId="6226"/>
    <cellStyle name="Normal 37 4 2 7 2 2" xfId="18151"/>
    <cellStyle name="Normal 37 4 2 7 3" xfId="10342"/>
    <cellStyle name="Normal 37 4 2 7 3 2" xfId="20221"/>
    <cellStyle name="Normal 37 4 2 7 4" xfId="14606"/>
    <cellStyle name="Normal 37 4 2 7 5" xfId="17521"/>
    <cellStyle name="Normal 37 4 2 8" xfId="4407"/>
    <cellStyle name="Normal 37 4 2 8 2" xfId="17058"/>
    <cellStyle name="Normal 37 4 2 8 3" xfId="17801"/>
    <cellStyle name="Normal 37 4 2 9" xfId="8523"/>
    <cellStyle name="Normal 37 4 2 9 2" xfId="12691"/>
    <cellStyle name="Normal 37 4 3" xfId="254"/>
    <cellStyle name="Normal 37 4 3 10" xfId="17946"/>
    <cellStyle name="Normal 37 4 3 2" xfId="676"/>
    <cellStyle name="Normal 37 4 3 2 2" xfId="2441"/>
    <cellStyle name="Normal 37 4 3 2 2 2" xfId="4205"/>
    <cellStyle name="Normal 37 4 3 2 2 2 2" xfId="8319"/>
    <cellStyle name="Normal 37 4 3 2 2 2 2 2" xfId="18488"/>
    <cellStyle name="Normal 37 4 3 2 2 2 2 3" xfId="29578"/>
    <cellStyle name="Normal 37 4 3 2 2 2 3" xfId="12435"/>
    <cellStyle name="Normal 37 4 3 2 2 2 3 2" xfId="17487"/>
    <cellStyle name="Normal 37 4 3 2 2 2 4" xfId="16708"/>
    <cellStyle name="Normal 37 4 3 2 2 2 5" xfId="18471"/>
    <cellStyle name="Normal 37 4 3 2 2 3" xfId="5958"/>
    <cellStyle name="Normal 37 4 3 2 2 3 2" xfId="19579"/>
    <cellStyle name="Normal 37 4 3 2 2 3 3" xfId="28604"/>
    <cellStyle name="Normal 37 4 3 2 2 4" xfId="10074"/>
    <cellStyle name="Normal 37 4 3 2 2 4 2" xfId="17924"/>
    <cellStyle name="Normal 37 4 3 2 2 5" xfId="14337"/>
    <cellStyle name="Normal 37 4 3 2 2 6" xfId="18125"/>
    <cellStyle name="Normal 37 4 3 2 3" xfId="1564"/>
    <cellStyle name="Normal 37 4 3 2 3 2" xfId="7443"/>
    <cellStyle name="Normal 37 4 3 2 3 2 2" xfId="20252"/>
    <cellStyle name="Normal 37 4 3 2 3 2 3" xfId="28597"/>
    <cellStyle name="Normal 37 4 3 2 3 3" xfId="11559"/>
    <cellStyle name="Normal 37 4 3 2 3 3 2" xfId="18824"/>
    <cellStyle name="Normal 37 4 3 2 3 3 3" xfId="28573"/>
    <cellStyle name="Normal 37 4 3 2 3 4" xfId="15832"/>
    <cellStyle name="Normal 37 4 3 2 3 5" xfId="19749"/>
    <cellStyle name="Normal 37 4 3 2 4" xfId="3053"/>
    <cellStyle name="Normal 37 4 3 2 4 2" xfId="6566"/>
    <cellStyle name="Normal 37 4 3 2 4 2 2" xfId="19486"/>
    <cellStyle name="Normal 37 4 3 2 4 2 3" xfId="29234"/>
    <cellStyle name="Normal 37 4 3 2 4 3" xfId="10682"/>
    <cellStyle name="Normal 37 4 3 2 4 3 2" xfId="19485"/>
    <cellStyle name="Normal 37 4 3 2 4 4" xfId="14946"/>
    <cellStyle name="Normal 37 4 3 2 4 5" xfId="19265"/>
    <cellStyle name="Normal 37 4 3 2 5" xfId="5082"/>
    <cellStyle name="Normal 37 4 3 2 5 2" xfId="17063"/>
    <cellStyle name="Normal 37 4 3 2 5 3" xfId="20020"/>
    <cellStyle name="Normal 37 4 3 2 6" xfId="9198"/>
    <cellStyle name="Normal 37 4 3 2 6 2" xfId="19167"/>
    <cellStyle name="Normal 37 4 3 2 7" xfId="13460"/>
    <cellStyle name="Normal 37 4 3 2 8" xfId="18988"/>
    <cellStyle name="Normal 37 4 3 3" xfId="1161"/>
    <cellStyle name="Normal 37 4 3 3 2" xfId="2038"/>
    <cellStyle name="Normal 37 4 3 3 2 2" xfId="3802"/>
    <cellStyle name="Normal 37 4 3 3 2 2 2" xfId="7916"/>
    <cellStyle name="Normal 37 4 3 3 2 2 2 2" xfId="18415"/>
    <cellStyle name="Normal 37 4 3 3 2 2 2 3" xfId="29470"/>
    <cellStyle name="Normal 37 4 3 3 2 2 3" xfId="12032"/>
    <cellStyle name="Normal 37 4 3 3 2 2 3 2" xfId="19740"/>
    <cellStyle name="Normal 37 4 3 3 2 2 4" xfId="16305"/>
    <cellStyle name="Normal 37 4 3 3 2 2 5" xfId="19861"/>
    <cellStyle name="Normal 37 4 3 3 2 3" xfId="5555"/>
    <cellStyle name="Normal 37 4 3 3 2 3 2" xfId="17831"/>
    <cellStyle name="Normal 37 4 3 3 2 3 3" xfId="29135"/>
    <cellStyle name="Normal 37 4 3 3 2 4" xfId="9671"/>
    <cellStyle name="Normal 37 4 3 3 2 4 2" xfId="20001"/>
    <cellStyle name="Normal 37 4 3 3 2 5" xfId="13934"/>
    <cellStyle name="Normal 37 4 3 3 2 6" xfId="12711"/>
    <cellStyle name="Normal 37 4 3 3 3" xfId="3257"/>
    <cellStyle name="Normal 37 4 3 3 3 2" xfId="7040"/>
    <cellStyle name="Normal 37 4 3 3 3 2 2" xfId="12785"/>
    <cellStyle name="Normal 37 4 3 3 3 2 3" xfId="29301"/>
    <cellStyle name="Normal 37 4 3 3 3 3" xfId="11156"/>
    <cellStyle name="Normal 37 4 3 3 3 3 2" xfId="17866"/>
    <cellStyle name="Normal 37 4 3 3 3 4" xfId="15429"/>
    <cellStyle name="Normal 37 4 3 3 3 5" xfId="17713"/>
    <cellStyle name="Normal 37 4 3 3 4" xfId="4679"/>
    <cellStyle name="Normal 37 4 3 3 4 2" xfId="20147"/>
    <cellStyle name="Normal 37 4 3 3 4 3" xfId="28854"/>
    <cellStyle name="Normal 37 4 3 3 5" xfId="8795"/>
    <cellStyle name="Normal 37 4 3 3 5 2" xfId="18979"/>
    <cellStyle name="Normal 37 4 3 3 6" xfId="13057"/>
    <cellStyle name="Normal 37 4 3 3 7" xfId="20609"/>
    <cellStyle name="Normal 37 4 3 4" xfId="1838"/>
    <cellStyle name="Normal 37 4 3 4 2" xfId="3602"/>
    <cellStyle name="Normal 37 4 3 4 2 2" xfId="7716"/>
    <cellStyle name="Normal 37 4 3 4 2 2 2" xfId="20192"/>
    <cellStyle name="Normal 37 4 3 4 2 2 3" xfId="29460"/>
    <cellStyle name="Normal 37 4 3 4 2 3" xfId="11832"/>
    <cellStyle name="Normal 37 4 3 4 2 3 2" xfId="19690"/>
    <cellStyle name="Normal 37 4 3 4 2 4" xfId="16105"/>
    <cellStyle name="Normal 37 4 3 4 2 5" xfId="20214"/>
    <cellStyle name="Normal 37 4 3 4 3" xfId="5355"/>
    <cellStyle name="Normal 37 4 3 4 3 2" xfId="18167"/>
    <cellStyle name="Normal 37 4 3 4 3 3" xfId="28986"/>
    <cellStyle name="Normal 37 4 3 4 4" xfId="9471"/>
    <cellStyle name="Normal 37 4 3 4 4 2" xfId="19427"/>
    <cellStyle name="Normal 37 4 3 4 5" xfId="13734"/>
    <cellStyle name="Normal 37 4 3 4 6" xfId="18443"/>
    <cellStyle name="Normal 37 4 3 5" xfId="961"/>
    <cellStyle name="Normal 37 4 3 5 2" xfId="6840"/>
    <cellStyle name="Normal 37 4 3 5 2 2" xfId="20310"/>
    <cellStyle name="Normal 37 4 3 5 2 3" xfId="28661"/>
    <cellStyle name="Normal 37 4 3 5 3" xfId="10956"/>
    <cellStyle name="Normal 37 4 3 5 3 2" xfId="20578"/>
    <cellStyle name="Normal 37 4 3 5 3 3" xfId="29070"/>
    <cellStyle name="Normal 37 4 3 5 4" xfId="15229"/>
    <cellStyle name="Normal 37 4 3 5 5" xfId="19607"/>
    <cellStyle name="Normal 37 4 3 6" xfId="2649"/>
    <cellStyle name="Normal 37 4 3 6 2" xfId="6162"/>
    <cellStyle name="Normal 37 4 3 6 2 2" xfId="17909"/>
    <cellStyle name="Normal 37 4 3 6 2 3" xfId="28975"/>
    <cellStyle name="Normal 37 4 3 6 3" xfId="10278"/>
    <cellStyle name="Normal 37 4 3 6 3 2" xfId="18864"/>
    <cellStyle name="Normal 37 4 3 6 4" xfId="14542"/>
    <cellStyle name="Normal 37 4 3 6 5" xfId="20204"/>
    <cellStyle name="Normal 37 4 3 7" xfId="4479"/>
    <cellStyle name="Normal 37 4 3 7 2" xfId="17062"/>
    <cellStyle name="Normal 37 4 3 7 3" xfId="20591"/>
    <cellStyle name="Normal 37 4 3 8" xfId="8595"/>
    <cellStyle name="Normal 37 4 3 8 2" xfId="19048"/>
    <cellStyle name="Normal 37 4 3 9" xfId="12856"/>
    <cellStyle name="Normal 37 4 4" xfId="402"/>
    <cellStyle name="Normal 37 4 4 2" xfId="2170"/>
    <cellStyle name="Normal 37 4 4 2 2" xfId="3934"/>
    <cellStyle name="Normal 37 4 4 2 2 2" xfId="8048"/>
    <cellStyle name="Normal 37 4 4 2 2 2 2" xfId="18930"/>
    <cellStyle name="Normal 37 4 4 2 2 2 3" xfId="29478"/>
    <cellStyle name="Normal 37 4 4 2 2 3" xfId="12164"/>
    <cellStyle name="Normal 37 4 4 2 2 3 2" xfId="18343"/>
    <cellStyle name="Normal 37 4 4 2 2 4" xfId="16437"/>
    <cellStyle name="Normal 37 4 4 2 2 5" xfId="20129"/>
    <cellStyle name="Normal 37 4 4 2 3" xfId="5687"/>
    <cellStyle name="Normal 37 4 4 2 3 2" xfId="17854"/>
    <cellStyle name="Normal 37 4 4 2 3 3" xfId="28771"/>
    <cellStyle name="Normal 37 4 4 2 4" xfId="9803"/>
    <cellStyle name="Normal 37 4 4 2 4 2" xfId="18789"/>
    <cellStyle name="Normal 37 4 4 2 5" xfId="14066"/>
    <cellStyle name="Normal 37 4 4 2 6" xfId="20542"/>
    <cellStyle name="Normal 37 4 4 3" xfId="1293"/>
    <cellStyle name="Normal 37 4 4 3 2" xfId="7172"/>
    <cellStyle name="Normal 37 4 4 3 2 2" xfId="19476"/>
    <cellStyle name="Normal 37 4 4 3 2 3" xfId="28345"/>
    <cellStyle name="Normal 37 4 4 3 3" xfId="11288"/>
    <cellStyle name="Normal 37 4 4 3 3 2" xfId="17853"/>
    <cellStyle name="Normal 37 4 4 3 3 3" xfId="28260"/>
    <cellStyle name="Normal 37 4 4 3 4" xfId="15561"/>
    <cellStyle name="Normal 37 4 4 3 5" xfId="18134"/>
    <cellStyle name="Normal 37 4 4 4" xfId="2781"/>
    <cellStyle name="Normal 37 4 4 4 2" xfId="6294"/>
    <cellStyle name="Normal 37 4 4 4 2 2" xfId="19161"/>
    <cellStyle name="Normal 37 4 4 4 2 3" xfId="28632"/>
    <cellStyle name="Normal 37 4 4 4 3" xfId="10410"/>
    <cellStyle name="Normal 37 4 4 4 3 2" xfId="19448"/>
    <cellStyle name="Normal 37 4 4 4 4" xfId="14674"/>
    <cellStyle name="Normal 37 4 4 4 5" xfId="19504"/>
    <cellStyle name="Normal 37 4 4 5" xfId="4811"/>
    <cellStyle name="Normal 37 4 4 5 2" xfId="17064"/>
    <cellStyle name="Normal 37 4 4 5 3" xfId="17709"/>
    <cellStyle name="Normal 37 4 4 6" xfId="8927"/>
    <cellStyle name="Normal 37 4 4 6 2" xfId="20239"/>
    <cellStyle name="Normal 37 4 4 7" xfId="13189"/>
    <cellStyle name="Normal 37 4 4 8" xfId="19527"/>
    <cellStyle name="Normal 37 4 5" xfId="537"/>
    <cellStyle name="Normal 37 4 5 2" xfId="2305"/>
    <cellStyle name="Normal 37 4 5 2 2" xfId="4069"/>
    <cellStyle name="Normal 37 4 5 2 2 2" xfId="8183"/>
    <cellStyle name="Normal 37 4 5 2 2 2 2" xfId="18324"/>
    <cellStyle name="Normal 37 4 5 2 2 2 3" xfId="29519"/>
    <cellStyle name="Normal 37 4 5 2 2 3" xfId="12299"/>
    <cellStyle name="Normal 37 4 5 2 2 3 2" xfId="19041"/>
    <cellStyle name="Normal 37 4 5 2 2 4" xfId="16572"/>
    <cellStyle name="Normal 37 4 5 2 2 5" xfId="18894"/>
    <cellStyle name="Normal 37 4 5 2 3" xfId="5822"/>
    <cellStyle name="Normal 37 4 5 2 3 2" xfId="19970"/>
    <cellStyle name="Normal 37 4 5 2 3 3" xfId="29095"/>
    <cellStyle name="Normal 37 4 5 2 4" xfId="9938"/>
    <cellStyle name="Normal 37 4 5 2 4 2" xfId="20068"/>
    <cellStyle name="Normal 37 4 5 2 5" xfId="14201"/>
    <cellStyle name="Normal 37 4 5 2 6" xfId="18560"/>
    <cellStyle name="Normal 37 4 5 3" xfId="1428"/>
    <cellStyle name="Normal 37 4 5 3 2" xfId="7307"/>
    <cellStyle name="Normal 37 4 5 3 2 2" xfId="20206"/>
    <cellStyle name="Normal 37 4 5 3 2 3" xfId="29343"/>
    <cellStyle name="Normal 37 4 5 3 3" xfId="11423"/>
    <cellStyle name="Normal 37 4 5 3 3 2" xfId="20480"/>
    <cellStyle name="Normal 37 4 5 3 4" xfId="15696"/>
    <cellStyle name="Normal 37 4 5 3 5" xfId="17520"/>
    <cellStyle name="Normal 37 4 5 4" xfId="2916"/>
    <cellStyle name="Normal 37 4 5 4 2" xfId="6429"/>
    <cellStyle name="Normal 37 4 5 4 2 2" xfId="20114"/>
    <cellStyle name="Normal 37 4 5 4 3" xfId="10545"/>
    <cellStyle name="Normal 37 4 5 4 3 2" xfId="20376"/>
    <cellStyle name="Normal 37 4 5 4 4" xfId="14809"/>
    <cellStyle name="Normal 37 4 5 4 5" xfId="19729"/>
    <cellStyle name="Normal 37 4 5 5" xfId="4946"/>
    <cellStyle name="Normal 37 4 5 5 2" xfId="18253"/>
    <cellStyle name="Normal 37 4 5 6" xfId="9062"/>
    <cellStyle name="Normal 37 4 5 6 2" xfId="20524"/>
    <cellStyle name="Normal 37 4 5 7" xfId="13324"/>
    <cellStyle name="Normal 37 4 5 8" xfId="20616"/>
    <cellStyle name="Normal 37 4 6" xfId="1110"/>
    <cellStyle name="Normal 37 4 6 2" xfId="1987"/>
    <cellStyle name="Normal 37 4 6 2 2" xfId="3751"/>
    <cellStyle name="Normal 37 4 6 2 2 2" xfId="7865"/>
    <cellStyle name="Normal 37 4 6 2 2 2 2" xfId="20470"/>
    <cellStyle name="Normal 37 4 6 2 2 3" xfId="11981"/>
    <cellStyle name="Normal 37 4 6 2 2 3 2" xfId="17956"/>
    <cellStyle name="Normal 37 4 6 2 2 4" xfId="16254"/>
    <cellStyle name="Normal 37 4 6 2 2 5" xfId="17494"/>
    <cellStyle name="Normal 37 4 6 2 3" xfId="5504"/>
    <cellStyle name="Normal 37 4 6 2 3 2" xfId="19851"/>
    <cellStyle name="Normal 37 4 6 2 3 3" xfId="28700"/>
    <cellStyle name="Normal 37 4 6 2 4" xfId="9620"/>
    <cellStyle name="Normal 37 4 6 2 4 2" xfId="15080"/>
    <cellStyle name="Normal 37 4 6 2 5" xfId="13883"/>
    <cellStyle name="Normal 37 4 6 2 6" xfId="17642"/>
    <cellStyle name="Normal 37 4 6 3" xfId="3206"/>
    <cellStyle name="Normal 37 4 6 3 2" xfId="6989"/>
    <cellStyle name="Normal 37 4 6 3 2 2" xfId="18158"/>
    <cellStyle name="Normal 37 4 6 3 3" xfId="11105"/>
    <cellStyle name="Normal 37 4 6 3 3 2" xfId="18997"/>
    <cellStyle name="Normal 37 4 6 3 4" xfId="15378"/>
    <cellStyle name="Normal 37 4 6 3 5" xfId="20167"/>
    <cellStyle name="Normal 37 4 6 4" xfId="4628"/>
    <cellStyle name="Normal 37 4 6 4 2" xfId="18881"/>
    <cellStyle name="Normal 37 4 6 5" xfId="8744"/>
    <cellStyle name="Normal 37 4 6 5 2" xfId="18682"/>
    <cellStyle name="Normal 37 4 6 6" xfId="13006"/>
    <cellStyle name="Normal 37 4 6 7" xfId="19144"/>
    <cellStyle name="Normal 37 4 7" xfId="1702"/>
    <cellStyle name="Normal 37 4 7 2" xfId="3466"/>
    <cellStyle name="Normal 37 4 7 2 2" xfId="7580"/>
    <cellStyle name="Normal 37 4 7 2 2 2" xfId="12645"/>
    <cellStyle name="Normal 37 4 7 2 2 3" xfId="29401"/>
    <cellStyle name="Normal 37 4 7 2 3" xfId="11696"/>
    <cellStyle name="Normal 37 4 7 2 3 2" xfId="18802"/>
    <cellStyle name="Normal 37 4 7 2 4" xfId="15969"/>
    <cellStyle name="Normal 37 4 7 2 5" xfId="20106"/>
    <cellStyle name="Normal 37 4 7 3" xfId="5219"/>
    <cellStyle name="Normal 37 4 7 3 2" xfId="19948"/>
    <cellStyle name="Normal 37 4 7 3 3" xfId="29170"/>
    <cellStyle name="Normal 37 4 7 4" xfId="9335"/>
    <cellStyle name="Normal 37 4 7 4 2" xfId="12646"/>
    <cellStyle name="Normal 37 4 7 5" xfId="13598"/>
    <cellStyle name="Normal 37 4 7 6" xfId="18501"/>
    <cellStyle name="Normal 37 4 8" xfId="825"/>
    <cellStyle name="Normal 37 4 8 2" xfId="6704"/>
    <cellStyle name="Normal 37 4 8 2 2" xfId="19848"/>
    <cellStyle name="Normal 37 4 8 2 3" xfId="29241"/>
    <cellStyle name="Normal 37 4 8 3" xfId="10820"/>
    <cellStyle name="Normal 37 4 8 3 2" xfId="19620"/>
    <cellStyle name="Normal 37 4 8 4" xfId="15093"/>
    <cellStyle name="Normal 37 4 8 5" xfId="17591"/>
    <cellStyle name="Normal 37 4 9" xfId="2598"/>
    <cellStyle name="Normal 37 4 9 2" xfId="6111"/>
    <cellStyle name="Normal 37 4 9 2 2" xfId="17803"/>
    <cellStyle name="Normal 37 4 9 3" xfId="10227"/>
    <cellStyle name="Normal 37 4 9 3 2" xfId="18683"/>
    <cellStyle name="Normal 37 4 9 4" xfId="14491"/>
    <cellStyle name="Normal 37 4 9 5" xfId="18540"/>
    <cellStyle name="Normal 37 5" xfId="164"/>
    <cellStyle name="Normal 37 5 10" xfId="8516"/>
    <cellStyle name="Normal 37 5 10 2" xfId="19808"/>
    <cellStyle name="Normal 37 5 11" xfId="12766"/>
    <cellStyle name="Normal 37 5 12" xfId="19091"/>
    <cellStyle name="Normal 37 5 2" xfId="311"/>
    <cellStyle name="Normal 37 5 2 10" xfId="19516"/>
    <cellStyle name="Normal 37 5 2 2" xfId="733"/>
    <cellStyle name="Normal 37 5 2 2 2" xfId="2498"/>
    <cellStyle name="Normal 37 5 2 2 2 2" xfId="4262"/>
    <cellStyle name="Normal 37 5 2 2 2 2 2" xfId="8376"/>
    <cellStyle name="Normal 37 5 2 2 2 2 2 2" xfId="19355"/>
    <cellStyle name="Normal 37 5 2 2 2 2 3" xfId="12492"/>
    <cellStyle name="Normal 37 5 2 2 2 2 3 2" xfId="18609"/>
    <cellStyle name="Normal 37 5 2 2 2 2 4" xfId="16765"/>
    <cellStyle name="Normal 37 5 2 2 2 2 5" xfId="20540"/>
    <cellStyle name="Normal 37 5 2 2 2 3" xfId="6015"/>
    <cellStyle name="Normal 37 5 2 2 2 3 2" xfId="18027"/>
    <cellStyle name="Normal 37 5 2 2 2 3 3" xfId="28649"/>
    <cellStyle name="Normal 37 5 2 2 2 4" xfId="10131"/>
    <cellStyle name="Normal 37 5 2 2 2 4 2" xfId="19320"/>
    <cellStyle name="Normal 37 5 2 2 2 5" xfId="14394"/>
    <cellStyle name="Normal 37 5 2 2 2 6" xfId="20389"/>
    <cellStyle name="Normal 37 5 2 2 3" xfId="1621"/>
    <cellStyle name="Normal 37 5 2 2 3 2" xfId="7500"/>
    <cellStyle name="Normal 37 5 2 2 3 2 2" xfId="19149"/>
    <cellStyle name="Normal 37 5 2 2 3 3" xfId="11616"/>
    <cellStyle name="Normal 37 5 2 2 3 3 2" xfId="18025"/>
    <cellStyle name="Normal 37 5 2 2 3 4" xfId="15889"/>
    <cellStyle name="Normal 37 5 2 2 3 5" xfId="20568"/>
    <cellStyle name="Normal 37 5 2 2 4" xfId="3110"/>
    <cellStyle name="Normal 37 5 2 2 4 2" xfId="6623"/>
    <cellStyle name="Normal 37 5 2 2 4 2 2" xfId="20027"/>
    <cellStyle name="Normal 37 5 2 2 4 3" xfId="10739"/>
    <cellStyle name="Normal 37 5 2 2 4 3 2" xfId="17997"/>
    <cellStyle name="Normal 37 5 2 2 4 4" xfId="15003"/>
    <cellStyle name="Normal 37 5 2 2 4 5" xfId="17572"/>
    <cellStyle name="Normal 37 5 2 2 5" xfId="5139"/>
    <cellStyle name="Normal 37 5 2 2 5 2" xfId="17067"/>
    <cellStyle name="Normal 37 5 2 2 5 3" xfId="20495"/>
    <cellStyle name="Normal 37 5 2 2 6" xfId="9255"/>
    <cellStyle name="Normal 37 5 2 2 6 2" xfId="18798"/>
    <cellStyle name="Normal 37 5 2 2 7" xfId="13517"/>
    <cellStyle name="Normal 37 5 2 2 8" xfId="18800"/>
    <cellStyle name="Normal 37 5 2 3" xfId="1218"/>
    <cellStyle name="Normal 37 5 2 3 2" xfId="2095"/>
    <cellStyle name="Normal 37 5 2 3 2 2" xfId="3859"/>
    <cellStyle name="Normal 37 5 2 3 2 2 2" xfId="7973"/>
    <cellStyle name="Normal 37 5 2 3 2 2 2 2" xfId="19027"/>
    <cellStyle name="Normal 37 5 2 3 2 2 3" xfId="12089"/>
    <cellStyle name="Normal 37 5 2 3 2 2 3 2" xfId="17916"/>
    <cellStyle name="Normal 37 5 2 3 2 2 4" xfId="16362"/>
    <cellStyle name="Normal 37 5 2 3 2 2 5" xfId="18385"/>
    <cellStyle name="Normal 37 5 2 3 2 3" xfId="5612"/>
    <cellStyle name="Normal 37 5 2 3 2 3 2" xfId="17690"/>
    <cellStyle name="Normal 37 5 2 3 2 3 3" xfId="28761"/>
    <cellStyle name="Normal 37 5 2 3 2 4" xfId="9728"/>
    <cellStyle name="Normal 37 5 2 3 2 4 2" xfId="18927"/>
    <cellStyle name="Normal 37 5 2 3 2 5" xfId="13991"/>
    <cellStyle name="Normal 37 5 2 3 2 6" xfId="19377"/>
    <cellStyle name="Normal 37 5 2 3 3" xfId="3314"/>
    <cellStyle name="Normal 37 5 2 3 3 2" xfId="7097"/>
    <cellStyle name="Normal 37 5 2 3 3 2 2" xfId="18152"/>
    <cellStyle name="Normal 37 5 2 3 3 3" xfId="11213"/>
    <cellStyle name="Normal 37 5 2 3 3 3 2" xfId="19845"/>
    <cellStyle name="Normal 37 5 2 3 3 4" xfId="15486"/>
    <cellStyle name="Normal 37 5 2 3 3 5" xfId="19490"/>
    <cellStyle name="Normal 37 5 2 3 4" xfId="4736"/>
    <cellStyle name="Normal 37 5 2 3 4 2" xfId="20212"/>
    <cellStyle name="Normal 37 5 2 3 5" xfId="8852"/>
    <cellStyle name="Normal 37 5 2 3 5 2" xfId="18355"/>
    <cellStyle name="Normal 37 5 2 3 6" xfId="13114"/>
    <cellStyle name="Normal 37 5 2 3 7" xfId="17802"/>
    <cellStyle name="Normal 37 5 2 4" xfId="1895"/>
    <cellStyle name="Normal 37 5 2 4 2" xfId="3659"/>
    <cellStyle name="Normal 37 5 2 4 2 2" xfId="7773"/>
    <cellStyle name="Normal 37 5 2 4 2 2 2" xfId="20535"/>
    <cellStyle name="Normal 37 5 2 4 2 3" xfId="11889"/>
    <cellStyle name="Normal 37 5 2 4 2 3 2" xfId="19510"/>
    <cellStyle name="Normal 37 5 2 4 2 4" xfId="16162"/>
    <cellStyle name="Normal 37 5 2 4 2 5" xfId="19203"/>
    <cellStyle name="Normal 37 5 2 4 3" xfId="5412"/>
    <cellStyle name="Normal 37 5 2 4 3 2" xfId="20168"/>
    <cellStyle name="Normal 37 5 2 4 3 3" xfId="29026"/>
    <cellStyle name="Normal 37 5 2 4 4" xfId="9528"/>
    <cellStyle name="Normal 37 5 2 4 4 2" xfId="20088"/>
    <cellStyle name="Normal 37 5 2 4 5" xfId="13791"/>
    <cellStyle name="Normal 37 5 2 4 6" xfId="12674"/>
    <cellStyle name="Normal 37 5 2 5" xfId="1018"/>
    <cellStyle name="Normal 37 5 2 5 2" xfId="6897"/>
    <cellStyle name="Normal 37 5 2 5 2 2" xfId="17817"/>
    <cellStyle name="Normal 37 5 2 5 3" xfId="11013"/>
    <cellStyle name="Normal 37 5 2 5 3 2" xfId="18645"/>
    <cellStyle name="Normal 37 5 2 5 4" xfId="15286"/>
    <cellStyle name="Normal 37 5 2 5 5" xfId="19939"/>
    <cellStyle name="Normal 37 5 2 6" xfId="2706"/>
    <cellStyle name="Normal 37 5 2 6 2" xfId="6219"/>
    <cellStyle name="Normal 37 5 2 6 2 2" xfId="19367"/>
    <cellStyle name="Normal 37 5 2 6 3" xfId="10335"/>
    <cellStyle name="Normal 37 5 2 6 3 2" xfId="18574"/>
    <cellStyle name="Normal 37 5 2 6 4" xfId="14599"/>
    <cellStyle name="Normal 37 5 2 6 5" xfId="20574"/>
    <cellStyle name="Normal 37 5 2 7" xfId="4536"/>
    <cellStyle name="Normal 37 5 2 7 2" xfId="17066"/>
    <cellStyle name="Normal 37 5 2 7 3" xfId="19033"/>
    <cellStyle name="Normal 37 5 2 8" xfId="8652"/>
    <cellStyle name="Normal 37 5 2 8 2" xfId="19023"/>
    <cellStyle name="Normal 37 5 2 9" xfId="12913"/>
    <cellStyle name="Normal 37 5 3" xfId="459"/>
    <cellStyle name="Normal 37 5 3 2" xfId="2227"/>
    <cellStyle name="Normal 37 5 3 2 2" xfId="3991"/>
    <cellStyle name="Normal 37 5 3 2 2 2" xfId="8105"/>
    <cellStyle name="Normal 37 5 3 2 2 2 2" xfId="17495"/>
    <cellStyle name="Normal 37 5 3 2 2 2 3" xfId="29514"/>
    <cellStyle name="Normal 37 5 3 2 2 3" xfId="12221"/>
    <cellStyle name="Normal 37 5 3 2 2 3 2" xfId="20125"/>
    <cellStyle name="Normal 37 5 3 2 2 4" xfId="16494"/>
    <cellStyle name="Normal 37 5 3 2 2 5" xfId="20110"/>
    <cellStyle name="Normal 37 5 3 2 3" xfId="5744"/>
    <cellStyle name="Normal 37 5 3 2 3 2" xfId="18922"/>
    <cellStyle name="Normal 37 5 3 2 3 3" xfId="28316"/>
    <cellStyle name="Normal 37 5 3 2 4" xfId="9860"/>
    <cellStyle name="Normal 37 5 3 2 4 2" xfId="18024"/>
    <cellStyle name="Normal 37 5 3 2 5" xfId="14123"/>
    <cellStyle name="Normal 37 5 3 2 6" xfId="18081"/>
    <cellStyle name="Normal 37 5 3 3" xfId="1350"/>
    <cellStyle name="Normal 37 5 3 3 2" xfId="7229"/>
    <cellStyle name="Normal 37 5 3 3 2 2" xfId="19153"/>
    <cellStyle name="Normal 37 5 3 3 2 3" xfId="29339"/>
    <cellStyle name="Normal 37 5 3 3 3" xfId="11345"/>
    <cellStyle name="Normal 37 5 3 3 3 2" xfId="17575"/>
    <cellStyle name="Normal 37 5 3 3 4" xfId="15618"/>
    <cellStyle name="Normal 37 5 3 3 5" xfId="18640"/>
    <cellStyle name="Normal 37 5 3 4" xfId="2838"/>
    <cellStyle name="Normal 37 5 3 4 2" xfId="6351"/>
    <cellStyle name="Normal 37 5 3 4 2 2" xfId="20299"/>
    <cellStyle name="Normal 37 5 3 4 3" xfId="10467"/>
    <cellStyle name="Normal 37 5 3 4 3 2" xfId="19025"/>
    <cellStyle name="Normal 37 5 3 4 4" xfId="14731"/>
    <cellStyle name="Normal 37 5 3 4 5" xfId="17532"/>
    <cellStyle name="Normal 37 5 3 5" xfId="4868"/>
    <cellStyle name="Normal 37 5 3 5 2" xfId="17068"/>
    <cellStyle name="Normal 37 5 3 5 3" xfId="17656"/>
    <cellStyle name="Normal 37 5 3 6" xfId="8984"/>
    <cellStyle name="Normal 37 5 3 6 2" xfId="20137"/>
    <cellStyle name="Normal 37 5 3 7" xfId="13246"/>
    <cellStyle name="Normal 37 5 3 8" xfId="18264"/>
    <cellStyle name="Normal 37 5 4" xfId="595"/>
    <cellStyle name="Normal 37 5 4 2" xfId="2362"/>
    <cellStyle name="Normal 37 5 4 2 2" xfId="4126"/>
    <cellStyle name="Normal 37 5 4 2 2 2" xfId="8240"/>
    <cellStyle name="Normal 37 5 4 2 2 2 2" xfId="19807"/>
    <cellStyle name="Normal 37 5 4 2 2 3" xfId="12356"/>
    <cellStyle name="Normal 37 5 4 2 2 3 2" xfId="17704"/>
    <cellStyle name="Normal 37 5 4 2 2 4" xfId="16629"/>
    <cellStyle name="Normal 37 5 4 2 2 5" xfId="18467"/>
    <cellStyle name="Normal 37 5 4 2 3" xfId="5879"/>
    <cellStyle name="Normal 37 5 4 2 3 2" xfId="19168"/>
    <cellStyle name="Normal 37 5 4 2 3 3" xfId="29223"/>
    <cellStyle name="Normal 37 5 4 2 4" xfId="9995"/>
    <cellStyle name="Normal 37 5 4 2 4 2" xfId="20034"/>
    <cellStyle name="Normal 37 5 4 2 5" xfId="14258"/>
    <cellStyle name="Normal 37 5 4 2 6" xfId="18301"/>
    <cellStyle name="Normal 37 5 4 3" xfId="1485"/>
    <cellStyle name="Normal 37 5 4 3 2" xfId="7364"/>
    <cellStyle name="Normal 37 5 4 3 2 2" xfId="20235"/>
    <cellStyle name="Normal 37 5 4 3 3" xfId="11480"/>
    <cellStyle name="Normal 37 5 4 3 3 2" xfId="20595"/>
    <cellStyle name="Normal 37 5 4 3 4" xfId="15753"/>
    <cellStyle name="Normal 37 5 4 3 5" xfId="19258"/>
    <cellStyle name="Normal 37 5 4 4" xfId="2974"/>
    <cellStyle name="Normal 37 5 4 4 2" xfId="6487"/>
    <cellStyle name="Normal 37 5 4 4 2 2" xfId="17657"/>
    <cellStyle name="Normal 37 5 4 4 3" xfId="10603"/>
    <cellStyle name="Normal 37 5 4 4 3 2" xfId="17722"/>
    <cellStyle name="Normal 37 5 4 4 4" xfId="14867"/>
    <cellStyle name="Normal 37 5 4 4 5" xfId="18113"/>
    <cellStyle name="Normal 37 5 4 5" xfId="5003"/>
    <cellStyle name="Normal 37 5 4 5 2" xfId="19688"/>
    <cellStyle name="Normal 37 5 4 6" xfId="9119"/>
    <cellStyle name="Normal 37 5 4 6 2" xfId="19713"/>
    <cellStyle name="Normal 37 5 4 7" xfId="13381"/>
    <cellStyle name="Normal 37 5 4 8" xfId="18684"/>
    <cellStyle name="Normal 37 5 5" xfId="1103"/>
    <cellStyle name="Normal 37 5 5 2" xfId="1980"/>
    <cellStyle name="Normal 37 5 5 2 2" xfId="3744"/>
    <cellStyle name="Normal 37 5 5 2 2 2" xfId="7858"/>
    <cellStyle name="Normal 37 5 5 2 2 2 2" xfId="19841"/>
    <cellStyle name="Normal 37 5 5 2 2 3" xfId="11974"/>
    <cellStyle name="Normal 37 5 5 2 2 3 2" xfId="20270"/>
    <cellStyle name="Normal 37 5 5 2 2 4" xfId="16247"/>
    <cellStyle name="Normal 37 5 5 2 2 5" xfId="17978"/>
    <cellStyle name="Normal 37 5 5 2 3" xfId="5497"/>
    <cellStyle name="Normal 37 5 5 2 3 2" xfId="19256"/>
    <cellStyle name="Normal 37 5 5 2 3 3" xfId="28822"/>
    <cellStyle name="Normal 37 5 5 2 4" xfId="9613"/>
    <cellStyle name="Normal 37 5 5 2 4 2" xfId="19287"/>
    <cellStyle name="Normal 37 5 5 2 5" xfId="13876"/>
    <cellStyle name="Normal 37 5 5 2 6" xfId="18580"/>
    <cellStyle name="Normal 37 5 5 3" xfId="3199"/>
    <cellStyle name="Normal 37 5 5 3 2" xfId="6982"/>
    <cellStyle name="Normal 37 5 5 3 2 2" xfId="20005"/>
    <cellStyle name="Normal 37 5 5 3 3" xfId="11098"/>
    <cellStyle name="Normal 37 5 5 3 3 2" xfId="20528"/>
    <cellStyle name="Normal 37 5 5 3 4" xfId="15371"/>
    <cellStyle name="Normal 37 5 5 3 5" xfId="19386"/>
    <cellStyle name="Normal 37 5 5 4" xfId="4621"/>
    <cellStyle name="Normal 37 5 5 4 2" xfId="20262"/>
    <cellStyle name="Normal 37 5 5 5" xfId="8737"/>
    <cellStyle name="Normal 37 5 5 5 2" xfId="17835"/>
    <cellStyle name="Normal 37 5 5 6" xfId="12999"/>
    <cellStyle name="Normal 37 5 5 7" xfId="20482"/>
    <cellStyle name="Normal 37 5 6" xfId="1759"/>
    <cellStyle name="Normal 37 5 6 2" xfId="3523"/>
    <cellStyle name="Normal 37 5 6 2 2" xfId="7637"/>
    <cellStyle name="Normal 37 5 6 2 2 2" xfId="18535"/>
    <cellStyle name="Normal 37 5 6 2 3" xfId="11753"/>
    <cellStyle name="Normal 37 5 6 2 3 2" xfId="18342"/>
    <cellStyle name="Normal 37 5 6 2 4" xfId="16026"/>
    <cellStyle name="Normal 37 5 6 2 5" xfId="20594"/>
    <cellStyle name="Normal 37 5 6 3" xfId="5276"/>
    <cellStyle name="Normal 37 5 6 3 2" xfId="19542"/>
    <cellStyle name="Normal 37 5 6 3 3" xfId="29201"/>
    <cellStyle name="Normal 37 5 6 4" xfId="9392"/>
    <cellStyle name="Normal 37 5 6 4 2" xfId="18184"/>
    <cellStyle name="Normal 37 5 6 5" xfId="13655"/>
    <cellStyle name="Normal 37 5 6 6" xfId="17827"/>
    <cellStyle name="Normal 37 5 7" xfId="882"/>
    <cellStyle name="Normal 37 5 7 2" xfId="6761"/>
    <cellStyle name="Normal 37 5 7 2 2" xfId="20573"/>
    <cellStyle name="Normal 37 5 7 3" xfId="10877"/>
    <cellStyle name="Normal 37 5 7 3 2" xfId="19354"/>
    <cellStyle name="Normal 37 5 7 4" xfId="15150"/>
    <cellStyle name="Normal 37 5 7 5" xfId="18185"/>
    <cellStyle name="Normal 37 5 8" xfId="2591"/>
    <cellStyle name="Normal 37 5 8 2" xfId="6104"/>
    <cellStyle name="Normal 37 5 8 2 2" xfId="12666"/>
    <cellStyle name="Normal 37 5 8 3" xfId="10220"/>
    <cellStyle name="Normal 37 5 8 3 2" xfId="17745"/>
    <cellStyle name="Normal 37 5 8 4" xfId="14484"/>
    <cellStyle name="Normal 37 5 8 5" xfId="18508"/>
    <cellStyle name="Normal 37 5 9" xfId="4400"/>
    <cellStyle name="Normal 37 5 9 2" xfId="17065"/>
    <cellStyle name="Normal 37 5 9 3" xfId="18341"/>
    <cellStyle name="Normal 37 6" xfId="298"/>
    <cellStyle name="Normal 37 6 10" xfId="12753"/>
    <cellStyle name="Normal 37 6 11" xfId="18122"/>
    <cellStyle name="Normal 37 6 2" xfId="446"/>
    <cellStyle name="Normal 37 6 2 10" xfId="19356"/>
    <cellStyle name="Normal 37 6 2 2" xfId="720"/>
    <cellStyle name="Normal 37 6 2 2 2" xfId="2485"/>
    <cellStyle name="Normal 37 6 2 2 2 2" xfId="4249"/>
    <cellStyle name="Normal 37 6 2 2 2 2 2" xfId="8363"/>
    <cellStyle name="Normal 37 6 2 2 2 2 2 2" xfId="20158"/>
    <cellStyle name="Normal 37 6 2 2 2 2 3" xfId="12479"/>
    <cellStyle name="Normal 37 6 2 2 2 2 3 2" xfId="18944"/>
    <cellStyle name="Normal 37 6 2 2 2 2 4" xfId="16752"/>
    <cellStyle name="Normal 37 6 2 2 2 2 5" xfId="18060"/>
    <cellStyle name="Normal 37 6 2 2 2 3" xfId="6002"/>
    <cellStyle name="Normal 37 6 2 2 2 3 2" xfId="18289"/>
    <cellStyle name="Normal 37 6 2 2 2 3 3" xfId="28954"/>
    <cellStyle name="Normal 37 6 2 2 2 4" xfId="10118"/>
    <cellStyle name="Normal 37 6 2 2 2 4 2" xfId="17989"/>
    <cellStyle name="Normal 37 6 2 2 2 5" xfId="14381"/>
    <cellStyle name="Normal 37 6 2 2 2 6" xfId="20233"/>
    <cellStyle name="Normal 37 6 2 2 3" xfId="1608"/>
    <cellStyle name="Normal 37 6 2 2 3 2" xfId="7487"/>
    <cellStyle name="Normal 37 6 2 2 3 2 2" xfId="17465"/>
    <cellStyle name="Normal 37 6 2 2 3 3" xfId="11603"/>
    <cellStyle name="Normal 37 6 2 2 3 3 2" xfId="17503"/>
    <cellStyle name="Normal 37 6 2 2 3 4" xfId="15876"/>
    <cellStyle name="Normal 37 6 2 2 3 5" xfId="18078"/>
    <cellStyle name="Normal 37 6 2 2 4" xfId="3097"/>
    <cellStyle name="Normal 37 6 2 2 4 2" xfId="6610"/>
    <cellStyle name="Normal 37 6 2 2 4 2 2" xfId="19326"/>
    <cellStyle name="Normal 37 6 2 2 4 3" xfId="10726"/>
    <cellStyle name="Normal 37 6 2 2 4 3 2" xfId="20090"/>
    <cellStyle name="Normal 37 6 2 2 4 4" xfId="14990"/>
    <cellStyle name="Normal 37 6 2 2 4 5" xfId="19721"/>
    <cellStyle name="Normal 37 6 2 2 5" xfId="5126"/>
    <cellStyle name="Normal 37 6 2 2 5 2" xfId="17071"/>
    <cellStyle name="Normal 37 6 2 2 5 3" xfId="19587"/>
    <cellStyle name="Normal 37 6 2 2 6" xfId="9242"/>
    <cellStyle name="Normal 37 6 2 2 6 2" xfId="18054"/>
    <cellStyle name="Normal 37 6 2 2 7" xfId="13504"/>
    <cellStyle name="Normal 37 6 2 2 8" xfId="12977"/>
    <cellStyle name="Normal 37 6 2 3" xfId="1337"/>
    <cellStyle name="Normal 37 6 2 3 2" xfId="2214"/>
    <cellStyle name="Normal 37 6 2 3 2 2" xfId="3978"/>
    <cellStyle name="Normal 37 6 2 3 2 2 2" xfId="8092"/>
    <cellStyle name="Normal 37 6 2 3 2 2 2 2" xfId="20394"/>
    <cellStyle name="Normal 37 6 2 3 2 2 3" xfId="12208"/>
    <cellStyle name="Normal 37 6 2 3 2 2 3 2" xfId="20385"/>
    <cellStyle name="Normal 37 6 2 3 2 2 4" xfId="16481"/>
    <cellStyle name="Normal 37 6 2 3 2 2 5" xfId="19677"/>
    <cellStyle name="Normal 37 6 2 3 2 3" xfId="5731"/>
    <cellStyle name="Normal 37 6 2 3 2 3 2" xfId="18368"/>
    <cellStyle name="Normal 37 6 2 3 2 3 3" xfId="28340"/>
    <cellStyle name="Normal 37 6 2 3 2 4" xfId="9847"/>
    <cellStyle name="Normal 37 6 2 3 2 4 2" xfId="18133"/>
    <cellStyle name="Normal 37 6 2 3 2 5" xfId="14110"/>
    <cellStyle name="Normal 37 6 2 3 2 6" xfId="18768"/>
    <cellStyle name="Normal 37 6 2 3 3" xfId="3382"/>
    <cellStyle name="Normal 37 6 2 3 3 2" xfId="7216"/>
    <cellStyle name="Normal 37 6 2 3 3 2 2" xfId="17497"/>
    <cellStyle name="Normal 37 6 2 3 3 3" xfId="11332"/>
    <cellStyle name="Normal 37 6 2 3 3 3 2" xfId="18670"/>
    <cellStyle name="Normal 37 6 2 3 3 4" xfId="15605"/>
    <cellStyle name="Normal 37 6 2 3 3 5" xfId="19932"/>
    <cellStyle name="Normal 37 6 2 3 4" xfId="4855"/>
    <cellStyle name="Normal 37 6 2 3 4 2" xfId="19699"/>
    <cellStyle name="Normal 37 6 2 3 5" xfId="8971"/>
    <cellStyle name="Normal 37 6 2 3 5 2" xfId="17879"/>
    <cellStyle name="Normal 37 6 2 3 6" xfId="13233"/>
    <cellStyle name="Normal 37 6 2 3 7" xfId="19231"/>
    <cellStyle name="Normal 37 6 2 4" xfId="1882"/>
    <cellStyle name="Normal 37 6 2 4 2" xfId="3646"/>
    <cellStyle name="Normal 37 6 2 4 2 2" xfId="7760"/>
    <cellStyle name="Normal 37 6 2 4 2 2 2" xfId="18056"/>
    <cellStyle name="Normal 37 6 2 4 2 3" xfId="11876"/>
    <cellStyle name="Normal 37 6 2 4 2 3 2" xfId="18338"/>
    <cellStyle name="Normal 37 6 2 4 2 4" xfId="16149"/>
    <cellStyle name="Normal 37 6 2 4 2 5" xfId="18322"/>
    <cellStyle name="Normal 37 6 2 4 3" xfId="5399"/>
    <cellStyle name="Normal 37 6 2 4 3 2" xfId="18053"/>
    <cellStyle name="Normal 37 6 2 4 3 3" xfId="28730"/>
    <cellStyle name="Normal 37 6 2 4 4" xfId="9515"/>
    <cellStyle name="Normal 37 6 2 4 4 2" xfId="17707"/>
    <cellStyle name="Normal 37 6 2 4 5" xfId="13778"/>
    <cellStyle name="Normal 37 6 2 4 6" xfId="19850"/>
    <cellStyle name="Normal 37 6 2 5" xfId="1005"/>
    <cellStyle name="Normal 37 6 2 5 2" xfId="6884"/>
    <cellStyle name="Normal 37 6 2 5 2 2" xfId="20321"/>
    <cellStyle name="Normal 37 6 2 5 3" xfId="11000"/>
    <cellStyle name="Normal 37 6 2 5 3 2" xfId="19104"/>
    <cellStyle name="Normal 37 6 2 5 4" xfId="15273"/>
    <cellStyle name="Normal 37 6 2 5 5" xfId="20170"/>
    <cellStyle name="Normal 37 6 2 6" xfId="2825"/>
    <cellStyle name="Normal 37 6 2 6 2" xfId="6338"/>
    <cellStyle name="Normal 37 6 2 6 2 2" xfId="18039"/>
    <cellStyle name="Normal 37 6 2 6 3" xfId="10454"/>
    <cellStyle name="Normal 37 6 2 6 3 2" xfId="19022"/>
    <cellStyle name="Normal 37 6 2 6 4" xfId="14718"/>
    <cellStyle name="Normal 37 6 2 6 5" xfId="20558"/>
    <cellStyle name="Normal 37 6 2 7" xfId="4523"/>
    <cellStyle name="Normal 37 6 2 7 2" xfId="17070"/>
    <cellStyle name="Normal 37 6 2 7 3" xfId="17564"/>
    <cellStyle name="Normal 37 6 2 8" xfId="8639"/>
    <cellStyle name="Normal 37 6 2 8 2" xfId="20463"/>
    <cellStyle name="Normal 37 6 2 9" xfId="12900"/>
    <cellStyle name="Normal 37 6 3" xfId="582"/>
    <cellStyle name="Normal 37 6 3 2" xfId="2349"/>
    <cellStyle name="Normal 37 6 3 2 2" xfId="4113"/>
    <cellStyle name="Normal 37 6 3 2 2 2" xfId="8227"/>
    <cellStyle name="Normal 37 6 3 2 2 2 2" xfId="19385"/>
    <cellStyle name="Normal 37 6 3 2 2 2 3" xfId="29524"/>
    <cellStyle name="Normal 37 6 3 2 2 3" xfId="12343"/>
    <cellStyle name="Normal 37 6 3 2 2 3 2" xfId="20446"/>
    <cellStyle name="Normal 37 6 3 2 2 4" xfId="16616"/>
    <cellStyle name="Normal 37 6 3 2 2 5" xfId="19391"/>
    <cellStyle name="Normal 37 6 3 2 3" xfId="5866"/>
    <cellStyle name="Normal 37 6 3 2 3 2" xfId="20488"/>
    <cellStyle name="Normal 37 6 3 2 3 3" xfId="28508"/>
    <cellStyle name="Normal 37 6 3 2 4" xfId="9982"/>
    <cellStyle name="Normal 37 6 3 2 4 2" xfId="19874"/>
    <cellStyle name="Normal 37 6 3 2 5" xfId="14245"/>
    <cellStyle name="Normal 37 6 3 2 6" xfId="19707"/>
    <cellStyle name="Normal 37 6 3 3" xfId="1472"/>
    <cellStyle name="Normal 37 6 3 3 2" xfId="7351"/>
    <cellStyle name="Normal 37 6 3 3 2 2" xfId="17777"/>
    <cellStyle name="Normal 37 6 3 3 2 3" xfId="29348"/>
    <cellStyle name="Normal 37 6 3 3 3" xfId="11467"/>
    <cellStyle name="Normal 37 6 3 3 3 2" xfId="18621"/>
    <cellStyle name="Normal 37 6 3 3 4" xfId="15740"/>
    <cellStyle name="Normal 37 6 3 3 5" xfId="19548"/>
    <cellStyle name="Normal 37 6 3 4" xfId="2961"/>
    <cellStyle name="Normal 37 6 3 4 2" xfId="6474"/>
    <cellStyle name="Normal 37 6 3 4 2 2" xfId="19571"/>
    <cellStyle name="Normal 37 6 3 4 3" xfId="10590"/>
    <cellStyle name="Normal 37 6 3 4 3 2" xfId="18612"/>
    <cellStyle name="Normal 37 6 3 4 4" xfId="14854"/>
    <cellStyle name="Normal 37 6 3 4 5" xfId="17461"/>
    <cellStyle name="Normal 37 6 3 5" xfId="4990"/>
    <cellStyle name="Normal 37 6 3 5 2" xfId="17072"/>
    <cellStyle name="Normal 37 6 3 5 3" xfId="19529"/>
    <cellStyle name="Normal 37 6 3 6" xfId="9106"/>
    <cellStyle name="Normal 37 6 3 6 2" xfId="12664"/>
    <cellStyle name="Normal 37 6 3 7" xfId="13368"/>
    <cellStyle name="Normal 37 6 3 8" xfId="17705"/>
    <cellStyle name="Normal 37 6 4" xfId="1205"/>
    <cellStyle name="Normal 37 6 4 2" xfId="2082"/>
    <cellStyle name="Normal 37 6 4 2 2" xfId="3846"/>
    <cellStyle name="Normal 37 6 4 2 2 2" xfId="7960"/>
    <cellStyle name="Normal 37 6 4 2 2 2 2" xfId="20434"/>
    <cellStyle name="Normal 37 6 4 2 2 3" xfId="12076"/>
    <cellStyle name="Normal 37 6 4 2 2 3 2" xfId="12662"/>
    <cellStyle name="Normal 37 6 4 2 2 4" xfId="16349"/>
    <cellStyle name="Normal 37 6 4 2 2 5" xfId="18815"/>
    <cellStyle name="Normal 37 6 4 2 3" xfId="5599"/>
    <cellStyle name="Normal 37 6 4 2 3 2" xfId="20205"/>
    <cellStyle name="Normal 37 6 4 2 3 3" xfId="28790"/>
    <cellStyle name="Normal 37 6 4 2 4" xfId="9715"/>
    <cellStyle name="Normal 37 6 4 2 4 2" xfId="18989"/>
    <cellStyle name="Normal 37 6 4 2 5" xfId="13978"/>
    <cellStyle name="Normal 37 6 4 2 6" xfId="19051"/>
    <cellStyle name="Normal 37 6 4 3" xfId="3301"/>
    <cellStyle name="Normal 37 6 4 3 2" xfId="7084"/>
    <cellStyle name="Normal 37 6 4 3 2 2" xfId="18817"/>
    <cellStyle name="Normal 37 6 4 3 3" xfId="11200"/>
    <cellStyle name="Normal 37 6 4 3 3 2" xfId="19953"/>
    <cellStyle name="Normal 37 6 4 3 4" xfId="15473"/>
    <cellStyle name="Normal 37 6 4 3 5" xfId="18812"/>
    <cellStyle name="Normal 37 6 4 4" xfId="4723"/>
    <cellStyle name="Normal 37 6 4 4 2" xfId="20550"/>
    <cellStyle name="Normal 37 6 4 5" xfId="8839"/>
    <cellStyle name="Normal 37 6 4 5 2" xfId="17578"/>
    <cellStyle name="Normal 37 6 4 6" xfId="13101"/>
    <cellStyle name="Normal 37 6 4 7" xfId="19954"/>
    <cellStyle name="Normal 37 6 5" xfId="1746"/>
    <cellStyle name="Normal 37 6 5 2" xfId="3510"/>
    <cellStyle name="Normal 37 6 5 2 2" xfId="7624"/>
    <cellStyle name="Normal 37 6 5 2 2 2" xfId="19628"/>
    <cellStyle name="Normal 37 6 5 2 2 3" xfId="29406"/>
    <cellStyle name="Normal 37 6 5 2 3" xfId="11740"/>
    <cellStyle name="Normal 37 6 5 2 3 2" xfId="18423"/>
    <cellStyle name="Normal 37 6 5 2 4" xfId="16013"/>
    <cellStyle name="Normal 37 6 5 2 5" xfId="12719"/>
    <cellStyle name="Normal 37 6 5 3" xfId="5263"/>
    <cellStyle name="Normal 37 6 5 3 2" xfId="17647"/>
    <cellStyle name="Normal 37 6 5 3 3" xfId="28637"/>
    <cellStyle name="Normal 37 6 5 4" xfId="9379"/>
    <cellStyle name="Normal 37 6 5 4 2" xfId="20563"/>
    <cellStyle name="Normal 37 6 5 5" xfId="13642"/>
    <cellStyle name="Normal 37 6 5 6" xfId="19849"/>
    <cellStyle name="Normal 37 6 6" xfId="869"/>
    <cellStyle name="Normal 37 6 6 2" xfId="6748"/>
    <cellStyle name="Normal 37 6 6 2 2" xfId="18022"/>
    <cellStyle name="Normal 37 6 6 2 3" xfId="29245"/>
    <cellStyle name="Normal 37 6 6 3" xfId="10864"/>
    <cellStyle name="Normal 37 6 6 3 2" xfId="17828"/>
    <cellStyle name="Normal 37 6 6 4" xfId="15137"/>
    <cellStyle name="Normal 37 6 6 5" xfId="19540"/>
    <cellStyle name="Normal 37 6 7" xfId="2693"/>
    <cellStyle name="Normal 37 6 7 2" xfId="6206"/>
    <cellStyle name="Normal 37 6 7 2 2" xfId="19061"/>
    <cellStyle name="Normal 37 6 7 3" xfId="10322"/>
    <cellStyle name="Normal 37 6 7 3 2" xfId="18601"/>
    <cellStyle name="Normal 37 6 7 4" xfId="14586"/>
    <cellStyle name="Normal 37 6 7 5" xfId="17538"/>
    <cellStyle name="Normal 37 6 8" xfId="4387"/>
    <cellStyle name="Normal 37 6 8 2" xfId="17069"/>
    <cellStyle name="Normal 37 6 8 3" xfId="19019"/>
    <cellStyle name="Normal 37 6 9" xfId="8503"/>
    <cellStyle name="Normal 37 6 9 2" xfId="17940"/>
    <cellStyle name="Normal 37 7" xfId="247"/>
    <cellStyle name="Normal 37 7 10" xfId="17435"/>
    <cellStyle name="Normal 37 7 2" xfId="668"/>
    <cellStyle name="Normal 37 7 2 2" xfId="2434"/>
    <cellStyle name="Normal 37 7 2 2 2" xfId="4198"/>
    <cellStyle name="Normal 37 7 2 2 2 2" xfId="8312"/>
    <cellStyle name="Normal 37 7 2 2 2 2 2" xfId="19435"/>
    <cellStyle name="Normal 37 7 2 2 2 3" xfId="12428"/>
    <cellStyle name="Normal 37 7 2 2 2 3 2" xfId="18229"/>
    <cellStyle name="Normal 37 7 2 2 2 4" xfId="16701"/>
    <cellStyle name="Normal 37 7 2 2 2 5" xfId="17976"/>
    <cellStyle name="Normal 37 7 2 2 3" xfId="5951"/>
    <cellStyle name="Normal 37 7 2 2 3 2" xfId="17876"/>
    <cellStyle name="Normal 37 7 2 2 3 3" xfId="29121"/>
    <cellStyle name="Normal 37 7 2 2 4" xfId="10067"/>
    <cellStyle name="Normal 37 7 2 2 4 2" xfId="19077"/>
    <cellStyle name="Normal 37 7 2 2 5" xfId="14330"/>
    <cellStyle name="Normal 37 7 2 2 6" xfId="19276"/>
    <cellStyle name="Normal 37 7 2 3" xfId="1557"/>
    <cellStyle name="Normal 37 7 2 3 2" xfId="7436"/>
    <cellStyle name="Normal 37 7 2 3 2 2" xfId="18835"/>
    <cellStyle name="Normal 37 7 2 3 3" xfId="11552"/>
    <cellStyle name="Normal 37 7 2 3 3 2" xfId="18821"/>
    <cellStyle name="Normal 37 7 2 3 4" xfId="15825"/>
    <cellStyle name="Normal 37 7 2 3 5" xfId="18581"/>
    <cellStyle name="Normal 37 7 2 4" xfId="3046"/>
    <cellStyle name="Normal 37 7 2 4 2" xfId="6559"/>
    <cellStyle name="Normal 37 7 2 4 2 2" xfId="19310"/>
    <cellStyle name="Normal 37 7 2 4 3" xfId="10675"/>
    <cellStyle name="Normal 37 7 2 4 3 2" xfId="20390"/>
    <cellStyle name="Normal 37 7 2 4 4" xfId="14939"/>
    <cellStyle name="Normal 37 7 2 4 5" xfId="20353"/>
    <cellStyle name="Normal 37 7 2 5" xfId="5075"/>
    <cellStyle name="Normal 37 7 2 5 2" xfId="17074"/>
    <cellStyle name="Normal 37 7 2 5 3" xfId="17952"/>
    <cellStyle name="Normal 37 7 2 6" xfId="9191"/>
    <cellStyle name="Normal 37 7 2 6 2" xfId="20571"/>
    <cellStyle name="Normal 37 7 2 7" xfId="13453"/>
    <cellStyle name="Normal 37 7 2 8" xfId="17826"/>
    <cellStyle name="Normal 37 7 3" xfId="1154"/>
    <cellStyle name="Normal 37 7 3 2" xfId="2031"/>
    <cellStyle name="Normal 37 7 3 2 2" xfId="3795"/>
    <cellStyle name="Normal 37 7 3 2 2 2" xfId="7909"/>
    <cellStyle name="Normal 37 7 3 2 2 2 2" xfId="20276"/>
    <cellStyle name="Normal 37 7 3 2 2 3" xfId="12025"/>
    <cellStyle name="Normal 37 7 3 2 2 3 2" xfId="17672"/>
    <cellStyle name="Normal 37 7 3 2 2 4" xfId="16298"/>
    <cellStyle name="Normal 37 7 3 2 2 5" xfId="20413"/>
    <cellStyle name="Normal 37 7 3 2 3" xfId="5548"/>
    <cellStyle name="Normal 37 7 3 2 3 2" xfId="18554"/>
    <cellStyle name="Normal 37 7 3 2 3 3" xfId="28469"/>
    <cellStyle name="Normal 37 7 3 2 4" xfId="9664"/>
    <cellStyle name="Normal 37 7 3 2 4 2" xfId="19924"/>
    <cellStyle name="Normal 37 7 3 2 5" xfId="13927"/>
    <cellStyle name="Normal 37 7 3 2 6" xfId="18831"/>
    <cellStyle name="Normal 37 7 3 3" xfId="3250"/>
    <cellStyle name="Normal 37 7 3 3 2" xfId="7033"/>
    <cellStyle name="Normal 37 7 3 3 2 2" xfId="19187"/>
    <cellStyle name="Normal 37 7 3 3 3" xfId="11149"/>
    <cellStyle name="Normal 37 7 3 3 3 2" xfId="17769"/>
    <cellStyle name="Normal 37 7 3 3 4" xfId="15422"/>
    <cellStyle name="Normal 37 7 3 3 5" xfId="12589"/>
    <cellStyle name="Normal 37 7 3 4" xfId="4672"/>
    <cellStyle name="Normal 37 7 3 4 2" xfId="17743"/>
    <cellStyle name="Normal 37 7 3 5" xfId="8788"/>
    <cellStyle name="Normal 37 7 3 5 2" xfId="17482"/>
    <cellStyle name="Normal 37 7 3 6" xfId="13050"/>
    <cellStyle name="Normal 37 7 3 7" xfId="12582"/>
    <cellStyle name="Normal 37 7 4" xfId="1831"/>
    <cellStyle name="Normal 37 7 4 2" xfId="3595"/>
    <cellStyle name="Normal 37 7 4 2 2" xfId="7709"/>
    <cellStyle name="Normal 37 7 4 2 2 2" xfId="20406"/>
    <cellStyle name="Normal 37 7 4 2 3" xfId="11825"/>
    <cellStyle name="Normal 37 7 4 2 3 2" xfId="17523"/>
    <cellStyle name="Normal 37 7 4 2 4" xfId="16098"/>
    <cellStyle name="Normal 37 7 4 2 5" xfId="17737"/>
    <cellStyle name="Normal 37 7 4 3" xfId="5348"/>
    <cellStyle name="Normal 37 7 4 3 2" xfId="17618"/>
    <cellStyle name="Normal 37 7 4 3 3" xfId="28753"/>
    <cellStyle name="Normal 37 7 4 4" xfId="9464"/>
    <cellStyle name="Normal 37 7 4 4 2" xfId="12616"/>
    <cellStyle name="Normal 37 7 4 5" xfId="13727"/>
    <cellStyle name="Normal 37 7 4 6" xfId="18950"/>
    <cellStyle name="Normal 37 7 5" xfId="954"/>
    <cellStyle name="Normal 37 7 5 2" xfId="6833"/>
    <cellStyle name="Normal 37 7 5 2 2" xfId="18052"/>
    <cellStyle name="Normal 37 7 5 3" xfId="10949"/>
    <cellStyle name="Normal 37 7 5 3 2" xfId="19972"/>
    <cellStyle name="Normal 37 7 5 4" xfId="15222"/>
    <cellStyle name="Normal 37 7 5 5" xfId="20452"/>
    <cellStyle name="Normal 37 7 6" xfId="2642"/>
    <cellStyle name="Normal 37 7 6 2" xfId="6155"/>
    <cellStyle name="Normal 37 7 6 2 2" xfId="20583"/>
    <cellStyle name="Normal 37 7 6 3" xfId="10271"/>
    <cellStyle name="Normal 37 7 6 3 2" xfId="17851"/>
    <cellStyle name="Normal 37 7 6 4" xfId="14535"/>
    <cellStyle name="Normal 37 7 6 5" xfId="19916"/>
    <cellStyle name="Normal 37 7 7" xfId="4472"/>
    <cellStyle name="Normal 37 7 7 2" xfId="17073"/>
    <cellStyle name="Normal 37 7 7 3" xfId="18243"/>
    <cellStyle name="Normal 37 7 8" xfId="8588"/>
    <cellStyle name="Normal 37 7 8 2" xfId="12572"/>
    <cellStyle name="Normal 37 7 9" xfId="12848"/>
    <cellStyle name="Normal 37 8" xfId="395"/>
    <cellStyle name="Normal 37 8 2" xfId="2163"/>
    <cellStyle name="Normal 37 8 2 2" xfId="3927"/>
    <cellStyle name="Normal 37 8 2 2 2" xfId="8041"/>
    <cellStyle name="Normal 37 8 2 2 2 2" xfId="20506"/>
    <cellStyle name="Normal 37 8 2 2 2 3" xfId="29476"/>
    <cellStyle name="Normal 37 8 2 2 3" xfId="12157"/>
    <cellStyle name="Normal 37 8 2 2 3 2" xfId="19960"/>
    <cellStyle name="Normal 37 8 2 2 4" xfId="16430"/>
    <cellStyle name="Normal 37 8 2 2 5" xfId="20462"/>
    <cellStyle name="Normal 37 8 2 3" xfId="5680"/>
    <cellStyle name="Normal 37 8 2 3 2" xfId="17643"/>
    <cellStyle name="Normal 37 8 2 3 3" xfId="28764"/>
    <cellStyle name="Normal 37 8 2 4" xfId="9796"/>
    <cellStyle name="Normal 37 8 2 4 2" xfId="19936"/>
    <cellStyle name="Normal 37 8 2 5" xfId="14059"/>
    <cellStyle name="Normal 37 8 2 6" xfId="18063"/>
    <cellStyle name="Normal 37 8 3" xfId="1286"/>
    <cellStyle name="Normal 37 8 3 2" xfId="7165"/>
    <cellStyle name="Normal 37 8 3 2 2" xfId="19143"/>
    <cellStyle name="Normal 37 8 3 2 3" xfId="29307"/>
    <cellStyle name="Normal 37 8 3 3" xfId="11281"/>
    <cellStyle name="Normal 37 8 3 3 2" xfId="19165"/>
    <cellStyle name="Normal 37 8 3 4" xfId="15554"/>
    <cellStyle name="Normal 37 8 3 5" xfId="18569"/>
    <cellStyle name="Normal 37 8 4" xfId="2774"/>
    <cellStyle name="Normal 37 8 4 2" xfId="6287"/>
    <cellStyle name="Normal 37 8 4 2 2" xfId="12825"/>
    <cellStyle name="Normal 37 8 4 3" xfId="10403"/>
    <cellStyle name="Normal 37 8 4 3 2" xfId="20344"/>
    <cellStyle name="Normal 37 8 4 4" xfId="14667"/>
    <cellStyle name="Normal 37 8 4 5" xfId="17986"/>
    <cellStyle name="Normal 37 8 5" xfId="4804"/>
    <cellStyle name="Normal 37 8 5 2" xfId="17075"/>
    <cellStyle name="Normal 37 8 5 3" xfId="19063"/>
    <cellStyle name="Normal 37 8 6" xfId="8920"/>
    <cellStyle name="Normal 37 8 6 2" xfId="17885"/>
    <cellStyle name="Normal 37 8 7" xfId="13182"/>
    <cellStyle name="Normal 37 8 8" xfId="18032"/>
    <cellStyle name="Normal 37 9" xfId="530"/>
    <cellStyle name="Normal 37 9 2" xfId="2298"/>
    <cellStyle name="Normal 37 9 2 2" xfId="4062"/>
    <cellStyle name="Normal 37 9 2 2 2" xfId="8176"/>
    <cellStyle name="Normal 37 9 2 2 2 2" xfId="20290"/>
    <cellStyle name="Normal 37 9 2 2 3" xfId="12292"/>
    <cellStyle name="Normal 37 9 2 2 3 2" xfId="19854"/>
    <cellStyle name="Normal 37 9 2 2 4" xfId="16565"/>
    <cellStyle name="Normal 37 9 2 2 5" xfId="18234"/>
    <cellStyle name="Normal 37 9 2 3" xfId="5815"/>
    <cellStyle name="Normal 37 9 2 3 2" xfId="17673"/>
    <cellStyle name="Normal 37 9 2 3 3" xfId="28997"/>
    <cellStyle name="Normal 37 9 2 4" xfId="9931"/>
    <cellStyle name="Normal 37 9 2 4 2" xfId="19908"/>
    <cellStyle name="Normal 37 9 2 5" xfId="14194"/>
    <cellStyle name="Normal 37 9 2 6" xfId="20135"/>
    <cellStyle name="Normal 37 9 3" xfId="1421"/>
    <cellStyle name="Normal 37 9 3 2" xfId="7300"/>
    <cellStyle name="Normal 37 9 3 2 2" xfId="18413"/>
    <cellStyle name="Normal 37 9 3 3" xfId="11416"/>
    <cellStyle name="Normal 37 9 3 3 2" xfId="12587"/>
    <cellStyle name="Normal 37 9 3 4" xfId="15689"/>
    <cellStyle name="Normal 37 9 3 5" xfId="19787"/>
    <cellStyle name="Normal 37 9 4" xfId="2909"/>
    <cellStyle name="Normal 37 9 4 2" xfId="6422"/>
    <cellStyle name="Normal 37 9 4 2 2" xfId="17985"/>
    <cellStyle name="Normal 37 9 4 3" xfId="10538"/>
    <cellStyle name="Normal 37 9 4 3 2" xfId="19760"/>
    <cellStyle name="Normal 37 9 4 4" xfId="14802"/>
    <cellStyle name="Normal 37 9 4 5" xfId="17662"/>
    <cellStyle name="Normal 37 9 5" xfId="4939"/>
    <cellStyle name="Normal 37 9 5 2" xfId="19818"/>
    <cellStyle name="Normal 37 9 6" xfId="9055"/>
    <cellStyle name="Normal 37 9 6 2" xfId="17795"/>
    <cellStyle name="Normal 37 9 7" xfId="13317"/>
    <cellStyle name="Normal 37 9 8" xfId="17917"/>
    <cellStyle name="Normal 38" xfId="105"/>
    <cellStyle name="Normal 38 10" xfId="822"/>
    <cellStyle name="Normal 38 10 2" xfId="6701"/>
    <cellStyle name="Normal 38 10 2 2" xfId="19263"/>
    <cellStyle name="Normal 38 10 2 3" xfId="29240"/>
    <cellStyle name="Normal 38 10 3" xfId="10817"/>
    <cellStyle name="Normal 38 10 3 2" xfId="20056"/>
    <cellStyle name="Normal 38 10 4" xfId="15090"/>
    <cellStyle name="Normal 38 10 5" xfId="17938"/>
    <cellStyle name="Normal 38 11" xfId="2587"/>
    <cellStyle name="Normal 38 11 2" xfId="6100"/>
    <cellStyle name="Normal 38 11 2 2" xfId="20087"/>
    <cellStyle name="Normal 38 11 3" xfId="10216"/>
    <cellStyle name="Normal 38 11 3 2" xfId="18708"/>
    <cellStyle name="Normal 38 11 4" xfId="14480"/>
    <cellStyle name="Normal 38 11 5" xfId="18639"/>
    <cellStyle name="Normal 38 12" xfId="4340"/>
    <cellStyle name="Normal 38 12 2" xfId="17076"/>
    <cellStyle name="Normal 38 12 3" xfId="19518"/>
    <cellStyle name="Normal 38 13" xfId="8456"/>
    <cellStyle name="Normal 38 13 2" xfId="18405"/>
    <cellStyle name="Normal 38 14" xfId="12630"/>
    <cellStyle name="Normal 38 15" xfId="20182"/>
    <cellStyle name="Normal 38 2" xfId="182"/>
    <cellStyle name="Normal 38 2 10" xfId="4352"/>
    <cellStyle name="Normal 38 2 10 2" xfId="17077"/>
    <cellStyle name="Normal 38 2 10 3" xfId="19131"/>
    <cellStyle name="Normal 38 2 11" xfId="8468"/>
    <cellStyle name="Normal 38 2 11 2" xfId="17730"/>
    <cellStyle name="Normal 38 2 12" xfId="12649"/>
    <cellStyle name="Normal 38 2 13" xfId="19630"/>
    <cellStyle name="Normal 38 2 2" xfId="327"/>
    <cellStyle name="Normal 38 2 2 10" xfId="12782"/>
    <cellStyle name="Normal 38 2 2 11" xfId="19368"/>
    <cellStyle name="Normal 38 2 2 2" xfId="475"/>
    <cellStyle name="Normal 38 2 2 2 10" xfId="18251"/>
    <cellStyle name="Normal 38 2 2 2 2" xfId="749"/>
    <cellStyle name="Normal 38 2 2 2 2 2" xfId="2514"/>
    <cellStyle name="Normal 38 2 2 2 2 2 2" xfId="4278"/>
    <cellStyle name="Normal 38 2 2 2 2 2 2 2" xfId="8392"/>
    <cellStyle name="Normal 38 2 2 2 2 2 2 2 2" xfId="17993"/>
    <cellStyle name="Normal 38 2 2 2 2 2 2 3" xfId="12508"/>
    <cellStyle name="Normal 38 2 2 2 2 2 2 3 2" xfId="17565"/>
    <cellStyle name="Normal 38 2 2 2 2 2 2 4" xfId="16781"/>
    <cellStyle name="Normal 38 2 2 2 2 2 2 5" xfId="19204"/>
    <cellStyle name="Normal 38 2 2 2 2 2 3" xfId="6031"/>
    <cellStyle name="Normal 38 2 2 2 2 2 3 2" xfId="18726"/>
    <cellStyle name="Normal 38 2 2 2 2 2 3 3" xfId="28631"/>
    <cellStyle name="Normal 38 2 2 2 2 2 4" xfId="10147"/>
    <cellStyle name="Normal 38 2 2 2 2 2 4 2" xfId="20053"/>
    <cellStyle name="Normal 38 2 2 2 2 2 5" xfId="14410"/>
    <cellStyle name="Normal 38 2 2 2 2 2 6" xfId="20532"/>
    <cellStyle name="Normal 38 2 2 2 2 3" xfId="1637"/>
    <cellStyle name="Normal 38 2 2 2 2 3 2" xfId="7516"/>
    <cellStyle name="Normal 38 2 2 2 2 3 2 2" xfId="17739"/>
    <cellStyle name="Normal 38 2 2 2 2 3 3" xfId="11632"/>
    <cellStyle name="Normal 38 2 2 2 2 3 3 2" xfId="18912"/>
    <cellStyle name="Normal 38 2 2 2 2 3 4" xfId="15905"/>
    <cellStyle name="Normal 38 2 2 2 2 3 5" xfId="20292"/>
    <cellStyle name="Normal 38 2 2 2 2 4" xfId="3126"/>
    <cellStyle name="Normal 38 2 2 2 2 4 2" xfId="6639"/>
    <cellStyle name="Normal 38 2 2 2 2 4 2 2" xfId="19846"/>
    <cellStyle name="Normal 38 2 2 2 2 4 3" xfId="10755"/>
    <cellStyle name="Normal 38 2 2 2 2 4 3 2" xfId="20009"/>
    <cellStyle name="Normal 38 2 2 2 2 4 4" xfId="15019"/>
    <cellStyle name="Normal 38 2 2 2 2 4 5" xfId="17794"/>
    <cellStyle name="Normal 38 2 2 2 2 5" xfId="5155"/>
    <cellStyle name="Normal 38 2 2 2 2 5 2" xfId="17080"/>
    <cellStyle name="Normal 38 2 2 2 2 5 3" xfId="18905"/>
    <cellStyle name="Normal 38 2 2 2 2 6" xfId="9271"/>
    <cellStyle name="Normal 38 2 2 2 2 6 2" xfId="18954"/>
    <cellStyle name="Normal 38 2 2 2 2 7" xfId="13533"/>
    <cellStyle name="Normal 38 2 2 2 2 8" xfId="20265"/>
    <cellStyle name="Normal 38 2 2 2 3" xfId="1366"/>
    <cellStyle name="Normal 38 2 2 2 3 2" xfId="2243"/>
    <cellStyle name="Normal 38 2 2 2 3 2 2" xfId="4007"/>
    <cellStyle name="Normal 38 2 2 2 3 2 2 2" xfId="8121"/>
    <cellStyle name="Normal 38 2 2 2 3 2 2 2 2" xfId="19544"/>
    <cellStyle name="Normal 38 2 2 2 3 2 2 3" xfId="12237"/>
    <cellStyle name="Normal 38 2 2 2 3 2 2 3 2" xfId="17867"/>
    <cellStyle name="Normal 38 2 2 2 3 2 2 4" xfId="16510"/>
    <cellStyle name="Normal 38 2 2 2 3 2 2 5" xfId="17568"/>
    <cellStyle name="Normal 38 2 2 2 3 2 3" xfId="5760"/>
    <cellStyle name="Normal 38 2 2 2 3 2 3 2" xfId="18007"/>
    <cellStyle name="Normal 38 2 2 2 3 2 3 3" xfId="28557"/>
    <cellStyle name="Normal 38 2 2 2 3 2 4" xfId="9876"/>
    <cellStyle name="Normal 38 2 2 2 3 2 4 2" xfId="17880"/>
    <cellStyle name="Normal 38 2 2 2 3 2 5" xfId="14139"/>
    <cellStyle name="Normal 38 2 2 2 3 2 6" xfId="17725"/>
    <cellStyle name="Normal 38 2 2 2 3 3" xfId="3399"/>
    <cellStyle name="Normal 38 2 2 2 3 3 2" xfId="7245"/>
    <cellStyle name="Normal 38 2 2 2 3 3 2 2" xfId="20084"/>
    <cellStyle name="Normal 38 2 2 2 3 3 3" xfId="11361"/>
    <cellStyle name="Normal 38 2 2 2 3 3 3 2" xfId="18828"/>
    <cellStyle name="Normal 38 2 2 2 3 3 4" xfId="15634"/>
    <cellStyle name="Normal 38 2 2 2 3 3 5" xfId="20360"/>
    <cellStyle name="Normal 38 2 2 2 3 4" xfId="4884"/>
    <cellStyle name="Normal 38 2 2 2 3 4 2" xfId="18365"/>
    <cellStyle name="Normal 38 2 2 2 3 5" xfId="9000"/>
    <cellStyle name="Normal 38 2 2 2 3 5 2" xfId="20105"/>
    <cellStyle name="Normal 38 2 2 2 3 6" xfId="13262"/>
    <cellStyle name="Normal 38 2 2 2 3 7" xfId="17595"/>
    <cellStyle name="Normal 38 2 2 2 4" xfId="1911"/>
    <cellStyle name="Normal 38 2 2 2 4 2" xfId="3675"/>
    <cellStyle name="Normal 38 2 2 2 4 2 2" xfId="7789"/>
    <cellStyle name="Normal 38 2 2 2 4 2 2 2" xfId="20278"/>
    <cellStyle name="Normal 38 2 2 2 4 2 3" xfId="11905"/>
    <cellStyle name="Normal 38 2 2 2 4 2 3 2" xfId="17699"/>
    <cellStyle name="Normal 38 2 2 2 4 2 4" xfId="16178"/>
    <cellStyle name="Normal 38 2 2 2 4 2 5" xfId="18144"/>
    <cellStyle name="Normal 38 2 2 2 4 3" xfId="5428"/>
    <cellStyle name="Normal 38 2 2 2 4 3 2" xfId="20402"/>
    <cellStyle name="Normal 38 2 2 2 4 3 3" xfId="28732"/>
    <cellStyle name="Normal 38 2 2 2 4 4" xfId="9544"/>
    <cellStyle name="Normal 38 2 2 2 4 4 2" xfId="19880"/>
    <cellStyle name="Normal 38 2 2 2 4 5" xfId="13807"/>
    <cellStyle name="Normal 38 2 2 2 4 6" xfId="19471"/>
    <cellStyle name="Normal 38 2 2 2 5" xfId="1034"/>
    <cellStyle name="Normal 38 2 2 2 5 2" xfId="6913"/>
    <cellStyle name="Normal 38 2 2 2 5 2 2" xfId="19281"/>
    <cellStyle name="Normal 38 2 2 2 5 3" xfId="11029"/>
    <cellStyle name="Normal 38 2 2 2 5 3 2" xfId="20380"/>
    <cellStyle name="Normal 38 2 2 2 5 4" xfId="15302"/>
    <cellStyle name="Normal 38 2 2 2 5 5" xfId="18797"/>
    <cellStyle name="Normal 38 2 2 2 6" xfId="2854"/>
    <cellStyle name="Normal 38 2 2 2 6 2" xfId="6367"/>
    <cellStyle name="Normal 38 2 2 2 6 2 2" xfId="18626"/>
    <cellStyle name="Normal 38 2 2 2 6 3" xfId="10483"/>
    <cellStyle name="Normal 38 2 2 2 6 3 2" xfId="19580"/>
    <cellStyle name="Normal 38 2 2 2 6 4" xfId="14747"/>
    <cellStyle name="Normal 38 2 2 2 6 5" xfId="20226"/>
    <cellStyle name="Normal 38 2 2 2 7" xfId="4552"/>
    <cellStyle name="Normal 38 2 2 2 7 2" xfId="17079"/>
    <cellStyle name="Normal 38 2 2 2 7 3" xfId="19966"/>
    <cellStyle name="Normal 38 2 2 2 8" xfId="8668"/>
    <cellStyle name="Normal 38 2 2 2 8 2" xfId="20460"/>
    <cellStyle name="Normal 38 2 2 2 9" xfId="12929"/>
    <cellStyle name="Normal 38 2 2 3" xfId="611"/>
    <cellStyle name="Normal 38 2 2 3 2" xfId="2378"/>
    <cellStyle name="Normal 38 2 2 3 2 2" xfId="4142"/>
    <cellStyle name="Normal 38 2 2 3 2 2 2" xfId="8256"/>
    <cellStyle name="Normal 38 2 2 3 2 2 2 2" xfId="12595"/>
    <cellStyle name="Normal 38 2 2 3 2 2 2 3" xfId="29529"/>
    <cellStyle name="Normal 38 2 2 3 2 2 3" xfId="12372"/>
    <cellStyle name="Normal 38 2 2 3 2 2 3 2" xfId="17695"/>
    <cellStyle name="Normal 38 2 2 3 2 2 4" xfId="16645"/>
    <cellStyle name="Normal 38 2 2 3 2 2 5" xfId="20597"/>
    <cellStyle name="Normal 38 2 2 3 2 3" xfId="5895"/>
    <cellStyle name="Normal 38 2 2 3 2 3 2" xfId="17549"/>
    <cellStyle name="Normal 38 2 2 3 2 3 3" xfId="29155"/>
    <cellStyle name="Normal 38 2 2 3 2 4" xfId="10011"/>
    <cellStyle name="Normal 38 2 2 3 2 4 2" xfId="19692"/>
    <cellStyle name="Normal 38 2 2 3 2 5" xfId="14274"/>
    <cellStyle name="Normal 38 2 2 3 2 6" xfId="19166"/>
    <cellStyle name="Normal 38 2 2 3 3" xfId="1501"/>
    <cellStyle name="Normal 38 2 2 3 3 2" xfId="7380"/>
    <cellStyle name="Normal 38 2 2 3 3 2 2" xfId="19971"/>
    <cellStyle name="Normal 38 2 2 3 3 2 3" xfId="29353"/>
    <cellStyle name="Normal 38 2 2 3 3 3" xfId="11496"/>
    <cellStyle name="Normal 38 2 2 3 3 3 2" xfId="20250"/>
    <cellStyle name="Normal 38 2 2 3 3 4" xfId="15769"/>
    <cellStyle name="Normal 38 2 2 3 3 5" xfId="20115"/>
    <cellStyle name="Normal 38 2 2 3 4" xfId="2990"/>
    <cellStyle name="Normal 38 2 2 3 4 2" xfId="6503"/>
    <cellStyle name="Normal 38 2 2 3 4 2 2" xfId="18862"/>
    <cellStyle name="Normal 38 2 2 3 4 3" xfId="10619"/>
    <cellStyle name="Normal 38 2 2 3 4 3 2" xfId="18794"/>
    <cellStyle name="Normal 38 2 2 3 4 4" xfId="14883"/>
    <cellStyle name="Normal 38 2 2 3 4 5" xfId="20466"/>
    <cellStyle name="Normal 38 2 2 3 5" xfId="5019"/>
    <cellStyle name="Normal 38 2 2 3 5 2" xfId="17081"/>
    <cellStyle name="Normal 38 2 2 3 5 3" xfId="19406"/>
    <cellStyle name="Normal 38 2 2 3 6" xfId="9135"/>
    <cellStyle name="Normal 38 2 2 3 6 2" xfId="20635"/>
    <cellStyle name="Normal 38 2 2 3 7" xfId="13397"/>
    <cellStyle name="Normal 38 2 2 3 8" xfId="17644"/>
    <cellStyle name="Normal 38 2 2 4" xfId="1234"/>
    <cellStyle name="Normal 38 2 2 4 2" xfId="2111"/>
    <cellStyle name="Normal 38 2 2 4 2 2" xfId="3875"/>
    <cellStyle name="Normal 38 2 2 4 2 2 2" xfId="7989"/>
    <cellStyle name="Normal 38 2 2 4 2 2 2 2" xfId="19550"/>
    <cellStyle name="Normal 38 2 2 4 2 2 3" xfId="12105"/>
    <cellStyle name="Normal 38 2 2 4 2 2 3 2" xfId="17998"/>
    <cellStyle name="Normal 38 2 2 4 2 2 4" xfId="16378"/>
    <cellStyle name="Normal 38 2 2 4 2 2 5" xfId="18585"/>
    <cellStyle name="Normal 38 2 2 4 2 3" xfId="5628"/>
    <cellStyle name="Normal 38 2 2 4 2 3 2" xfId="18516"/>
    <cellStyle name="Normal 38 2 2 4 2 3 3" xfId="28648"/>
    <cellStyle name="Normal 38 2 2 4 2 4" xfId="9744"/>
    <cellStyle name="Normal 38 2 2 4 2 4 2" xfId="20179"/>
    <cellStyle name="Normal 38 2 2 4 2 5" xfId="14007"/>
    <cellStyle name="Normal 38 2 2 4 2 6" xfId="19670"/>
    <cellStyle name="Normal 38 2 2 4 3" xfId="3330"/>
    <cellStyle name="Normal 38 2 2 4 3 2" xfId="7113"/>
    <cellStyle name="Normal 38 2 2 4 3 2 2" xfId="19660"/>
    <cellStyle name="Normal 38 2 2 4 3 3" xfId="11229"/>
    <cellStyle name="Normal 38 2 2 4 3 3 2" xfId="17738"/>
    <cellStyle name="Normal 38 2 2 4 3 4" xfId="15502"/>
    <cellStyle name="Normal 38 2 2 4 3 5" xfId="19819"/>
    <cellStyle name="Normal 38 2 2 4 4" xfId="4752"/>
    <cellStyle name="Normal 38 2 2 4 4 2" xfId="19663"/>
    <cellStyle name="Normal 38 2 2 4 5" xfId="8868"/>
    <cellStyle name="Normal 38 2 2 4 5 2" xfId="19186"/>
    <cellStyle name="Normal 38 2 2 4 6" xfId="13130"/>
    <cellStyle name="Normal 38 2 2 4 7" xfId="19799"/>
    <cellStyle name="Normal 38 2 2 5" xfId="1775"/>
    <cellStyle name="Normal 38 2 2 5 2" xfId="3539"/>
    <cellStyle name="Normal 38 2 2 5 2 2" xfId="7653"/>
    <cellStyle name="Normal 38 2 2 5 2 2 2" xfId="20164"/>
    <cellStyle name="Normal 38 2 2 5 2 2 3" xfId="29411"/>
    <cellStyle name="Normal 38 2 2 5 2 3" xfId="11769"/>
    <cellStyle name="Normal 38 2 2 5 2 3 2" xfId="17533"/>
    <cellStyle name="Normal 38 2 2 5 2 4" xfId="16042"/>
    <cellStyle name="Normal 38 2 2 5 2 5" xfId="19243"/>
    <cellStyle name="Normal 38 2 2 5 3" xfId="5292"/>
    <cellStyle name="Normal 38 2 2 5 3 2" xfId="17814"/>
    <cellStyle name="Normal 38 2 2 5 3 3" xfId="29105"/>
    <cellStyle name="Normal 38 2 2 5 4" xfId="9408"/>
    <cellStyle name="Normal 38 2 2 5 4 2" xfId="19636"/>
    <cellStyle name="Normal 38 2 2 5 5" xfId="13671"/>
    <cellStyle name="Normal 38 2 2 5 6" xfId="20572"/>
    <cellStyle name="Normal 38 2 2 6" xfId="898"/>
    <cellStyle name="Normal 38 2 2 6 2" xfId="6777"/>
    <cellStyle name="Normal 38 2 2 6 2 2" xfId="19214"/>
    <cellStyle name="Normal 38 2 2 6 2 3" xfId="29250"/>
    <cellStyle name="Normal 38 2 2 6 3" xfId="10893"/>
    <cellStyle name="Normal 38 2 2 6 3 2" xfId="19700"/>
    <cellStyle name="Normal 38 2 2 6 4" xfId="15166"/>
    <cellStyle name="Normal 38 2 2 6 5" xfId="19113"/>
    <cellStyle name="Normal 38 2 2 7" xfId="2722"/>
    <cellStyle name="Normal 38 2 2 7 2" xfId="6235"/>
    <cellStyle name="Normal 38 2 2 7 2 2" xfId="18070"/>
    <cellStyle name="Normal 38 2 2 7 3" xfId="10351"/>
    <cellStyle name="Normal 38 2 2 7 3 2" xfId="20613"/>
    <cellStyle name="Normal 38 2 2 7 4" xfId="14615"/>
    <cellStyle name="Normal 38 2 2 7 5" xfId="18318"/>
    <cellStyle name="Normal 38 2 2 8" xfId="4416"/>
    <cellStyle name="Normal 38 2 2 8 2" xfId="17078"/>
    <cellStyle name="Normal 38 2 2 8 3" xfId="20375"/>
    <cellStyle name="Normal 38 2 2 9" xfId="8532"/>
    <cellStyle name="Normal 38 2 2 9 2" xfId="19481"/>
    <cellStyle name="Normal 38 2 3" xfId="263"/>
    <cellStyle name="Normal 38 2 3 10" xfId="19667"/>
    <cellStyle name="Normal 38 2 3 2" xfId="685"/>
    <cellStyle name="Normal 38 2 3 2 2" xfId="2450"/>
    <cellStyle name="Normal 38 2 3 2 2 2" xfId="4214"/>
    <cellStyle name="Normal 38 2 3 2 2 2 2" xfId="8328"/>
    <cellStyle name="Normal 38 2 3 2 2 2 2 2" xfId="18811"/>
    <cellStyle name="Normal 38 2 3 2 2 2 2 3" xfId="29579"/>
    <cellStyle name="Normal 38 2 3 2 2 2 3" xfId="12444"/>
    <cellStyle name="Normal 38 2 3 2 2 2 3 2" xfId="18677"/>
    <cellStyle name="Normal 38 2 3 2 2 2 4" xfId="16717"/>
    <cellStyle name="Normal 38 2 3 2 2 2 5" xfId="19303"/>
    <cellStyle name="Normal 38 2 3 2 2 3" xfId="5967"/>
    <cellStyle name="Normal 38 2 3 2 2 3 2" xfId="18328"/>
    <cellStyle name="Normal 38 2 3 2 2 3 3" xfId="28456"/>
    <cellStyle name="Normal 38 2 3 2 2 4" xfId="10083"/>
    <cellStyle name="Normal 38 2 3 2 2 4 2" xfId="20287"/>
    <cellStyle name="Normal 38 2 3 2 2 5" xfId="14346"/>
    <cellStyle name="Normal 38 2 3 2 2 6" xfId="19771"/>
    <cellStyle name="Normal 38 2 3 2 3" xfId="1573"/>
    <cellStyle name="Normal 38 2 3 2 3 2" xfId="7452"/>
    <cellStyle name="Normal 38 2 3 2 3 2 2" xfId="18459"/>
    <cellStyle name="Normal 38 2 3 2 3 2 3" xfId="29021"/>
    <cellStyle name="Normal 38 2 3 2 3 3" xfId="11568"/>
    <cellStyle name="Normal 38 2 3 2 3 3 2" xfId="12586"/>
    <cellStyle name="Normal 38 2 3 2 3 3 3" xfId="29099"/>
    <cellStyle name="Normal 38 2 3 2 3 4" xfId="15841"/>
    <cellStyle name="Normal 38 2 3 2 3 5" xfId="19412"/>
    <cellStyle name="Normal 38 2 3 2 4" xfId="3062"/>
    <cellStyle name="Normal 38 2 3 2 4 2" xfId="6575"/>
    <cellStyle name="Normal 38 2 3 2 4 2 2" xfId="18895"/>
    <cellStyle name="Normal 38 2 3 2 4 2 3" xfId="29235"/>
    <cellStyle name="Normal 38 2 3 2 4 3" xfId="10691"/>
    <cellStyle name="Normal 38 2 3 2 4 3 2" xfId="17733"/>
    <cellStyle name="Normal 38 2 3 2 4 4" xfId="14955"/>
    <cellStyle name="Normal 38 2 3 2 4 5" xfId="18689"/>
    <cellStyle name="Normal 38 2 3 2 5" xfId="5091"/>
    <cellStyle name="Normal 38 2 3 2 5 2" xfId="17083"/>
    <cellStyle name="Normal 38 2 3 2 5 3" xfId="12707"/>
    <cellStyle name="Normal 38 2 3 2 6" xfId="9207"/>
    <cellStyle name="Normal 38 2 3 2 6 2" xfId="17554"/>
    <cellStyle name="Normal 38 2 3 2 7" xfId="13469"/>
    <cellStyle name="Normal 38 2 3 2 8" xfId="20359"/>
    <cellStyle name="Normal 38 2 3 3" xfId="1170"/>
    <cellStyle name="Normal 38 2 3 3 2" xfId="2047"/>
    <cellStyle name="Normal 38 2 3 3 2 2" xfId="3811"/>
    <cellStyle name="Normal 38 2 3 3 2 2 2" xfId="7925"/>
    <cellStyle name="Normal 38 2 3 3 2 2 2 2" xfId="20092"/>
    <cellStyle name="Normal 38 2 3 3 2 2 2 3" xfId="29472"/>
    <cellStyle name="Normal 38 2 3 3 2 2 3" xfId="12041"/>
    <cellStyle name="Normal 38 2 3 3 2 2 3 2" xfId="17810"/>
    <cellStyle name="Normal 38 2 3 3 2 2 4" xfId="16314"/>
    <cellStyle name="Normal 38 2 3 3 2 2 5" xfId="20086"/>
    <cellStyle name="Normal 38 2 3 3 2 3" xfId="5564"/>
    <cellStyle name="Normal 38 2 3 3 2 3 2" xfId="19828"/>
    <cellStyle name="Normal 38 2 3 3 2 3 3" xfId="28940"/>
    <cellStyle name="Normal 38 2 3 3 2 4" xfId="9680"/>
    <cellStyle name="Normal 38 2 3 3 2 4 2" xfId="12580"/>
    <cellStyle name="Normal 38 2 3 3 2 5" xfId="13943"/>
    <cellStyle name="Normal 38 2 3 3 2 6" xfId="18401"/>
    <cellStyle name="Normal 38 2 3 3 3" xfId="3266"/>
    <cellStyle name="Normal 38 2 3 3 3 2" xfId="7049"/>
    <cellStyle name="Normal 38 2 3 3 3 2 2" xfId="12698"/>
    <cellStyle name="Normal 38 2 3 3 3 2 3" xfId="29303"/>
    <cellStyle name="Normal 38 2 3 3 3 3" xfId="11165"/>
    <cellStyle name="Normal 38 2 3 3 3 3 2" xfId="17621"/>
    <cellStyle name="Normal 38 2 3 3 3 4" xfId="15438"/>
    <cellStyle name="Normal 38 2 3 3 3 5" xfId="20293"/>
    <cellStyle name="Normal 38 2 3 3 4" xfId="4688"/>
    <cellStyle name="Normal 38 2 3 3 4 2" xfId="12671"/>
    <cellStyle name="Normal 38 2 3 3 4 3" xfId="28841"/>
    <cellStyle name="Normal 38 2 3 3 5" xfId="8804"/>
    <cellStyle name="Normal 38 2 3 3 5 2" xfId="12613"/>
    <cellStyle name="Normal 38 2 3 3 6" xfId="13066"/>
    <cellStyle name="Normal 38 2 3 3 7" xfId="19875"/>
    <cellStyle name="Normal 38 2 3 4" xfId="1847"/>
    <cellStyle name="Normal 38 2 3 4 2" xfId="3611"/>
    <cellStyle name="Normal 38 2 3 4 2 2" xfId="7725"/>
    <cellStyle name="Normal 38 2 3 4 2 2 2" xfId="17960"/>
    <cellStyle name="Normal 38 2 3 4 2 2 3" xfId="29462"/>
    <cellStyle name="Normal 38 2 3 4 2 3" xfId="11841"/>
    <cellStyle name="Normal 38 2 3 4 2 3 2" xfId="12608"/>
    <cellStyle name="Normal 38 2 3 4 2 4" xfId="16114"/>
    <cellStyle name="Normal 38 2 3 4 2 5" xfId="20541"/>
    <cellStyle name="Normal 38 2 3 4 3" xfId="5364"/>
    <cellStyle name="Normal 38 2 3 4 3 2" xfId="19951"/>
    <cellStyle name="Normal 38 2 3 4 3 3" xfId="29228"/>
    <cellStyle name="Normal 38 2 3 4 4" xfId="9480"/>
    <cellStyle name="Normal 38 2 3 4 4 2" xfId="18764"/>
    <cellStyle name="Normal 38 2 3 4 5" xfId="13743"/>
    <cellStyle name="Normal 38 2 3 4 6" xfId="19704"/>
    <cellStyle name="Normal 38 2 3 5" xfId="970"/>
    <cellStyle name="Normal 38 2 3 5 2" xfId="6849"/>
    <cellStyle name="Normal 38 2 3 5 2 2" xfId="18362"/>
    <cellStyle name="Normal 38 2 3 5 2 3" xfId="28889"/>
    <cellStyle name="Normal 38 2 3 5 3" xfId="10965"/>
    <cellStyle name="Normal 38 2 3 5 3 2" xfId="20171"/>
    <cellStyle name="Normal 38 2 3 5 3 3" xfId="28989"/>
    <cellStyle name="Normal 38 2 3 5 4" xfId="15238"/>
    <cellStyle name="Normal 38 2 3 5 5" xfId="18525"/>
    <cellStyle name="Normal 38 2 3 6" xfId="2658"/>
    <cellStyle name="Normal 38 2 3 6 2" xfId="6171"/>
    <cellStyle name="Normal 38 2 3 6 2 2" xfId="20151"/>
    <cellStyle name="Normal 38 2 3 6 2 3" xfId="28292"/>
    <cellStyle name="Normal 38 2 3 6 3" xfId="10287"/>
    <cellStyle name="Normal 38 2 3 6 3 2" xfId="20156"/>
    <cellStyle name="Normal 38 2 3 6 4" xfId="14551"/>
    <cellStyle name="Normal 38 2 3 6 5" xfId="17506"/>
    <cellStyle name="Normal 38 2 3 7" xfId="4488"/>
    <cellStyle name="Normal 38 2 3 7 2" xfId="17082"/>
    <cellStyle name="Normal 38 2 3 7 3" xfId="17967"/>
    <cellStyle name="Normal 38 2 3 8" xfId="8604"/>
    <cellStyle name="Normal 38 2 3 8 2" xfId="20163"/>
    <cellStyle name="Normal 38 2 3 9" xfId="12865"/>
    <cellStyle name="Normal 38 2 4" xfId="411"/>
    <cellStyle name="Normal 38 2 4 2" xfId="2179"/>
    <cellStyle name="Normal 38 2 4 2 2" xfId="3943"/>
    <cellStyle name="Normal 38 2 4 2 2 2" xfId="8057"/>
    <cellStyle name="Normal 38 2 4 2 2 2 2" xfId="19871"/>
    <cellStyle name="Normal 38 2 4 2 2 2 3" xfId="29480"/>
    <cellStyle name="Normal 38 2 4 2 2 3" xfId="12173"/>
    <cellStyle name="Normal 38 2 4 2 2 3 2" xfId="18118"/>
    <cellStyle name="Normal 38 2 4 2 2 4" xfId="16446"/>
    <cellStyle name="Normal 38 2 4 2 2 5" xfId="17514"/>
    <cellStyle name="Normal 38 2 4 2 3" xfId="5696"/>
    <cellStyle name="Normal 38 2 4 2 3 2" xfId="12722"/>
    <cellStyle name="Normal 38 2 4 2 3 3" xfId="28564"/>
    <cellStyle name="Normal 38 2 4 2 4" xfId="9812"/>
    <cellStyle name="Normal 38 2 4 2 4 2" xfId="20395"/>
    <cellStyle name="Normal 38 2 4 2 5" xfId="14075"/>
    <cellStyle name="Normal 38 2 4 2 6" xfId="18860"/>
    <cellStyle name="Normal 38 2 4 3" xfId="1302"/>
    <cellStyle name="Normal 38 2 4 3 2" xfId="7181"/>
    <cellStyle name="Normal 38 2 4 3 2 2" xfId="12786"/>
    <cellStyle name="Normal 38 2 4 3 2 3" xfId="28683"/>
    <cellStyle name="Normal 38 2 4 3 3" xfId="11297"/>
    <cellStyle name="Normal 38 2 4 3 3 2" xfId="18460"/>
    <cellStyle name="Normal 38 2 4 3 3 3" xfId="29082"/>
    <cellStyle name="Normal 38 2 4 3 4" xfId="15570"/>
    <cellStyle name="Normal 38 2 4 3 5" xfId="19119"/>
    <cellStyle name="Normal 38 2 4 4" xfId="2790"/>
    <cellStyle name="Normal 38 2 4 4 2" xfId="6303"/>
    <cellStyle name="Normal 38 2 4 4 2 2" xfId="19612"/>
    <cellStyle name="Normal 38 2 4 4 2 3" xfId="28892"/>
    <cellStyle name="Normal 38 2 4 4 3" xfId="10419"/>
    <cellStyle name="Normal 38 2 4 4 3 2" xfId="17589"/>
    <cellStyle name="Normal 38 2 4 4 4" xfId="14683"/>
    <cellStyle name="Normal 38 2 4 4 5" xfId="18170"/>
    <cellStyle name="Normal 38 2 4 5" xfId="4820"/>
    <cellStyle name="Normal 38 2 4 5 2" xfId="17084"/>
    <cellStyle name="Normal 38 2 4 5 3" xfId="12688"/>
    <cellStyle name="Normal 38 2 4 6" xfId="8936"/>
    <cellStyle name="Normal 38 2 4 6 2" xfId="18115"/>
    <cellStyle name="Normal 38 2 4 7" xfId="13198"/>
    <cellStyle name="Normal 38 2 4 8" xfId="19410"/>
    <cellStyle name="Normal 38 2 5" xfId="546"/>
    <cellStyle name="Normal 38 2 5 2" xfId="2314"/>
    <cellStyle name="Normal 38 2 5 2 2" xfId="4078"/>
    <cellStyle name="Normal 38 2 5 2 2 2" xfId="8192"/>
    <cellStyle name="Normal 38 2 5 2 2 2 2" xfId="18392"/>
    <cellStyle name="Normal 38 2 5 2 2 2 3" xfId="29521"/>
    <cellStyle name="Normal 38 2 5 2 2 3" xfId="12308"/>
    <cellStyle name="Normal 38 2 5 2 2 3 2" xfId="19429"/>
    <cellStyle name="Normal 38 2 5 2 2 4" xfId="16581"/>
    <cellStyle name="Normal 38 2 5 2 2 5" xfId="20160"/>
    <cellStyle name="Normal 38 2 5 2 3" xfId="5831"/>
    <cellStyle name="Normal 38 2 5 2 3 2" xfId="18222"/>
    <cellStyle name="Normal 38 2 5 2 3 3" xfId="28387"/>
    <cellStyle name="Normal 38 2 5 2 4" xfId="9947"/>
    <cellStyle name="Normal 38 2 5 2 4 2" xfId="20190"/>
    <cellStyle name="Normal 38 2 5 2 5" xfId="14210"/>
    <cellStyle name="Normal 38 2 5 2 6" xfId="19515"/>
    <cellStyle name="Normal 38 2 5 3" xfId="1437"/>
    <cellStyle name="Normal 38 2 5 3 2" xfId="7316"/>
    <cellStyle name="Normal 38 2 5 3 2 2" xfId="18147"/>
    <cellStyle name="Normal 38 2 5 3 2 3" xfId="29345"/>
    <cellStyle name="Normal 38 2 5 3 3" xfId="11432"/>
    <cellStyle name="Normal 38 2 5 3 3 2" xfId="18391"/>
    <cellStyle name="Normal 38 2 5 3 4" xfId="15705"/>
    <cellStyle name="Normal 38 2 5 3 5" xfId="20634"/>
    <cellStyle name="Normal 38 2 5 4" xfId="2925"/>
    <cellStyle name="Normal 38 2 5 4 2" xfId="6438"/>
    <cellStyle name="Normal 38 2 5 4 2 2" xfId="19528"/>
    <cellStyle name="Normal 38 2 5 4 3" xfId="10554"/>
    <cellStyle name="Normal 38 2 5 4 3 2" xfId="18939"/>
    <cellStyle name="Normal 38 2 5 4 4" xfId="14818"/>
    <cellStyle name="Normal 38 2 5 4 5" xfId="20100"/>
    <cellStyle name="Normal 38 2 5 5" xfId="4955"/>
    <cellStyle name="Normal 38 2 5 5 2" xfId="20094"/>
    <cellStyle name="Normal 38 2 5 6" xfId="9071"/>
    <cellStyle name="Normal 38 2 5 6 2" xfId="19408"/>
    <cellStyle name="Normal 38 2 5 7" xfId="13333"/>
    <cellStyle name="Normal 38 2 5 8" xfId="20232"/>
    <cellStyle name="Normal 38 2 6" xfId="1119"/>
    <cellStyle name="Normal 38 2 6 2" xfId="1996"/>
    <cellStyle name="Normal 38 2 6 2 2" xfId="3760"/>
    <cellStyle name="Normal 38 2 6 2 2 2" xfId="7874"/>
    <cellStyle name="Normal 38 2 6 2 2 2 2" xfId="20601"/>
    <cellStyle name="Normal 38 2 6 2 2 3" xfId="11990"/>
    <cellStyle name="Normal 38 2 6 2 2 3 2" xfId="18874"/>
    <cellStyle name="Normal 38 2 6 2 2 4" xfId="16263"/>
    <cellStyle name="Normal 38 2 6 2 2 5" xfId="19152"/>
    <cellStyle name="Normal 38 2 6 2 3" xfId="5513"/>
    <cellStyle name="Normal 38 2 6 2 3 2" xfId="20079"/>
    <cellStyle name="Normal 38 2 6 2 3 3" xfId="28837"/>
    <cellStyle name="Normal 38 2 6 2 4" xfId="9629"/>
    <cellStyle name="Normal 38 2 6 2 4 2" xfId="19715"/>
    <cellStyle name="Normal 38 2 6 2 5" xfId="13892"/>
    <cellStyle name="Normal 38 2 6 2 6" xfId="19454"/>
    <cellStyle name="Normal 38 2 6 3" xfId="3215"/>
    <cellStyle name="Normal 38 2 6 3 2" xfId="6998"/>
    <cellStyle name="Normal 38 2 6 3 2 2" xfId="19859"/>
    <cellStyle name="Normal 38 2 6 3 3" xfId="11114"/>
    <cellStyle name="Normal 38 2 6 3 3 2" xfId="20526"/>
    <cellStyle name="Normal 38 2 6 3 4" xfId="15387"/>
    <cellStyle name="Normal 38 2 6 3 5" xfId="19999"/>
    <cellStyle name="Normal 38 2 6 4" xfId="4637"/>
    <cellStyle name="Normal 38 2 6 4 2" xfId="19780"/>
    <cellStyle name="Normal 38 2 6 5" xfId="8753"/>
    <cellStyle name="Normal 38 2 6 5 2" xfId="12673"/>
    <cellStyle name="Normal 38 2 6 6" xfId="13015"/>
    <cellStyle name="Normal 38 2 6 7" xfId="20267"/>
    <cellStyle name="Normal 38 2 7" xfId="1711"/>
    <cellStyle name="Normal 38 2 7 2" xfId="3475"/>
    <cellStyle name="Normal 38 2 7 2 2" xfId="7589"/>
    <cellStyle name="Normal 38 2 7 2 2 2" xfId="18191"/>
    <cellStyle name="Normal 38 2 7 2 2 3" xfId="29403"/>
    <cellStyle name="Normal 38 2 7 2 3" xfId="11705"/>
    <cellStyle name="Normal 38 2 7 2 3 2" xfId="20148"/>
    <cellStyle name="Normal 38 2 7 2 4" xfId="15978"/>
    <cellStyle name="Normal 38 2 7 2 5" xfId="18655"/>
    <cellStyle name="Normal 38 2 7 3" xfId="5228"/>
    <cellStyle name="Normal 38 2 7 3 2" xfId="18842"/>
    <cellStyle name="Normal 38 2 7 3 3" xfId="28509"/>
    <cellStyle name="Normal 38 2 7 4" xfId="9344"/>
    <cellStyle name="Normal 38 2 7 4 2" xfId="20485"/>
    <cellStyle name="Normal 38 2 7 5" xfId="13607"/>
    <cellStyle name="Normal 38 2 7 6" xfId="18856"/>
    <cellStyle name="Normal 38 2 8" xfId="834"/>
    <cellStyle name="Normal 38 2 8 2" xfId="6713"/>
    <cellStyle name="Normal 38 2 8 2 2" xfId="20008"/>
    <cellStyle name="Normal 38 2 8 2 3" xfId="29243"/>
    <cellStyle name="Normal 38 2 8 3" xfId="10829"/>
    <cellStyle name="Normal 38 2 8 3 2" xfId="19756"/>
    <cellStyle name="Normal 38 2 8 4" xfId="15102"/>
    <cellStyle name="Normal 38 2 8 5" xfId="18529"/>
    <cellStyle name="Normal 38 2 9" xfId="2607"/>
    <cellStyle name="Normal 38 2 9 2" xfId="6120"/>
    <cellStyle name="Normal 38 2 9 2 2" xfId="20453"/>
    <cellStyle name="Normal 38 2 9 3" xfId="10236"/>
    <cellStyle name="Normal 38 2 9 3 2" xfId="20260"/>
    <cellStyle name="Normal 38 2 9 4" xfId="14500"/>
    <cellStyle name="Normal 38 2 9 5" xfId="17639"/>
    <cellStyle name="Normal 38 3" xfId="168"/>
    <cellStyle name="Normal 38 3 10" xfId="8520"/>
    <cellStyle name="Normal 38 3 10 2" xfId="19814"/>
    <cellStyle name="Normal 38 3 11" xfId="12770"/>
    <cellStyle name="Normal 38 3 12" xfId="17772"/>
    <cellStyle name="Normal 38 3 2" xfId="315"/>
    <cellStyle name="Normal 38 3 2 10" xfId="19739"/>
    <cellStyle name="Normal 38 3 2 2" xfId="737"/>
    <cellStyle name="Normal 38 3 2 2 2" xfId="2502"/>
    <cellStyle name="Normal 38 3 2 2 2 2" xfId="4266"/>
    <cellStyle name="Normal 38 3 2 2 2 2 2" xfId="8380"/>
    <cellStyle name="Normal 38 3 2 2 2 2 2 2" xfId="17804"/>
    <cellStyle name="Normal 38 3 2 2 2 2 3" xfId="12496"/>
    <cellStyle name="Normal 38 3 2 2 2 2 3 2" xfId="18013"/>
    <cellStyle name="Normal 38 3 2 2 2 2 4" xfId="16769"/>
    <cellStyle name="Normal 38 3 2 2 2 2 5" xfId="19689"/>
    <cellStyle name="Normal 38 3 2 2 2 3" xfId="6019"/>
    <cellStyle name="Normal 38 3 2 2 2 3 2" xfId="17623"/>
    <cellStyle name="Normal 38 3 2 2 2 3 3" xfId="28596"/>
    <cellStyle name="Normal 38 3 2 2 2 4" xfId="10135"/>
    <cellStyle name="Normal 38 3 2 2 2 4 2" xfId="19893"/>
    <cellStyle name="Normal 38 3 2 2 2 5" xfId="14398"/>
    <cellStyle name="Normal 38 3 2 2 2 6" xfId="20061"/>
    <cellStyle name="Normal 38 3 2 2 3" xfId="1625"/>
    <cellStyle name="Normal 38 3 2 2 3 2" xfId="7504"/>
    <cellStyle name="Normal 38 3 2 2 3 2 2" xfId="20567"/>
    <cellStyle name="Normal 38 3 2 2 3 3" xfId="11620"/>
    <cellStyle name="Normal 38 3 2 2 3 3 2" xfId="19192"/>
    <cellStyle name="Normal 38 3 2 2 3 4" xfId="15893"/>
    <cellStyle name="Normal 38 3 2 2 3 5" xfId="19563"/>
    <cellStyle name="Normal 38 3 2 2 4" xfId="3114"/>
    <cellStyle name="Normal 38 3 2 2 4 2" xfId="6627"/>
    <cellStyle name="Normal 38 3 2 2 4 2 2" xfId="18366"/>
    <cellStyle name="Normal 38 3 2 2 4 3" xfId="10743"/>
    <cellStyle name="Normal 38 3 2 2 4 3 2" xfId="18138"/>
    <cellStyle name="Normal 38 3 2 2 4 4" xfId="15007"/>
    <cellStyle name="Normal 38 3 2 2 4 5" xfId="19134"/>
    <cellStyle name="Normal 38 3 2 2 5" xfId="5143"/>
    <cellStyle name="Normal 38 3 2 2 5 2" xfId="17087"/>
    <cellStyle name="Normal 38 3 2 2 5 3" xfId="20249"/>
    <cellStyle name="Normal 38 3 2 2 6" xfId="9259"/>
    <cellStyle name="Normal 38 3 2 2 6 2" xfId="20512"/>
    <cellStyle name="Normal 38 3 2 2 7" xfId="13521"/>
    <cellStyle name="Normal 38 3 2 2 8" xfId="20401"/>
    <cellStyle name="Normal 38 3 2 3" xfId="1222"/>
    <cellStyle name="Normal 38 3 2 3 2" xfId="2099"/>
    <cellStyle name="Normal 38 3 2 3 2 2" xfId="3863"/>
    <cellStyle name="Normal 38 3 2 3 2 2 2" xfId="7977"/>
    <cellStyle name="Normal 38 3 2 3 2 2 2 2" xfId="18276"/>
    <cellStyle name="Normal 38 3 2 3 2 2 3" xfId="12093"/>
    <cellStyle name="Normal 38 3 2 3 2 2 3 2" xfId="18350"/>
    <cellStyle name="Normal 38 3 2 3 2 2 4" xfId="16366"/>
    <cellStyle name="Normal 38 3 2 3 2 2 5" xfId="18906"/>
    <cellStyle name="Normal 38 3 2 3 2 3" xfId="5616"/>
    <cellStyle name="Normal 38 3 2 3 2 3 2" xfId="20492"/>
    <cellStyle name="Normal 38 3 2 3 2 3 3" xfId="28449"/>
    <cellStyle name="Normal 38 3 2 3 2 4" xfId="9732"/>
    <cellStyle name="Normal 38 3 2 3 2 4 2" xfId="19937"/>
    <cellStyle name="Normal 38 3 2 3 2 5" xfId="13995"/>
    <cellStyle name="Normal 38 3 2 3 2 6" xfId="17518"/>
    <cellStyle name="Normal 38 3 2 3 3" xfId="3318"/>
    <cellStyle name="Normal 38 3 2 3 3 2" xfId="7101"/>
    <cellStyle name="Normal 38 3 2 3 3 2 2" xfId="20450"/>
    <cellStyle name="Normal 38 3 2 3 3 3" xfId="11217"/>
    <cellStyle name="Normal 38 3 2 3 3 3 2" xfId="17893"/>
    <cellStyle name="Normal 38 3 2 3 3 4" xfId="15490"/>
    <cellStyle name="Normal 38 3 2 3 3 5" xfId="19675"/>
    <cellStyle name="Normal 38 3 2 3 4" xfId="4740"/>
    <cellStyle name="Normal 38 3 2 3 4 2" xfId="18395"/>
    <cellStyle name="Normal 38 3 2 3 5" xfId="8856"/>
    <cellStyle name="Normal 38 3 2 3 5 2" xfId="17651"/>
    <cellStyle name="Normal 38 3 2 3 6" xfId="13118"/>
    <cellStyle name="Normal 38 3 2 3 7" xfId="18594"/>
    <cellStyle name="Normal 38 3 2 4" xfId="1899"/>
    <cellStyle name="Normal 38 3 2 4 2" xfId="3663"/>
    <cellStyle name="Normal 38 3 2 4 2 2" xfId="7777"/>
    <cellStyle name="Normal 38 3 2 4 2 2 2" xfId="18346"/>
    <cellStyle name="Normal 38 3 2 4 2 3" xfId="11893"/>
    <cellStyle name="Normal 38 3 2 4 2 3 2" xfId="20071"/>
    <cellStyle name="Normal 38 3 2 4 2 4" xfId="16166"/>
    <cellStyle name="Normal 38 3 2 4 2 5" xfId="18588"/>
    <cellStyle name="Normal 38 3 2 4 3" xfId="5416"/>
    <cellStyle name="Normal 38 3 2 4 3 2" xfId="20425"/>
    <cellStyle name="Normal 38 3 2 4 3 3" xfId="28778"/>
    <cellStyle name="Normal 38 3 2 4 4" xfId="9532"/>
    <cellStyle name="Normal 38 3 2 4 4 2" xfId="18616"/>
    <cellStyle name="Normal 38 3 2 4 5" xfId="13795"/>
    <cellStyle name="Normal 38 3 2 4 6" xfId="19224"/>
    <cellStyle name="Normal 38 3 2 5" xfId="1022"/>
    <cellStyle name="Normal 38 3 2 5 2" xfId="6901"/>
    <cellStyle name="Normal 38 3 2 5 2 2" xfId="12651"/>
    <cellStyle name="Normal 38 3 2 5 3" xfId="11017"/>
    <cellStyle name="Normal 38 3 2 5 3 2" xfId="19371"/>
    <cellStyle name="Normal 38 3 2 5 4" xfId="15290"/>
    <cellStyle name="Normal 38 3 2 5 5" xfId="19764"/>
    <cellStyle name="Normal 38 3 2 6" xfId="2710"/>
    <cellStyle name="Normal 38 3 2 6 2" xfId="6223"/>
    <cellStyle name="Normal 38 3 2 6 2 2" xfId="18250"/>
    <cellStyle name="Normal 38 3 2 6 3" xfId="10339"/>
    <cellStyle name="Normal 38 3 2 6 3 2" xfId="17838"/>
    <cellStyle name="Normal 38 3 2 6 4" xfId="14603"/>
    <cellStyle name="Normal 38 3 2 6 5" xfId="18049"/>
    <cellStyle name="Normal 38 3 2 7" xfId="4540"/>
    <cellStyle name="Normal 38 3 2 7 2" xfId="17086"/>
    <cellStyle name="Normal 38 3 2 7 3" xfId="19816"/>
    <cellStyle name="Normal 38 3 2 8" xfId="8656"/>
    <cellStyle name="Normal 38 3 2 8 2" xfId="19037"/>
    <cellStyle name="Normal 38 3 2 9" xfId="12917"/>
    <cellStyle name="Normal 38 3 3" xfId="463"/>
    <cellStyle name="Normal 38 3 3 2" xfId="2231"/>
    <cellStyle name="Normal 38 3 3 2 2" xfId="3995"/>
    <cellStyle name="Normal 38 3 3 2 2 2" xfId="8109"/>
    <cellStyle name="Normal 38 3 3 2 2 2 2" xfId="19002"/>
    <cellStyle name="Normal 38 3 3 2 2 2 3" xfId="29515"/>
    <cellStyle name="Normal 38 3 3 2 2 3" xfId="12225"/>
    <cellStyle name="Normal 38 3 3 2 2 3 2" xfId="20338"/>
    <cellStyle name="Normal 38 3 3 2 2 4" xfId="16498"/>
    <cellStyle name="Normal 38 3 3 2 2 5" xfId="20319"/>
    <cellStyle name="Normal 38 3 3 2 3" xfId="5748"/>
    <cellStyle name="Normal 38 3 3 2 3 2" xfId="19157"/>
    <cellStyle name="Normal 38 3 3 2 3 3" xfId="28842"/>
    <cellStyle name="Normal 38 3 3 2 4" xfId="9864"/>
    <cellStyle name="Normal 38 3 3 2 4 2" xfId="18692"/>
    <cellStyle name="Normal 38 3 3 2 5" xfId="14127"/>
    <cellStyle name="Normal 38 3 3 2 6" xfId="20230"/>
    <cellStyle name="Normal 38 3 3 3" xfId="1354"/>
    <cellStyle name="Normal 38 3 3 3 2" xfId="7233"/>
    <cellStyle name="Normal 38 3 3 3 2 2" xfId="12678"/>
    <cellStyle name="Normal 38 3 3 3 2 3" xfId="29340"/>
    <cellStyle name="Normal 38 3 3 3 3" xfId="11349"/>
    <cellStyle name="Normal 38 3 3 3 3 2" xfId="18461"/>
    <cellStyle name="Normal 38 3 3 3 4" xfId="15622"/>
    <cellStyle name="Normal 38 3 3 3 5" xfId="20180"/>
    <cellStyle name="Normal 38 3 3 4" xfId="2842"/>
    <cellStyle name="Normal 38 3 3 4 2" xfId="6355"/>
    <cellStyle name="Normal 38 3 3 4 2 2" xfId="18085"/>
    <cellStyle name="Normal 38 3 3 4 3" xfId="10471"/>
    <cellStyle name="Normal 38 3 3 4 3 2" xfId="19649"/>
    <cellStyle name="Normal 38 3 3 4 4" xfId="14735"/>
    <cellStyle name="Normal 38 3 3 4 5" xfId="17608"/>
    <cellStyle name="Normal 38 3 3 5" xfId="4872"/>
    <cellStyle name="Normal 38 3 3 5 2" xfId="17088"/>
    <cellStyle name="Normal 38 3 3 5 3" xfId="19888"/>
    <cellStyle name="Normal 38 3 3 6" xfId="8988"/>
    <cellStyle name="Normal 38 3 3 6 2" xfId="19629"/>
    <cellStyle name="Normal 38 3 3 7" xfId="13250"/>
    <cellStyle name="Normal 38 3 3 8" xfId="18468"/>
    <cellStyle name="Normal 38 3 4" xfId="599"/>
    <cellStyle name="Normal 38 3 4 2" xfId="2366"/>
    <cellStyle name="Normal 38 3 4 2 2" xfId="4130"/>
    <cellStyle name="Normal 38 3 4 2 2 2" xfId="8244"/>
    <cellStyle name="Normal 38 3 4 2 2 2 2" xfId="19949"/>
    <cellStyle name="Normal 38 3 4 2 2 3" xfId="12360"/>
    <cellStyle name="Normal 38 3 4 2 2 3 2" xfId="19583"/>
    <cellStyle name="Normal 38 3 4 2 2 4" xfId="16633"/>
    <cellStyle name="Normal 38 3 4 2 2 5" xfId="20305"/>
    <cellStyle name="Normal 38 3 4 2 3" xfId="5883"/>
    <cellStyle name="Normal 38 3 4 2 3 2" xfId="17820"/>
    <cellStyle name="Normal 38 3 4 2 3 3" xfId="28389"/>
    <cellStyle name="Normal 38 3 4 2 4" xfId="9999"/>
    <cellStyle name="Normal 38 3 4 2 4 2" xfId="17933"/>
    <cellStyle name="Normal 38 3 4 2 5" xfId="14262"/>
    <cellStyle name="Normal 38 3 4 2 6" xfId="19985"/>
    <cellStyle name="Normal 38 3 4 3" xfId="1489"/>
    <cellStyle name="Normal 38 3 4 3 2" xfId="7368"/>
    <cellStyle name="Normal 38 3 4 3 2 2" xfId="18327"/>
    <cellStyle name="Normal 38 3 4 3 3" xfId="11484"/>
    <cellStyle name="Normal 38 3 4 3 3 2" xfId="18476"/>
    <cellStyle name="Normal 38 3 4 3 4" xfId="15757"/>
    <cellStyle name="Normal 38 3 4 3 5" xfId="19546"/>
    <cellStyle name="Normal 38 3 4 4" xfId="2978"/>
    <cellStyle name="Normal 38 3 4 4 2" xfId="6491"/>
    <cellStyle name="Normal 38 3 4 4 2 2" xfId="18736"/>
    <cellStyle name="Normal 38 3 4 4 3" xfId="10607"/>
    <cellStyle name="Normal 38 3 4 4 3 2" xfId="19071"/>
    <cellStyle name="Normal 38 3 4 4 4" xfId="14871"/>
    <cellStyle name="Normal 38 3 4 4 5" xfId="12612"/>
    <cellStyle name="Normal 38 3 4 5" xfId="5007"/>
    <cellStyle name="Normal 38 3 4 5 2" xfId="18910"/>
    <cellStyle name="Normal 38 3 4 6" xfId="9123"/>
    <cellStyle name="Normal 38 3 4 6 2" xfId="19885"/>
    <cellStyle name="Normal 38 3 4 7" xfId="13385"/>
    <cellStyle name="Normal 38 3 4 8" xfId="18746"/>
    <cellStyle name="Normal 38 3 5" xfId="1107"/>
    <cellStyle name="Normal 38 3 5 2" xfId="1984"/>
    <cellStyle name="Normal 38 3 5 2 2" xfId="3748"/>
    <cellStyle name="Normal 38 3 5 2 2 2" xfId="7862"/>
    <cellStyle name="Normal 38 3 5 2 2 2 2" xfId="20198"/>
    <cellStyle name="Normal 38 3 5 2 2 3" xfId="11978"/>
    <cellStyle name="Normal 38 3 5 2 2 3 2" xfId="19178"/>
    <cellStyle name="Normal 38 3 5 2 2 4" xfId="16251"/>
    <cellStyle name="Normal 38 3 5 2 2 5" xfId="15083"/>
    <cellStyle name="Normal 38 3 5 2 3" xfId="5501"/>
    <cellStyle name="Normal 38 3 5 2 3 2" xfId="19330"/>
    <cellStyle name="Normal 38 3 5 2 3 3" xfId="28760"/>
    <cellStyle name="Normal 38 3 5 2 4" xfId="9617"/>
    <cellStyle name="Normal 38 3 5 2 4 2" xfId="18382"/>
    <cellStyle name="Normal 38 3 5 2 5" xfId="13880"/>
    <cellStyle name="Normal 38 3 5 2 6" xfId="19014"/>
    <cellStyle name="Normal 38 3 5 3" xfId="3203"/>
    <cellStyle name="Normal 38 3 5 3 2" xfId="6986"/>
    <cellStyle name="Normal 38 3 5 3 2 2" xfId="17987"/>
    <cellStyle name="Normal 38 3 5 3 3" xfId="11102"/>
    <cellStyle name="Normal 38 3 5 3 3 2" xfId="17778"/>
    <cellStyle name="Normal 38 3 5 3 4" xfId="15375"/>
    <cellStyle name="Normal 38 3 5 3 5" xfId="17856"/>
    <cellStyle name="Normal 38 3 5 4" xfId="4625"/>
    <cellStyle name="Normal 38 3 5 4 2" xfId="18783"/>
    <cellStyle name="Normal 38 3 5 5" xfId="8741"/>
    <cellStyle name="Normal 38 3 5 5 2" xfId="17741"/>
    <cellStyle name="Normal 38 3 5 6" xfId="13003"/>
    <cellStyle name="Normal 38 3 5 7" xfId="18135"/>
    <cellStyle name="Normal 38 3 6" xfId="1763"/>
    <cellStyle name="Normal 38 3 6 2" xfId="3527"/>
    <cellStyle name="Normal 38 3 6 2 2" xfId="7641"/>
    <cellStyle name="Normal 38 3 6 2 2 2" xfId="19505"/>
    <cellStyle name="Normal 38 3 6 2 3" xfId="11757"/>
    <cellStyle name="Normal 38 3 6 2 3 2" xfId="20349"/>
    <cellStyle name="Normal 38 3 6 2 4" xfId="16030"/>
    <cellStyle name="Normal 38 3 6 2 5" xfId="20136"/>
    <cellStyle name="Normal 38 3 6 3" xfId="5280"/>
    <cellStyle name="Normal 38 3 6 3 2" xfId="18902"/>
    <cellStyle name="Normal 38 3 6 3 3" xfId="28965"/>
    <cellStyle name="Normal 38 3 6 4" xfId="9396"/>
    <cellStyle name="Normal 38 3 6 4 2" xfId="17612"/>
    <cellStyle name="Normal 38 3 6 5" xfId="13659"/>
    <cellStyle name="Normal 38 3 6 6" xfId="19289"/>
    <cellStyle name="Normal 38 3 7" xfId="886"/>
    <cellStyle name="Normal 38 3 7 2" xfId="6765"/>
    <cellStyle name="Normal 38 3 7 2 2" xfId="20337"/>
    <cellStyle name="Normal 38 3 7 3" xfId="10881"/>
    <cellStyle name="Normal 38 3 7 3 2" xfId="19218"/>
    <cellStyle name="Normal 38 3 7 4" xfId="15154"/>
    <cellStyle name="Normal 38 3 7 5" xfId="19361"/>
    <cellStyle name="Normal 38 3 8" xfId="2595"/>
    <cellStyle name="Normal 38 3 8 2" xfId="6108"/>
    <cellStyle name="Normal 38 3 8 2 2" xfId="20111"/>
    <cellStyle name="Normal 38 3 8 3" xfId="10224"/>
    <cellStyle name="Normal 38 3 8 3 2" xfId="20619"/>
    <cellStyle name="Normal 38 3 8 4" xfId="14488"/>
    <cellStyle name="Normal 38 3 8 5" xfId="20033"/>
    <cellStyle name="Normal 38 3 9" xfId="4404"/>
    <cellStyle name="Normal 38 3 9 2" xfId="17085"/>
    <cellStyle name="Normal 38 3 9 3" xfId="19066"/>
    <cellStyle name="Normal 38 4" xfId="307"/>
    <cellStyle name="Normal 38 4 10" xfId="12762"/>
    <cellStyle name="Normal 38 4 11" xfId="18506"/>
    <cellStyle name="Normal 38 4 2" xfId="455"/>
    <cellStyle name="Normal 38 4 2 10" xfId="18101"/>
    <cellStyle name="Normal 38 4 2 2" xfId="729"/>
    <cellStyle name="Normal 38 4 2 2 2" xfId="2494"/>
    <cellStyle name="Normal 38 4 2 2 2 2" xfId="4258"/>
    <cellStyle name="Normal 38 4 2 2 2 2 2" xfId="8372"/>
    <cellStyle name="Normal 38 4 2 2 2 2 2 2" xfId="20077"/>
    <cellStyle name="Normal 38 4 2 2 2 2 3" xfId="12488"/>
    <cellStyle name="Normal 38 4 2 2 2 2 3 2" xfId="12578"/>
    <cellStyle name="Normal 38 4 2 2 2 2 4" xfId="16761"/>
    <cellStyle name="Normal 38 4 2 2 2 2 5" xfId="17947"/>
    <cellStyle name="Normal 38 4 2 2 2 3" xfId="6011"/>
    <cellStyle name="Normal 38 4 2 2 2 3 2" xfId="18848"/>
    <cellStyle name="Normal 38 4 2 2 2 3 3" xfId="28834"/>
    <cellStyle name="Normal 38 4 2 2 2 4" xfId="10127"/>
    <cellStyle name="Normal 38 4 2 2 2 4 2" xfId="20418"/>
    <cellStyle name="Normal 38 4 2 2 2 5" xfId="14390"/>
    <cellStyle name="Normal 38 4 2 2 2 6" xfId="19238"/>
    <cellStyle name="Normal 38 4 2 2 3" xfId="1617"/>
    <cellStyle name="Normal 38 4 2 2 3 2" xfId="7496"/>
    <cellStyle name="Normal 38 4 2 2 3 2 2" xfId="17632"/>
    <cellStyle name="Normal 38 4 2 2 3 3" xfId="11612"/>
    <cellStyle name="Normal 38 4 2 2 3 3 2" xfId="18844"/>
    <cellStyle name="Normal 38 4 2 2 3 4" xfId="15885"/>
    <cellStyle name="Normal 38 4 2 2 3 5" xfId="19569"/>
    <cellStyle name="Normal 38 4 2 2 4" xfId="3106"/>
    <cellStyle name="Normal 38 4 2 2 4 2" xfId="6619"/>
    <cellStyle name="Normal 38 4 2 2 4 2 2" xfId="18795"/>
    <cellStyle name="Normal 38 4 2 2 4 3" xfId="10735"/>
    <cellStyle name="Normal 38 4 2 2 4 3 2" xfId="17715"/>
    <cellStyle name="Normal 38 4 2 2 4 4" xfId="14999"/>
    <cellStyle name="Normal 38 4 2 2 4 5" xfId="19349"/>
    <cellStyle name="Normal 38 4 2 2 5" xfId="5135"/>
    <cellStyle name="Normal 38 4 2 2 5 2" xfId="17091"/>
    <cellStyle name="Normal 38 4 2 2 5 3" xfId="18513"/>
    <cellStyle name="Normal 38 4 2 2 6" xfId="9251"/>
    <cellStyle name="Normal 38 4 2 2 6 2" xfId="17515"/>
    <cellStyle name="Normal 38 4 2 2 7" xfId="13513"/>
    <cellStyle name="Normal 38 4 2 2 8" xfId="17728"/>
    <cellStyle name="Normal 38 4 2 3" xfId="1346"/>
    <cellStyle name="Normal 38 4 2 3 2" xfId="2223"/>
    <cellStyle name="Normal 38 4 2 3 2 2" xfId="3987"/>
    <cellStyle name="Normal 38 4 2 3 2 2 2" xfId="8101"/>
    <cellStyle name="Normal 38 4 2 3 2 2 2 2" xfId="20439"/>
    <cellStyle name="Normal 38 4 2 3 2 2 3" xfId="12217"/>
    <cellStyle name="Normal 38 4 2 3 2 2 3 2" xfId="18595"/>
    <cellStyle name="Normal 38 4 2 3 2 2 4" xfId="16490"/>
    <cellStyle name="Normal 38 4 2 3 2 2 5" xfId="17990"/>
    <cellStyle name="Normal 38 4 2 3 2 3" xfId="5740"/>
    <cellStyle name="Normal 38 4 2 3 2 3 2" xfId="18566"/>
    <cellStyle name="Normal 38 4 2 3 2 3 3" xfId="28284"/>
    <cellStyle name="Normal 38 4 2 3 2 4" xfId="9856"/>
    <cellStyle name="Normal 38 4 2 3 2 4 2" xfId="18000"/>
    <cellStyle name="Normal 38 4 2 3 2 5" xfId="14119"/>
    <cellStyle name="Normal 38 4 2 3 2 6" xfId="12682"/>
    <cellStyle name="Normal 38 4 2 3 3" xfId="3391"/>
    <cellStyle name="Normal 38 4 2 3 3 2" xfId="7225"/>
    <cellStyle name="Normal 38 4 2 3 3 2 2" xfId="17796"/>
    <cellStyle name="Normal 38 4 2 3 3 3" xfId="11341"/>
    <cellStyle name="Normal 38 4 2 3 3 3 2" xfId="19067"/>
    <cellStyle name="Normal 38 4 2 3 3 4" xfId="15614"/>
    <cellStyle name="Normal 38 4 2 3 3 5" xfId="20195"/>
    <cellStyle name="Normal 38 4 2 3 4" xfId="4864"/>
    <cellStyle name="Normal 38 4 2 3 4 2" xfId="19928"/>
    <cellStyle name="Normal 38 4 2 3 5" xfId="8980"/>
    <cellStyle name="Normal 38 4 2 3 5 2" xfId="17955"/>
    <cellStyle name="Normal 38 4 2 3 6" xfId="13242"/>
    <cellStyle name="Normal 38 4 2 3 7" xfId="20199"/>
    <cellStyle name="Normal 38 4 2 4" xfId="1891"/>
    <cellStyle name="Normal 38 4 2 4 2" xfId="3655"/>
    <cellStyle name="Normal 38 4 2 4 2 2" xfId="7769"/>
    <cellStyle name="Normal 38 4 2 4 2 2 2" xfId="19375"/>
    <cellStyle name="Normal 38 4 2 4 2 3" xfId="11885"/>
    <cellStyle name="Normal 38 4 2 4 2 3 2" xfId="20504"/>
    <cellStyle name="Normal 38 4 2 4 2 4" xfId="16158"/>
    <cellStyle name="Normal 38 4 2 4 2 5" xfId="18822"/>
    <cellStyle name="Normal 38 4 2 4 3" xfId="5408"/>
    <cellStyle name="Normal 38 4 2 4 3 2" xfId="19398"/>
    <cellStyle name="Normal 38 4 2 4 3 3" xfId="28948"/>
    <cellStyle name="Normal 38 4 2 4 4" xfId="9524"/>
    <cellStyle name="Normal 38 4 2 4 4 2" xfId="19047"/>
    <cellStyle name="Normal 38 4 2 4 5" xfId="13787"/>
    <cellStyle name="Normal 38 4 2 4 6" xfId="17711"/>
    <cellStyle name="Normal 38 4 2 5" xfId="1014"/>
    <cellStyle name="Normal 38 4 2 5 2" xfId="6893"/>
    <cellStyle name="Normal 38 4 2 5 2 2" xfId="18791"/>
    <cellStyle name="Normal 38 4 2 5 3" xfId="11009"/>
    <cellStyle name="Normal 38 4 2 5 3 2" xfId="17971"/>
    <cellStyle name="Normal 38 4 2 5 4" xfId="15282"/>
    <cellStyle name="Normal 38 4 2 5 5" xfId="18100"/>
    <cellStyle name="Normal 38 4 2 6" xfId="2834"/>
    <cellStyle name="Normal 38 4 2 6 2" xfId="6347"/>
    <cellStyle name="Normal 38 4 2 6 2 2" xfId="19615"/>
    <cellStyle name="Normal 38 4 2 6 3" xfId="10463"/>
    <cellStyle name="Normal 38 4 2 6 3 2" xfId="19867"/>
    <cellStyle name="Normal 38 4 2 6 4" xfId="14727"/>
    <cellStyle name="Normal 38 4 2 6 5" xfId="18235"/>
    <cellStyle name="Normal 38 4 2 7" xfId="4532"/>
    <cellStyle name="Normal 38 4 2 7 2" xfId="17090"/>
    <cellStyle name="Normal 38 4 2 7 3" xfId="19792"/>
    <cellStyle name="Normal 38 4 2 8" xfId="8648"/>
    <cellStyle name="Normal 38 4 2 8 2" xfId="12663"/>
    <cellStyle name="Normal 38 4 2 9" xfId="12909"/>
    <cellStyle name="Normal 38 4 3" xfId="591"/>
    <cellStyle name="Normal 38 4 3 2" xfId="2358"/>
    <cellStyle name="Normal 38 4 3 2 2" xfId="4122"/>
    <cellStyle name="Normal 38 4 3 2 2 2" xfId="8236"/>
    <cellStyle name="Normal 38 4 3 2 2 2 2" xfId="19301"/>
    <cellStyle name="Normal 38 4 3 2 2 2 3" xfId="29525"/>
    <cellStyle name="Normal 38 4 3 2 2 3" xfId="12352"/>
    <cellStyle name="Normal 38 4 3 2 2 3 2" xfId="17816"/>
    <cellStyle name="Normal 38 4 3 2 2 4" xfId="16625"/>
    <cellStyle name="Normal 38 4 3 2 2 5" xfId="18827"/>
    <cellStyle name="Normal 38 4 3 2 3" xfId="5875"/>
    <cellStyle name="Normal 38 4 3 2 3 2" xfId="18233"/>
    <cellStyle name="Normal 38 4 3 2 3 3" xfId="28376"/>
    <cellStyle name="Normal 38 4 3 2 4" xfId="9991"/>
    <cellStyle name="Normal 38 4 3 2 4 2" xfId="18479"/>
    <cellStyle name="Normal 38 4 3 2 5" xfId="14254"/>
    <cellStyle name="Normal 38 4 3 2 6" xfId="20560"/>
    <cellStyle name="Normal 38 4 3 3" xfId="1481"/>
    <cellStyle name="Normal 38 4 3 3 2" xfId="7360"/>
    <cellStyle name="Normal 38 4 3 3 2 2" xfId="12601"/>
    <cellStyle name="Normal 38 4 3 3 2 3" xfId="29349"/>
    <cellStyle name="Normal 38 4 3 3 3" xfId="11476"/>
    <cellStyle name="Normal 38 4 3 3 3 2" xfId="17888"/>
    <cellStyle name="Normal 38 4 3 3 4" xfId="15749"/>
    <cellStyle name="Normal 38 4 3 3 5" xfId="17676"/>
    <cellStyle name="Normal 38 4 3 4" xfId="2970"/>
    <cellStyle name="Normal 38 4 3 4 2" xfId="6483"/>
    <cellStyle name="Normal 38 4 3 4 2 2" xfId="19591"/>
    <cellStyle name="Normal 38 4 3 4 3" xfId="10599"/>
    <cellStyle name="Normal 38 4 3 4 3 2" xfId="19947"/>
    <cellStyle name="Normal 38 4 3 4 4" xfId="14863"/>
    <cellStyle name="Normal 38 4 3 4 5" xfId="19943"/>
    <cellStyle name="Normal 38 4 3 5" xfId="4999"/>
    <cellStyle name="Normal 38 4 3 5 2" xfId="17092"/>
    <cellStyle name="Normal 38 4 3 5 3" xfId="18730"/>
    <cellStyle name="Normal 38 4 3 6" xfId="9115"/>
    <cellStyle name="Normal 38 4 3 6 2" xfId="18980"/>
    <cellStyle name="Normal 38 4 3 7" xfId="13377"/>
    <cellStyle name="Normal 38 4 3 8" xfId="20145"/>
    <cellStyle name="Normal 38 4 4" xfId="1214"/>
    <cellStyle name="Normal 38 4 4 2" xfId="2091"/>
    <cellStyle name="Normal 38 4 4 2 2" xfId="3855"/>
    <cellStyle name="Normal 38 4 4 2 2 2" xfId="7969"/>
    <cellStyle name="Normal 38 4 4 2 2 2 2" xfId="19509"/>
    <cellStyle name="Normal 38 4 4 2 2 3" xfId="12085"/>
    <cellStyle name="Normal 38 4 4 2 2 3 2" xfId="19319"/>
    <cellStyle name="Normal 38 4 4 2 2 4" xfId="16358"/>
    <cellStyle name="Normal 38 4 4 2 2 5" xfId="20377"/>
    <cellStyle name="Normal 38 4 4 2 3" xfId="5608"/>
    <cellStyle name="Normal 38 4 4 2 3 2" xfId="19726"/>
    <cellStyle name="Normal 38 4 4 2 3 3" xfId="28762"/>
    <cellStyle name="Normal 38 4 4 2 4" xfId="9724"/>
    <cellStyle name="Normal 38 4 4 2 4 2" xfId="18426"/>
    <cellStyle name="Normal 38 4 4 2 5" xfId="13987"/>
    <cellStyle name="Normal 38 4 4 2 6" xfId="19426"/>
    <cellStyle name="Normal 38 4 4 3" xfId="3310"/>
    <cellStyle name="Normal 38 4 4 3 2" xfId="7093"/>
    <cellStyle name="Normal 38 4 4 3 2 2" xfId="18399"/>
    <cellStyle name="Normal 38 4 4 3 3" xfId="11209"/>
    <cellStyle name="Normal 38 4 4 3 3 2" xfId="17950"/>
    <cellStyle name="Normal 38 4 4 3 4" xfId="15482"/>
    <cellStyle name="Normal 38 4 4 3 5" xfId="18030"/>
    <cellStyle name="Normal 38 4 4 4" xfId="4732"/>
    <cellStyle name="Normal 38 4 4 4 2" xfId="17921"/>
    <cellStyle name="Normal 38 4 4 5" xfId="8848"/>
    <cellStyle name="Normal 38 4 4 5 2" xfId="20017"/>
    <cellStyle name="Normal 38 4 4 6" xfId="13110"/>
    <cellStyle name="Normal 38 4 4 7" xfId="20024"/>
    <cellStyle name="Normal 38 4 5" xfId="1755"/>
    <cellStyle name="Normal 38 4 5 2" xfId="3519"/>
    <cellStyle name="Normal 38 4 5 2 2" xfId="7633"/>
    <cellStyle name="Normal 38 4 5 2 2 2" xfId="19586"/>
    <cellStyle name="Normal 38 4 5 2 2 3" xfId="29407"/>
    <cellStyle name="Normal 38 4 5 2 3" xfId="11749"/>
    <cellStyle name="Normal 38 4 5 2 3 2" xfId="20187"/>
    <cellStyle name="Normal 38 4 5 2 4" xfId="16022"/>
    <cellStyle name="Normal 38 4 5 2 5" xfId="17729"/>
    <cellStyle name="Normal 38 4 5 3" xfId="5272"/>
    <cellStyle name="Normal 38 4 5 3 2" xfId="18146"/>
    <cellStyle name="Normal 38 4 5 3 3" xfId="29134"/>
    <cellStyle name="Normal 38 4 5 4" xfId="9388"/>
    <cellStyle name="Normal 38 4 5 4 2" xfId="17719"/>
    <cellStyle name="Normal 38 4 5 5" xfId="13651"/>
    <cellStyle name="Normal 38 4 5 6" xfId="12599"/>
    <cellStyle name="Normal 38 4 6" xfId="878"/>
    <cellStyle name="Normal 38 4 6 2" xfId="6757"/>
    <cellStyle name="Normal 38 4 6 2 2" xfId="17833"/>
    <cellStyle name="Normal 38 4 6 2 3" xfId="29246"/>
    <cellStyle name="Normal 38 4 6 3" xfId="10873"/>
    <cellStyle name="Normal 38 4 6 3 2" xfId="20525"/>
    <cellStyle name="Normal 38 4 6 4" xfId="15146"/>
    <cellStyle name="Normal 38 4 6 5" xfId="17455"/>
    <cellStyle name="Normal 38 4 7" xfId="2702"/>
    <cellStyle name="Normal 38 4 7 2" xfId="6215"/>
    <cellStyle name="Normal 38 4 7 2 2" xfId="19264"/>
    <cellStyle name="Normal 38 4 7 3" xfId="10331"/>
    <cellStyle name="Normal 38 4 7 3 2" xfId="18941"/>
    <cellStyle name="Normal 38 4 7 4" xfId="14595"/>
    <cellStyle name="Normal 38 4 7 5" xfId="19073"/>
    <cellStyle name="Normal 38 4 8" xfId="4396"/>
    <cellStyle name="Normal 38 4 8 2" xfId="17089"/>
    <cellStyle name="Normal 38 4 8 3" xfId="18628"/>
    <cellStyle name="Normal 38 4 9" xfId="8512"/>
    <cellStyle name="Normal 38 4 9 2" xfId="18498"/>
    <cellStyle name="Normal 38 5" xfId="251"/>
    <cellStyle name="Normal 38 5 10" xfId="19594"/>
    <cellStyle name="Normal 38 5 2" xfId="673"/>
    <cellStyle name="Normal 38 5 2 2" xfId="2438"/>
    <cellStyle name="Normal 38 5 2 2 2" xfId="4202"/>
    <cellStyle name="Normal 38 5 2 2 2 2" xfId="8316"/>
    <cellStyle name="Normal 38 5 2 2 2 2 2" xfId="19768"/>
    <cellStyle name="Normal 38 5 2 2 2 2 3" xfId="29576"/>
    <cellStyle name="Normal 38 5 2 2 2 3" xfId="12432"/>
    <cellStyle name="Normal 38 5 2 2 2 3 2" xfId="20347"/>
    <cellStyle name="Normal 38 5 2 2 2 4" xfId="16705"/>
    <cellStyle name="Normal 38 5 2 2 2 5" xfId="17799"/>
    <cellStyle name="Normal 38 5 2 2 3" xfId="5955"/>
    <cellStyle name="Normal 38 5 2 2 3 2" xfId="20185"/>
    <cellStyle name="Normal 38 5 2 2 3 3" xfId="28667"/>
    <cellStyle name="Normal 38 5 2 2 4" xfId="10071"/>
    <cellStyle name="Normal 38 5 2 2 4 2" xfId="18727"/>
    <cellStyle name="Normal 38 5 2 2 5" xfId="14334"/>
    <cellStyle name="Normal 38 5 2 2 6" xfId="19440"/>
    <cellStyle name="Normal 38 5 2 3" xfId="1561"/>
    <cellStyle name="Normal 38 5 2 3 2" xfId="7440"/>
    <cellStyle name="Normal 38 5 2 3 2 2" xfId="18850"/>
    <cellStyle name="Normal 38 5 2 3 2 3" xfId="28850"/>
    <cellStyle name="Normal 38 5 2 3 3" xfId="11556"/>
    <cellStyle name="Normal 38 5 2 3 3 2" xfId="20302"/>
    <cellStyle name="Normal 38 5 2 3 3 3" xfId="29117"/>
    <cellStyle name="Normal 38 5 2 3 4" xfId="15829"/>
    <cellStyle name="Normal 38 5 2 3 5" xfId="18211"/>
    <cellStyle name="Normal 38 5 2 4" xfId="3050"/>
    <cellStyle name="Normal 38 5 2 4 2" xfId="6563"/>
    <cellStyle name="Normal 38 5 2 4 2 2" xfId="20326"/>
    <cellStyle name="Normal 38 5 2 4 2 3" xfId="29232"/>
    <cellStyle name="Normal 38 5 2 4 3" xfId="10679"/>
    <cellStyle name="Normal 38 5 2 4 3 2" xfId="18647"/>
    <cellStyle name="Normal 38 5 2 4 4" xfId="14943"/>
    <cellStyle name="Normal 38 5 2 4 5" xfId="19641"/>
    <cellStyle name="Normal 38 5 2 5" xfId="5079"/>
    <cellStyle name="Normal 38 5 2 5 2" xfId="17094"/>
    <cellStyle name="Normal 38 5 2 5 3" xfId="19418"/>
    <cellStyle name="Normal 38 5 2 6" xfId="9195"/>
    <cellStyle name="Normal 38 5 2 6 2" xfId="18858"/>
    <cellStyle name="Normal 38 5 2 7" xfId="13457"/>
    <cellStyle name="Normal 38 5 2 8" xfId="19316"/>
    <cellStyle name="Normal 38 5 3" xfId="1158"/>
    <cellStyle name="Normal 38 5 3 2" xfId="2035"/>
    <cellStyle name="Normal 38 5 3 2 2" xfId="3799"/>
    <cellStyle name="Normal 38 5 3 2 2 2" xfId="7913"/>
    <cellStyle name="Normal 38 5 3 2 2 2 2" xfId="19728"/>
    <cellStyle name="Normal 38 5 3 2 2 2 3" xfId="29468"/>
    <cellStyle name="Normal 38 5 3 2 2 3" xfId="12029"/>
    <cellStyle name="Normal 38 5 3 2 2 3 2" xfId="18879"/>
    <cellStyle name="Normal 38 5 3 2 2 4" xfId="16302"/>
    <cellStyle name="Normal 38 5 3 2 2 5" xfId="19272"/>
    <cellStyle name="Normal 38 5 3 2 3" xfId="5552"/>
    <cellStyle name="Normal 38 5 3 2 3 2" xfId="18252"/>
    <cellStyle name="Normal 38 5 3 2 3 3" xfId="28605"/>
    <cellStyle name="Normal 38 5 3 2 4" xfId="9668"/>
    <cellStyle name="Normal 38 5 3 2 4 2" xfId="18840"/>
    <cellStyle name="Normal 38 5 3 2 5" xfId="13931"/>
    <cellStyle name="Normal 38 5 3 2 6" xfId="19456"/>
    <cellStyle name="Normal 38 5 3 3" xfId="3254"/>
    <cellStyle name="Normal 38 5 3 3 2" xfId="7037"/>
    <cellStyle name="Normal 38 5 3 3 2 2" xfId="20636"/>
    <cellStyle name="Normal 38 5 3 3 2 3" xfId="29299"/>
    <cellStyle name="Normal 38 5 3 3 3" xfId="11153"/>
    <cellStyle name="Normal 38 5 3 3 3 2" xfId="20637"/>
    <cellStyle name="Normal 38 5 3 3 4" xfId="15426"/>
    <cellStyle name="Normal 38 5 3 3 5" xfId="17841"/>
    <cellStyle name="Normal 38 5 3 4" xfId="4676"/>
    <cellStyle name="Normal 38 5 3 4 2" xfId="20638"/>
    <cellStyle name="Normal 38 5 3 4 3" xfId="28374"/>
    <cellStyle name="Normal 38 5 3 5" xfId="8792"/>
    <cellStyle name="Normal 38 5 3 5 2" xfId="20639"/>
    <cellStyle name="Normal 38 5 3 6" xfId="13054"/>
    <cellStyle name="Normal 38 5 3 7" xfId="19102"/>
    <cellStyle name="Normal 38 5 4" xfId="1835"/>
    <cellStyle name="Normal 38 5 4 2" xfId="3599"/>
    <cellStyle name="Normal 38 5 4 2 2" xfId="7713"/>
    <cellStyle name="Normal 38 5 4 2 2 2" xfId="20642"/>
    <cellStyle name="Normal 38 5 4 2 2 3" xfId="29458"/>
    <cellStyle name="Normal 38 5 4 2 3" xfId="11829"/>
    <cellStyle name="Normal 38 5 4 2 3 2" xfId="20643"/>
    <cellStyle name="Normal 38 5 4 2 4" xfId="16102"/>
    <cellStyle name="Normal 38 5 4 2 5" xfId="20641"/>
    <cellStyle name="Normal 38 5 4 3" xfId="5352"/>
    <cellStyle name="Normal 38 5 4 3 2" xfId="20644"/>
    <cellStyle name="Normal 38 5 4 3 3" xfId="28968"/>
    <cellStyle name="Normal 38 5 4 4" xfId="9468"/>
    <cellStyle name="Normal 38 5 4 4 2" xfId="20645"/>
    <cellStyle name="Normal 38 5 4 5" xfId="13731"/>
    <cellStyle name="Normal 38 5 4 6" xfId="20640"/>
    <cellStyle name="Normal 38 5 5" xfId="958"/>
    <cellStyle name="Normal 38 5 5 2" xfId="6837"/>
    <cellStyle name="Normal 38 5 5 2 2" xfId="20647"/>
    <cellStyle name="Normal 38 5 5 2 3" xfId="28584"/>
    <cellStyle name="Normal 38 5 5 3" xfId="10953"/>
    <cellStyle name="Normal 38 5 5 3 2" xfId="20648"/>
    <cellStyle name="Normal 38 5 5 3 3" xfId="28463"/>
    <cellStyle name="Normal 38 5 5 4" xfId="15226"/>
    <cellStyle name="Normal 38 5 5 5" xfId="20646"/>
    <cellStyle name="Normal 38 5 6" xfId="2646"/>
    <cellStyle name="Normal 38 5 6 2" xfId="6159"/>
    <cellStyle name="Normal 38 5 6 2 2" xfId="20650"/>
    <cellStyle name="Normal 38 5 6 2 3" xfId="28311"/>
    <cellStyle name="Normal 38 5 6 3" xfId="10275"/>
    <cellStyle name="Normal 38 5 6 3 2" xfId="20651"/>
    <cellStyle name="Normal 38 5 6 4" xfId="14539"/>
    <cellStyle name="Normal 38 5 6 5" xfId="20649"/>
    <cellStyle name="Normal 38 5 7" xfId="4476"/>
    <cellStyle name="Normal 38 5 7 2" xfId="17093"/>
    <cellStyle name="Normal 38 5 7 3" xfId="20652"/>
    <cellStyle name="Normal 38 5 8" xfId="8592"/>
    <cellStyle name="Normal 38 5 8 2" xfId="20653"/>
    <cellStyle name="Normal 38 5 9" xfId="12853"/>
    <cellStyle name="Normal 38 6" xfId="399"/>
    <cellStyle name="Normal 38 6 2" xfId="2167"/>
    <cellStyle name="Normal 38 6 2 2" xfId="3931"/>
    <cellStyle name="Normal 38 6 2 2 2" xfId="8045"/>
    <cellStyle name="Normal 38 6 2 2 2 2" xfId="20657"/>
    <cellStyle name="Normal 38 6 2 2 2 3" xfId="29477"/>
    <cellStyle name="Normal 38 6 2 2 3" xfId="12161"/>
    <cellStyle name="Normal 38 6 2 2 3 2" xfId="20658"/>
    <cellStyle name="Normal 38 6 2 2 4" xfId="16434"/>
    <cellStyle name="Normal 38 6 2 2 5" xfId="20656"/>
    <cellStyle name="Normal 38 6 2 3" xfId="5684"/>
    <cellStyle name="Normal 38 6 2 3 2" xfId="20659"/>
    <cellStyle name="Normal 38 6 2 3 3" xfId="28518"/>
    <cellStyle name="Normal 38 6 2 4" xfId="9800"/>
    <cellStyle name="Normal 38 6 2 4 2" xfId="20660"/>
    <cellStyle name="Normal 38 6 2 5" xfId="14063"/>
    <cellStyle name="Normal 38 6 2 6" xfId="20655"/>
    <cellStyle name="Normal 38 6 3" xfId="1290"/>
    <cellStyle name="Normal 38 6 3 2" xfId="7169"/>
    <cellStyle name="Normal 38 6 3 2 2" xfId="20662"/>
    <cellStyle name="Normal 38 6 3 2 3" xfId="28739"/>
    <cellStyle name="Normal 38 6 3 3" xfId="11285"/>
    <cellStyle name="Normal 38 6 3 3 2" xfId="20663"/>
    <cellStyle name="Normal 38 6 3 3 3" xfId="28558"/>
    <cellStyle name="Normal 38 6 3 4" xfId="15558"/>
    <cellStyle name="Normal 38 6 3 5" xfId="20661"/>
    <cellStyle name="Normal 38 6 4" xfId="2778"/>
    <cellStyle name="Normal 38 6 4 2" xfId="6291"/>
    <cellStyle name="Normal 38 6 4 2 2" xfId="20665"/>
    <cellStyle name="Normal 38 6 4 2 3" xfId="29168"/>
    <cellStyle name="Normal 38 6 4 3" xfId="10407"/>
    <cellStyle name="Normal 38 6 4 3 2" xfId="20666"/>
    <cellStyle name="Normal 38 6 4 4" xfId="14671"/>
    <cellStyle name="Normal 38 6 4 5" xfId="20664"/>
    <cellStyle name="Normal 38 6 5" xfId="4808"/>
    <cellStyle name="Normal 38 6 5 2" xfId="17095"/>
    <cellStyle name="Normal 38 6 5 3" xfId="20667"/>
    <cellStyle name="Normal 38 6 6" xfId="8924"/>
    <cellStyle name="Normal 38 6 6 2" xfId="20668"/>
    <cellStyle name="Normal 38 6 7" xfId="13186"/>
    <cellStyle name="Normal 38 6 8" xfId="20654"/>
    <cellStyle name="Normal 38 7" xfId="534"/>
    <cellStyle name="Normal 38 7 2" xfId="2302"/>
    <cellStyle name="Normal 38 7 2 2" xfId="4066"/>
    <cellStyle name="Normal 38 7 2 2 2" xfId="8180"/>
    <cellStyle name="Normal 38 7 2 2 2 2" xfId="20672"/>
    <cellStyle name="Normal 38 7 2 2 2 3" xfId="29518"/>
    <cellStyle name="Normal 38 7 2 2 3" xfId="12296"/>
    <cellStyle name="Normal 38 7 2 2 3 2" xfId="20673"/>
    <cellStyle name="Normal 38 7 2 2 4" xfId="16569"/>
    <cellStyle name="Normal 38 7 2 2 5" xfId="20671"/>
    <cellStyle name="Normal 38 7 2 3" xfId="5819"/>
    <cellStyle name="Normal 38 7 2 3 2" xfId="20674"/>
    <cellStyle name="Normal 38 7 2 3 3" xfId="29142"/>
    <cellStyle name="Normal 38 7 2 4" xfId="9935"/>
    <cellStyle name="Normal 38 7 2 4 2" xfId="20675"/>
    <cellStyle name="Normal 38 7 2 5" xfId="14198"/>
    <cellStyle name="Normal 38 7 2 6" xfId="20670"/>
    <cellStyle name="Normal 38 7 3" xfId="1425"/>
    <cellStyle name="Normal 38 7 3 2" xfId="7304"/>
    <cellStyle name="Normal 38 7 3 2 2" xfId="20677"/>
    <cellStyle name="Normal 38 7 3 2 3" xfId="29342"/>
    <cellStyle name="Normal 38 7 3 3" xfId="11420"/>
    <cellStyle name="Normal 38 7 3 3 2" xfId="20678"/>
    <cellStyle name="Normal 38 7 3 4" xfId="15693"/>
    <cellStyle name="Normal 38 7 3 5" xfId="20676"/>
    <cellStyle name="Normal 38 7 4" xfId="2913"/>
    <cellStyle name="Normal 38 7 4 2" xfId="6426"/>
    <cellStyle name="Normal 38 7 4 2 2" xfId="20680"/>
    <cellStyle name="Normal 38 7 4 3" xfId="10542"/>
    <cellStyle name="Normal 38 7 4 3 2" xfId="20681"/>
    <cellStyle name="Normal 38 7 4 4" xfId="14806"/>
    <cellStyle name="Normal 38 7 4 5" xfId="20679"/>
    <cellStyle name="Normal 38 7 5" xfId="4943"/>
    <cellStyle name="Normal 38 7 5 2" xfId="20682"/>
    <cellStyle name="Normal 38 7 6" xfId="9059"/>
    <cellStyle name="Normal 38 7 6 2" xfId="20683"/>
    <cellStyle name="Normal 38 7 7" xfId="13321"/>
    <cellStyle name="Normal 38 7 8" xfId="20669"/>
    <cellStyle name="Normal 38 8" xfId="1099"/>
    <cellStyle name="Normal 38 8 2" xfId="1976"/>
    <cellStyle name="Normal 38 8 2 2" xfId="3740"/>
    <cellStyle name="Normal 38 8 2 2 2" xfId="7854"/>
    <cellStyle name="Normal 38 8 2 2 2 2" xfId="20687"/>
    <cellStyle name="Normal 38 8 2 2 3" xfId="11970"/>
    <cellStyle name="Normal 38 8 2 2 3 2" xfId="20688"/>
    <cellStyle name="Normal 38 8 2 2 4" xfId="16243"/>
    <cellStyle name="Normal 38 8 2 2 5" xfId="20686"/>
    <cellStyle name="Normal 38 8 2 3" xfId="5493"/>
    <cellStyle name="Normal 38 8 2 3 2" xfId="20689"/>
    <cellStyle name="Normal 38 8 2 3 3" xfId="28727"/>
    <cellStyle name="Normal 38 8 2 4" xfId="9609"/>
    <cellStyle name="Normal 38 8 2 4 2" xfId="20690"/>
    <cellStyle name="Normal 38 8 2 5" xfId="13872"/>
    <cellStyle name="Normal 38 8 2 6" xfId="20685"/>
    <cellStyle name="Normal 38 8 3" xfId="3195"/>
    <cellStyle name="Normal 38 8 3 2" xfId="6978"/>
    <cellStyle name="Normal 38 8 3 2 2" xfId="20692"/>
    <cellStyle name="Normal 38 8 3 3" xfId="11094"/>
    <cellStyle name="Normal 38 8 3 3 2" xfId="20693"/>
    <cellStyle name="Normal 38 8 3 4" xfId="15367"/>
    <cellStyle name="Normal 38 8 3 5" xfId="20691"/>
    <cellStyle name="Normal 38 8 4" xfId="4617"/>
    <cellStyle name="Normal 38 8 4 2" xfId="20694"/>
    <cellStyle name="Normal 38 8 5" xfId="8733"/>
    <cellStyle name="Normal 38 8 5 2" xfId="20695"/>
    <cellStyle name="Normal 38 8 6" xfId="12995"/>
    <cellStyle name="Normal 38 8 7" xfId="20684"/>
    <cellStyle name="Normal 38 9" xfId="1699"/>
    <cellStyle name="Normal 38 9 2" xfId="3463"/>
    <cellStyle name="Normal 38 9 2 2" xfId="7577"/>
    <cellStyle name="Normal 38 9 2 2 2" xfId="20698"/>
    <cellStyle name="Normal 38 9 2 2 3" xfId="29400"/>
    <cellStyle name="Normal 38 9 2 3" xfId="11693"/>
    <cellStyle name="Normal 38 9 2 3 2" xfId="20699"/>
    <cellStyle name="Normal 38 9 2 4" xfId="15966"/>
    <cellStyle name="Normal 38 9 2 5" xfId="20697"/>
    <cellStyle name="Normal 38 9 3" xfId="5216"/>
    <cellStyle name="Normal 38 9 3 2" xfId="20700"/>
    <cellStyle name="Normal 38 9 3 3" xfId="28541"/>
    <cellStyle name="Normal 38 9 4" xfId="9332"/>
    <cellStyle name="Normal 38 9 4 2" xfId="20701"/>
    <cellStyle name="Normal 38 9 5" xfId="13595"/>
    <cellStyle name="Normal 38 9 6" xfId="20696"/>
    <cellStyle name="Normal 39" xfId="107"/>
    <cellStyle name="Normal 39 10" xfId="1100"/>
    <cellStyle name="Normal 39 10 2" xfId="1977"/>
    <cellStyle name="Normal 39 10 2 2" xfId="3741"/>
    <cellStyle name="Normal 39 10 2 2 2" xfId="7855"/>
    <cellStyle name="Normal 39 10 2 2 2 2" xfId="20705"/>
    <cellStyle name="Normal 39 10 2 2 3" xfId="11971"/>
    <cellStyle name="Normal 39 10 2 2 3 2" xfId="20706"/>
    <cellStyle name="Normal 39 10 2 2 4" xfId="16244"/>
    <cellStyle name="Normal 39 10 2 2 5" xfId="20704"/>
    <cellStyle name="Normal 39 10 2 3" xfId="5494"/>
    <cellStyle name="Normal 39 10 2 3 2" xfId="20707"/>
    <cellStyle name="Normal 39 10 2 4" xfId="9610"/>
    <cellStyle name="Normal 39 10 2 4 2" xfId="20708"/>
    <cellStyle name="Normal 39 10 2 5" xfId="13873"/>
    <cellStyle name="Normal 39 10 2 6" xfId="20703"/>
    <cellStyle name="Normal 39 10 3" xfId="3196"/>
    <cellStyle name="Normal 39 10 3 2" xfId="6979"/>
    <cellStyle name="Normal 39 10 3 2 2" xfId="20710"/>
    <cellStyle name="Normal 39 10 3 3" xfId="11095"/>
    <cellStyle name="Normal 39 10 3 3 2" xfId="20711"/>
    <cellStyle name="Normal 39 10 3 4" xfId="15368"/>
    <cellStyle name="Normal 39 10 3 5" xfId="20709"/>
    <cellStyle name="Normal 39 10 4" xfId="4618"/>
    <cellStyle name="Normal 39 10 4 2" xfId="20712"/>
    <cellStyle name="Normal 39 10 5" xfId="8734"/>
    <cellStyle name="Normal 39 10 5 2" xfId="20713"/>
    <cellStyle name="Normal 39 10 6" xfId="12996"/>
    <cellStyle name="Normal 39 10 7" xfId="20702"/>
    <cellStyle name="Normal 39 11" xfId="1700"/>
    <cellStyle name="Normal 39 11 2" xfId="3464"/>
    <cellStyle name="Normal 39 11 2 2" xfId="7578"/>
    <cellStyle name="Normal 39 11 2 2 2" xfId="20716"/>
    <cellStyle name="Normal 39 11 2 3" xfId="11694"/>
    <cellStyle name="Normal 39 11 2 3 2" xfId="20717"/>
    <cellStyle name="Normal 39 11 2 4" xfId="15967"/>
    <cellStyle name="Normal 39 11 2 5" xfId="20715"/>
    <cellStyle name="Normal 39 11 3" xfId="5217"/>
    <cellStyle name="Normal 39 11 3 2" xfId="20718"/>
    <cellStyle name="Normal 39 11 4" xfId="9333"/>
    <cellStyle name="Normal 39 11 4 2" xfId="20719"/>
    <cellStyle name="Normal 39 11 5" xfId="13596"/>
    <cellStyle name="Normal 39 11 6" xfId="20714"/>
    <cellStyle name="Normal 39 12" xfId="823"/>
    <cellStyle name="Normal 39 12 2" xfId="6702"/>
    <cellStyle name="Normal 39 12 2 2" xfId="20721"/>
    <cellStyle name="Normal 39 12 3" xfId="10818"/>
    <cellStyle name="Normal 39 12 3 2" xfId="20722"/>
    <cellStyle name="Normal 39 12 4" xfId="15091"/>
    <cellStyle name="Normal 39 12 5" xfId="20720"/>
    <cellStyle name="Normal 39 13" xfId="2588"/>
    <cellStyle name="Normal 39 13 2" xfId="6101"/>
    <cellStyle name="Normal 39 13 2 2" xfId="20724"/>
    <cellStyle name="Normal 39 13 3" xfId="10217"/>
    <cellStyle name="Normal 39 13 3 2" xfId="20725"/>
    <cellStyle name="Normal 39 13 4" xfId="14481"/>
    <cellStyle name="Normal 39 13 5" xfId="20723"/>
    <cellStyle name="Normal 39 14" xfId="4341"/>
    <cellStyle name="Normal 39 14 2" xfId="17096"/>
    <cellStyle name="Normal 39 14 3" xfId="20726"/>
    <cellStyle name="Normal 39 15" xfId="8457"/>
    <cellStyle name="Normal 39 15 2" xfId="20727"/>
    <cellStyle name="Normal 39 16" xfId="12632"/>
    <cellStyle name="Normal 39 2" xfId="118"/>
    <cellStyle name="Normal 39 3" xfId="117"/>
    <cellStyle name="Normal 39 4" xfId="183"/>
    <cellStyle name="Normal 39 4 10" xfId="4353"/>
    <cellStyle name="Normal 39 4 10 2" xfId="17097"/>
    <cellStyle name="Normal 39 4 10 3" xfId="20729"/>
    <cellStyle name="Normal 39 4 11" xfId="8469"/>
    <cellStyle name="Normal 39 4 11 2" xfId="20730"/>
    <cellStyle name="Normal 39 4 12" xfId="12650"/>
    <cellStyle name="Normal 39 4 13" xfId="20728"/>
    <cellStyle name="Normal 39 4 2" xfId="328"/>
    <cellStyle name="Normal 39 4 2 10" xfId="12783"/>
    <cellStyle name="Normal 39 4 2 11" xfId="20731"/>
    <cellStyle name="Normal 39 4 2 2" xfId="476"/>
    <cellStyle name="Normal 39 4 2 2 10" xfId="20732"/>
    <cellStyle name="Normal 39 4 2 2 2" xfId="750"/>
    <cellStyle name="Normal 39 4 2 2 2 2" xfId="2515"/>
    <cellStyle name="Normal 39 4 2 2 2 2 2" xfId="4279"/>
    <cellStyle name="Normal 39 4 2 2 2 2 2 2" xfId="8393"/>
    <cellStyle name="Normal 39 4 2 2 2 2 2 2 2" xfId="20736"/>
    <cellStyle name="Normal 39 4 2 2 2 2 2 3" xfId="12509"/>
    <cellStyle name="Normal 39 4 2 2 2 2 2 3 2" xfId="20737"/>
    <cellStyle name="Normal 39 4 2 2 2 2 2 4" xfId="16782"/>
    <cellStyle name="Normal 39 4 2 2 2 2 2 5" xfId="20735"/>
    <cellStyle name="Normal 39 4 2 2 2 2 3" xfId="6032"/>
    <cellStyle name="Normal 39 4 2 2 2 2 3 2" xfId="20738"/>
    <cellStyle name="Normal 39 4 2 2 2 2 3 3" xfId="28910"/>
    <cellStyle name="Normal 39 4 2 2 2 2 4" xfId="10148"/>
    <cellStyle name="Normal 39 4 2 2 2 2 4 2" xfId="20739"/>
    <cellStyle name="Normal 39 4 2 2 2 2 5" xfId="14411"/>
    <cellStyle name="Normal 39 4 2 2 2 2 6" xfId="20734"/>
    <cellStyle name="Normal 39 4 2 2 2 3" xfId="1638"/>
    <cellStyle name="Normal 39 4 2 2 2 3 2" xfId="7517"/>
    <cellStyle name="Normal 39 4 2 2 2 3 2 2" xfId="20741"/>
    <cellStyle name="Normal 39 4 2 2 2 3 3" xfId="11633"/>
    <cellStyle name="Normal 39 4 2 2 2 3 3 2" xfId="20742"/>
    <cellStyle name="Normal 39 4 2 2 2 3 4" xfId="15906"/>
    <cellStyle name="Normal 39 4 2 2 2 3 5" xfId="20740"/>
    <cellStyle name="Normal 39 4 2 2 2 4" xfId="3127"/>
    <cellStyle name="Normal 39 4 2 2 2 4 2" xfId="6640"/>
    <cellStyle name="Normal 39 4 2 2 2 4 2 2" xfId="20744"/>
    <cellStyle name="Normal 39 4 2 2 2 4 3" xfId="10756"/>
    <cellStyle name="Normal 39 4 2 2 2 4 3 2" xfId="20745"/>
    <cellStyle name="Normal 39 4 2 2 2 4 4" xfId="15020"/>
    <cellStyle name="Normal 39 4 2 2 2 4 5" xfId="20743"/>
    <cellStyle name="Normal 39 4 2 2 2 5" xfId="5156"/>
    <cellStyle name="Normal 39 4 2 2 2 5 2" xfId="17100"/>
    <cellStyle name="Normal 39 4 2 2 2 5 3" xfId="20746"/>
    <cellStyle name="Normal 39 4 2 2 2 6" xfId="9272"/>
    <cellStyle name="Normal 39 4 2 2 2 6 2" xfId="20747"/>
    <cellStyle name="Normal 39 4 2 2 2 7" xfId="13534"/>
    <cellStyle name="Normal 39 4 2 2 2 8" xfId="20733"/>
    <cellStyle name="Normal 39 4 2 2 3" xfId="1367"/>
    <cellStyle name="Normal 39 4 2 2 3 2" xfId="2244"/>
    <cellStyle name="Normal 39 4 2 2 3 2 2" xfId="4008"/>
    <cellStyle name="Normal 39 4 2 2 3 2 2 2" xfId="8122"/>
    <cellStyle name="Normal 39 4 2 2 3 2 2 2 2" xfId="20751"/>
    <cellStyle name="Normal 39 4 2 2 3 2 2 3" xfId="12238"/>
    <cellStyle name="Normal 39 4 2 2 3 2 2 3 2" xfId="20752"/>
    <cellStyle name="Normal 39 4 2 2 3 2 2 4" xfId="16511"/>
    <cellStyle name="Normal 39 4 2 2 3 2 2 5" xfId="20750"/>
    <cellStyle name="Normal 39 4 2 2 3 2 3" xfId="5761"/>
    <cellStyle name="Normal 39 4 2 2 3 2 3 2" xfId="20753"/>
    <cellStyle name="Normal 39 4 2 2 3 2 3 3" xfId="28757"/>
    <cellStyle name="Normal 39 4 2 2 3 2 4" xfId="9877"/>
    <cellStyle name="Normal 39 4 2 2 3 2 4 2" xfId="20754"/>
    <cellStyle name="Normal 39 4 2 2 3 2 5" xfId="14140"/>
    <cellStyle name="Normal 39 4 2 2 3 2 6" xfId="20749"/>
    <cellStyle name="Normal 39 4 2 2 3 3" xfId="3400"/>
    <cellStyle name="Normal 39 4 2 2 3 3 2" xfId="7246"/>
    <cellStyle name="Normal 39 4 2 2 3 3 2 2" xfId="20756"/>
    <cellStyle name="Normal 39 4 2 2 3 3 3" xfId="11362"/>
    <cellStyle name="Normal 39 4 2 2 3 3 3 2" xfId="20757"/>
    <cellStyle name="Normal 39 4 2 2 3 3 4" xfId="15635"/>
    <cellStyle name="Normal 39 4 2 2 3 3 5" xfId="20755"/>
    <cellStyle name="Normal 39 4 2 2 3 4" xfId="4885"/>
    <cellStyle name="Normal 39 4 2 2 3 4 2" xfId="20758"/>
    <cellStyle name="Normal 39 4 2 2 3 5" xfId="9001"/>
    <cellStyle name="Normal 39 4 2 2 3 5 2" xfId="20759"/>
    <cellStyle name="Normal 39 4 2 2 3 6" xfId="13263"/>
    <cellStyle name="Normal 39 4 2 2 3 7" xfId="20748"/>
    <cellStyle name="Normal 39 4 2 2 4" xfId="1912"/>
    <cellStyle name="Normal 39 4 2 2 4 2" xfId="3676"/>
    <cellStyle name="Normal 39 4 2 2 4 2 2" xfId="7790"/>
    <cellStyle name="Normal 39 4 2 2 4 2 2 2" xfId="20762"/>
    <cellStyle name="Normal 39 4 2 2 4 2 3" xfId="11906"/>
    <cellStyle name="Normal 39 4 2 2 4 2 3 2" xfId="20763"/>
    <cellStyle name="Normal 39 4 2 2 4 2 4" xfId="16179"/>
    <cellStyle name="Normal 39 4 2 2 4 2 5" xfId="20761"/>
    <cellStyle name="Normal 39 4 2 2 4 3" xfId="5429"/>
    <cellStyle name="Normal 39 4 2 2 4 3 2" xfId="20764"/>
    <cellStyle name="Normal 39 4 2 2 4 3 3" xfId="28756"/>
    <cellStyle name="Normal 39 4 2 2 4 4" xfId="9545"/>
    <cellStyle name="Normal 39 4 2 2 4 4 2" xfId="20765"/>
    <cellStyle name="Normal 39 4 2 2 4 5" xfId="13808"/>
    <cellStyle name="Normal 39 4 2 2 4 6" xfId="20760"/>
    <cellStyle name="Normal 39 4 2 2 5" xfId="1035"/>
    <cellStyle name="Normal 39 4 2 2 5 2" xfId="6914"/>
    <cellStyle name="Normal 39 4 2 2 5 2 2" xfId="20767"/>
    <cellStyle name="Normal 39 4 2 2 5 3" xfId="11030"/>
    <cellStyle name="Normal 39 4 2 2 5 3 2" xfId="20768"/>
    <cellStyle name="Normal 39 4 2 2 5 4" xfId="15303"/>
    <cellStyle name="Normal 39 4 2 2 5 5" xfId="20766"/>
    <cellStyle name="Normal 39 4 2 2 6" xfId="2855"/>
    <cellStyle name="Normal 39 4 2 2 6 2" xfId="6368"/>
    <cellStyle name="Normal 39 4 2 2 6 2 2" xfId="20770"/>
    <cellStyle name="Normal 39 4 2 2 6 3" xfId="10484"/>
    <cellStyle name="Normal 39 4 2 2 6 3 2" xfId="20771"/>
    <cellStyle name="Normal 39 4 2 2 6 4" xfId="14748"/>
    <cellStyle name="Normal 39 4 2 2 6 5" xfId="20769"/>
    <cellStyle name="Normal 39 4 2 2 7" xfId="4553"/>
    <cellStyle name="Normal 39 4 2 2 7 2" xfId="17099"/>
    <cellStyle name="Normal 39 4 2 2 7 3" xfId="20772"/>
    <cellStyle name="Normal 39 4 2 2 8" xfId="8669"/>
    <cellStyle name="Normal 39 4 2 2 8 2" xfId="20773"/>
    <cellStyle name="Normal 39 4 2 2 9" xfId="12930"/>
    <cellStyle name="Normal 39 4 2 3" xfId="612"/>
    <cellStyle name="Normal 39 4 2 3 2" xfId="2379"/>
    <cellStyle name="Normal 39 4 2 3 2 2" xfId="4143"/>
    <cellStyle name="Normal 39 4 2 3 2 2 2" xfId="8257"/>
    <cellStyle name="Normal 39 4 2 3 2 2 2 2" xfId="20777"/>
    <cellStyle name="Normal 39 4 2 3 2 2 2 3" xfId="29530"/>
    <cellStyle name="Normal 39 4 2 3 2 2 3" xfId="12373"/>
    <cellStyle name="Normal 39 4 2 3 2 2 3 2" xfId="20778"/>
    <cellStyle name="Normal 39 4 2 3 2 2 4" xfId="16646"/>
    <cellStyle name="Normal 39 4 2 3 2 2 5" xfId="20776"/>
    <cellStyle name="Normal 39 4 2 3 2 3" xfId="5896"/>
    <cellStyle name="Normal 39 4 2 3 2 3 2" xfId="20779"/>
    <cellStyle name="Normal 39 4 2 3 2 3 3" xfId="28797"/>
    <cellStyle name="Normal 39 4 2 3 2 4" xfId="10012"/>
    <cellStyle name="Normal 39 4 2 3 2 4 2" xfId="20780"/>
    <cellStyle name="Normal 39 4 2 3 2 5" xfId="14275"/>
    <cellStyle name="Normal 39 4 2 3 2 6" xfId="20775"/>
    <cellStyle name="Normal 39 4 2 3 3" xfId="1502"/>
    <cellStyle name="Normal 39 4 2 3 3 2" xfId="7381"/>
    <cellStyle name="Normal 39 4 2 3 3 2 2" xfId="20782"/>
    <cellStyle name="Normal 39 4 2 3 3 2 3" xfId="29354"/>
    <cellStyle name="Normal 39 4 2 3 3 3" xfId="11497"/>
    <cellStyle name="Normal 39 4 2 3 3 3 2" xfId="20783"/>
    <cellStyle name="Normal 39 4 2 3 3 4" xfId="15770"/>
    <cellStyle name="Normal 39 4 2 3 3 5" xfId="20781"/>
    <cellStyle name="Normal 39 4 2 3 4" xfId="2991"/>
    <cellStyle name="Normal 39 4 2 3 4 2" xfId="6504"/>
    <cellStyle name="Normal 39 4 2 3 4 2 2" xfId="20785"/>
    <cellStyle name="Normal 39 4 2 3 4 3" xfId="10620"/>
    <cellStyle name="Normal 39 4 2 3 4 3 2" xfId="20786"/>
    <cellStyle name="Normal 39 4 2 3 4 4" xfId="14884"/>
    <cellStyle name="Normal 39 4 2 3 4 5" xfId="20784"/>
    <cellStyle name="Normal 39 4 2 3 5" xfId="5020"/>
    <cellStyle name="Normal 39 4 2 3 5 2" xfId="17101"/>
    <cellStyle name="Normal 39 4 2 3 5 3" xfId="20787"/>
    <cellStyle name="Normal 39 4 2 3 6" xfId="9136"/>
    <cellStyle name="Normal 39 4 2 3 6 2" xfId="20788"/>
    <cellStyle name="Normal 39 4 2 3 7" xfId="13398"/>
    <cellStyle name="Normal 39 4 2 3 8" xfId="20774"/>
    <cellStyle name="Normal 39 4 2 4" xfId="1235"/>
    <cellStyle name="Normal 39 4 2 4 2" xfId="2112"/>
    <cellStyle name="Normal 39 4 2 4 2 2" xfId="3876"/>
    <cellStyle name="Normal 39 4 2 4 2 2 2" xfId="7990"/>
    <cellStyle name="Normal 39 4 2 4 2 2 2 2" xfId="20792"/>
    <cellStyle name="Normal 39 4 2 4 2 2 3" xfId="12106"/>
    <cellStyle name="Normal 39 4 2 4 2 2 3 2" xfId="20793"/>
    <cellStyle name="Normal 39 4 2 4 2 2 4" xfId="16379"/>
    <cellStyle name="Normal 39 4 2 4 2 2 5" xfId="20791"/>
    <cellStyle name="Normal 39 4 2 4 2 3" xfId="5629"/>
    <cellStyle name="Normal 39 4 2 4 2 3 2" xfId="20794"/>
    <cellStyle name="Normal 39 4 2 4 2 3 3" xfId="28883"/>
    <cellStyle name="Normal 39 4 2 4 2 4" xfId="9745"/>
    <cellStyle name="Normal 39 4 2 4 2 4 2" xfId="20795"/>
    <cellStyle name="Normal 39 4 2 4 2 5" xfId="14008"/>
    <cellStyle name="Normal 39 4 2 4 2 6" xfId="20790"/>
    <cellStyle name="Normal 39 4 2 4 3" xfId="3331"/>
    <cellStyle name="Normal 39 4 2 4 3 2" xfId="7114"/>
    <cellStyle name="Normal 39 4 2 4 3 2 2" xfId="20797"/>
    <cellStyle name="Normal 39 4 2 4 3 3" xfId="11230"/>
    <cellStyle name="Normal 39 4 2 4 3 3 2" xfId="20798"/>
    <cellStyle name="Normal 39 4 2 4 3 4" xfId="15503"/>
    <cellStyle name="Normal 39 4 2 4 3 5" xfId="20796"/>
    <cellStyle name="Normal 39 4 2 4 4" xfId="4753"/>
    <cellStyle name="Normal 39 4 2 4 4 2" xfId="20799"/>
    <cellStyle name="Normal 39 4 2 4 5" xfId="8869"/>
    <cellStyle name="Normal 39 4 2 4 5 2" xfId="20800"/>
    <cellStyle name="Normal 39 4 2 4 6" xfId="13131"/>
    <cellStyle name="Normal 39 4 2 4 7" xfId="20789"/>
    <cellStyle name="Normal 39 4 2 5" xfId="1776"/>
    <cellStyle name="Normal 39 4 2 5 2" xfId="3540"/>
    <cellStyle name="Normal 39 4 2 5 2 2" xfId="7654"/>
    <cellStyle name="Normal 39 4 2 5 2 2 2" xfId="20803"/>
    <cellStyle name="Normal 39 4 2 5 2 2 3" xfId="29412"/>
    <cellStyle name="Normal 39 4 2 5 2 3" xfId="11770"/>
    <cellStyle name="Normal 39 4 2 5 2 3 2" xfId="20804"/>
    <cellStyle name="Normal 39 4 2 5 2 4" xfId="16043"/>
    <cellStyle name="Normal 39 4 2 5 2 5" xfId="20802"/>
    <cellStyle name="Normal 39 4 2 5 3" xfId="5293"/>
    <cellStyle name="Normal 39 4 2 5 3 2" xfId="20805"/>
    <cellStyle name="Normal 39 4 2 5 3 3" xfId="28950"/>
    <cellStyle name="Normal 39 4 2 5 4" xfId="9409"/>
    <cellStyle name="Normal 39 4 2 5 4 2" xfId="20806"/>
    <cellStyle name="Normal 39 4 2 5 5" xfId="13672"/>
    <cellStyle name="Normal 39 4 2 5 6" xfId="20801"/>
    <cellStyle name="Normal 39 4 2 6" xfId="899"/>
    <cellStyle name="Normal 39 4 2 6 2" xfId="6778"/>
    <cellStyle name="Normal 39 4 2 6 2 2" xfId="20808"/>
    <cellStyle name="Normal 39 4 2 6 2 3" xfId="29251"/>
    <cellStyle name="Normal 39 4 2 6 3" xfId="10894"/>
    <cellStyle name="Normal 39 4 2 6 3 2" xfId="20809"/>
    <cellStyle name="Normal 39 4 2 6 4" xfId="15167"/>
    <cellStyle name="Normal 39 4 2 6 5" xfId="20807"/>
    <cellStyle name="Normal 39 4 2 7" xfId="2723"/>
    <cellStyle name="Normal 39 4 2 7 2" xfId="6236"/>
    <cellStyle name="Normal 39 4 2 7 2 2" xfId="20811"/>
    <cellStyle name="Normal 39 4 2 7 3" xfId="10352"/>
    <cellStyle name="Normal 39 4 2 7 3 2" xfId="20812"/>
    <cellStyle name="Normal 39 4 2 7 4" xfId="14616"/>
    <cellStyle name="Normal 39 4 2 7 5" xfId="20810"/>
    <cellStyle name="Normal 39 4 2 8" xfId="4417"/>
    <cellStyle name="Normal 39 4 2 8 2" xfId="17098"/>
    <cellStyle name="Normal 39 4 2 8 3" xfId="20813"/>
    <cellStyle name="Normal 39 4 2 9" xfId="8533"/>
    <cellStyle name="Normal 39 4 2 9 2" xfId="20814"/>
    <cellStyle name="Normal 39 4 3" xfId="264"/>
    <cellStyle name="Normal 39 4 3 10" xfId="20815"/>
    <cellStyle name="Normal 39 4 3 2" xfId="686"/>
    <cellStyle name="Normal 39 4 3 2 2" xfId="2451"/>
    <cellStyle name="Normal 39 4 3 2 2 2" xfId="4215"/>
    <cellStyle name="Normal 39 4 3 2 2 2 2" xfId="8329"/>
    <cellStyle name="Normal 39 4 3 2 2 2 2 2" xfId="20819"/>
    <cellStyle name="Normal 39 4 3 2 2 2 2 3" xfId="29580"/>
    <cellStyle name="Normal 39 4 3 2 2 2 3" xfId="12445"/>
    <cellStyle name="Normal 39 4 3 2 2 2 3 2" xfId="20820"/>
    <cellStyle name="Normal 39 4 3 2 2 2 4" xfId="16718"/>
    <cellStyle name="Normal 39 4 3 2 2 2 5" xfId="20818"/>
    <cellStyle name="Normal 39 4 3 2 2 3" xfId="5968"/>
    <cellStyle name="Normal 39 4 3 2 2 3 2" xfId="20821"/>
    <cellStyle name="Normal 39 4 3 2 2 3 3" xfId="28341"/>
    <cellStyle name="Normal 39 4 3 2 2 4" xfId="10084"/>
    <cellStyle name="Normal 39 4 3 2 2 4 2" xfId="20822"/>
    <cellStyle name="Normal 39 4 3 2 2 5" xfId="14347"/>
    <cellStyle name="Normal 39 4 3 2 2 6" xfId="20817"/>
    <cellStyle name="Normal 39 4 3 2 3" xfId="1574"/>
    <cellStyle name="Normal 39 4 3 2 3 2" xfId="7453"/>
    <cellStyle name="Normal 39 4 3 2 3 2 2" xfId="20824"/>
    <cellStyle name="Normal 39 4 3 2 3 2 3" xfId="28735"/>
    <cellStyle name="Normal 39 4 3 2 3 3" xfId="11569"/>
    <cellStyle name="Normal 39 4 3 2 3 3 2" xfId="20825"/>
    <cellStyle name="Normal 39 4 3 2 3 3 3" xfId="28388"/>
    <cellStyle name="Normal 39 4 3 2 3 4" xfId="15842"/>
    <cellStyle name="Normal 39 4 3 2 3 5" xfId="20823"/>
    <cellStyle name="Normal 39 4 3 2 4" xfId="3063"/>
    <cellStyle name="Normal 39 4 3 2 4 2" xfId="6576"/>
    <cellStyle name="Normal 39 4 3 2 4 2 2" xfId="20827"/>
    <cellStyle name="Normal 39 4 3 2 4 2 3" xfId="29236"/>
    <cellStyle name="Normal 39 4 3 2 4 3" xfId="10692"/>
    <cellStyle name="Normal 39 4 3 2 4 3 2" xfId="20828"/>
    <cellStyle name="Normal 39 4 3 2 4 4" xfId="14956"/>
    <cellStyle name="Normal 39 4 3 2 4 5" xfId="20826"/>
    <cellStyle name="Normal 39 4 3 2 5" xfId="5092"/>
    <cellStyle name="Normal 39 4 3 2 5 2" xfId="17103"/>
    <cellStyle name="Normal 39 4 3 2 5 3" xfId="20829"/>
    <cellStyle name="Normal 39 4 3 2 6" xfId="9208"/>
    <cellStyle name="Normal 39 4 3 2 6 2" xfId="20830"/>
    <cellStyle name="Normal 39 4 3 2 7" xfId="13470"/>
    <cellStyle name="Normal 39 4 3 2 8" xfId="20816"/>
    <cellStyle name="Normal 39 4 3 3" xfId="1171"/>
    <cellStyle name="Normal 39 4 3 3 2" xfId="2048"/>
    <cellStyle name="Normal 39 4 3 3 2 2" xfId="3812"/>
    <cellStyle name="Normal 39 4 3 3 2 2 2" xfId="7926"/>
    <cellStyle name="Normal 39 4 3 3 2 2 2 2" xfId="20834"/>
    <cellStyle name="Normal 39 4 3 3 2 2 2 3" xfId="29473"/>
    <cellStyle name="Normal 39 4 3 3 2 2 3" xfId="12042"/>
    <cellStyle name="Normal 39 4 3 3 2 2 3 2" xfId="20835"/>
    <cellStyle name="Normal 39 4 3 3 2 2 4" xfId="16315"/>
    <cellStyle name="Normal 39 4 3 3 2 2 5" xfId="20833"/>
    <cellStyle name="Normal 39 4 3 3 2 3" xfId="5565"/>
    <cellStyle name="Normal 39 4 3 3 2 3 2" xfId="20836"/>
    <cellStyle name="Normal 39 4 3 3 2 3 3" xfId="28351"/>
    <cellStyle name="Normal 39 4 3 3 2 4" xfId="9681"/>
    <cellStyle name="Normal 39 4 3 3 2 4 2" xfId="20837"/>
    <cellStyle name="Normal 39 4 3 3 2 5" xfId="13944"/>
    <cellStyle name="Normal 39 4 3 3 2 6" xfId="20832"/>
    <cellStyle name="Normal 39 4 3 3 3" xfId="3267"/>
    <cellStyle name="Normal 39 4 3 3 3 2" xfId="7050"/>
    <cellStyle name="Normal 39 4 3 3 3 2 2" xfId="20839"/>
    <cellStyle name="Normal 39 4 3 3 3 2 3" xfId="29304"/>
    <cellStyle name="Normal 39 4 3 3 3 3" xfId="11166"/>
    <cellStyle name="Normal 39 4 3 3 3 3 2" xfId="20840"/>
    <cellStyle name="Normal 39 4 3 3 3 4" xfId="15439"/>
    <cellStyle name="Normal 39 4 3 3 3 5" xfId="20838"/>
    <cellStyle name="Normal 39 4 3 3 4" xfId="4689"/>
    <cellStyle name="Normal 39 4 3 3 4 2" xfId="20841"/>
    <cellStyle name="Normal 39 4 3 3 4 3" xfId="28874"/>
    <cellStyle name="Normal 39 4 3 3 5" xfId="8805"/>
    <cellStyle name="Normal 39 4 3 3 5 2" xfId="20842"/>
    <cellStyle name="Normal 39 4 3 3 6" xfId="13067"/>
    <cellStyle name="Normal 39 4 3 3 7" xfId="20831"/>
    <cellStyle name="Normal 39 4 3 4" xfId="1848"/>
    <cellStyle name="Normal 39 4 3 4 2" xfId="3612"/>
    <cellStyle name="Normal 39 4 3 4 2 2" xfId="7726"/>
    <cellStyle name="Normal 39 4 3 4 2 2 2" xfId="20845"/>
    <cellStyle name="Normal 39 4 3 4 2 2 3" xfId="29463"/>
    <cellStyle name="Normal 39 4 3 4 2 3" xfId="11842"/>
    <cellStyle name="Normal 39 4 3 4 2 3 2" xfId="20846"/>
    <cellStyle name="Normal 39 4 3 4 2 4" xfId="16115"/>
    <cellStyle name="Normal 39 4 3 4 2 5" xfId="20844"/>
    <cellStyle name="Normal 39 4 3 4 3" xfId="5365"/>
    <cellStyle name="Normal 39 4 3 4 3 2" xfId="20847"/>
    <cellStyle name="Normal 39 4 3 4 3 3" xfId="29075"/>
    <cellStyle name="Normal 39 4 3 4 4" xfId="9481"/>
    <cellStyle name="Normal 39 4 3 4 4 2" xfId="20848"/>
    <cellStyle name="Normal 39 4 3 4 5" xfId="13744"/>
    <cellStyle name="Normal 39 4 3 4 6" xfId="20843"/>
    <cellStyle name="Normal 39 4 3 5" xfId="971"/>
    <cellStyle name="Normal 39 4 3 5 2" xfId="6850"/>
    <cellStyle name="Normal 39 4 3 5 2 2" xfId="20850"/>
    <cellStyle name="Normal 39 4 3 5 2 3" xfId="29058"/>
    <cellStyle name="Normal 39 4 3 5 3" xfId="10966"/>
    <cellStyle name="Normal 39 4 3 5 3 2" xfId="20851"/>
    <cellStyle name="Normal 39 4 3 5 3 3" xfId="28845"/>
    <cellStyle name="Normal 39 4 3 5 4" xfId="15239"/>
    <cellStyle name="Normal 39 4 3 5 5" xfId="20849"/>
    <cellStyle name="Normal 39 4 3 6" xfId="2659"/>
    <cellStyle name="Normal 39 4 3 6 2" xfId="6172"/>
    <cellStyle name="Normal 39 4 3 6 2 2" xfId="20853"/>
    <cellStyle name="Normal 39 4 3 6 2 3" xfId="28848"/>
    <cellStyle name="Normal 39 4 3 6 3" xfId="10288"/>
    <cellStyle name="Normal 39 4 3 6 3 2" xfId="20854"/>
    <cellStyle name="Normal 39 4 3 6 4" xfId="14552"/>
    <cellStyle name="Normal 39 4 3 6 5" xfId="20852"/>
    <cellStyle name="Normal 39 4 3 7" xfId="4489"/>
    <cellStyle name="Normal 39 4 3 7 2" xfId="17102"/>
    <cellStyle name="Normal 39 4 3 7 3" xfId="20855"/>
    <cellStyle name="Normal 39 4 3 8" xfId="8605"/>
    <cellStyle name="Normal 39 4 3 8 2" xfId="20856"/>
    <cellStyle name="Normal 39 4 3 9" xfId="12866"/>
    <cellStyle name="Normal 39 4 4" xfId="412"/>
    <cellStyle name="Normal 39 4 4 2" xfId="2180"/>
    <cellStyle name="Normal 39 4 4 2 2" xfId="3944"/>
    <cellStyle name="Normal 39 4 4 2 2 2" xfId="8058"/>
    <cellStyle name="Normal 39 4 4 2 2 2 2" xfId="20860"/>
    <cellStyle name="Normal 39 4 4 2 2 2 3" xfId="29481"/>
    <cellStyle name="Normal 39 4 4 2 2 3" xfId="12174"/>
    <cellStyle name="Normal 39 4 4 2 2 3 2" xfId="20861"/>
    <cellStyle name="Normal 39 4 4 2 2 4" xfId="16447"/>
    <cellStyle name="Normal 39 4 4 2 2 5" xfId="20859"/>
    <cellStyle name="Normal 39 4 4 2 3" xfId="5697"/>
    <cellStyle name="Normal 39 4 4 2 3 2" xfId="20862"/>
    <cellStyle name="Normal 39 4 4 2 3 3" xfId="29107"/>
    <cellStyle name="Normal 39 4 4 2 4" xfId="9813"/>
    <cellStyle name="Normal 39 4 4 2 4 2" xfId="20863"/>
    <cellStyle name="Normal 39 4 4 2 5" xfId="14076"/>
    <cellStyle name="Normal 39 4 4 2 6" xfId="20858"/>
    <cellStyle name="Normal 39 4 4 3" xfId="1303"/>
    <cellStyle name="Normal 39 4 4 3 2" xfId="7182"/>
    <cellStyle name="Normal 39 4 4 3 2 2" xfId="20865"/>
    <cellStyle name="Normal 39 4 4 3 2 3" xfId="29194"/>
    <cellStyle name="Normal 39 4 4 3 3" xfId="11298"/>
    <cellStyle name="Normal 39 4 4 3 3 2" xfId="20866"/>
    <cellStyle name="Normal 39 4 4 3 3 3" xfId="28532"/>
    <cellStyle name="Normal 39 4 4 3 4" xfId="15571"/>
    <cellStyle name="Normal 39 4 4 3 5" xfId="20864"/>
    <cellStyle name="Normal 39 4 4 4" xfId="2791"/>
    <cellStyle name="Normal 39 4 4 4 2" xfId="6304"/>
    <cellStyle name="Normal 39 4 4 4 2 2" xfId="20868"/>
    <cellStyle name="Normal 39 4 4 4 2 3" xfId="28458"/>
    <cellStyle name="Normal 39 4 4 4 3" xfId="10420"/>
    <cellStyle name="Normal 39 4 4 4 3 2" xfId="20869"/>
    <cellStyle name="Normal 39 4 4 4 4" xfId="14684"/>
    <cellStyle name="Normal 39 4 4 4 5" xfId="20867"/>
    <cellStyle name="Normal 39 4 4 5" xfId="4821"/>
    <cellStyle name="Normal 39 4 4 5 2" xfId="17104"/>
    <cellStyle name="Normal 39 4 4 5 3" xfId="20870"/>
    <cellStyle name="Normal 39 4 4 6" xfId="8937"/>
    <cellStyle name="Normal 39 4 4 6 2" xfId="20871"/>
    <cellStyle name="Normal 39 4 4 7" xfId="13199"/>
    <cellStyle name="Normal 39 4 4 8" xfId="20857"/>
    <cellStyle name="Normal 39 4 5" xfId="547"/>
    <cellStyle name="Normal 39 4 5 2" xfId="2315"/>
    <cellStyle name="Normal 39 4 5 2 2" xfId="4079"/>
    <cellStyle name="Normal 39 4 5 2 2 2" xfId="8193"/>
    <cellStyle name="Normal 39 4 5 2 2 2 2" xfId="20875"/>
    <cellStyle name="Normal 39 4 5 2 2 2 3" xfId="29522"/>
    <cellStyle name="Normal 39 4 5 2 2 3" xfId="12309"/>
    <cellStyle name="Normal 39 4 5 2 2 3 2" xfId="20876"/>
    <cellStyle name="Normal 39 4 5 2 2 4" xfId="16582"/>
    <cellStyle name="Normal 39 4 5 2 2 5" xfId="20874"/>
    <cellStyle name="Normal 39 4 5 2 3" xfId="5832"/>
    <cellStyle name="Normal 39 4 5 2 3 2" xfId="20877"/>
    <cellStyle name="Normal 39 4 5 2 3 3" xfId="29108"/>
    <cellStyle name="Normal 39 4 5 2 4" xfId="9948"/>
    <cellStyle name="Normal 39 4 5 2 4 2" xfId="20878"/>
    <cellStyle name="Normal 39 4 5 2 5" xfId="14211"/>
    <cellStyle name="Normal 39 4 5 2 6" xfId="20873"/>
    <cellStyle name="Normal 39 4 5 3" xfId="1438"/>
    <cellStyle name="Normal 39 4 5 3 2" xfId="7317"/>
    <cellStyle name="Normal 39 4 5 3 2 2" xfId="20880"/>
    <cellStyle name="Normal 39 4 5 3 2 3" xfId="29346"/>
    <cellStyle name="Normal 39 4 5 3 3" xfId="11433"/>
    <cellStyle name="Normal 39 4 5 3 3 2" xfId="20881"/>
    <cellStyle name="Normal 39 4 5 3 4" xfId="15706"/>
    <cellStyle name="Normal 39 4 5 3 5" xfId="20879"/>
    <cellStyle name="Normal 39 4 5 4" xfId="2926"/>
    <cellStyle name="Normal 39 4 5 4 2" xfId="6439"/>
    <cellStyle name="Normal 39 4 5 4 2 2" xfId="20883"/>
    <cellStyle name="Normal 39 4 5 4 3" xfId="10555"/>
    <cellStyle name="Normal 39 4 5 4 3 2" xfId="20884"/>
    <cellStyle name="Normal 39 4 5 4 4" xfId="14819"/>
    <cellStyle name="Normal 39 4 5 4 5" xfId="20882"/>
    <cellStyle name="Normal 39 4 5 5" xfId="4956"/>
    <cellStyle name="Normal 39 4 5 5 2" xfId="20885"/>
    <cellStyle name="Normal 39 4 5 6" xfId="9072"/>
    <cellStyle name="Normal 39 4 5 6 2" xfId="20886"/>
    <cellStyle name="Normal 39 4 5 7" xfId="13334"/>
    <cellStyle name="Normal 39 4 5 8" xfId="20872"/>
    <cellStyle name="Normal 39 4 6" xfId="1120"/>
    <cellStyle name="Normal 39 4 6 2" xfId="1997"/>
    <cellStyle name="Normal 39 4 6 2 2" xfId="3761"/>
    <cellStyle name="Normal 39 4 6 2 2 2" xfId="7875"/>
    <cellStyle name="Normal 39 4 6 2 2 2 2" xfId="20890"/>
    <cellStyle name="Normal 39 4 6 2 2 3" xfId="11991"/>
    <cellStyle name="Normal 39 4 6 2 2 3 2" xfId="20891"/>
    <cellStyle name="Normal 39 4 6 2 2 4" xfId="16264"/>
    <cellStyle name="Normal 39 4 6 2 2 5" xfId="20889"/>
    <cellStyle name="Normal 39 4 6 2 3" xfId="5514"/>
    <cellStyle name="Normal 39 4 6 2 3 2" xfId="20892"/>
    <cellStyle name="Normal 39 4 6 2 3 3" xfId="28990"/>
    <cellStyle name="Normal 39 4 6 2 4" xfId="9630"/>
    <cellStyle name="Normal 39 4 6 2 4 2" xfId="20893"/>
    <cellStyle name="Normal 39 4 6 2 5" xfId="13893"/>
    <cellStyle name="Normal 39 4 6 2 6" xfId="20888"/>
    <cellStyle name="Normal 39 4 6 3" xfId="3216"/>
    <cellStyle name="Normal 39 4 6 3 2" xfId="6999"/>
    <cellStyle name="Normal 39 4 6 3 2 2" xfId="20895"/>
    <cellStyle name="Normal 39 4 6 3 3" xfId="11115"/>
    <cellStyle name="Normal 39 4 6 3 3 2" xfId="20896"/>
    <cellStyle name="Normal 39 4 6 3 4" xfId="15388"/>
    <cellStyle name="Normal 39 4 6 3 5" xfId="20894"/>
    <cellStyle name="Normal 39 4 6 4" xfId="4638"/>
    <cellStyle name="Normal 39 4 6 4 2" xfId="20897"/>
    <cellStyle name="Normal 39 4 6 5" xfId="8754"/>
    <cellStyle name="Normal 39 4 6 5 2" xfId="20898"/>
    <cellStyle name="Normal 39 4 6 6" xfId="13016"/>
    <cellStyle name="Normal 39 4 6 7" xfId="20887"/>
    <cellStyle name="Normal 39 4 7" xfId="1712"/>
    <cellStyle name="Normal 39 4 7 2" xfId="3476"/>
    <cellStyle name="Normal 39 4 7 2 2" xfId="7590"/>
    <cellStyle name="Normal 39 4 7 2 2 2" xfId="20901"/>
    <cellStyle name="Normal 39 4 7 2 2 3" xfId="29404"/>
    <cellStyle name="Normal 39 4 7 2 3" xfId="11706"/>
    <cellStyle name="Normal 39 4 7 2 3 2" xfId="20902"/>
    <cellStyle name="Normal 39 4 7 2 4" xfId="15979"/>
    <cellStyle name="Normal 39 4 7 2 5" xfId="20900"/>
    <cellStyle name="Normal 39 4 7 3" xfId="5229"/>
    <cellStyle name="Normal 39 4 7 3 2" xfId="20903"/>
    <cellStyle name="Normal 39 4 7 3 3" xfId="28689"/>
    <cellStyle name="Normal 39 4 7 4" xfId="9345"/>
    <cellStyle name="Normal 39 4 7 4 2" xfId="20904"/>
    <cellStyle name="Normal 39 4 7 5" xfId="13608"/>
    <cellStyle name="Normal 39 4 7 6" xfId="20899"/>
    <cellStyle name="Normal 39 4 8" xfId="835"/>
    <cellStyle name="Normal 39 4 8 2" xfId="6714"/>
    <cellStyle name="Normal 39 4 8 2 2" xfId="20906"/>
    <cellStyle name="Normal 39 4 8 2 3" xfId="29244"/>
    <cellStyle name="Normal 39 4 8 3" xfId="10830"/>
    <cellStyle name="Normal 39 4 8 3 2" xfId="20907"/>
    <cellStyle name="Normal 39 4 8 4" xfId="15103"/>
    <cellStyle name="Normal 39 4 8 5" xfId="20905"/>
    <cellStyle name="Normal 39 4 9" xfId="2608"/>
    <cellStyle name="Normal 39 4 9 2" xfId="6121"/>
    <cellStyle name="Normal 39 4 9 2 2" xfId="20909"/>
    <cellStyle name="Normal 39 4 9 3" xfId="10237"/>
    <cellStyle name="Normal 39 4 9 3 2" xfId="20910"/>
    <cellStyle name="Normal 39 4 9 4" xfId="14501"/>
    <cellStyle name="Normal 39 4 9 5" xfId="20908"/>
    <cellStyle name="Normal 39 5" xfId="169"/>
    <cellStyle name="Normal 39 5 10" xfId="8521"/>
    <cellStyle name="Normal 39 5 10 2" xfId="20912"/>
    <cellStyle name="Normal 39 5 11" xfId="12771"/>
    <cellStyle name="Normal 39 5 12" xfId="20911"/>
    <cellStyle name="Normal 39 5 2" xfId="316"/>
    <cellStyle name="Normal 39 5 2 10" xfId="20913"/>
    <cellStyle name="Normal 39 5 2 2" xfId="738"/>
    <cellStyle name="Normal 39 5 2 2 2" xfId="2503"/>
    <cellStyle name="Normal 39 5 2 2 2 2" xfId="4267"/>
    <cellStyle name="Normal 39 5 2 2 2 2 2" xfId="8381"/>
    <cellStyle name="Normal 39 5 2 2 2 2 2 2" xfId="20917"/>
    <cellStyle name="Normal 39 5 2 2 2 2 3" xfId="12497"/>
    <cellStyle name="Normal 39 5 2 2 2 2 3 2" xfId="20918"/>
    <cellStyle name="Normal 39 5 2 2 2 2 4" xfId="16770"/>
    <cellStyle name="Normal 39 5 2 2 2 2 5" xfId="20916"/>
    <cellStyle name="Normal 39 5 2 2 2 3" xfId="6020"/>
    <cellStyle name="Normal 39 5 2 2 2 3 2" xfId="20919"/>
    <cellStyle name="Normal 39 5 2 2 2 3 3" xfId="28576"/>
    <cellStyle name="Normal 39 5 2 2 2 4" xfId="10136"/>
    <cellStyle name="Normal 39 5 2 2 2 4 2" xfId="20920"/>
    <cellStyle name="Normal 39 5 2 2 2 5" xfId="14399"/>
    <cellStyle name="Normal 39 5 2 2 2 6" xfId="20915"/>
    <cellStyle name="Normal 39 5 2 2 3" xfId="1626"/>
    <cellStyle name="Normal 39 5 2 2 3 2" xfId="7505"/>
    <cellStyle name="Normal 39 5 2 2 3 2 2" xfId="20922"/>
    <cellStyle name="Normal 39 5 2 2 3 3" xfId="11621"/>
    <cellStyle name="Normal 39 5 2 2 3 3 2" xfId="20923"/>
    <cellStyle name="Normal 39 5 2 2 3 4" xfId="15894"/>
    <cellStyle name="Normal 39 5 2 2 3 5" xfId="20921"/>
    <cellStyle name="Normal 39 5 2 2 4" xfId="3115"/>
    <cellStyle name="Normal 39 5 2 2 4 2" xfId="6628"/>
    <cellStyle name="Normal 39 5 2 2 4 2 2" xfId="20925"/>
    <cellStyle name="Normal 39 5 2 2 4 3" xfId="10744"/>
    <cellStyle name="Normal 39 5 2 2 4 3 2" xfId="20926"/>
    <cellStyle name="Normal 39 5 2 2 4 4" xfId="15008"/>
    <cellStyle name="Normal 39 5 2 2 4 5" xfId="20924"/>
    <cellStyle name="Normal 39 5 2 2 5" xfId="5144"/>
    <cellStyle name="Normal 39 5 2 2 5 2" xfId="17107"/>
    <cellStyle name="Normal 39 5 2 2 5 3" xfId="20927"/>
    <cellStyle name="Normal 39 5 2 2 6" xfId="9260"/>
    <cellStyle name="Normal 39 5 2 2 6 2" xfId="20928"/>
    <cellStyle name="Normal 39 5 2 2 7" xfId="13522"/>
    <cellStyle name="Normal 39 5 2 2 8" xfId="20914"/>
    <cellStyle name="Normal 39 5 2 3" xfId="1223"/>
    <cellStyle name="Normal 39 5 2 3 2" xfId="2100"/>
    <cellStyle name="Normal 39 5 2 3 2 2" xfId="3864"/>
    <cellStyle name="Normal 39 5 2 3 2 2 2" xfId="7978"/>
    <cellStyle name="Normal 39 5 2 3 2 2 2 2" xfId="20932"/>
    <cellStyle name="Normal 39 5 2 3 2 2 3" xfId="12094"/>
    <cellStyle name="Normal 39 5 2 3 2 2 3 2" xfId="20933"/>
    <cellStyle name="Normal 39 5 2 3 2 2 4" xfId="16367"/>
    <cellStyle name="Normal 39 5 2 3 2 2 5" xfId="20931"/>
    <cellStyle name="Normal 39 5 2 3 2 3" xfId="5617"/>
    <cellStyle name="Normal 39 5 2 3 2 3 2" xfId="20934"/>
    <cellStyle name="Normal 39 5 2 3 2 3 3" xfId="29192"/>
    <cellStyle name="Normal 39 5 2 3 2 4" xfId="9733"/>
    <cellStyle name="Normal 39 5 2 3 2 4 2" xfId="20935"/>
    <cellStyle name="Normal 39 5 2 3 2 5" xfId="13996"/>
    <cellStyle name="Normal 39 5 2 3 2 6" xfId="20930"/>
    <cellStyle name="Normal 39 5 2 3 3" xfId="3319"/>
    <cellStyle name="Normal 39 5 2 3 3 2" xfId="7102"/>
    <cellStyle name="Normal 39 5 2 3 3 2 2" xfId="20937"/>
    <cellStyle name="Normal 39 5 2 3 3 3" xfId="11218"/>
    <cellStyle name="Normal 39 5 2 3 3 3 2" xfId="20938"/>
    <cellStyle name="Normal 39 5 2 3 3 4" xfId="15491"/>
    <cellStyle name="Normal 39 5 2 3 3 5" xfId="20936"/>
    <cellStyle name="Normal 39 5 2 3 4" xfId="4741"/>
    <cellStyle name="Normal 39 5 2 3 4 2" xfId="20939"/>
    <cellStyle name="Normal 39 5 2 3 5" xfId="8857"/>
    <cellStyle name="Normal 39 5 2 3 5 2" xfId="20940"/>
    <cellStyle name="Normal 39 5 2 3 6" xfId="13119"/>
    <cellStyle name="Normal 39 5 2 3 7" xfId="20929"/>
    <cellStyle name="Normal 39 5 2 4" xfId="1900"/>
    <cellStyle name="Normal 39 5 2 4 2" xfId="3664"/>
    <cellStyle name="Normal 39 5 2 4 2 2" xfId="7778"/>
    <cellStyle name="Normal 39 5 2 4 2 2 2" xfId="20943"/>
    <cellStyle name="Normal 39 5 2 4 2 3" xfId="11894"/>
    <cellStyle name="Normal 39 5 2 4 2 3 2" xfId="20944"/>
    <cellStyle name="Normal 39 5 2 4 2 4" xfId="16167"/>
    <cellStyle name="Normal 39 5 2 4 2 5" xfId="20942"/>
    <cellStyle name="Normal 39 5 2 4 3" xfId="5417"/>
    <cellStyle name="Normal 39 5 2 4 3 2" xfId="20945"/>
    <cellStyle name="Normal 39 5 2 4 3 3" xfId="28424"/>
    <cellStyle name="Normal 39 5 2 4 4" xfId="9533"/>
    <cellStyle name="Normal 39 5 2 4 4 2" xfId="20946"/>
    <cellStyle name="Normal 39 5 2 4 5" xfId="13796"/>
    <cellStyle name="Normal 39 5 2 4 6" xfId="20941"/>
    <cellStyle name="Normal 39 5 2 5" xfId="1023"/>
    <cellStyle name="Normal 39 5 2 5 2" xfId="6902"/>
    <cellStyle name="Normal 39 5 2 5 2 2" xfId="20948"/>
    <cellStyle name="Normal 39 5 2 5 3" xfId="11018"/>
    <cellStyle name="Normal 39 5 2 5 3 2" xfId="20949"/>
    <cellStyle name="Normal 39 5 2 5 4" xfId="15291"/>
    <cellStyle name="Normal 39 5 2 5 5" xfId="20947"/>
    <cellStyle name="Normal 39 5 2 6" xfId="2711"/>
    <cellStyle name="Normal 39 5 2 6 2" xfId="6224"/>
    <cellStyle name="Normal 39 5 2 6 2 2" xfId="20951"/>
    <cellStyle name="Normal 39 5 2 6 3" xfId="10340"/>
    <cellStyle name="Normal 39 5 2 6 3 2" xfId="20952"/>
    <cellStyle name="Normal 39 5 2 6 4" xfId="14604"/>
    <cellStyle name="Normal 39 5 2 6 5" xfId="20950"/>
    <cellStyle name="Normal 39 5 2 7" xfId="4541"/>
    <cellStyle name="Normal 39 5 2 7 2" xfId="17106"/>
    <cellStyle name="Normal 39 5 2 7 3" xfId="20953"/>
    <cellStyle name="Normal 39 5 2 8" xfId="8657"/>
    <cellStyle name="Normal 39 5 2 8 2" xfId="20954"/>
    <cellStyle name="Normal 39 5 2 9" xfId="12918"/>
    <cellStyle name="Normal 39 5 3" xfId="464"/>
    <cellStyle name="Normal 39 5 3 2" xfId="2232"/>
    <cellStyle name="Normal 39 5 3 2 2" xfId="3996"/>
    <cellStyle name="Normal 39 5 3 2 2 2" xfId="8110"/>
    <cellStyle name="Normal 39 5 3 2 2 2 2" xfId="20958"/>
    <cellStyle name="Normal 39 5 3 2 2 2 3" xfId="29516"/>
    <cellStyle name="Normal 39 5 3 2 2 3" xfId="12226"/>
    <cellStyle name="Normal 39 5 3 2 2 3 2" xfId="20959"/>
    <cellStyle name="Normal 39 5 3 2 2 4" xfId="16499"/>
    <cellStyle name="Normal 39 5 3 2 2 5" xfId="20957"/>
    <cellStyle name="Normal 39 5 3 2 3" xfId="5749"/>
    <cellStyle name="Normal 39 5 3 2 3 2" xfId="20960"/>
    <cellStyle name="Normal 39 5 3 2 3 3" xfId="28297"/>
    <cellStyle name="Normal 39 5 3 2 4" xfId="9865"/>
    <cellStyle name="Normal 39 5 3 2 4 2" xfId="20961"/>
    <cellStyle name="Normal 39 5 3 2 5" xfId="14128"/>
    <cellStyle name="Normal 39 5 3 2 6" xfId="20956"/>
    <cellStyle name="Normal 39 5 3 3" xfId="1355"/>
    <cellStyle name="Normal 39 5 3 3 2" xfId="7234"/>
    <cellStyle name="Normal 39 5 3 3 2 2" xfId="20963"/>
    <cellStyle name="Normal 39 5 3 3 2 3" xfId="29341"/>
    <cellStyle name="Normal 39 5 3 3 3" xfId="11350"/>
    <cellStyle name="Normal 39 5 3 3 3 2" xfId="20964"/>
    <cellStyle name="Normal 39 5 3 3 4" xfId="15623"/>
    <cellStyle name="Normal 39 5 3 3 5" xfId="20962"/>
    <cellStyle name="Normal 39 5 3 4" xfId="2843"/>
    <cellStyle name="Normal 39 5 3 4 2" xfId="6356"/>
    <cellStyle name="Normal 39 5 3 4 2 2" xfId="20966"/>
    <cellStyle name="Normal 39 5 3 4 3" xfId="10472"/>
    <cellStyle name="Normal 39 5 3 4 3 2" xfId="20967"/>
    <cellStyle name="Normal 39 5 3 4 4" xfId="14736"/>
    <cellStyle name="Normal 39 5 3 4 5" xfId="20965"/>
    <cellStyle name="Normal 39 5 3 5" xfId="4873"/>
    <cellStyle name="Normal 39 5 3 5 2" xfId="17108"/>
    <cellStyle name="Normal 39 5 3 5 3" xfId="20968"/>
    <cellStyle name="Normal 39 5 3 6" xfId="8989"/>
    <cellStyle name="Normal 39 5 3 6 2" xfId="20969"/>
    <cellStyle name="Normal 39 5 3 7" xfId="13251"/>
    <cellStyle name="Normal 39 5 3 8" xfId="20955"/>
    <cellStyle name="Normal 39 5 4" xfId="600"/>
    <cellStyle name="Normal 39 5 4 2" xfId="2367"/>
    <cellStyle name="Normal 39 5 4 2 2" xfId="4131"/>
    <cellStyle name="Normal 39 5 4 2 2 2" xfId="8245"/>
    <cellStyle name="Normal 39 5 4 2 2 2 2" xfId="20973"/>
    <cellStyle name="Normal 39 5 4 2 2 3" xfId="12361"/>
    <cellStyle name="Normal 39 5 4 2 2 3 2" xfId="20974"/>
    <cellStyle name="Normal 39 5 4 2 2 4" xfId="16634"/>
    <cellStyle name="Normal 39 5 4 2 2 5" xfId="20972"/>
    <cellStyle name="Normal 39 5 4 2 3" xfId="5884"/>
    <cellStyle name="Normal 39 5 4 2 3 2" xfId="20975"/>
    <cellStyle name="Normal 39 5 4 2 3 3" xfId="28561"/>
    <cellStyle name="Normal 39 5 4 2 4" xfId="10000"/>
    <cellStyle name="Normal 39 5 4 2 4 2" xfId="20976"/>
    <cellStyle name="Normal 39 5 4 2 5" xfId="14263"/>
    <cellStyle name="Normal 39 5 4 2 6" xfId="20971"/>
    <cellStyle name="Normal 39 5 4 3" xfId="1490"/>
    <cellStyle name="Normal 39 5 4 3 2" xfId="7369"/>
    <cellStyle name="Normal 39 5 4 3 2 2" xfId="20978"/>
    <cellStyle name="Normal 39 5 4 3 3" xfId="11485"/>
    <cellStyle name="Normal 39 5 4 3 3 2" xfId="20979"/>
    <cellStyle name="Normal 39 5 4 3 4" xfId="15758"/>
    <cellStyle name="Normal 39 5 4 3 5" xfId="20977"/>
    <cellStyle name="Normal 39 5 4 4" xfId="2979"/>
    <cellStyle name="Normal 39 5 4 4 2" xfId="6492"/>
    <cellStyle name="Normal 39 5 4 4 2 2" xfId="20981"/>
    <cellStyle name="Normal 39 5 4 4 3" xfId="10608"/>
    <cellStyle name="Normal 39 5 4 4 3 2" xfId="20982"/>
    <cellStyle name="Normal 39 5 4 4 4" xfId="14872"/>
    <cellStyle name="Normal 39 5 4 4 5" xfId="20980"/>
    <cellStyle name="Normal 39 5 4 5" xfId="5008"/>
    <cellStyle name="Normal 39 5 4 5 2" xfId="20983"/>
    <cellStyle name="Normal 39 5 4 6" xfId="9124"/>
    <cellStyle name="Normal 39 5 4 6 2" xfId="20984"/>
    <cellStyle name="Normal 39 5 4 7" xfId="13386"/>
    <cellStyle name="Normal 39 5 4 8" xfId="20970"/>
    <cellStyle name="Normal 39 5 5" xfId="1108"/>
    <cellStyle name="Normal 39 5 5 2" xfId="1985"/>
    <cellStyle name="Normal 39 5 5 2 2" xfId="3749"/>
    <cellStyle name="Normal 39 5 5 2 2 2" xfId="7863"/>
    <cellStyle name="Normal 39 5 5 2 2 2 2" xfId="20988"/>
    <cellStyle name="Normal 39 5 5 2 2 3" xfId="11979"/>
    <cellStyle name="Normal 39 5 5 2 2 3 2" xfId="20989"/>
    <cellStyle name="Normal 39 5 5 2 2 4" xfId="16252"/>
    <cellStyle name="Normal 39 5 5 2 2 5" xfId="20987"/>
    <cellStyle name="Normal 39 5 5 2 3" xfId="5502"/>
    <cellStyle name="Normal 39 5 5 2 3 2" xfId="20990"/>
    <cellStyle name="Normal 39 5 5 2 3 3" xfId="28369"/>
    <cellStyle name="Normal 39 5 5 2 4" xfId="9618"/>
    <cellStyle name="Normal 39 5 5 2 4 2" xfId="20991"/>
    <cellStyle name="Normal 39 5 5 2 5" xfId="13881"/>
    <cellStyle name="Normal 39 5 5 2 6" xfId="20986"/>
    <cellStyle name="Normal 39 5 5 3" xfId="3204"/>
    <cellStyle name="Normal 39 5 5 3 2" xfId="6987"/>
    <cellStyle name="Normal 39 5 5 3 2 2" xfId="20993"/>
    <cellStyle name="Normal 39 5 5 3 3" xfId="11103"/>
    <cellStyle name="Normal 39 5 5 3 3 2" xfId="20994"/>
    <cellStyle name="Normal 39 5 5 3 4" xfId="15376"/>
    <cellStyle name="Normal 39 5 5 3 5" xfId="20992"/>
    <cellStyle name="Normal 39 5 5 4" xfId="4626"/>
    <cellStyle name="Normal 39 5 5 4 2" xfId="20995"/>
    <cellStyle name="Normal 39 5 5 5" xfId="8742"/>
    <cellStyle name="Normal 39 5 5 5 2" xfId="20996"/>
    <cellStyle name="Normal 39 5 5 6" xfId="13004"/>
    <cellStyle name="Normal 39 5 5 7" xfId="20985"/>
    <cellStyle name="Normal 39 5 6" xfId="1764"/>
    <cellStyle name="Normal 39 5 6 2" xfId="3528"/>
    <cellStyle name="Normal 39 5 6 2 2" xfId="7642"/>
    <cellStyle name="Normal 39 5 6 2 2 2" xfId="20999"/>
    <cellStyle name="Normal 39 5 6 2 3" xfId="11758"/>
    <cellStyle name="Normal 39 5 6 2 3 2" xfId="21000"/>
    <cellStyle name="Normal 39 5 6 2 4" xfId="16031"/>
    <cellStyle name="Normal 39 5 6 2 5" xfId="20998"/>
    <cellStyle name="Normal 39 5 6 3" xfId="5281"/>
    <cellStyle name="Normal 39 5 6 3 2" xfId="21001"/>
    <cellStyle name="Normal 39 5 6 3 3" xfId="28987"/>
    <cellStyle name="Normal 39 5 6 4" xfId="9397"/>
    <cellStyle name="Normal 39 5 6 4 2" xfId="21002"/>
    <cellStyle name="Normal 39 5 6 5" xfId="13660"/>
    <cellStyle name="Normal 39 5 6 6" xfId="20997"/>
    <cellStyle name="Normal 39 5 7" xfId="887"/>
    <cellStyle name="Normal 39 5 7 2" xfId="6766"/>
    <cellStyle name="Normal 39 5 7 2 2" xfId="21004"/>
    <cellStyle name="Normal 39 5 7 3" xfId="10882"/>
    <cellStyle name="Normal 39 5 7 3 2" xfId="21005"/>
    <cellStyle name="Normal 39 5 7 4" xfId="15155"/>
    <cellStyle name="Normal 39 5 7 5" xfId="21003"/>
    <cellStyle name="Normal 39 5 8" xfId="2596"/>
    <cellStyle name="Normal 39 5 8 2" xfId="6109"/>
    <cellStyle name="Normal 39 5 8 2 2" xfId="21007"/>
    <cellStyle name="Normal 39 5 8 3" xfId="10225"/>
    <cellStyle name="Normal 39 5 8 3 2" xfId="21008"/>
    <cellStyle name="Normal 39 5 8 4" xfId="14489"/>
    <cellStyle name="Normal 39 5 8 5" xfId="21006"/>
    <cellStyle name="Normal 39 5 9" xfId="4405"/>
    <cellStyle name="Normal 39 5 9 2" xfId="17105"/>
    <cellStyle name="Normal 39 5 9 3" xfId="21009"/>
    <cellStyle name="Normal 39 6" xfId="308"/>
    <cellStyle name="Normal 39 6 10" xfId="12763"/>
    <cellStyle name="Normal 39 6 11" xfId="21010"/>
    <cellStyle name="Normal 39 6 2" xfId="456"/>
    <cellStyle name="Normal 39 6 2 10" xfId="21011"/>
    <cellStyle name="Normal 39 6 2 2" xfId="730"/>
    <cellStyle name="Normal 39 6 2 2 2" xfId="2495"/>
    <cellStyle name="Normal 39 6 2 2 2 2" xfId="4259"/>
    <cellStyle name="Normal 39 6 2 2 2 2 2" xfId="8373"/>
    <cellStyle name="Normal 39 6 2 2 2 2 2 2" xfId="21015"/>
    <cellStyle name="Normal 39 6 2 2 2 2 3" xfId="12489"/>
    <cellStyle name="Normal 39 6 2 2 2 2 3 2" xfId="21016"/>
    <cellStyle name="Normal 39 6 2 2 2 2 4" xfId="16762"/>
    <cellStyle name="Normal 39 6 2 2 2 2 5" xfId="21014"/>
    <cellStyle name="Normal 39 6 2 2 2 3" xfId="6012"/>
    <cellStyle name="Normal 39 6 2 2 2 3 2" xfId="21017"/>
    <cellStyle name="Normal 39 6 2 2 2 3 3" xfId="28422"/>
    <cellStyle name="Normal 39 6 2 2 2 4" xfId="10128"/>
    <cellStyle name="Normal 39 6 2 2 2 4 2" xfId="21018"/>
    <cellStyle name="Normal 39 6 2 2 2 5" xfId="14391"/>
    <cellStyle name="Normal 39 6 2 2 2 6" xfId="21013"/>
    <cellStyle name="Normal 39 6 2 2 3" xfId="1618"/>
    <cellStyle name="Normal 39 6 2 2 3 2" xfId="7497"/>
    <cellStyle name="Normal 39 6 2 2 3 2 2" xfId="21020"/>
    <cellStyle name="Normal 39 6 2 2 3 3" xfId="11613"/>
    <cellStyle name="Normal 39 6 2 2 3 3 2" xfId="21021"/>
    <cellStyle name="Normal 39 6 2 2 3 4" xfId="15886"/>
    <cellStyle name="Normal 39 6 2 2 3 5" xfId="21019"/>
    <cellStyle name="Normal 39 6 2 2 4" xfId="3107"/>
    <cellStyle name="Normal 39 6 2 2 4 2" xfId="6620"/>
    <cellStyle name="Normal 39 6 2 2 4 2 2" xfId="21023"/>
    <cellStyle name="Normal 39 6 2 2 4 3" xfId="10736"/>
    <cellStyle name="Normal 39 6 2 2 4 3 2" xfId="21024"/>
    <cellStyle name="Normal 39 6 2 2 4 4" xfId="15000"/>
    <cellStyle name="Normal 39 6 2 2 4 5" xfId="21022"/>
    <cellStyle name="Normal 39 6 2 2 5" xfId="5136"/>
    <cellStyle name="Normal 39 6 2 2 5 2" xfId="17111"/>
    <cellStyle name="Normal 39 6 2 2 5 3" xfId="21025"/>
    <cellStyle name="Normal 39 6 2 2 6" xfId="9252"/>
    <cellStyle name="Normal 39 6 2 2 6 2" xfId="21026"/>
    <cellStyle name="Normal 39 6 2 2 7" xfId="13514"/>
    <cellStyle name="Normal 39 6 2 2 8" xfId="21012"/>
    <cellStyle name="Normal 39 6 2 3" xfId="1347"/>
    <cellStyle name="Normal 39 6 2 3 2" xfId="2224"/>
    <cellStyle name="Normal 39 6 2 3 2 2" xfId="3988"/>
    <cellStyle name="Normal 39 6 2 3 2 2 2" xfId="8102"/>
    <cellStyle name="Normal 39 6 2 3 2 2 2 2" xfId="21030"/>
    <cellStyle name="Normal 39 6 2 3 2 2 3" xfId="12218"/>
    <cellStyle name="Normal 39 6 2 3 2 2 3 2" xfId="21031"/>
    <cellStyle name="Normal 39 6 2 3 2 2 4" xfId="16491"/>
    <cellStyle name="Normal 39 6 2 3 2 2 5" xfId="21029"/>
    <cellStyle name="Normal 39 6 2 3 2 3" xfId="5741"/>
    <cellStyle name="Normal 39 6 2 3 2 3 2" xfId="21032"/>
    <cellStyle name="Normal 39 6 2 3 2 3 3" xfId="28726"/>
    <cellStyle name="Normal 39 6 2 3 2 4" xfId="9857"/>
    <cellStyle name="Normal 39 6 2 3 2 4 2" xfId="21033"/>
    <cellStyle name="Normal 39 6 2 3 2 5" xfId="14120"/>
    <cellStyle name="Normal 39 6 2 3 2 6" xfId="21028"/>
    <cellStyle name="Normal 39 6 2 3 3" xfId="3392"/>
    <cellStyle name="Normal 39 6 2 3 3 2" xfId="7226"/>
    <cellStyle name="Normal 39 6 2 3 3 2 2" xfId="21035"/>
    <cellStyle name="Normal 39 6 2 3 3 3" xfId="11342"/>
    <cellStyle name="Normal 39 6 2 3 3 3 2" xfId="21036"/>
    <cellStyle name="Normal 39 6 2 3 3 4" xfId="15615"/>
    <cellStyle name="Normal 39 6 2 3 3 5" xfId="21034"/>
    <cellStyle name="Normal 39 6 2 3 4" xfId="4865"/>
    <cellStyle name="Normal 39 6 2 3 4 2" xfId="21037"/>
    <cellStyle name="Normal 39 6 2 3 5" xfId="8981"/>
    <cellStyle name="Normal 39 6 2 3 5 2" xfId="21038"/>
    <cellStyle name="Normal 39 6 2 3 6" xfId="13243"/>
    <cellStyle name="Normal 39 6 2 3 7" xfId="21027"/>
    <cellStyle name="Normal 39 6 2 4" xfId="1892"/>
    <cellStyle name="Normal 39 6 2 4 2" xfId="3656"/>
    <cellStyle name="Normal 39 6 2 4 2 2" xfId="7770"/>
    <cellStyle name="Normal 39 6 2 4 2 2 2" xfId="21041"/>
    <cellStyle name="Normal 39 6 2 4 2 3" xfId="11886"/>
    <cellStyle name="Normal 39 6 2 4 2 3 2" xfId="21042"/>
    <cellStyle name="Normal 39 6 2 4 2 4" xfId="16159"/>
    <cellStyle name="Normal 39 6 2 4 2 5" xfId="21040"/>
    <cellStyle name="Normal 39 6 2 4 3" xfId="5409"/>
    <cellStyle name="Normal 39 6 2 4 3 2" xfId="21043"/>
    <cellStyle name="Normal 39 6 2 4 3 3" xfId="29059"/>
    <cellStyle name="Normal 39 6 2 4 4" xfId="9525"/>
    <cellStyle name="Normal 39 6 2 4 4 2" xfId="21044"/>
    <cellStyle name="Normal 39 6 2 4 5" xfId="13788"/>
    <cellStyle name="Normal 39 6 2 4 6" xfId="21039"/>
    <cellStyle name="Normal 39 6 2 5" xfId="1015"/>
    <cellStyle name="Normal 39 6 2 5 2" xfId="6894"/>
    <cellStyle name="Normal 39 6 2 5 2 2" xfId="21046"/>
    <cellStyle name="Normal 39 6 2 5 3" xfId="11010"/>
    <cellStyle name="Normal 39 6 2 5 3 2" xfId="21047"/>
    <cellStyle name="Normal 39 6 2 5 4" xfId="15283"/>
    <cellStyle name="Normal 39 6 2 5 5" xfId="21045"/>
    <cellStyle name="Normal 39 6 2 6" xfId="2835"/>
    <cellStyle name="Normal 39 6 2 6 2" xfId="6348"/>
    <cellStyle name="Normal 39 6 2 6 2 2" xfId="21049"/>
    <cellStyle name="Normal 39 6 2 6 3" xfId="10464"/>
    <cellStyle name="Normal 39 6 2 6 3 2" xfId="21050"/>
    <cellStyle name="Normal 39 6 2 6 4" xfId="14728"/>
    <cellStyle name="Normal 39 6 2 6 5" xfId="21048"/>
    <cellStyle name="Normal 39 6 2 7" xfId="4533"/>
    <cellStyle name="Normal 39 6 2 7 2" xfId="17110"/>
    <cellStyle name="Normal 39 6 2 7 3" xfId="21051"/>
    <cellStyle name="Normal 39 6 2 8" xfId="8649"/>
    <cellStyle name="Normal 39 6 2 8 2" xfId="21052"/>
    <cellStyle name="Normal 39 6 2 9" xfId="12910"/>
    <cellStyle name="Normal 39 6 3" xfId="592"/>
    <cellStyle name="Normal 39 6 3 2" xfId="2359"/>
    <cellStyle name="Normal 39 6 3 2 2" xfId="4123"/>
    <cellStyle name="Normal 39 6 3 2 2 2" xfId="8237"/>
    <cellStyle name="Normal 39 6 3 2 2 2 2" xfId="21056"/>
    <cellStyle name="Normal 39 6 3 2 2 2 3" xfId="29526"/>
    <cellStyle name="Normal 39 6 3 2 2 3" xfId="12353"/>
    <cellStyle name="Normal 39 6 3 2 2 3 2" xfId="21057"/>
    <cellStyle name="Normal 39 6 3 2 2 4" xfId="16626"/>
    <cellStyle name="Normal 39 6 3 2 2 5" xfId="21055"/>
    <cellStyle name="Normal 39 6 3 2 3" xfId="5876"/>
    <cellStyle name="Normal 39 6 3 2 3 2" xfId="21058"/>
    <cellStyle name="Normal 39 6 3 2 3 3" xfId="29085"/>
    <cellStyle name="Normal 39 6 3 2 4" xfId="9992"/>
    <cellStyle name="Normal 39 6 3 2 4 2" xfId="21059"/>
    <cellStyle name="Normal 39 6 3 2 5" xfId="14255"/>
    <cellStyle name="Normal 39 6 3 2 6" xfId="21054"/>
    <cellStyle name="Normal 39 6 3 3" xfId="1482"/>
    <cellStyle name="Normal 39 6 3 3 2" xfId="7361"/>
    <cellStyle name="Normal 39 6 3 3 2 2" xfId="21061"/>
    <cellStyle name="Normal 39 6 3 3 2 3" xfId="29350"/>
    <cellStyle name="Normal 39 6 3 3 3" xfId="11477"/>
    <cellStyle name="Normal 39 6 3 3 3 2" xfId="21062"/>
    <cellStyle name="Normal 39 6 3 3 4" xfId="15750"/>
    <cellStyle name="Normal 39 6 3 3 5" xfId="21060"/>
    <cellStyle name="Normal 39 6 3 4" xfId="2971"/>
    <cellStyle name="Normal 39 6 3 4 2" xfId="6484"/>
    <cellStyle name="Normal 39 6 3 4 2 2" xfId="21064"/>
    <cellStyle name="Normal 39 6 3 4 3" xfId="10600"/>
    <cellStyle name="Normal 39 6 3 4 3 2" xfId="21065"/>
    <cellStyle name="Normal 39 6 3 4 4" xfId="14864"/>
    <cellStyle name="Normal 39 6 3 4 5" xfId="21063"/>
    <cellStyle name="Normal 39 6 3 5" xfId="5000"/>
    <cellStyle name="Normal 39 6 3 5 2" xfId="17112"/>
    <cellStyle name="Normal 39 6 3 5 3" xfId="21066"/>
    <cellStyle name="Normal 39 6 3 6" xfId="9116"/>
    <cellStyle name="Normal 39 6 3 6 2" xfId="21067"/>
    <cellStyle name="Normal 39 6 3 7" xfId="13378"/>
    <cellStyle name="Normal 39 6 3 8" xfId="21053"/>
    <cellStyle name="Normal 39 6 4" xfId="1215"/>
    <cellStyle name="Normal 39 6 4 2" xfId="2092"/>
    <cellStyle name="Normal 39 6 4 2 2" xfId="3856"/>
    <cellStyle name="Normal 39 6 4 2 2 2" xfId="7970"/>
    <cellStyle name="Normal 39 6 4 2 2 2 2" xfId="21071"/>
    <cellStyle name="Normal 39 6 4 2 2 3" xfId="12086"/>
    <cellStyle name="Normal 39 6 4 2 2 3 2" xfId="21072"/>
    <cellStyle name="Normal 39 6 4 2 2 4" xfId="16359"/>
    <cellStyle name="Normal 39 6 4 2 2 5" xfId="21070"/>
    <cellStyle name="Normal 39 6 4 2 3" xfId="5609"/>
    <cellStyle name="Normal 39 6 4 2 3 2" xfId="21073"/>
    <cellStyle name="Normal 39 6 4 2 3 3" xfId="28275"/>
    <cellStyle name="Normal 39 6 4 2 4" xfId="9725"/>
    <cellStyle name="Normal 39 6 4 2 4 2" xfId="21074"/>
    <cellStyle name="Normal 39 6 4 2 5" xfId="13988"/>
    <cellStyle name="Normal 39 6 4 2 6" xfId="21069"/>
    <cellStyle name="Normal 39 6 4 3" xfId="3311"/>
    <cellStyle name="Normal 39 6 4 3 2" xfId="7094"/>
    <cellStyle name="Normal 39 6 4 3 2 2" xfId="21076"/>
    <cellStyle name="Normal 39 6 4 3 3" xfId="11210"/>
    <cellStyle name="Normal 39 6 4 3 3 2" xfId="21077"/>
    <cellStyle name="Normal 39 6 4 3 4" xfId="15483"/>
    <cellStyle name="Normal 39 6 4 3 5" xfId="21075"/>
    <cellStyle name="Normal 39 6 4 4" xfId="4733"/>
    <cellStyle name="Normal 39 6 4 4 2" xfId="21078"/>
    <cellStyle name="Normal 39 6 4 5" xfId="8849"/>
    <cellStyle name="Normal 39 6 4 5 2" xfId="21079"/>
    <cellStyle name="Normal 39 6 4 6" xfId="13111"/>
    <cellStyle name="Normal 39 6 4 7" xfId="21068"/>
    <cellStyle name="Normal 39 6 5" xfId="1756"/>
    <cellStyle name="Normal 39 6 5 2" xfId="3520"/>
    <cellStyle name="Normal 39 6 5 2 2" xfId="7634"/>
    <cellStyle name="Normal 39 6 5 2 2 2" xfId="21082"/>
    <cellStyle name="Normal 39 6 5 2 2 3" xfId="29408"/>
    <cellStyle name="Normal 39 6 5 2 3" xfId="11750"/>
    <cellStyle name="Normal 39 6 5 2 3 2" xfId="21083"/>
    <cellStyle name="Normal 39 6 5 2 4" xfId="16023"/>
    <cellStyle name="Normal 39 6 5 2 5" xfId="21081"/>
    <cellStyle name="Normal 39 6 5 3" xfId="5273"/>
    <cellStyle name="Normal 39 6 5 3 2" xfId="21084"/>
    <cellStyle name="Normal 39 6 5 3 3" xfId="28869"/>
    <cellStyle name="Normal 39 6 5 4" xfId="9389"/>
    <cellStyle name="Normal 39 6 5 4 2" xfId="21085"/>
    <cellStyle name="Normal 39 6 5 5" xfId="13652"/>
    <cellStyle name="Normal 39 6 5 6" xfId="21080"/>
    <cellStyle name="Normal 39 6 6" xfId="879"/>
    <cellStyle name="Normal 39 6 6 2" xfId="6758"/>
    <cellStyle name="Normal 39 6 6 2 2" xfId="21087"/>
    <cellStyle name="Normal 39 6 6 2 3" xfId="29247"/>
    <cellStyle name="Normal 39 6 6 3" xfId="10874"/>
    <cellStyle name="Normal 39 6 6 3 2" xfId="21088"/>
    <cellStyle name="Normal 39 6 6 4" xfId="15147"/>
    <cellStyle name="Normal 39 6 6 5" xfId="21086"/>
    <cellStyle name="Normal 39 6 7" xfId="2703"/>
    <cellStyle name="Normal 39 6 7 2" xfId="6216"/>
    <cellStyle name="Normal 39 6 7 2 2" xfId="21090"/>
    <cellStyle name="Normal 39 6 7 3" xfId="10332"/>
    <cellStyle name="Normal 39 6 7 3 2" xfId="21091"/>
    <cellStyle name="Normal 39 6 7 4" xfId="14596"/>
    <cellStyle name="Normal 39 6 7 5" xfId="21089"/>
    <cellStyle name="Normal 39 6 8" xfId="4397"/>
    <cellStyle name="Normal 39 6 8 2" xfId="17109"/>
    <cellStyle name="Normal 39 6 8 3" xfId="21092"/>
    <cellStyle name="Normal 39 6 9" xfId="8513"/>
    <cellStyle name="Normal 39 6 9 2" xfId="21093"/>
    <cellStyle name="Normal 39 7" xfId="252"/>
    <cellStyle name="Normal 39 7 10" xfId="21094"/>
    <cellStyle name="Normal 39 7 2" xfId="674"/>
    <cellStyle name="Normal 39 7 2 2" xfId="2439"/>
    <cellStyle name="Normal 39 7 2 2 2" xfId="4203"/>
    <cellStyle name="Normal 39 7 2 2 2 2" xfId="8317"/>
    <cellStyle name="Normal 39 7 2 2 2 2 2" xfId="21098"/>
    <cellStyle name="Normal 39 7 2 2 2 2 3" xfId="29577"/>
    <cellStyle name="Normal 39 7 2 2 2 3" xfId="12433"/>
    <cellStyle name="Normal 39 7 2 2 2 3 2" xfId="21099"/>
    <cellStyle name="Normal 39 7 2 2 2 4" xfId="16706"/>
    <cellStyle name="Normal 39 7 2 2 2 5" xfId="21097"/>
    <cellStyle name="Normal 39 7 2 2 3" xfId="5956"/>
    <cellStyle name="Normal 39 7 2 2 3 2" xfId="21100"/>
    <cellStyle name="Normal 39 7 2 2 3 3" xfId="29018"/>
    <cellStyle name="Normal 39 7 2 2 4" xfId="10072"/>
    <cellStyle name="Normal 39 7 2 2 4 2" xfId="21101"/>
    <cellStyle name="Normal 39 7 2 2 5" xfId="14335"/>
    <cellStyle name="Normal 39 7 2 2 6" xfId="21096"/>
    <cellStyle name="Normal 39 7 2 3" xfId="1562"/>
    <cellStyle name="Normal 39 7 2 3 2" xfId="7441"/>
    <cellStyle name="Normal 39 7 2 3 2 2" xfId="21103"/>
    <cellStyle name="Normal 39 7 2 3 2 3" xfId="28581"/>
    <cellStyle name="Normal 39 7 2 3 3" xfId="11557"/>
    <cellStyle name="Normal 39 7 2 3 3 2" xfId="21104"/>
    <cellStyle name="Normal 39 7 2 3 3 3" xfId="28862"/>
    <cellStyle name="Normal 39 7 2 3 4" xfId="15830"/>
    <cellStyle name="Normal 39 7 2 3 5" xfId="21102"/>
    <cellStyle name="Normal 39 7 2 4" xfId="3051"/>
    <cellStyle name="Normal 39 7 2 4 2" xfId="6564"/>
    <cellStyle name="Normal 39 7 2 4 2 2" xfId="21106"/>
    <cellStyle name="Normal 39 7 2 4 2 3" xfId="29233"/>
    <cellStyle name="Normal 39 7 2 4 3" xfId="10680"/>
    <cellStyle name="Normal 39 7 2 4 3 2" xfId="21107"/>
    <cellStyle name="Normal 39 7 2 4 4" xfId="14944"/>
    <cellStyle name="Normal 39 7 2 4 5" xfId="21105"/>
    <cellStyle name="Normal 39 7 2 5" xfId="5080"/>
    <cellStyle name="Normal 39 7 2 5 2" xfId="17114"/>
    <cellStyle name="Normal 39 7 2 5 3" xfId="21108"/>
    <cellStyle name="Normal 39 7 2 6" xfId="9196"/>
    <cellStyle name="Normal 39 7 2 6 2" xfId="21109"/>
    <cellStyle name="Normal 39 7 2 7" xfId="13458"/>
    <cellStyle name="Normal 39 7 2 8" xfId="21095"/>
    <cellStyle name="Normal 39 7 3" xfId="1159"/>
    <cellStyle name="Normal 39 7 3 2" xfId="2036"/>
    <cellStyle name="Normal 39 7 3 2 2" xfId="3800"/>
    <cellStyle name="Normal 39 7 3 2 2 2" xfId="7914"/>
    <cellStyle name="Normal 39 7 3 2 2 2 2" xfId="21113"/>
    <cellStyle name="Normal 39 7 3 2 2 2 3" xfId="29469"/>
    <cellStyle name="Normal 39 7 3 2 2 3" xfId="12030"/>
    <cellStyle name="Normal 39 7 3 2 2 3 2" xfId="21114"/>
    <cellStyle name="Normal 39 7 3 2 2 4" xfId="16303"/>
    <cellStyle name="Normal 39 7 3 2 2 5" xfId="21112"/>
    <cellStyle name="Normal 39 7 3 2 3" xfId="5553"/>
    <cellStyle name="Normal 39 7 3 2 3 2" xfId="21115"/>
    <cellStyle name="Normal 39 7 3 2 3 3" xfId="28413"/>
    <cellStyle name="Normal 39 7 3 2 4" xfId="9669"/>
    <cellStyle name="Normal 39 7 3 2 4 2" xfId="21116"/>
    <cellStyle name="Normal 39 7 3 2 5" xfId="13932"/>
    <cellStyle name="Normal 39 7 3 2 6" xfId="21111"/>
    <cellStyle name="Normal 39 7 3 3" xfId="3255"/>
    <cellStyle name="Normal 39 7 3 3 2" xfId="7038"/>
    <cellStyle name="Normal 39 7 3 3 2 2" xfId="21118"/>
    <cellStyle name="Normal 39 7 3 3 2 3" xfId="29300"/>
    <cellStyle name="Normal 39 7 3 3 3" xfId="11154"/>
    <cellStyle name="Normal 39 7 3 3 3 2" xfId="21119"/>
    <cellStyle name="Normal 39 7 3 3 4" xfId="15427"/>
    <cellStyle name="Normal 39 7 3 3 5" xfId="21117"/>
    <cellStyle name="Normal 39 7 3 4" xfId="4677"/>
    <cellStyle name="Normal 39 7 3 4 2" xfId="21120"/>
    <cellStyle name="Normal 39 7 3 4 3" xfId="28857"/>
    <cellStyle name="Normal 39 7 3 5" xfId="8793"/>
    <cellStyle name="Normal 39 7 3 5 2" xfId="21121"/>
    <cellStyle name="Normal 39 7 3 6" xfId="13055"/>
    <cellStyle name="Normal 39 7 3 7" xfId="21110"/>
    <cellStyle name="Normal 39 7 4" xfId="1836"/>
    <cellStyle name="Normal 39 7 4 2" xfId="3600"/>
    <cellStyle name="Normal 39 7 4 2 2" xfId="7714"/>
    <cellStyle name="Normal 39 7 4 2 2 2" xfId="21124"/>
    <cellStyle name="Normal 39 7 4 2 2 3" xfId="29459"/>
    <cellStyle name="Normal 39 7 4 2 3" xfId="11830"/>
    <cellStyle name="Normal 39 7 4 2 3 2" xfId="21125"/>
    <cellStyle name="Normal 39 7 4 2 4" xfId="16103"/>
    <cellStyle name="Normal 39 7 4 2 5" xfId="21123"/>
    <cellStyle name="Normal 39 7 4 3" xfId="5353"/>
    <cellStyle name="Normal 39 7 4 3 2" xfId="21126"/>
    <cellStyle name="Normal 39 7 4 3 3" xfId="28670"/>
    <cellStyle name="Normal 39 7 4 4" xfId="9469"/>
    <cellStyle name="Normal 39 7 4 4 2" xfId="21127"/>
    <cellStyle name="Normal 39 7 4 5" xfId="13732"/>
    <cellStyle name="Normal 39 7 4 6" xfId="21122"/>
    <cellStyle name="Normal 39 7 5" xfId="959"/>
    <cellStyle name="Normal 39 7 5 2" xfId="6838"/>
    <cellStyle name="Normal 39 7 5 2 2" xfId="21129"/>
    <cellStyle name="Normal 39 7 5 2 3" xfId="28958"/>
    <cellStyle name="Normal 39 7 5 3" xfId="10954"/>
    <cellStyle name="Normal 39 7 5 3 2" xfId="21130"/>
    <cellStyle name="Normal 39 7 5 3 3" xfId="29029"/>
    <cellStyle name="Normal 39 7 5 4" xfId="15227"/>
    <cellStyle name="Normal 39 7 5 5" xfId="21128"/>
    <cellStyle name="Normal 39 7 6" xfId="2647"/>
    <cellStyle name="Normal 39 7 6 2" xfId="6160"/>
    <cellStyle name="Normal 39 7 6 2 2" xfId="21132"/>
    <cellStyle name="Normal 39 7 6 2 3" xfId="28932"/>
    <cellStyle name="Normal 39 7 6 3" xfId="10276"/>
    <cellStyle name="Normal 39 7 6 3 2" xfId="21133"/>
    <cellStyle name="Normal 39 7 6 4" xfId="14540"/>
    <cellStyle name="Normal 39 7 6 5" xfId="21131"/>
    <cellStyle name="Normal 39 7 7" xfId="4477"/>
    <cellStyle name="Normal 39 7 7 2" xfId="17113"/>
    <cellStyle name="Normal 39 7 7 3" xfId="21134"/>
    <cellStyle name="Normal 39 7 8" xfId="8593"/>
    <cellStyle name="Normal 39 7 8 2" xfId="21135"/>
    <cellStyle name="Normal 39 7 9" xfId="12854"/>
    <cellStyle name="Normal 39 8" xfId="400"/>
    <cellStyle name="Normal 39 8 2" xfId="2168"/>
    <cellStyle name="Normal 39 8 2 2" xfId="3932"/>
    <cellStyle name="Normal 39 8 2 2 2" xfId="8046"/>
    <cellStyle name="Normal 39 8 2 2 2 2" xfId="21139"/>
    <cellStyle name="Normal 39 8 2 2 3" xfId="12162"/>
    <cellStyle name="Normal 39 8 2 2 3 2" xfId="21140"/>
    <cellStyle name="Normal 39 8 2 2 4" xfId="16435"/>
    <cellStyle name="Normal 39 8 2 2 5" xfId="21138"/>
    <cellStyle name="Normal 39 8 2 3" xfId="5685"/>
    <cellStyle name="Normal 39 8 2 3 2" xfId="21141"/>
    <cellStyle name="Normal 39 8 2 4" xfId="9801"/>
    <cellStyle name="Normal 39 8 2 4 2" xfId="21142"/>
    <cellStyle name="Normal 39 8 2 5" xfId="14064"/>
    <cellStyle name="Normal 39 8 2 6" xfId="21137"/>
    <cellStyle name="Normal 39 8 3" xfId="1291"/>
    <cellStyle name="Normal 39 8 3 2" xfId="7170"/>
    <cellStyle name="Normal 39 8 3 2 2" xfId="21144"/>
    <cellStyle name="Normal 39 8 3 3" xfId="11286"/>
    <cellStyle name="Normal 39 8 3 3 2" xfId="21145"/>
    <cellStyle name="Normal 39 8 3 4" xfId="15559"/>
    <cellStyle name="Normal 39 8 3 5" xfId="21143"/>
    <cellStyle name="Normal 39 8 4" xfId="2779"/>
    <cellStyle name="Normal 39 8 4 2" xfId="6292"/>
    <cellStyle name="Normal 39 8 4 2 2" xfId="21147"/>
    <cellStyle name="Normal 39 8 4 3" xfId="10408"/>
    <cellStyle name="Normal 39 8 4 3 2" xfId="21148"/>
    <cellStyle name="Normal 39 8 4 4" xfId="14672"/>
    <cellStyle name="Normal 39 8 4 5" xfId="21146"/>
    <cellStyle name="Normal 39 8 5" xfId="4809"/>
    <cellStyle name="Normal 39 8 5 2" xfId="17115"/>
    <cellStyle name="Normal 39 8 5 3" xfId="21149"/>
    <cellStyle name="Normal 39 8 6" xfId="8925"/>
    <cellStyle name="Normal 39 8 6 2" xfId="21150"/>
    <cellStyle name="Normal 39 8 7" xfId="13187"/>
    <cellStyle name="Normal 39 8 8" xfId="21136"/>
    <cellStyle name="Normal 39 9" xfId="535"/>
    <cellStyle name="Normal 39 9 2" xfId="2303"/>
    <cellStyle name="Normal 39 9 2 2" xfId="4067"/>
    <cellStyle name="Normal 39 9 2 2 2" xfId="8181"/>
    <cellStyle name="Normal 39 9 2 2 2 2" xfId="21154"/>
    <cellStyle name="Normal 39 9 2 2 3" xfId="12297"/>
    <cellStyle name="Normal 39 9 2 2 3 2" xfId="21155"/>
    <cellStyle name="Normal 39 9 2 2 4" xfId="16570"/>
    <cellStyle name="Normal 39 9 2 2 5" xfId="21153"/>
    <cellStyle name="Normal 39 9 2 3" xfId="5820"/>
    <cellStyle name="Normal 39 9 2 3 2" xfId="21156"/>
    <cellStyle name="Normal 39 9 2 4" xfId="9936"/>
    <cellStyle name="Normal 39 9 2 4 2" xfId="21157"/>
    <cellStyle name="Normal 39 9 2 5" xfId="14199"/>
    <cellStyle name="Normal 39 9 2 6" xfId="21152"/>
    <cellStyle name="Normal 39 9 3" xfId="1426"/>
    <cellStyle name="Normal 39 9 3 2" xfId="7305"/>
    <cellStyle name="Normal 39 9 3 2 2" xfId="21159"/>
    <cellStyle name="Normal 39 9 3 3" xfId="11421"/>
    <cellStyle name="Normal 39 9 3 3 2" xfId="21160"/>
    <cellStyle name="Normal 39 9 3 4" xfId="15694"/>
    <cellStyle name="Normal 39 9 3 5" xfId="21158"/>
    <cellStyle name="Normal 39 9 4" xfId="2914"/>
    <cellStyle name="Normal 39 9 4 2" xfId="6427"/>
    <cellStyle name="Normal 39 9 4 2 2" xfId="21162"/>
    <cellStyle name="Normal 39 9 4 3" xfId="10543"/>
    <cellStyle name="Normal 39 9 4 3 2" xfId="21163"/>
    <cellStyle name="Normal 39 9 4 4" xfId="14807"/>
    <cellStyle name="Normal 39 9 4 5" xfId="21161"/>
    <cellStyle name="Normal 39 9 5" xfId="4944"/>
    <cellStyle name="Normal 39 9 5 2" xfId="21164"/>
    <cellStyle name="Normal 39 9 6" xfId="9060"/>
    <cellStyle name="Normal 39 9 6 2" xfId="21165"/>
    <cellStyle name="Normal 39 9 7" xfId="13322"/>
    <cellStyle name="Normal 39 9 8" xfId="21151"/>
    <cellStyle name="Normal 4" xfId="26"/>
    <cellStyle name="Normal 4 2" xfId="57"/>
    <cellStyle name="Normal 4 2 2" xfId="67"/>
    <cellStyle name="Normal 4 2 2 2" xfId="120"/>
    <cellStyle name="Normal 4 2 2 2 2" xfId="375"/>
    <cellStyle name="Normal 4 2 2 2 2 2" xfId="21166"/>
    <cellStyle name="Normal 4 2 2 2 3" xfId="28226"/>
    <cellStyle name="Normal 4 2 2 3" xfId="17116"/>
    <cellStyle name="Normal 4 2 2 3 2" xfId="28225"/>
    <cellStyle name="Normal 4 2 2 3 2 2" xfId="28786"/>
    <cellStyle name="Normal 4 2 2 3 2 3" xfId="28407"/>
    <cellStyle name="Normal 4 2 2 3 2 4" xfId="28810"/>
    <cellStyle name="Normal 4 2 2 3 3" xfId="28650"/>
    <cellStyle name="Normal 4 2 2 3 4" xfId="28755"/>
    <cellStyle name="Normal 4 2 2 4" xfId="28324"/>
    <cellStyle name="Normal 4 2 2 4 2" xfId="29145"/>
    <cellStyle name="Normal 4 2 2 4 2 2" xfId="28276"/>
    <cellStyle name="Normal 4 2 2 4 2 3" xfId="28350"/>
    <cellStyle name="Normal 4 2 2 4 3" xfId="28738"/>
    <cellStyle name="Normal 4 2 2 4 4" xfId="28305"/>
    <cellStyle name="Normal 4 2 3" xfId="119"/>
    <cellStyle name="Normal 4 2 3 2" xfId="369"/>
    <cellStyle name="Normal 4 2 3 2 2" xfId="21167"/>
    <cellStyle name="Normal 4 2 3 3" xfId="28227"/>
    <cellStyle name="Normal 4 2 4" xfId="28224"/>
    <cellStyle name="Normal 4 3" xfId="64"/>
    <cellStyle name="Normal 4 3 2" xfId="121"/>
    <cellStyle name="Normal 4 3 3" xfId="28228"/>
    <cellStyle name="Normal 4 4" xfId="82"/>
    <cellStyle name="Normal 4 4 2" xfId="28229"/>
    <cellStyle name="Normal 4 5" xfId="210"/>
    <cellStyle name="Normal 4 5 2" xfId="21168"/>
    <cellStyle name="Normal 4 5 2 2" xfId="29211"/>
    <cellStyle name="Normal 4 5 2 3" xfId="28788"/>
    <cellStyle name="Normal 4 5 3" xfId="28618"/>
    <cellStyle name="Normal 4 5 3 2" xfId="28512"/>
    <cellStyle name="Normal 4 5 3 2 2" xfId="28501"/>
    <cellStyle name="Normal 4 5 3 2 3" xfId="29118"/>
    <cellStyle name="Normal 4 5 3 3" xfId="28780"/>
    <cellStyle name="Normal 4 5 3 3 2" xfId="28687"/>
    <cellStyle name="Normal 4 5 3 3 3" xfId="28571"/>
    <cellStyle name="Normal 4 5 3 4" xfId="28494"/>
    <cellStyle name="Normal 4 5 3 5" xfId="28639"/>
    <cellStyle name="Normal 4 5 4" xfId="29045"/>
    <cellStyle name="Normal 4 5 4 2" xfId="28403"/>
    <cellStyle name="Normal 4 5 4 2 2" xfId="29036"/>
    <cellStyle name="Normal 4 5 4 2 3" xfId="28263"/>
    <cellStyle name="Normal 4 5 4 3" xfId="28745"/>
    <cellStyle name="Normal 4 5 4 4" xfId="28384"/>
    <cellStyle name="Normal 4 5 5" xfId="28767"/>
    <cellStyle name="Normal 4 5 5 2" xfId="28268"/>
    <cellStyle name="Normal 4 5 5 3" xfId="28928"/>
    <cellStyle name="Normal 4 5 6" xfId="28752"/>
    <cellStyle name="Normal 4 5 6 2" xfId="28590"/>
    <cellStyle name="Normal 4 5 6 3" xfId="28364"/>
    <cellStyle name="Normal 4 5 7" xfId="28480"/>
    <cellStyle name="Normal 4 5 8" xfId="28335"/>
    <cellStyle name="Normal 4 5 9" xfId="28887"/>
    <cellStyle name="Normal 4 6" xfId="17117"/>
    <cellStyle name="Normal 4 6 2" xfId="17118"/>
    <cellStyle name="Normal 4 6 2 2" xfId="28517"/>
    <cellStyle name="Normal 4 6 2 3" xfId="28970"/>
    <cellStyle name="Normal 4 6 3" xfId="28223"/>
    <cellStyle name="Normal 4 6 3 2" xfId="28662"/>
    <cellStyle name="Normal 4 6 4" xfId="28775"/>
    <cellStyle name="Normal 4 7" xfId="17119"/>
    <cellStyle name="Normal 4 7 2" xfId="17120"/>
    <cellStyle name="Normal 4 7 2 2" xfId="28381"/>
    <cellStyle name="Normal 4 7 2 3" xfId="28915"/>
    <cellStyle name="Normal 4 7 3" xfId="28758"/>
    <cellStyle name="Normal 4 7 4" xfId="29190"/>
    <cellStyle name="Normal 4 8" xfId="28679"/>
    <cellStyle name="Normal 4 8 2" xfId="28917"/>
    <cellStyle name="Normal 4 8 2 2" xfId="28699"/>
    <cellStyle name="Normal 4 8 2 3" xfId="29002"/>
    <cellStyle name="Normal 4 8 3" xfId="28361"/>
    <cellStyle name="Normal 4 8 4" xfId="28692"/>
    <cellStyle name="Normal 4_Sheet1" xfId="59"/>
    <cellStyle name="Normal 40" xfId="122"/>
    <cellStyle name="Normal 40 2" xfId="123"/>
    <cellStyle name="Normal 41" xfId="124"/>
    <cellStyle name="Normal 41 2" xfId="125"/>
    <cellStyle name="Normal 42" xfId="126"/>
    <cellStyle name="Normal 42 2" xfId="127"/>
    <cellStyle name="Normal 43" xfId="128"/>
    <cellStyle name="Normal 43 2" xfId="129"/>
    <cellStyle name="Normal 44" xfId="130"/>
    <cellStyle name="Normal 44 2" xfId="131"/>
    <cellStyle name="Normal 44 2 2" xfId="132"/>
    <cellStyle name="Normal 45" xfId="133"/>
    <cellStyle name="Normal 45 2" xfId="134"/>
    <cellStyle name="Normal 46" xfId="135"/>
    <cellStyle name="Normal 46 2" xfId="136"/>
    <cellStyle name="Normal 47" xfId="137"/>
    <cellStyle name="Normal 47 2" xfId="138"/>
    <cellStyle name="Normal 48" xfId="139"/>
    <cellStyle name="Normal 48 2" xfId="140"/>
    <cellStyle name="Normal 49" xfId="141"/>
    <cellStyle name="Normal 49 2" xfId="142"/>
    <cellStyle name="Normal 5" xfId="27"/>
    <cellStyle name="Normal 5 2" xfId="84"/>
    <cellStyle name="Normal 5 2 2" xfId="143"/>
    <cellStyle name="Normal 5 2 2 2" xfId="28232"/>
    <cellStyle name="Normal 5 2 2 3" xfId="28250"/>
    <cellStyle name="Normal 5 2 3" xfId="28231"/>
    <cellStyle name="Normal 5 3" xfId="83"/>
    <cellStyle name="Normal 5 3 2" xfId="101"/>
    <cellStyle name="Normal 5 3 2 2" xfId="28234"/>
    <cellStyle name="Normal 5 3 3" xfId="173"/>
    <cellStyle name="Normal 5 3 4" xfId="28233"/>
    <cellStyle name="Normal 5 4" xfId="162"/>
    <cellStyle name="Normal 5 4 2" xfId="185"/>
    <cellStyle name="Normal 5 4 3" xfId="28235"/>
    <cellStyle name="Normal 5 5" xfId="387"/>
    <cellStyle name="Normal 5 5 2" xfId="392"/>
    <cellStyle name="Normal 5 5 3" xfId="29043"/>
    <cellStyle name="Normal 5 5 3 2" xfId="28373"/>
    <cellStyle name="Normal 5 5 3 3" xfId="28431"/>
    <cellStyle name="Normal 5 5 4" xfId="28526"/>
    <cellStyle name="Normal 5 6" xfId="2570"/>
    <cellStyle name="Normal 5 6 2" xfId="2575"/>
    <cellStyle name="Normal 5 6 2 2" xfId="17121"/>
    <cellStyle name="Normal 5 7" xfId="17424"/>
    <cellStyle name="Normal 5 7 2" xfId="20630"/>
    <cellStyle name="Normal 5 7 3" xfId="28230"/>
    <cellStyle name="Normal 5_Batch2" xfId="211"/>
    <cellStyle name="Normal 50" xfId="144"/>
    <cellStyle name="Normal 50 2" xfId="145"/>
    <cellStyle name="Normal 51" xfId="146"/>
    <cellStyle name="Normal 51 2" xfId="147"/>
    <cellStyle name="Normal 52" xfId="148"/>
    <cellStyle name="Normal 52 2" xfId="149"/>
    <cellStyle name="Normal 53" xfId="150"/>
    <cellStyle name="Normal 53 2" xfId="151"/>
    <cellStyle name="Normal 54" xfId="152"/>
    <cellStyle name="Normal 54 2" xfId="153"/>
    <cellStyle name="Normal 55" xfId="154"/>
    <cellStyle name="Normal 55 2" xfId="155"/>
    <cellStyle name="Normal 56" xfId="156"/>
    <cellStyle name="Normal 56 2" xfId="157"/>
    <cellStyle name="Normal 57" xfId="186"/>
    <cellStyle name="Normal 57 10" xfId="28860"/>
    <cellStyle name="Normal 57 2" xfId="330"/>
    <cellStyle name="Normal 57 2 2" xfId="21170"/>
    <cellStyle name="Normal 57 3" xfId="21169"/>
    <cellStyle name="Normal 57 3 2" xfId="28380"/>
    <cellStyle name="Normal 57 4" xfId="28415"/>
    <cellStyle name="Normal 57 4 2" xfId="29086"/>
    <cellStyle name="Normal 57 4 2 2" xfId="28823"/>
    <cellStyle name="Normal 57 4 2 3" xfId="28283"/>
    <cellStyle name="Normal 57 4 3" xfId="28811"/>
    <cellStyle name="Normal 57 4 3 2" xfId="28888"/>
    <cellStyle name="Normal 57 4 3 3" xfId="29178"/>
    <cellStyle name="Normal 57 4 4" xfId="29116"/>
    <cellStyle name="Normal 57 4 5" xfId="28795"/>
    <cellStyle name="Normal 57 5" xfId="28803"/>
    <cellStyle name="Normal 57 5 2" xfId="29172"/>
    <cellStyle name="Normal 57 5 2 2" xfId="28819"/>
    <cellStyle name="Normal 57 5 2 3" xfId="29106"/>
    <cellStyle name="Normal 57 5 3" xfId="28566"/>
    <cellStyle name="Normal 57 5 4" xfId="28622"/>
    <cellStyle name="Normal 57 6" xfId="28924"/>
    <cellStyle name="Normal 57 6 2" xfId="29023"/>
    <cellStyle name="Normal 57 6 3" xfId="28846"/>
    <cellStyle name="Normal 57 7" xfId="29148"/>
    <cellStyle name="Normal 57 7 2" xfId="28944"/>
    <cellStyle name="Normal 57 7 3" xfId="28329"/>
    <cellStyle name="Normal 57 8" xfId="28511"/>
    <cellStyle name="Normal 57 9" xfId="28385"/>
    <cellStyle name="Normal 58" xfId="198"/>
    <cellStyle name="Normal 58 10" xfId="4355"/>
    <cellStyle name="Normal 58 10 2" xfId="17122"/>
    <cellStyle name="Normal 58 10 3" xfId="21172"/>
    <cellStyle name="Normal 58 11" xfId="8471"/>
    <cellStyle name="Normal 58 11 2" xfId="21173"/>
    <cellStyle name="Normal 58 12" xfId="12708"/>
    <cellStyle name="Normal 58 13" xfId="21171"/>
    <cellStyle name="Normal 58 2" xfId="331"/>
    <cellStyle name="Normal 58 2 10" xfId="12787"/>
    <cellStyle name="Normal 58 2 11" xfId="21174"/>
    <cellStyle name="Normal 58 2 2" xfId="478"/>
    <cellStyle name="Normal 58 2 2 10" xfId="21175"/>
    <cellStyle name="Normal 58 2 2 2" xfId="752"/>
    <cellStyle name="Normal 58 2 2 2 2" xfId="2517"/>
    <cellStyle name="Normal 58 2 2 2 2 2" xfId="4281"/>
    <cellStyle name="Normal 58 2 2 2 2 2 2" xfId="8395"/>
    <cellStyle name="Normal 58 2 2 2 2 2 2 2" xfId="21179"/>
    <cellStyle name="Normal 58 2 2 2 2 2 3" xfId="12511"/>
    <cellStyle name="Normal 58 2 2 2 2 2 3 2" xfId="21180"/>
    <cellStyle name="Normal 58 2 2 2 2 2 4" xfId="16784"/>
    <cellStyle name="Normal 58 2 2 2 2 2 5" xfId="21178"/>
    <cellStyle name="Normal 58 2 2 2 2 3" xfId="6034"/>
    <cellStyle name="Normal 58 2 2 2 2 3 2" xfId="21181"/>
    <cellStyle name="Normal 58 2 2 2 2 3 3" xfId="28870"/>
    <cellStyle name="Normal 58 2 2 2 2 4" xfId="10150"/>
    <cellStyle name="Normal 58 2 2 2 2 4 2" xfId="21182"/>
    <cellStyle name="Normal 58 2 2 2 2 5" xfId="14413"/>
    <cellStyle name="Normal 58 2 2 2 2 6" xfId="21177"/>
    <cellStyle name="Normal 58 2 2 2 3" xfId="1640"/>
    <cellStyle name="Normal 58 2 2 2 3 2" xfId="7519"/>
    <cellStyle name="Normal 58 2 2 2 3 2 2" xfId="21184"/>
    <cellStyle name="Normal 58 2 2 2 3 3" xfId="11635"/>
    <cellStyle name="Normal 58 2 2 2 3 3 2" xfId="21185"/>
    <cellStyle name="Normal 58 2 2 2 3 4" xfId="15908"/>
    <cellStyle name="Normal 58 2 2 2 3 5" xfId="21183"/>
    <cellStyle name="Normal 58 2 2 2 4" xfId="3129"/>
    <cellStyle name="Normal 58 2 2 2 4 2" xfId="6642"/>
    <cellStyle name="Normal 58 2 2 2 4 2 2" xfId="21187"/>
    <cellStyle name="Normal 58 2 2 2 4 3" xfId="10758"/>
    <cellStyle name="Normal 58 2 2 2 4 3 2" xfId="21188"/>
    <cellStyle name="Normal 58 2 2 2 4 4" xfId="15022"/>
    <cellStyle name="Normal 58 2 2 2 4 5" xfId="21186"/>
    <cellStyle name="Normal 58 2 2 2 5" xfId="5158"/>
    <cellStyle name="Normal 58 2 2 2 5 2" xfId="17125"/>
    <cellStyle name="Normal 58 2 2 2 5 3" xfId="21189"/>
    <cellStyle name="Normal 58 2 2 2 6" xfId="9274"/>
    <cellStyle name="Normal 58 2 2 2 6 2" xfId="21190"/>
    <cellStyle name="Normal 58 2 2 2 7" xfId="13536"/>
    <cellStyle name="Normal 58 2 2 2 8" xfId="21176"/>
    <cellStyle name="Normal 58 2 2 3" xfId="1369"/>
    <cellStyle name="Normal 58 2 2 3 2" xfId="2246"/>
    <cellStyle name="Normal 58 2 2 3 2 2" xfId="4010"/>
    <cellStyle name="Normal 58 2 2 3 2 2 2" xfId="8124"/>
    <cellStyle name="Normal 58 2 2 3 2 2 2 2" xfId="21194"/>
    <cellStyle name="Normal 58 2 2 3 2 2 3" xfId="12240"/>
    <cellStyle name="Normal 58 2 2 3 2 2 3 2" xfId="21195"/>
    <cellStyle name="Normal 58 2 2 3 2 2 4" xfId="16513"/>
    <cellStyle name="Normal 58 2 2 3 2 2 5" xfId="21193"/>
    <cellStyle name="Normal 58 2 2 3 2 3" xfId="5763"/>
    <cellStyle name="Normal 58 2 2 3 2 3 2" xfId="21196"/>
    <cellStyle name="Normal 58 2 2 3 2 3 3" xfId="28957"/>
    <cellStyle name="Normal 58 2 2 3 2 4" xfId="9879"/>
    <cellStyle name="Normal 58 2 2 3 2 4 2" xfId="21197"/>
    <cellStyle name="Normal 58 2 2 3 2 5" xfId="14142"/>
    <cellStyle name="Normal 58 2 2 3 2 6" xfId="21192"/>
    <cellStyle name="Normal 58 2 2 3 3" xfId="3401"/>
    <cellStyle name="Normal 58 2 2 3 3 2" xfId="7248"/>
    <cellStyle name="Normal 58 2 2 3 3 2 2" xfId="21199"/>
    <cellStyle name="Normal 58 2 2 3 3 3" xfId="11364"/>
    <cellStyle name="Normal 58 2 2 3 3 3 2" xfId="21200"/>
    <cellStyle name="Normal 58 2 2 3 3 4" xfId="15637"/>
    <cellStyle name="Normal 58 2 2 3 3 5" xfId="21198"/>
    <cellStyle name="Normal 58 2 2 3 4" xfId="4887"/>
    <cellStyle name="Normal 58 2 2 3 4 2" xfId="21201"/>
    <cellStyle name="Normal 58 2 2 3 5" xfId="9003"/>
    <cellStyle name="Normal 58 2 2 3 5 2" xfId="21202"/>
    <cellStyle name="Normal 58 2 2 3 6" xfId="13265"/>
    <cellStyle name="Normal 58 2 2 3 7" xfId="21191"/>
    <cellStyle name="Normal 58 2 2 4" xfId="1914"/>
    <cellStyle name="Normal 58 2 2 4 2" xfId="3678"/>
    <cellStyle name="Normal 58 2 2 4 2 2" xfId="7792"/>
    <cellStyle name="Normal 58 2 2 4 2 2 2" xfId="21205"/>
    <cellStyle name="Normal 58 2 2 4 2 3" xfId="11908"/>
    <cellStyle name="Normal 58 2 2 4 2 3 2" xfId="21206"/>
    <cellStyle name="Normal 58 2 2 4 2 4" xfId="16181"/>
    <cellStyle name="Normal 58 2 2 4 2 5" xfId="21204"/>
    <cellStyle name="Normal 58 2 2 4 3" xfId="5431"/>
    <cellStyle name="Normal 58 2 2 4 3 2" xfId="21207"/>
    <cellStyle name="Normal 58 2 2 4 3 3" xfId="29006"/>
    <cellStyle name="Normal 58 2 2 4 4" xfId="9547"/>
    <cellStyle name="Normal 58 2 2 4 4 2" xfId="21208"/>
    <cellStyle name="Normal 58 2 2 4 5" xfId="13810"/>
    <cellStyle name="Normal 58 2 2 4 6" xfId="21203"/>
    <cellStyle name="Normal 58 2 2 5" xfId="1037"/>
    <cellStyle name="Normal 58 2 2 5 2" xfId="6916"/>
    <cellStyle name="Normal 58 2 2 5 2 2" xfId="21210"/>
    <cellStyle name="Normal 58 2 2 5 3" xfId="11032"/>
    <cellStyle name="Normal 58 2 2 5 3 2" xfId="21211"/>
    <cellStyle name="Normal 58 2 2 5 4" xfId="15305"/>
    <cellStyle name="Normal 58 2 2 5 5" xfId="21209"/>
    <cellStyle name="Normal 58 2 2 6" xfId="2857"/>
    <cellStyle name="Normal 58 2 2 6 2" xfId="6370"/>
    <cellStyle name="Normal 58 2 2 6 2 2" xfId="21213"/>
    <cellStyle name="Normal 58 2 2 6 3" xfId="10486"/>
    <cellStyle name="Normal 58 2 2 6 3 2" xfId="21214"/>
    <cellStyle name="Normal 58 2 2 6 4" xfId="14750"/>
    <cellStyle name="Normal 58 2 2 6 5" xfId="21212"/>
    <cellStyle name="Normal 58 2 2 7" xfId="4555"/>
    <cellStyle name="Normal 58 2 2 7 2" xfId="17124"/>
    <cellStyle name="Normal 58 2 2 7 3" xfId="21215"/>
    <cellStyle name="Normal 58 2 2 8" xfId="8671"/>
    <cellStyle name="Normal 58 2 2 8 2" xfId="21216"/>
    <cellStyle name="Normal 58 2 2 9" xfId="12932"/>
    <cellStyle name="Normal 58 2 3" xfId="614"/>
    <cellStyle name="Normal 58 2 3 2" xfId="2381"/>
    <cellStyle name="Normal 58 2 3 2 2" xfId="4145"/>
    <cellStyle name="Normal 58 2 3 2 2 2" xfId="8259"/>
    <cellStyle name="Normal 58 2 3 2 2 2 2" xfId="21220"/>
    <cellStyle name="Normal 58 2 3 2 2 2 3" xfId="29532"/>
    <cellStyle name="Normal 58 2 3 2 2 3" xfId="12375"/>
    <cellStyle name="Normal 58 2 3 2 2 3 2" xfId="21221"/>
    <cellStyle name="Normal 58 2 3 2 2 4" xfId="16648"/>
    <cellStyle name="Normal 58 2 3 2 2 5" xfId="21219"/>
    <cellStyle name="Normal 58 2 3 2 3" xfId="5898"/>
    <cellStyle name="Normal 58 2 3 2 3 2" xfId="21222"/>
    <cellStyle name="Normal 58 2 3 2 3 3" xfId="28698"/>
    <cellStyle name="Normal 58 2 3 2 4" xfId="10014"/>
    <cellStyle name="Normal 58 2 3 2 4 2" xfId="21223"/>
    <cellStyle name="Normal 58 2 3 2 5" xfId="14277"/>
    <cellStyle name="Normal 58 2 3 2 6" xfId="21218"/>
    <cellStyle name="Normal 58 2 3 3" xfId="1504"/>
    <cellStyle name="Normal 58 2 3 3 2" xfId="7383"/>
    <cellStyle name="Normal 58 2 3 3 2 2" xfId="21225"/>
    <cellStyle name="Normal 58 2 3 3 2 3" xfId="29356"/>
    <cellStyle name="Normal 58 2 3 3 3" xfId="11499"/>
    <cellStyle name="Normal 58 2 3 3 3 2" xfId="21226"/>
    <cellStyle name="Normal 58 2 3 3 4" xfId="15772"/>
    <cellStyle name="Normal 58 2 3 3 5" xfId="21224"/>
    <cellStyle name="Normal 58 2 3 4" xfId="2993"/>
    <cellStyle name="Normal 58 2 3 4 2" xfId="6506"/>
    <cellStyle name="Normal 58 2 3 4 2 2" xfId="21228"/>
    <cellStyle name="Normal 58 2 3 4 3" xfId="10622"/>
    <cellStyle name="Normal 58 2 3 4 3 2" xfId="21229"/>
    <cellStyle name="Normal 58 2 3 4 4" xfId="14886"/>
    <cellStyle name="Normal 58 2 3 4 5" xfId="21227"/>
    <cellStyle name="Normal 58 2 3 5" xfId="5022"/>
    <cellStyle name="Normal 58 2 3 5 2" xfId="17126"/>
    <cellStyle name="Normal 58 2 3 5 3" xfId="21230"/>
    <cellStyle name="Normal 58 2 3 6" xfId="9138"/>
    <cellStyle name="Normal 58 2 3 6 2" xfId="21231"/>
    <cellStyle name="Normal 58 2 3 7" xfId="13400"/>
    <cellStyle name="Normal 58 2 3 8" xfId="21217"/>
    <cellStyle name="Normal 58 2 4" xfId="1237"/>
    <cellStyle name="Normal 58 2 4 2" xfId="2114"/>
    <cellStyle name="Normal 58 2 4 2 2" xfId="3878"/>
    <cellStyle name="Normal 58 2 4 2 2 2" xfId="7992"/>
    <cellStyle name="Normal 58 2 4 2 2 2 2" xfId="21235"/>
    <cellStyle name="Normal 58 2 4 2 2 3" xfId="12108"/>
    <cellStyle name="Normal 58 2 4 2 2 3 2" xfId="21236"/>
    <cellStyle name="Normal 58 2 4 2 2 4" xfId="16381"/>
    <cellStyle name="Normal 58 2 4 2 2 5" xfId="21234"/>
    <cellStyle name="Normal 58 2 4 2 3" xfId="5631"/>
    <cellStyle name="Normal 58 2 4 2 3 2" xfId="21237"/>
    <cellStyle name="Normal 58 2 4 2 3 3" xfId="28835"/>
    <cellStyle name="Normal 58 2 4 2 4" xfId="9747"/>
    <cellStyle name="Normal 58 2 4 2 4 2" xfId="21238"/>
    <cellStyle name="Normal 58 2 4 2 5" xfId="14010"/>
    <cellStyle name="Normal 58 2 4 2 6" xfId="21233"/>
    <cellStyle name="Normal 58 2 4 3" xfId="3333"/>
    <cellStyle name="Normal 58 2 4 3 2" xfId="7116"/>
    <cellStyle name="Normal 58 2 4 3 2 2" xfId="21240"/>
    <cellStyle name="Normal 58 2 4 3 3" xfId="11232"/>
    <cellStyle name="Normal 58 2 4 3 3 2" xfId="21241"/>
    <cellStyle name="Normal 58 2 4 3 4" xfId="15505"/>
    <cellStyle name="Normal 58 2 4 3 5" xfId="21239"/>
    <cellStyle name="Normal 58 2 4 4" xfId="4755"/>
    <cellStyle name="Normal 58 2 4 4 2" xfId="21242"/>
    <cellStyle name="Normal 58 2 4 5" xfId="8871"/>
    <cellStyle name="Normal 58 2 4 5 2" xfId="21243"/>
    <cellStyle name="Normal 58 2 4 6" xfId="13133"/>
    <cellStyle name="Normal 58 2 4 7" xfId="21232"/>
    <cellStyle name="Normal 58 2 5" xfId="1778"/>
    <cellStyle name="Normal 58 2 5 2" xfId="3542"/>
    <cellStyle name="Normal 58 2 5 2 2" xfId="7656"/>
    <cellStyle name="Normal 58 2 5 2 2 2" xfId="21246"/>
    <cellStyle name="Normal 58 2 5 2 2 3" xfId="29414"/>
    <cellStyle name="Normal 58 2 5 2 3" xfId="11772"/>
    <cellStyle name="Normal 58 2 5 2 3 2" xfId="21247"/>
    <cellStyle name="Normal 58 2 5 2 4" xfId="16045"/>
    <cellStyle name="Normal 58 2 5 2 5" xfId="21245"/>
    <cellStyle name="Normal 58 2 5 3" xfId="5295"/>
    <cellStyle name="Normal 58 2 5 3 2" xfId="21248"/>
    <cellStyle name="Normal 58 2 5 3 3" xfId="28654"/>
    <cellStyle name="Normal 58 2 5 4" xfId="9411"/>
    <cellStyle name="Normal 58 2 5 4 2" xfId="21249"/>
    <cellStyle name="Normal 58 2 5 5" xfId="13674"/>
    <cellStyle name="Normal 58 2 5 6" xfId="21244"/>
    <cellStyle name="Normal 58 2 6" xfId="901"/>
    <cellStyle name="Normal 58 2 6 2" xfId="6780"/>
    <cellStyle name="Normal 58 2 6 2 2" xfId="21251"/>
    <cellStyle name="Normal 58 2 6 2 3" xfId="29253"/>
    <cellStyle name="Normal 58 2 6 3" xfId="10896"/>
    <cellStyle name="Normal 58 2 6 3 2" xfId="21252"/>
    <cellStyle name="Normal 58 2 6 4" xfId="15169"/>
    <cellStyle name="Normal 58 2 6 5" xfId="21250"/>
    <cellStyle name="Normal 58 2 7" xfId="2725"/>
    <cellStyle name="Normal 58 2 7 2" xfId="6238"/>
    <cellStyle name="Normal 58 2 7 2 2" xfId="21254"/>
    <cellStyle name="Normal 58 2 7 3" xfId="10354"/>
    <cellStyle name="Normal 58 2 7 3 2" xfId="21255"/>
    <cellStyle name="Normal 58 2 7 4" xfId="14618"/>
    <cellStyle name="Normal 58 2 7 5" xfId="21253"/>
    <cellStyle name="Normal 58 2 8" xfId="4419"/>
    <cellStyle name="Normal 58 2 8 2" xfId="17123"/>
    <cellStyle name="Normal 58 2 8 3" xfId="21256"/>
    <cellStyle name="Normal 58 2 9" xfId="8535"/>
    <cellStyle name="Normal 58 2 9 2" xfId="21257"/>
    <cellStyle name="Normal 58 3" xfId="266"/>
    <cellStyle name="Normal 58 3 10" xfId="21258"/>
    <cellStyle name="Normal 58 3 2" xfId="688"/>
    <cellStyle name="Normal 58 3 2 2" xfId="2453"/>
    <cellStyle name="Normal 58 3 2 2 2" xfId="4217"/>
    <cellStyle name="Normal 58 3 2 2 2 2" xfId="8331"/>
    <cellStyle name="Normal 58 3 2 2 2 2 2" xfId="21262"/>
    <cellStyle name="Normal 58 3 2 2 2 3" xfId="12447"/>
    <cellStyle name="Normal 58 3 2 2 2 3 2" xfId="21263"/>
    <cellStyle name="Normal 58 3 2 2 2 4" xfId="16720"/>
    <cellStyle name="Normal 58 3 2 2 2 5" xfId="21261"/>
    <cellStyle name="Normal 58 3 2 2 3" xfId="5970"/>
    <cellStyle name="Normal 58 3 2 2 3 2" xfId="21264"/>
    <cellStyle name="Normal 58 3 2 2 3 3" xfId="28394"/>
    <cellStyle name="Normal 58 3 2 2 4" xfId="10086"/>
    <cellStyle name="Normal 58 3 2 2 4 2" xfId="21265"/>
    <cellStyle name="Normal 58 3 2 2 5" xfId="14349"/>
    <cellStyle name="Normal 58 3 2 2 6" xfId="21260"/>
    <cellStyle name="Normal 58 3 2 3" xfId="1576"/>
    <cellStyle name="Normal 58 3 2 3 2" xfId="7455"/>
    <cellStyle name="Normal 58 3 2 3 2 2" xfId="21267"/>
    <cellStyle name="Normal 58 3 2 3 3" xfId="11571"/>
    <cellStyle name="Normal 58 3 2 3 3 2" xfId="21268"/>
    <cellStyle name="Normal 58 3 2 3 4" xfId="15844"/>
    <cellStyle name="Normal 58 3 2 3 5" xfId="21266"/>
    <cellStyle name="Normal 58 3 2 4" xfId="3065"/>
    <cellStyle name="Normal 58 3 2 4 2" xfId="6578"/>
    <cellStyle name="Normal 58 3 2 4 2 2" xfId="21270"/>
    <cellStyle name="Normal 58 3 2 4 3" xfId="10694"/>
    <cellStyle name="Normal 58 3 2 4 3 2" xfId="21271"/>
    <cellStyle name="Normal 58 3 2 4 4" xfId="14958"/>
    <cellStyle name="Normal 58 3 2 4 5" xfId="21269"/>
    <cellStyle name="Normal 58 3 2 5" xfId="5094"/>
    <cellStyle name="Normal 58 3 2 5 2" xfId="17128"/>
    <cellStyle name="Normal 58 3 2 5 3" xfId="21272"/>
    <cellStyle name="Normal 58 3 2 6" xfId="9210"/>
    <cellStyle name="Normal 58 3 2 6 2" xfId="21273"/>
    <cellStyle name="Normal 58 3 2 7" xfId="13472"/>
    <cellStyle name="Normal 58 3 2 8" xfId="21259"/>
    <cellStyle name="Normal 58 3 3" xfId="1173"/>
    <cellStyle name="Normal 58 3 3 2" xfId="2050"/>
    <cellStyle name="Normal 58 3 3 2 2" xfId="3814"/>
    <cellStyle name="Normal 58 3 3 2 2 2" xfId="7928"/>
    <cellStyle name="Normal 58 3 3 2 2 2 2" xfId="21277"/>
    <cellStyle name="Normal 58 3 3 2 2 3" xfId="12044"/>
    <cellStyle name="Normal 58 3 3 2 2 3 2" xfId="21278"/>
    <cellStyle name="Normal 58 3 3 2 2 4" xfId="16317"/>
    <cellStyle name="Normal 58 3 3 2 2 5" xfId="21276"/>
    <cellStyle name="Normal 58 3 3 2 3" xfId="5567"/>
    <cellStyle name="Normal 58 3 3 2 3 2" xfId="21279"/>
    <cellStyle name="Normal 58 3 3 2 3 3" xfId="29226"/>
    <cellStyle name="Normal 58 3 3 2 4" xfId="9683"/>
    <cellStyle name="Normal 58 3 3 2 4 2" xfId="21280"/>
    <cellStyle name="Normal 58 3 3 2 5" xfId="13946"/>
    <cellStyle name="Normal 58 3 3 2 6" xfId="21275"/>
    <cellStyle name="Normal 58 3 3 3" xfId="3269"/>
    <cellStyle name="Normal 58 3 3 3 2" xfId="7052"/>
    <cellStyle name="Normal 58 3 3 3 2 2" xfId="21282"/>
    <cellStyle name="Normal 58 3 3 3 3" xfId="11168"/>
    <cellStyle name="Normal 58 3 3 3 3 2" xfId="21283"/>
    <cellStyle name="Normal 58 3 3 3 4" xfId="15441"/>
    <cellStyle name="Normal 58 3 3 3 5" xfId="21281"/>
    <cellStyle name="Normal 58 3 3 4" xfId="4691"/>
    <cellStyle name="Normal 58 3 3 4 2" xfId="21284"/>
    <cellStyle name="Normal 58 3 3 5" xfId="8807"/>
    <cellStyle name="Normal 58 3 3 5 2" xfId="21285"/>
    <cellStyle name="Normal 58 3 3 6" xfId="13069"/>
    <cellStyle name="Normal 58 3 3 7" xfId="21274"/>
    <cellStyle name="Normal 58 3 4" xfId="1850"/>
    <cellStyle name="Normal 58 3 4 2" xfId="3614"/>
    <cellStyle name="Normal 58 3 4 2 2" xfId="7728"/>
    <cellStyle name="Normal 58 3 4 2 2 2" xfId="21288"/>
    <cellStyle name="Normal 58 3 4 2 3" xfId="11844"/>
    <cellStyle name="Normal 58 3 4 2 3 2" xfId="21289"/>
    <cellStyle name="Normal 58 3 4 2 4" xfId="16117"/>
    <cellStyle name="Normal 58 3 4 2 5" xfId="21287"/>
    <cellStyle name="Normal 58 3 4 3" xfId="5367"/>
    <cellStyle name="Normal 58 3 4 3 2" xfId="21290"/>
    <cellStyle name="Normal 58 3 4 3 3" xfId="28343"/>
    <cellStyle name="Normal 58 3 4 4" xfId="9483"/>
    <cellStyle name="Normal 58 3 4 4 2" xfId="21291"/>
    <cellStyle name="Normal 58 3 4 5" xfId="13746"/>
    <cellStyle name="Normal 58 3 4 6" xfId="21286"/>
    <cellStyle name="Normal 58 3 5" xfId="973"/>
    <cellStyle name="Normal 58 3 5 2" xfId="6852"/>
    <cellStyle name="Normal 58 3 5 2 2" xfId="21293"/>
    <cellStyle name="Normal 58 3 5 3" xfId="10968"/>
    <cellStyle name="Normal 58 3 5 3 2" xfId="21294"/>
    <cellStyle name="Normal 58 3 5 4" xfId="15241"/>
    <cellStyle name="Normal 58 3 5 5" xfId="21292"/>
    <cellStyle name="Normal 58 3 6" xfId="2661"/>
    <cellStyle name="Normal 58 3 6 2" xfId="6174"/>
    <cellStyle name="Normal 58 3 6 2 2" xfId="21296"/>
    <cellStyle name="Normal 58 3 6 3" xfId="10290"/>
    <cellStyle name="Normal 58 3 6 3 2" xfId="21297"/>
    <cellStyle name="Normal 58 3 6 4" xfId="14554"/>
    <cellStyle name="Normal 58 3 6 5" xfId="21295"/>
    <cellStyle name="Normal 58 3 7" xfId="4491"/>
    <cellStyle name="Normal 58 3 7 2" xfId="17127"/>
    <cellStyle name="Normal 58 3 7 3" xfId="21298"/>
    <cellStyle name="Normal 58 3 8" xfId="8607"/>
    <cellStyle name="Normal 58 3 8 2" xfId="21299"/>
    <cellStyle name="Normal 58 3 9" xfId="12868"/>
    <cellStyle name="Normal 58 4" xfId="414"/>
    <cellStyle name="Normal 58 4 2" xfId="2182"/>
    <cellStyle name="Normal 58 4 2 2" xfId="3946"/>
    <cellStyle name="Normal 58 4 2 2 2" xfId="8060"/>
    <cellStyle name="Normal 58 4 2 2 2 2" xfId="21303"/>
    <cellStyle name="Normal 58 4 2 2 2 3" xfId="29483"/>
    <cellStyle name="Normal 58 4 2 2 3" xfId="12176"/>
    <cellStyle name="Normal 58 4 2 2 3 2" xfId="21304"/>
    <cellStyle name="Normal 58 4 2 2 4" xfId="16449"/>
    <cellStyle name="Normal 58 4 2 2 5" xfId="21302"/>
    <cellStyle name="Normal 58 4 2 3" xfId="5699"/>
    <cellStyle name="Normal 58 4 2 3 2" xfId="21305"/>
    <cellStyle name="Normal 58 4 2 3 3" xfId="28325"/>
    <cellStyle name="Normal 58 4 2 4" xfId="9815"/>
    <cellStyle name="Normal 58 4 2 4 2" xfId="21306"/>
    <cellStyle name="Normal 58 4 2 5" xfId="14078"/>
    <cellStyle name="Normal 58 4 2 6" xfId="21301"/>
    <cellStyle name="Normal 58 4 3" xfId="1305"/>
    <cellStyle name="Normal 58 4 3 2" xfId="7184"/>
    <cellStyle name="Normal 58 4 3 2 2" xfId="21308"/>
    <cellStyle name="Normal 58 4 3 2 3" xfId="29308"/>
    <cellStyle name="Normal 58 4 3 3" xfId="11300"/>
    <cellStyle name="Normal 58 4 3 3 2" xfId="21309"/>
    <cellStyle name="Normal 58 4 3 4" xfId="15573"/>
    <cellStyle name="Normal 58 4 3 5" xfId="21307"/>
    <cellStyle name="Normal 58 4 4" xfId="2793"/>
    <cellStyle name="Normal 58 4 4 2" xfId="6306"/>
    <cellStyle name="Normal 58 4 4 2 2" xfId="21311"/>
    <cellStyle name="Normal 58 4 4 3" xfId="10422"/>
    <cellStyle name="Normal 58 4 4 3 2" xfId="21312"/>
    <cellStyle name="Normal 58 4 4 4" xfId="14686"/>
    <cellStyle name="Normal 58 4 4 5" xfId="21310"/>
    <cellStyle name="Normal 58 4 5" xfId="4823"/>
    <cellStyle name="Normal 58 4 5 2" xfId="17129"/>
    <cellStyle name="Normal 58 4 5 3" xfId="21313"/>
    <cellStyle name="Normal 58 4 6" xfId="8939"/>
    <cellStyle name="Normal 58 4 6 2" xfId="21314"/>
    <cellStyle name="Normal 58 4 7" xfId="13201"/>
    <cellStyle name="Normal 58 4 8" xfId="21300"/>
    <cellStyle name="Normal 58 5" xfId="549"/>
    <cellStyle name="Normal 58 5 2" xfId="2317"/>
    <cellStyle name="Normal 58 5 2 2" xfId="4081"/>
    <cellStyle name="Normal 58 5 2 2 2" xfId="8195"/>
    <cellStyle name="Normal 58 5 2 2 2 2" xfId="21318"/>
    <cellStyle name="Normal 58 5 2 2 3" xfId="12311"/>
    <cellStyle name="Normal 58 5 2 2 3 2" xfId="21319"/>
    <cellStyle name="Normal 58 5 2 2 4" xfId="16584"/>
    <cellStyle name="Normal 58 5 2 2 5" xfId="21317"/>
    <cellStyle name="Normal 58 5 2 3" xfId="5834"/>
    <cellStyle name="Normal 58 5 2 3 2" xfId="21320"/>
    <cellStyle name="Normal 58 5 2 3 3" xfId="28759"/>
    <cellStyle name="Normal 58 5 2 4" xfId="9950"/>
    <cellStyle name="Normal 58 5 2 4 2" xfId="21321"/>
    <cellStyle name="Normal 58 5 2 5" xfId="14213"/>
    <cellStyle name="Normal 58 5 2 6" xfId="21316"/>
    <cellStyle name="Normal 58 5 3" xfId="1440"/>
    <cellStyle name="Normal 58 5 3 2" xfId="7319"/>
    <cellStyle name="Normal 58 5 3 2 2" xfId="21323"/>
    <cellStyle name="Normal 58 5 3 3" xfId="11435"/>
    <cellStyle name="Normal 58 5 3 3 2" xfId="21324"/>
    <cellStyle name="Normal 58 5 3 4" xfId="15708"/>
    <cellStyle name="Normal 58 5 3 5" xfId="21322"/>
    <cellStyle name="Normal 58 5 4" xfId="2928"/>
    <cellStyle name="Normal 58 5 4 2" xfId="6441"/>
    <cellStyle name="Normal 58 5 4 2 2" xfId="21326"/>
    <cellStyle name="Normal 58 5 4 3" xfId="10557"/>
    <cellStyle name="Normal 58 5 4 3 2" xfId="21327"/>
    <cellStyle name="Normal 58 5 4 4" xfId="14821"/>
    <cellStyle name="Normal 58 5 4 5" xfId="21325"/>
    <cellStyle name="Normal 58 5 5" xfId="4958"/>
    <cellStyle name="Normal 58 5 5 2" xfId="21328"/>
    <cellStyle name="Normal 58 5 6" xfId="9074"/>
    <cellStyle name="Normal 58 5 6 2" xfId="21329"/>
    <cellStyle name="Normal 58 5 7" xfId="13336"/>
    <cellStyle name="Normal 58 5 8" xfId="21315"/>
    <cellStyle name="Normal 58 6" xfId="1122"/>
    <cellStyle name="Normal 58 6 2" xfId="1999"/>
    <cellStyle name="Normal 58 6 2 2" xfId="3763"/>
    <cellStyle name="Normal 58 6 2 2 2" xfId="7877"/>
    <cellStyle name="Normal 58 6 2 2 2 2" xfId="21333"/>
    <cellStyle name="Normal 58 6 2 2 3" xfId="11993"/>
    <cellStyle name="Normal 58 6 2 2 3 2" xfId="21334"/>
    <cellStyle name="Normal 58 6 2 2 4" xfId="16266"/>
    <cellStyle name="Normal 58 6 2 2 5" xfId="21332"/>
    <cellStyle name="Normal 58 6 2 3" xfId="5516"/>
    <cellStyle name="Normal 58 6 2 3 2" xfId="21335"/>
    <cellStyle name="Normal 58 6 2 3 3" xfId="29177"/>
    <cellStyle name="Normal 58 6 2 4" xfId="9632"/>
    <cellStyle name="Normal 58 6 2 4 2" xfId="21336"/>
    <cellStyle name="Normal 58 6 2 5" xfId="13895"/>
    <cellStyle name="Normal 58 6 2 6" xfId="21331"/>
    <cellStyle name="Normal 58 6 3" xfId="3218"/>
    <cellStyle name="Normal 58 6 3 2" xfId="7001"/>
    <cellStyle name="Normal 58 6 3 2 2" xfId="21338"/>
    <cellStyle name="Normal 58 6 3 3" xfId="11117"/>
    <cellStyle name="Normal 58 6 3 3 2" xfId="21339"/>
    <cellStyle name="Normal 58 6 3 4" xfId="15390"/>
    <cellStyle name="Normal 58 6 3 5" xfId="21337"/>
    <cellStyle name="Normal 58 6 4" xfId="4640"/>
    <cellStyle name="Normal 58 6 4 2" xfId="21340"/>
    <cellStyle name="Normal 58 6 5" xfId="8756"/>
    <cellStyle name="Normal 58 6 5 2" xfId="21341"/>
    <cellStyle name="Normal 58 6 6" xfId="13018"/>
    <cellStyle name="Normal 58 6 7" xfId="21330"/>
    <cellStyle name="Normal 58 7" xfId="1714"/>
    <cellStyle name="Normal 58 7 2" xfId="3478"/>
    <cellStyle name="Normal 58 7 2 2" xfId="7592"/>
    <cellStyle name="Normal 58 7 2 2 2" xfId="21344"/>
    <cellStyle name="Normal 58 7 2 3" xfId="11708"/>
    <cellStyle name="Normal 58 7 2 3 2" xfId="21345"/>
    <cellStyle name="Normal 58 7 2 4" xfId="15981"/>
    <cellStyle name="Normal 58 7 2 5" xfId="21343"/>
    <cellStyle name="Normal 58 7 3" xfId="5231"/>
    <cellStyle name="Normal 58 7 3 2" xfId="21346"/>
    <cellStyle name="Normal 58 7 3 3" xfId="28565"/>
    <cellStyle name="Normal 58 7 4" xfId="9347"/>
    <cellStyle name="Normal 58 7 4 2" xfId="21347"/>
    <cellStyle name="Normal 58 7 5" xfId="13610"/>
    <cellStyle name="Normal 58 7 6" xfId="21342"/>
    <cellStyle name="Normal 58 8" xfId="837"/>
    <cellStyle name="Normal 58 8 2" xfId="6716"/>
    <cellStyle name="Normal 58 8 2 2" xfId="21349"/>
    <cellStyle name="Normal 58 8 3" xfId="10832"/>
    <cellStyle name="Normal 58 8 3 2" xfId="21350"/>
    <cellStyle name="Normal 58 8 4" xfId="15105"/>
    <cellStyle name="Normal 58 8 5" xfId="21348"/>
    <cellStyle name="Normal 58 9" xfId="2610"/>
    <cellStyle name="Normal 58 9 2" xfId="6123"/>
    <cellStyle name="Normal 58 9 2 2" xfId="21352"/>
    <cellStyle name="Normal 58 9 3" xfId="10239"/>
    <cellStyle name="Normal 58 9 3 2" xfId="21353"/>
    <cellStyle name="Normal 58 9 4" xfId="14503"/>
    <cellStyle name="Normal 58 9 5" xfId="21351"/>
    <cellStyle name="Normal 59" xfId="199"/>
    <cellStyle name="Normal 59 10" xfId="4356"/>
    <cellStyle name="Normal 59 10 2" xfId="17130"/>
    <cellStyle name="Normal 59 10 3" xfId="21355"/>
    <cellStyle name="Normal 59 11" xfId="8472"/>
    <cellStyle name="Normal 59 11 2" xfId="21356"/>
    <cellStyle name="Normal 59 12" xfId="12709"/>
    <cellStyle name="Normal 59 13" xfId="21354"/>
    <cellStyle name="Normal 59 2" xfId="332"/>
    <cellStyle name="Normal 59 2 10" xfId="12788"/>
    <cellStyle name="Normal 59 2 11" xfId="21357"/>
    <cellStyle name="Normal 59 2 2" xfId="479"/>
    <cellStyle name="Normal 59 2 2 10" xfId="21358"/>
    <cellStyle name="Normal 59 2 2 2" xfId="753"/>
    <cellStyle name="Normal 59 2 2 2 2" xfId="2518"/>
    <cellStyle name="Normal 59 2 2 2 2 2" xfId="4282"/>
    <cellStyle name="Normal 59 2 2 2 2 2 2" xfId="8396"/>
    <cellStyle name="Normal 59 2 2 2 2 2 2 2" xfId="21362"/>
    <cellStyle name="Normal 59 2 2 2 2 2 3" xfId="12512"/>
    <cellStyle name="Normal 59 2 2 2 2 2 3 2" xfId="21363"/>
    <cellStyle name="Normal 59 2 2 2 2 2 4" xfId="16785"/>
    <cellStyle name="Normal 59 2 2 2 2 2 5" xfId="21361"/>
    <cellStyle name="Normal 59 2 2 2 2 3" xfId="6035"/>
    <cellStyle name="Normal 59 2 2 2 2 3 2" xfId="21364"/>
    <cellStyle name="Normal 59 2 2 2 2 3 3" xfId="28824"/>
    <cellStyle name="Normal 59 2 2 2 2 4" xfId="10151"/>
    <cellStyle name="Normal 59 2 2 2 2 4 2" xfId="21365"/>
    <cellStyle name="Normal 59 2 2 2 2 5" xfId="14414"/>
    <cellStyle name="Normal 59 2 2 2 2 6" xfId="21360"/>
    <cellStyle name="Normal 59 2 2 2 3" xfId="1641"/>
    <cellStyle name="Normal 59 2 2 2 3 2" xfId="7520"/>
    <cellStyle name="Normal 59 2 2 2 3 2 2" xfId="21367"/>
    <cellStyle name="Normal 59 2 2 2 3 3" xfId="11636"/>
    <cellStyle name="Normal 59 2 2 2 3 3 2" xfId="21368"/>
    <cellStyle name="Normal 59 2 2 2 3 4" xfId="15909"/>
    <cellStyle name="Normal 59 2 2 2 3 5" xfId="21366"/>
    <cellStyle name="Normal 59 2 2 2 4" xfId="3130"/>
    <cellStyle name="Normal 59 2 2 2 4 2" xfId="6643"/>
    <cellStyle name="Normal 59 2 2 2 4 2 2" xfId="21370"/>
    <cellStyle name="Normal 59 2 2 2 4 3" xfId="10759"/>
    <cellStyle name="Normal 59 2 2 2 4 3 2" xfId="21371"/>
    <cellStyle name="Normal 59 2 2 2 4 4" xfId="15023"/>
    <cellStyle name="Normal 59 2 2 2 4 5" xfId="21369"/>
    <cellStyle name="Normal 59 2 2 2 5" xfId="5159"/>
    <cellStyle name="Normal 59 2 2 2 5 2" xfId="17133"/>
    <cellStyle name="Normal 59 2 2 2 5 3" xfId="21372"/>
    <cellStyle name="Normal 59 2 2 2 6" xfId="9275"/>
    <cellStyle name="Normal 59 2 2 2 6 2" xfId="21373"/>
    <cellStyle name="Normal 59 2 2 2 7" xfId="13537"/>
    <cellStyle name="Normal 59 2 2 2 8" xfId="21359"/>
    <cellStyle name="Normal 59 2 2 3" xfId="1370"/>
    <cellStyle name="Normal 59 2 2 3 2" xfId="2247"/>
    <cellStyle name="Normal 59 2 2 3 2 2" xfId="4011"/>
    <cellStyle name="Normal 59 2 2 3 2 2 2" xfId="8125"/>
    <cellStyle name="Normal 59 2 2 3 2 2 2 2" xfId="21377"/>
    <cellStyle name="Normal 59 2 2 3 2 2 3" xfId="12241"/>
    <cellStyle name="Normal 59 2 2 3 2 2 3 2" xfId="21378"/>
    <cellStyle name="Normal 59 2 2 3 2 2 4" xfId="16514"/>
    <cellStyle name="Normal 59 2 2 3 2 2 5" xfId="21376"/>
    <cellStyle name="Normal 59 2 2 3 2 3" xfId="5764"/>
    <cellStyle name="Normal 59 2 2 3 2 3 2" xfId="21379"/>
    <cellStyle name="Normal 59 2 2 3 2 3 3" xfId="28366"/>
    <cellStyle name="Normal 59 2 2 3 2 4" xfId="9880"/>
    <cellStyle name="Normal 59 2 2 3 2 4 2" xfId="21380"/>
    <cellStyle name="Normal 59 2 2 3 2 5" xfId="14143"/>
    <cellStyle name="Normal 59 2 2 3 2 6" xfId="21375"/>
    <cellStyle name="Normal 59 2 2 3 3" xfId="3402"/>
    <cellStyle name="Normal 59 2 2 3 3 2" xfId="7249"/>
    <cellStyle name="Normal 59 2 2 3 3 2 2" xfId="21382"/>
    <cellStyle name="Normal 59 2 2 3 3 3" xfId="11365"/>
    <cellStyle name="Normal 59 2 2 3 3 3 2" xfId="21383"/>
    <cellStyle name="Normal 59 2 2 3 3 4" xfId="15638"/>
    <cellStyle name="Normal 59 2 2 3 3 5" xfId="21381"/>
    <cellStyle name="Normal 59 2 2 3 4" xfId="4888"/>
    <cellStyle name="Normal 59 2 2 3 4 2" xfId="21384"/>
    <cellStyle name="Normal 59 2 2 3 5" xfId="9004"/>
    <cellStyle name="Normal 59 2 2 3 5 2" xfId="21385"/>
    <cellStyle name="Normal 59 2 2 3 6" xfId="13266"/>
    <cellStyle name="Normal 59 2 2 3 7" xfId="21374"/>
    <cellStyle name="Normal 59 2 2 4" xfId="1915"/>
    <cellStyle name="Normal 59 2 2 4 2" xfId="3679"/>
    <cellStyle name="Normal 59 2 2 4 2 2" xfId="7793"/>
    <cellStyle name="Normal 59 2 2 4 2 2 2" xfId="21388"/>
    <cellStyle name="Normal 59 2 2 4 2 3" xfId="11909"/>
    <cellStyle name="Normal 59 2 2 4 2 3 2" xfId="21389"/>
    <cellStyle name="Normal 59 2 2 4 2 4" xfId="16182"/>
    <cellStyle name="Normal 59 2 2 4 2 5" xfId="21387"/>
    <cellStyle name="Normal 59 2 2 4 3" xfId="5432"/>
    <cellStyle name="Normal 59 2 2 4 3 2" xfId="21390"/>
    <cellStyle name="Normal 59 2 2 4 3 3" xfId="28500"/>
    <cellStyle name="Normal 59 2 2 4 4" xfId="9548"/>
    <cellStyle name="Normal 59 2 2 4 4 2" xfId="21391"/>
    <cellStyle name="Normal 59 2 2 4 5" xfId="13811"/>
    <cellStyle name="Normal 59 2 2 4 6" xfId="21386"/>
    <cellStyle name="Normal 59 2 2 5" xfId="1038"/>
    <cellStyle name="Normal 59 2 2 5 2" xfId="6917"/>
    <cellStyle name="Normal 59 2 2 5 2 2" xfId="21393"/>
    <cellStyle name="Normal 59 2 2 5 3" xfId="11033"/>
    <cellStyle name="Normal 59 2 2 5 3 2" xfId="21394"/>
    <cellStyle name="Normal 59 2 2 5 4" xfId="15306"/>
    <cellStyle name="Normal 59 2 2 5 5" xfId="21392"/>
    <cellStyle name="Normal 59 2 2 6" xfId="2858"/>
    <cellStyle name="Normal 59 2 2 6 2" xfId="6371"/>
    <cellStyle name="Normal 59 2 2 6 2 2" xfId="21396"/>
    <cellStyle name="Normal 59 2 2 6 3" xfId="10487"/>
    <cellStyle name="Normal 59 2 2 6 3 2" xfId="21397"/>
    <cellStyle name="Normal 59 2 2 6 4" xfId="14751"/>
    <cellStyle name="Normal 59 2 2 6 5" xfId="21395"/>
    <cellStyle name="Normal 59 2 2 7" xfId="4556"/>
    <cellStyle name="Normal 59 2 2 7 2" xfId="17132"/>
    <cellStyle name="Normal 59 2 2 7 3" xfId="21398"/>
    <cellStyle name="Normal 59 2 2 8" xfId="8672"/>
    <cellStyle name="Normal 59 2 2 8 2" xfId="21399"/>
    <cellStyle name="Normal 59 2 2 9" xfId="12933"/>
    <cellStyle name="Normal 59 2 3" xfId="615"/>
    <cellStyle name="Normal 59 2 3 2" xfId="2382"/>
    <cellStyle name="Normal 59 2 3 2 2" xfId="4146"/>
    <cellStyle name="Normal 59 2 3 2 2 2" xfId="8260"/>
    <cellStyle name="Normal 59 2 3 2 2 2 2" xfId="21403"/>
    <cellStyle name="Normal 59 2 3 2 2 2 3" xfId="29533"/>
    <cellStyle name="Normal 59 2 3 2 2 3" xfId="12376"/>
    <cellStyle name="Normal 59 2 3 2 2 3 2" xfId="21404"/>
    <cellStyle name="Normal 59 2 3 2 2 4" xfId="16649"/>
    <cellStyle name="Normal 59 2 3 2 2 5" xfId="21402"/>
    <cellStyle name="Normal 59 2 3 2 3" xfId="5899"/>
    <cellStyle name="Normal 59 2 3 2 3 2" xfId="21405"/>
    <cellStyle name="Normal 59 2 3 2 3 3" xfId="28337"/>
    <cellStyle name="Normal 59 2 3 2 4" xfId="10015"/>
    <cellStyle name="Normal 59 2 3 2 4 2" xfId="21406"/>
    <cellStyle name="Normal 59 2 3 2 5" xfId="14278"/>
    <cellStyle name="Normal 59 2 3 2 6" xfId="21401"/>
    <cellStyle name="Normal 59 2 3 3" xfId="1505"/>
    <cellStyle name="Normal 59 2 3 3 2" xfId="7384"/>
    <cellStyle name="Normal 59 2 3 3 2 2" xfId="21408"/>
    <cellStyle name="Normal 59 2 3 3 2 3" xfId="29357"/>
    <cellStyle name="Normal 59 2 3 3 3" xfId="11500"/>
    <cellStyle name="Normal 59 2 3 3 3 2" xfId="21409"/>
    <cellStyle name="Normal 59 2 3 3 4" xfId="15773"/>
    <cellStyle name="Normal 59 2 3 3 5" xfId="21407"/>
    <cellStyle name="Normal 59 2 3 4" xfId="2994"/>
    <cellStyle name="Normal 59 2 3 4 2" xfId="6507"/>
    <cellStyle name="Normal 59 2 3 4 2 2" xfId="21411"/>
    <cellStyle name="Normal 59 2 3 4 3" xfId="10623"/>
    <cellStyle name="Normal 59 2 3 4 3 2" xfId="21412"/>
    <cellStyle name="Normal 59 2 3 4 4" xfId="14887"/>
    <cellStyle name="Normal 59 2 3 4 5" xfId="21410"/>
    <cellStyle name="Normal 59 2 3 5" xfId="5023"/>
    <cellStyle name="Normal 59 2 3 5 2" xfId="17134"/>
    <cellStyle name="Normal 59 2 3 5 3" xfId="21413"/>
    <cellStyle name="Normal 59 2 3 6" xfId="9139"/>
    <cellStyle name="Normal 59 2 3 6 2" xfId="21414"/>
    <cellStyle name="Normal 59 2 3 7" xfId="13401"/>
    <cellStyle name="Normal 59 2 3 8" xfId="21400"/>
    <cellStyle name="Normal 59 2 4" xfId="1238"/>
    <cellStyle name="Normal 59 2 4 2" xfId="2115"/>
    <cellStyle name="Normal 59 2 4 2 2" xfId="3879"/>
    <cellStyle name="Normal 59 2 4 2 2 2" xfId="7993"/>
    <cellStyle name="Normal 59 2 4 2 2 2 2" xfId="21418"/>
    <cellStyle name="Normal 59 2 4 2 2 3" xfId="12109"/>
    <cellStyle name="Normal 59 2 4 2 2 3 2" xfId="21419"/>
    <cellStyle name="Normal 59 2 4 2 2 4" xfId="16382"/>
    <cellStyle name="Normal 59 2 4 2 2 5" xfId="21417"/>
    <cellStyle name="Normal 59 2 4 2 3" xfId="5632"/>
    <cellStyle name="Normal 59 2 4 2 3 2" xfId="21420"/>
    <cellStyle name="Normal 59 2 4 2 3 3" xfId="28547"/>
    <cellStyle name="Normal 59 2 4 2 4" xfId="9748"/>
    <cellStyle name="Normal 59 2 4 2 4 2" xfId="21421"/>
    <cellStyle name="Normal 59 2 4 2 5" xfId="14011"/>
    <cellStyle name="Normal 59 2 4 2 6" xfId="21416"/>
    <cellStyle name="Normal 59 2 4 3" xfId="3334"/>
    <cellStyle name="Normal 59 2 4 3 2" xfId="7117"/>
    <cellStyle name="Normal 59 2 4 3 2 2" xfId="21423"/>
    <cellStyle name="Normal 59 2 4 3 3" xfId="11233"/>
    <cellStyle name="Normal 59 2 4 3 3 2" xfId="21424"/>
    <cellStyle name="Normal 59 2 4 3 4" xfId="15506"/>
    <cellStyle name="Normal 59 2 4 3 5" xfId="21422"/>
    <cellStyle name="Normal 59 2 4 4" xfId="4756"/>
    <cellStyle name="Normal 59 2 4 4 2" xfId="21425"/>
    <cellStyle name="Normal 59 2 4 5" xfId="8872"/>
    <cellStyle name="Normal 59 2 4 5 2" xfId="21426"/>
    <cellStyle name="Normal 59 2 4 6" xfId="13134"/>
    <cellStyle name="Normal 59 2 4 7" xfId="21415"/>
    <cellStyle name="Normal 59 2 5" xfId="1779"/>
    <cellStyle name="Normal 59 2 5 2" xfId="3543"/>
    <cellStyle name="Normal 59 2 5 2 2" xfId="7657"/>
    <cellStyle name="Normal 59 2 5 2 2 2" xfId="21429"/>
    <cellStyle name="Normal 59 2 5 2 2 3" xfId="29415"/>
    <cellStyle name="Normal 59 2 5 2 3" xfId="11773"/>
    <cellStyle name="Normal 59 2 5 2 3 2" xfId="21430"/>
    <cellStyle name="Normal 59 2 5 2 4" xfId="16046"/>
    <cellStyle name="Normal 59 2 5 2 5" xfId="21428"/>
    <cellStyle name="Normal 59 2 5 3" xfId="5296"/>
    <cellStyle name="Normal 59 2 5 3 2" xfId="21431"/>
    <cellStyle name="Normal 59 2 5 3 3" xfId="28864"/>
    <cellStyle name="Normal 59 2 5 4" xfId="9412"/>
    <cellStyle name="Normal 59 2 5 4 2" xfId="21432"/>
    <cellStyle name="Normal 59 2 5 5" xfId="13675"/>
    <cellStyle name="Normal 59 2 5 6" xfId="21427"/>
    <cellStyle name="Normal 59 2 6" xfId="902"/>
    <cellStyle name="Normal 59 2 6 2" xfId="6781"/>
    <cellStyle name="Normal 59 2 6 2 2" xfId="21434"/>
    <cellStyle name="Normal 59 2 6 2 3" xfId="29254"/>
    <cellStyle name="Normal 59 2 6 3" xfId="10897"/>
    <cellStyle name="Normal 59 2 6 3 2" xfId="21435"/>
    <cellStyle name="Normal 59 2 6 4" xfId="15170"/>
    <cellStyle name="Normal 59 2 6 5" xfId="21433"/>
    <cellStyle name="Normal 59 2 7" xfId="2726"/>
    <cellStyle name="Normal 59 2 7 2" xfId="6239"/>
    <cellStyle name="Normal 59 2 7 2 2" xfId="21437"/>
    <cellStyle name="Normal 59 2 7 3" xfId="10355"/>
    <cellStyle name="Normal 59 2 7 3 2" xfId="21438"/>
    <cellStyle name="Normal 59 2 7 4" xfId="14619"/>
    <cellStyle name="Normal 59 2 7 5" xfId="21436"/>
    <cellStyle name="Normal 59 2 8" xfId="4420"/>
    <cellStyle name="Normal 59 2 8 2" xfId="17131"/>
    <cellStyle name="Normal 59 2 8 3" xfId="21439"/>
    <cellStyle name="Normal 59 2 9" xfId="8536"/>
    <cellStyle name="Normal 59 2 9 2" xfId="21440"/>
    <cellStyle name="Normal 59 3" xfId="267"/>
    <cellStyle name="Normal 59 3 10" xfId="21441"/>
    <cellStyle name="Normal 59 3 2" xfId="689"/>
    <cellStyle name="Normal 59 3 2 2" xfId="2454"/>
    <cellStyle name="Normal 59 3 2 2 2" xfId="4218"/>
    <cellStyle name="Normal 59 3 2 2 2 2" xfId="8332"/>
    <cellStyle name="Normal 59 3 2 2 2 2 2" xfId="21445"/>
    <cellStyle name="Normal 59 3 2 2 2 3" xfId="12448"/>
    <cellStyle name="Normal 59 3 2 2 2 3 2" xfId="21446"/>
    <cellStyle name="Normal 59 3 2 2 2 4" xfId="16721"/>
    <cellStyle name="Normal 59 3 2 2 2 5" xfId="21444"/>
    <cellStyle name="Normal 59 3 2 2 3" xfId="5971"/>
    <cellStyle name="Normal 59 3 2 2 3 2" xfId="21447"/>
    <cellStyle name="Normal 59 3 2 2 3 3" xfId="28593"/>
    <cellStyle name="Normal 59 3 2 2 4" xfId="10087"/>
    <cellStyle name="Normal 59 3 2 2 4 2" xfId="21448"/>
    <cellStyle name="Normal 59 3 2 2 5" xfId="14350"/>
    <cellStyle name="Normal 59 3 2 2 6" xfId="21443"/>
    <cellStyle name="Normal 59 3 2 3" xfId="1577"/>
    <cellStyle name="Normal 59 3 2 3 2" xfId="7456"/>
    <cellStyle name="Normal 59 3 2 3 2 2" xfId="21450"/>
    <cellStyle name="Normal 59 3 2 3 3" xfId="11572"/>
    <cellStyle name="Normal 59 3 2 3 3 2" xfId="21451"/>
    <cellStyle name="Normal 59 3 2 3 4" xfId="15845"/>
    <cellStyle name="Normal 59 3 2 3 5" xfId="21449"/>
    <cellStyle name="Normal 59 3 2 4" xfId="3066"/>
    <cellStyle name="Normal 59 3 2 4 2" xfId="6579"/>
    <cellStyle name="Normal 59 3 2 4 2 2" xfId="21453"/>
    <cellStyle name="Normal 59 3 2 4 3" xfId="10695"/>
    <cellStyle name="Normal 59 3 2 4 3 2" xfId="21454"/>
    <cellStyle name="Normal 59 3 2 4 4" xfId="14959"/>
    <cellStyle name="Normal 59 3 2 4 5" xfId="21452"/>
    <cellStyle name="Normal 59 3 2 5" xfId="5095"/>
    <cellStyle name="Normal 59 3 2 5 2" xfId="17136"/>
    <cellStyle name="Normal 59 3 2 5 3" xfId="21455"/>
    <cellStyle name="Normal 59 3 2 6" xfId="9211"/>
    <cellStyle name="Normal 59 3 2 6 2" xfId="21456"/>
    <cellStyle name="Normal 59 3 2 7" xfId="13473"/>
    <cellStyle name="Normal 59 3 2 8" xfId="21442"/>
    <cellStyle name="Normal 59 3 3" xfId="1174"/>
    <cellStyle name="Normal 59 3 3 2" xfId="2051"/>
    <cellStyle name="Normal 59 3 3 2 2" xfId="3815"/>
    <cellStyle name="Normal 59 3 3 2 2 2" xfId="7929"/>
    <cellStyle name="Normal 59 3 3 2 2 2 2" xfId="21460"/>
    <cellStyle name="Normal 59 3 3 2 2 3" xfId="12045"/>
    <cellStyle name="Normal 59 3 3 2 2 3 2" xfId="21461"/>
    <cellStyle name="Normal 59 3 3 2 2 4" xfId="16318"/>
    <cellStyle name="Normal 59 3 3 2 2 5" xfId="21459"/>
    <cellStyle name="Normal 59 3 3 2 3" xfId="5568"/>
    <cellStyle name="Normal 59 3 3 2 3 2" xfId="21462"/>
    <cellStyle name="Normal 59 3 3 2 3 3" xfId="28277"/>
    <cellStyle name="Normal 59 3 3 2 4" xfId="9684"/>
    <cellStyle name="Normal 59 3 3 2 4 2" xfId="21463"/>
    <cellStyle name="Normal 59 3 3 2 5" xfId="13947"/>
    <cellStyle name="Normal 59 3 3 2 6" xfId="21458"/>
    <cellStyle name="Normal 59 3 3 3" xfId="3270"/>
    <cellStyle name="Normal 59 3 3 3 2" xfId="7053"/>
    <cellStyle name="Normal 59 3 3 3 2 2" xfId="21465"/>
    <cellStyle name="Normal 59 3 3 3 3" xfId="11169"/>
    <cellStyle name="Normal 59 3 3 3 3 2" xfId="21466"/>
    <cellStyle name="Normal 59 3 3 3 4" xfId="15442"/>
    <cellStyle name="Normal 59 3 3 3 5" xfId="21464"/>
    <cellStyle name="Normal 59 3 3 4" xfId="4692"/>
    <cellStyle name="Normal 59 3 3 4 2" xfId="21467"/>
    <cellStyle name="Normal 59 3 3 5" xfId="8808"/>
    <cellStyle name="Normal 59 3 3 5 2" xfId="21468"/>
    <cellStyle name="Normal 59 3 3 6" xfId="13070"/>
    <cellStyle name="Normal 59 3 3 7" xfId="21457"/>
    <cellStyle name="Normal 59 3 4" xfId="1851"/>
    <cellStyle name="Normal 59 3 4 2" xfId="3615"/>
    <cellStyle name="Normal 59 3 4 2 2" xfId="7729"/>
    <cellStyle name="Normal 59 3 4 2 2 2" xfId="21471"/>
    <cellStyle name="Normal 59 3 4 2 3" xfId="11845"/>
    <cellStyle name="Normal 59 3 4 2 3 2" xfId="21472"/>
    <cellStyle name="Normal 59 3 4 2 4" xfId="16118"/>
    <cellStyle name="Normal 59 3 4 2 5" xfId="21470"/>
    <cellStyle name="Normal 59 3 4 3" xfId="5368"/>
    <cellStyle name="Normal 59 3 4 3 2" xfId="21473"/>
    <cellStyle name="Normal 59 3 4 3 3" xfId="29199"/>
    <cellStyle name="Normal 59 3 4 4" xfId="9484"/>
    <cellStyle name="Normal 59 3 4 4 2" xfId="21474"/>
    <cellStyle name="Normal 59 3 4 5" xfId="13747"/>
    <cellStyle name="Normal 59 3 4 6" xfId="21469"/>
    <cellStyle name="Normal 59 3 5" xfId="974"/>
    <cellStyle name="Normal 59 3 5 2" xfId="6853"/>
    <cellStyle name="Normal 59 3 5 2 2" xfId="21476"/>
    <cellStyle name="Normal 59 3 5 3" xfId="10969"/>
    <cellStyle name="Normal 59 3 5 3 2" xfId="21477"/>
    <cellStyle name="Normal 59 3 5 4" xfId="15242"/>
    <cellStyle name="Normal 59 3 5 5" xfId="21475"/>
    <cellStyle name="Normal 59 3 6" xfId="2662"/>
    <cellStyle name="Normal 59 3 6 2" xfId="6175"/>
    <cellStyle name="Normal 59 3 6 2 2" xfId="21479"/>
    <cellStyle name="Normal 59 3 6 3" xfId="10291"/>
    <cellStyle name="Normal 59 3 6 3 2" xfId="21480"/>
    <cellStyle name="Normal 59 3 6 4" xfId="14555"/>
    <cellStyle name="Normal 59 3 6 5" xfId="21478"/>
    <cellStyle name="Normal 59 3 7" xfId="4492"/>
    <cellStyle name="Normal 59 3 7 2" xfId="17135"/>
    <cellStyle name="Normal 59 3 7 3" xfId="21481"/>
    <cellStyle name="Normal 59 3 8" xfId="8608"/>
    <cellStyle name="Normal 59 3 8 2" xfId="21482"/>
    <cellStyle name="Normal 59 3 9" xfId="12869"/>
    <cellStyle name="Normal 59 4" xfId="415"/>
    <cellStyle name="Normal 59 4 2" xfId="2183"/>
    <cellStyle name="Normal 59 4 2 2" xfId="3947"/>
    <cellStyle name="Normal 59 4 2 2 2" xfId="8061"/>
    <cellStyle name="Normal 59 4 2 2 2 2" xfId="21486"/>
    <cellStyle name="Normal 59 4 2 2 2 3" xfId="29484"/>
    <cellStyle name="Normal 59 4 2 2 3" xfId="12177"/>
    <cellStyle name="Normal 59 4 2 2 3 2" xfId="21487"/>
    <cellStyle name="Normal 59 4 2 2 4" xfId="16450"/>
    <cellStyle name="Normal 59 4 2 2 5" xfId="21485"/>
    <cellStyle name="Normal 59 4 2 3" xfId="5700"/>
    <cellStyle name="Normal 59 4 2 3 2" xfId="21488"/>
    <cellStyle name="Normal 59 4 2 3 3" xfId="28527"/>
    <cellStyle name="Normal 59 4 2 4" xfId="9816"/>
    <cellStyle name="Normal 59 4 2 4 2" xfId="21489"/>
    <cellStyle name="Normal 59 4 2 5" xfId="14079"/>
    <cellStyle name="Normal 59 4 2 6" xfId="21484"/>
    <cellStyle name="Normal 59 4 3" xfId="1306"/>
    <cellStyle name="Normal 59 4 3 2" xfId="7185"/>
    <cellStyle name="Normal 59 4 3 2 2" xfId="21491"/>
    <cellStyle name="Normal 59 4 3 2 3" xfId="29309"/>
    <cellStyle name="Normal 59 4 3 3" xfId="11301"/>
    <cellStyle name="Normal 59 4 3 3 2" xfId="21492"/>
    <cellStyle name="Normal 59 4 3 4" xfId="15574"/>
    <cellStyle name="Normal 59 4 3 5" xfId="21490"/>
    <cellStyle name="Normal 59 4 4" xfId="2794"/>
    <cellStyle name="Normal 59 4 4 2" xfId="6307"/>
    <cellStyle name="Normal 59 4 4 2 2" xfId="21494"/>
    <cellStyle name="Normal 59 4 4 3" xfId="10423"/>
    <cellStyle name="Normal 59 4 4 3 2" xfId="21495"/>
    <cellStyle name="Normal 59 4 4 4" xfId="14687"/>
    <cellStyle name="Normal 59 4 4 5" xfId="21493"/>
    <cellStyle name="Normal 59 4 5" xfId="4824"/>
    <cellStyle name="Normal 59 4 5 2" xfId="17137"/>
    <cellStyle name="Normal 59 4 5 3" xfId="21496"/>
    <cellStyle name="Normal 59 4 6" xfId="8940"/>
    <cellStyle name="Normal 59 4 6 2" xfId="21497"/>
    <cellStyle name="Normal 59 4 7" xfId="13202"/>
    <cellStyle name="Normal 59 4 8" xfId="21483"/>
    <cellStyle name="Normal 59 5" xfId="550"/>
    <cellStyle name="Normal 59 5 2" xfId="2318"/>
    <cellStyle name="Normal 59 5 2 2" xfId="4082"/>
    <cellStyle name="Normal 59 5 2 2 2" xfId="8196"/>
    <cellStyle name="Normal 59 5 2 2 2 2" xfId="21501"/>
    <cellStyle name="Normal 59 5 2 2 3" xfId="12312"/>
    <cellStyle name="Normal 59 5 2 2 3 2" xfId="21502"/>
    <cellStyle name="Normal 59 5 2 2 4" xfId="16585"/>
    <cellStyle name="Normal 59 5 2 2 5" xfId="21500"/>
    <cellStyle name="Normal 59 5 2 3" xfId="5835"/>
    <cellStyle name="Normal 59 5 2 3 2" xfId="21503"/>
    <cellStyle name="Normal 59 5 2 3 3" xfId="28594"/>
    <cellStyle name="Normal 59 5 2 4" xfId="9951"/>
    <cellStyle name="Normal 59 5 2 4 2" xfId="21504"/>
    <cellStyle name="Normal 59 5 2 5" xfId="14214"/>
    <cellStyle name="Normal 59 5 2 6" xfId="21499"/>
    <cellStyle name="Normal 59 5 3" xfId="1441"/>
    <cellStyle name="Normal 59 5 3 2" xfId="7320"/>
    <cellStyle name="Normal 59 5 3 2 2" xfId="21506"/>
    <cellStyle name="Normal 59 5 3 3" xfId="11436"/>
    <cellStyle name="Normal 59 5 3 3 2" xfId="21507"/>
    <cellStyle name="Normal 59 5 3 4" xfId="15709"/>
    <cellStyle name="Normal 59 5 3 5" xfId="21505"/>
    <cellStyle name="Normal 59 5 4" xfId="2929"/>
    <cellStyle name="Normal 59 5 4 2" xfId="6442"/>
    <cellStyle name="Normal 59 5 4 2 2" xfId="21509"/>
    <cellStyle name="Normal 59 5 4 3" xfId="10558"/>
    <cellStyle name="Normal 59 5 4 3 2" xfId="21510"/>
    <cellStyle name="Normal 59 5 4 4" xfId="14822"/>
    <cellStyle name="Normal 59 5 4 5" xfId="21508"/>
    <cellStyle name="Normal 59 5 5" xfId="4959"/>
    <cellStyle name="Normal 59 5 5 2" xfId="21511"/>
    <cellStyle name="Normal 59 5 6" xfId="9075"/>
    <cellStyle name="Normal 59 5 6 2" xfId="21512"/>
    <cellStyle name="Normal 59 5 7" xfId="13337"/>
    <cellStyle name="Normal 59 5 8" xfId="21498"/>
    <cellStyle name="Normal 59 6" xfId="1123"/>
    <cellStyle name="Normal 59 6 2" xfId="2000"/>
    <cellStyle name="Normal 59 6 2 2" xfId="3764"/>
    <cellStyle name="Normal 59 6 2 2 2" xfId="7878"/>
    <cellStyle name="Normal 59 6 2 2 2 2" xfId="21516"/>
    <cellStyle name="Normal 59 6 2 2 3" xfId="11994"/>
    <cellStyle name="Normal 59 6 2 2 3 2" xfId="21517"/>
    <cellStyle name="Normal 59 6 2 2 4" xfId="16267"/>
    <cellStyle name="Normal 59 6 2 2 5" xfId="21515"/>
    <cellStyle name="Normal 59 6 2 3" xfId="5517"/>
    <cellStyle name="Normal 59 6 2 3 2" xfId="21518"/>
    <cellStyle name="Normal 59 6 2 3 3" xfId="29213"/>
    <cellStyle name="Normal 59 6 2 4" xfId="9633"/>
    <cellStyle name="Normal 59 6 2 4 2" xfId="21519"/>
    <cellStyle name="Normal 59 6 2 5" xfId="13896"/>
    <cellStyle name="Normal 59 6 2 6" xfId="21514"/>
    <cellStyle name="Normal 59 6 3" xfId="3219"/>
    <cellStyle name="Normal 59 6 3 2" xfId="7002"/>
    <cellStyle name="Normal 59 6 3 2 2" xfId="21521"/>
    <cellStyle name="Normal 59 6 3 3" xfId="11118"/>
    <cellStyle name="Normal 59 6 3 3 2" xfId="21522"/>
    <cellStyle name="Normal 59 6 3 4" xfId="15391"/>
    <cellStyle name="Normal 59 6 3 5" xfId="21520"/>
    <cellStyle name="Normal 59 6 4" xfId="4641"/>
    <cellStyle name="Normal 59 6 4 2" xfId="21523"/>
    <cellStyle name="Normal 59 6 5" xfId="8757"/>
    <cellStyle name="Normal 59 6 5 2" xfId="21524"/>
    <cellStyle name="Normal 59 6 6" xfId="13019"/>
    <cellStyle name="Normal 59 6 7" xfId="21513"/>
    <cellStyle name="Normal 59 7" xfId="1715"/>
    <cellStyle name="Normal 59 7 2" xfId="3479"/>
    <cellStyle name="Normal 59 7 2 2" xfId="7593"/>
    <cellStyle name="Normal 59 7 2 2 2" xfId="21527"/>
    <cellStyle name="Normal 59 7 2 3" xfId="11709"/>
    <cellStyle name="Normal 59 7 2 3 2" xfId="21528"/>
    <cellStyle name="Normal 59 7 2 4" xfId="15982"/>
    <cellStyle name="Normal 59 7 2 5" xfId="21526"/>
    <cellStyle name="Normal 59 7 3" xfId="5232"/>
    <cellStyle name="Normal 59 7 3 2" xfId="21529"/>
    <cellStyle name="Normal 59 7 3 3" xfId="28740"/>
    <cellStyle name="Normal 59 7 4" xfId="9348"/>
    <cellStyle name="Normal 59 7 4 2" xfId="21530"/>
    <cellStyle name="Normal 59 7 5" xfId="13611"/>
    <cellStyle name="Normal 59 7 6" xfId="21525"/>
    <cellStyle name="Normal 59 8" xfId="838"/>
    <cellStyle name="Normal 59 8 2" xfId="6717"/>
    <cellStyle name="Normal 59 8 2 2" xfId="21532"/>
    <cellStyle name="Normal 59 8 3" xfId="10833"/>
    <cellStyle name="Normal 59 8 3 2" xfId="21533"/>
    <cellStyle name="Normal 59 8 4" xfId="15106"/>
    <cellStyle name="Normal 59 8 5" xfId="21531"/>
    <cellStyle name="Normal 59 9" xfId="2611"/>
    <cellStyle name="Normal 59 9 2" xfId="6124"/>
    <cellStyle name="Normal 59 9 2 2" xfId="21535"/>
    <cellStyle name="Normal 59 9 3" xfId="10240"/>
    <cellStyle name="Normal 59 9 3 2" xfId="21536"/>
    <cellStyle name="Normal 59 9 4" xfId="14504"/>
    <cellStyle name="Normal 59 9 5" xfId="21534"/>
    <cellStyle name="Normal 6" xfId="28"/>
    <cellStyle name="Normal 6 2" xfId="86"/>
    <cellStyle name="Normal 6 2 2" xfId="159"/>
    <cellStyle name="Normal 6 2 2 2" xfId="376"/>
    <cellStyle name="Normal 6 2 2 2 2" xfId="21537"/>
    <cellStyle name="Normal 6 2 2 3" xfId="816"/>
    <cellStyle name="Normal 6 2 2 3 2" xfId="17138"/>
    <cellStyle name="Normal 6 2 2 3 3" xfId="29239"/>
    <cellStyle name="Normal 6 2 3" xfId="158"/>
    <cellStyle name="Normal 6 2 4" xfId="17139"/>
    <cellStyle name="Normal 6 2 4 2" xfId="17140"/>
    <cellStyle name="Normal 6 3" xfId="85"/>
    <cellStyle name="Normal 6 3 2" xfId="160"/>
    <cellStyle name="Normal 6 4" xfId="370"/>
    <cellStyle name="Normal 6 5" xfId="17141"/>
    <cellStyle name="Normal 6 5 2" xfId="28236"/>
    <cellStyle name="Normal 6 6" xfId="28253"/>
    <cellStyle name="Normal 6_Batch2" xfId="213"/>
    <cellStyle name="Normal 60" xfId="22"/>
    <cellStyle name="Normal 61" xfId="23"/>
    <cellStyle name="Normal 62" xfId="219"/>
    <cellStyle name="Normal 62 10" xfId="4359"/>
    <cellStyle name="Normal 62 10 2" xfId="17142"/>
    <cellStyle name="Normal 62 10 3" xfId="21539"/>
    <cellStyle name="Normal 62 11" xfId="8475"/>
    <cellStyle name="Normal 62 11 2" xfId="21540"/>
    <cellStyle name="Normal 62 12" xfId="12725"/>
    <cellStyle name="Normal 62 13" xfId="21538"/>
    <cellStyle name="Normal 62 2" xfId="335"/>
    <cellStyle name="Normal 62 2 10" xfId="12791"/>
    <cellStyle name="Normal 62 2 11" xfId="21541"/>
    <cellStyle name="Normal 62 2 2" xfId="482"/>
    <cellStyle name="Normal 62 2 2 10" xfId="21542"/>
    <cellStyle name="Normal 62 2 2 2" xfId="756"/>
    <cellStyle name="Normal 62 2 2 2 2" xfId="2521"/>
    <cellStyle name="Normal 62 2 2 2 2 2" xfId="4285"/>
    <cellStyle name="Normal 62 2 2 2 2 2 2" xfId="8399"/>
    <cellStyle name="Normal 62 2 2 2 2 2 2 2" xfId="21546"/>
    <cellStyle name="Normal 62 2 2 2 2 2 3" xfId="12515"/>
    <cellStyle name="Normal 62 2 2 2 2 2 3 2" xfId="21547"/>
    <cellStyle name="Normal 62 2 2 2 2 2 4" xfId="16788"/>
    <cellStyle name="Normal 62 2 2 2 2 2 5" xfId="21545"/>
    <cellStyle name="Normal 62 2 2 2 2 3" xfId="6038"/>
    <cellStyle name="Normal 62 2 2 2 2 3 2" xfId="21548"/>
    <cellStyle name="Normal 62 2 2 2 2 3 3" xfId="28538"/>
    <cellStyle name="Normal 62 2 2 2 2 4" xfId="10154"/>
    <cellStyle name="Normal 62 2 2 2 2 4 2" xfId="21549"/>
    <cellStyle name="Normal 62 2 2 2 2 5" xfId="14417"/>
    <cellStyle name="Normal 62 2 2 2 2 6" xfId="21544"/>
    <cellStyle name="Normal 62 2 2 2 3" xfId="1644"/>
    <cellStyle name="Normal 62 2 2 2 3 2" xfId="7523"/>
    <cellStyle name="Normal 62 2 2 2 3 2 2" xfId="21551"/>
    <cellStyle name="Normal 62 2 2 2 3 3" xfId="11639"/>
    <cellStyle name="Normal 62 2 2 2 3 3 2" xfId="21552"/>
    <cellStyle name="Normal 62 2 2 2 3 4" xfId="15912"/>
    <cellStyle name="Normal 62 2 2 2 3 5" xfId="21550"/>
    <cellStyle name="Normal 62 2 2 2 4" xfId="3133"/>
    <cellStyle name="Normal 62 2 2 2 4 2" xfId="6646"/>
    <cellStyle name="Normal 62 2 2 2 4 2 2" xfId="21554"/>
    <cellStyle name="Normal 62 2 2 2 4 3" xfId="10762"/>
    <cellStyle name="Normal 62 2 2 2 4 3 2" xfId="21555"/>
    <cellStyle name="Normal 62 2 2 2 4 4" xfId="15026"/>
    <cellStyle name="Normal 62 2 2 2 4 5" xfId="21553"/>
    <cellStyle name="Normal 62 2 2 2 5" xfId="5162"/>
    <cellStyle name="Normal 62 2 2 2 5 2" xfId="17145"/>
    <cellStyle name="Normal 62 2 2 2 5 3" xfId="21556"/>
    <cellStyle name="Normal 62 2 2 2 6" xfId="9278"/>
    <cellStyle name="Normal 62 2 2 2 6 2" xfId="21557"/>
    <cellStyle name="Normal 62 2 2 2 7" xfId="13540"/>
    <cellStyle name="Normal 62 2 2 2 8" xfId="21543"/>
    <cellStyle name="Normal 62 2 2 3" xfId="1373"/>
    <cellStyle name="Normal 62 2 2 3 2" xfId="2250"/>
    <cellStyle name="Normal 62 2 2 3 2 2" xfId="4014"/>
    <cellStyle name="Normal 62 2 2 3 2 2 2" xfId="8128"/>
    <cellStyle name="Normal 62 2 2 3 2 2 2 2" xfId="21561"/>
    <cellStyle name="Normal 62 2 2 3 2 2 3" xfId="12244"/>
    <cellStyle name="Normal 62 2 2 3 2 2 3 2" xfId="21562"/>
    <cellStyle name="Normal 62 2 2 3 2 2 4" xfId="16517"/>
    <cellStyle name="Normal 62 2 2 3 2 2 5" xfId="21560"/>
    <cellStyle name="Normal 62 2 2 3 2 3" xfId="5767"/>
    <cellStyle name="Normal 62 2 2 3 2 3 2" xfId="21563"/>
    <cellStyle name="Normal 62 2 2 3 2 3 3" xfId="28634"/>
    <cellStyle name="Normal 62 2 2 3 2 4" xfId="9883"/>
    <cellStyle name="Normal 62 2 2 3 2 4 2" xfId="21564"/>
    <cellStyle name="Normal 62 2 2 3 2 5" xfId="14146"/>
    <cellStyle name="Normal 62 2 2 3 2 6" xfId="21559"/>
    <cellStyle name="Normal 62 2 2 3 3" xfId="3405"/>
    <cellStyle name="Normal 62 2 2 3 3 2" xfId="7252"/>
    <cellStyle name="Normal 62 2 2 3 3 2 2" xfId="21566"/>
    <cellStyle name="Normal 62 2 2 3 3 3" xfId="11368"/>
    <cellStyle name="Normal 62 2 2 3 3 3 2" xfId="21567"/>
    <cellStyle name="Normal 62 2 2 3 3 4" xfId="15641"/>
    <cellStyle name="Normal 62 2 2 3 3 5" xfId="21565"/>
    <cellStyle name="Normal 62 2 2 3 4" xfId="4891"/>
    <cellStyle name="Normal 62 2 2 3 4 2" xfId="21568"/>
    <cellStyle name="Normal 62 2 2 3 5" xfId="9007"/>
    <cellStyle name="Normal 62 2 2 3 5 2" xfId="21569"/>
    <cellStyle name="Normal 62 2 2 3 6" xfId="13269"/>
    <cellStyle name="Normal 62 2 2 3 7" xfId="21558"/>
    <cellStyle name="Normal 62 2 2 4" xfId="1918"/>
    <cellStyle name="Normal 62 2 2 4 2" xfId="3682"/>
    <cellStyle name="Normal 62 2 2 4 2 2" xfId="7796"/>
    <cellStyle name="Normal 62 2 2 4 2 2 2" xfId="21572"/>
    <cellStyle name="Normal 62 2 2 4 2 3" xfId="11912"/>
    <cellStyle name="Normal 62 2 2 4 2 3 2" xfId="21573"/>
    <cellStyle name="Normal 62 2 2 4 2 4" xfId="16185"/>
    <cellStyle name="Normal 62 2 2 4 2 5" xfId="21571"/>
    <cellStyle name="Normal 62 2 2 4 3" xfId="5435"/>
    <cellStyle name="Normal 62 2 2 4 3 2" xfId="21574"/>
    <cellStyle name="Normal 62 2 2 4 3 3" xfId="28521"/>
    <cellStyle name="Normal 62 2 2 4 4" xfId="9551"/>
    <cellStyle name="Normal 62 2 2 4 4 2" xfId="21575"/>
    <cellStyle name="Normal 62 2 2 4 5" xfId="13814"/>
    <cellStyle name="Normal 62 2 2 4 6" xfId="21570"/>
    <cellStyle name="Normal 62 2 2 5" xfId="1041"/>
    <cellStyle name="Normal 62 2 2 5 2" xfId="6920"/>
    <cellStyle name="Normal 62 2 2 5 2 2" xfId="21577"/>
    <cellStyle name="Normal 62 2 2 5 3" xfId="11036"/>
    <cellStyle name="Normal 62 2 2 5 3 2" xfId="21578"/>
    <cellStyle name="Normal 62 2 2 5 4" xfId="15309"/>
    <cellStyle name="Normal 62 2 2 5 5" xfId="21576"/>
    <cellStyle name="Normal 62 2 2 6" xfId="2861"/>
    <cellStyle name="Normal 62 2 2 6 2" xfId="6374"/>
    <cellStyle name="Normal 62 2 2 6 2 2" xfId="21580"/>
    <cellStyle name="Normal 62 2 2 6 3" xfId="10490"/>
    <cellStyle name="Normal 62 2 2 6 3 2" xfId="21581"/>
    <cellStyle name="Normal 62 2 2 6 4" xfId="14754"/>
    <cellStyle name="Normal 62 2 2 6 5" xfId="21579"/>
    <cellStyle name="Normal 62 2 2 7" xfId="4559"/>
    <cellStyle name="Normal 62 2 2 7 2" xfId="17144"/>
    <cellStyle name="Normal 62 2 2 7 3" xfId="21582"/>
    <cellStyle name="Normal 62 2 2 8" xfId="8675"/>
    <cellStyle name="Normal 62 2 2 8 2" xfId="21583"/>
    <cellStyle name="Normal 62 2 2 9" xfId="12936"/>
    <cellStyle name="Normal 62 2 3" xfId="618"/>
    <cellStyle name="Normal 62 2 3 2" xfId="2385"/>
    <cellStyle name="Normal 62 2 3 2 2" xfId="4149"/>
    <cellStyle name="Normal 62 2 3 2 2 2" xfId="8263"/>
    <cellStyle name="Normal 62 2 3 2 2 2 2" xfId="21587"/>
    <cellStyle name="Normal 62 2 3 2 2 2 3" xfId="29536"/>
    <cellStyle name="Normal 62 2 3 2 2 3" xfId="12379"/>
    <cellStyle name="Normal 62 2 3 2 2 3 2" xfId="21588"/>
    <cellStyle name="Normal 62 2 3 2 2 4" xfId="16652"/>
    <cellStyle name="Normal 62 2 3 2 2 5" xfId="21586"/>
    <cellStyle name="Normal 62 2 3 2 3" xfId="5902"/>
    <cellStyle name="Normal 62 2 3 2 3 2" xfId="21589"/>
    <cellStyle name="Normal 62 2 3 2 3 3" xfId="28783"/>
    <cellStyle name="Normal 62 2 3 2 4" xfId="10018"/>
    <cellStyle name="Normal 62 2 3 2 4 2" xfId="21590"/>
    <cellStyle name="Normal 62 2 3 2 5" xfId="14281"/>
    <cellStyle name="Normal 62 2 3 2 6" xfId="21585"/>
    <cellStyle name="Normal 62 2 3 3" xfId="1508"/>
    <cellStyle name="Normal 62 2 3 3 2" xfId="7387"/>
    <cellStyle name="Normal 62 2 3 3 2 2" xfId="21592"/>
    <cellStyle name="Normal 62 2 3 3 2 3" xfId="29360"/>
    <cellStyle name="Normal 62 2 3 3 3" xfId="11503"/>
    <cellStyle name="Normal 62 2 3 3 3 2" xfId="21593"/>
    <cellStyle name="Normal 62 2 3 3 4" xfId="15776"/>
    <cellStyle name="Normal 62 2 3 3 5" xfId="21591"/>
    <cellStyle name="Normal 62 2 3 4" xfId="2997"/>
    <cellStyle name="Normal 62 2 3 4 2" xfId="6510"/>
    <cellStyle name="Normal 62 2 3 4 2 2" xfId="21595"/>
    <cellStyle name="Normal 62 2 3 4 3" xfId="10626"/>
    <cellStyle name="Normal 62 2 3 4 3 2" xfId="21596"/>
    <cellStyle name="Normal 62 2 3 4 4" xfId="14890"/>
    <cellStyle name="Normal 62 2 3 4 5" xfId="21594"/>
    <cellStyle name="Normal 62 2 3 5" xfId="5026"/>
    <cellStyle name="Normal 62 2 3 5 2" xfId="17146"/>
    <cellStyle name="Normal 62 2 3 5 3" xfId="21597"/>
    <cellStyle name="Normal 62 2 3 6" xfId="9142"/>
    <cellStyle name="Normal 62 2 3 6 2" xfId="21598"/>
    <cellStyle name="Normal 62 2 3 7" xfId="13404"/>
    <cellStyle name="Normal 62 2 3 8" xfId="21584"/>
    <cellStyle name="Normal 62 2 4" xfId="1241"/>
    <cellStyle name="Normal 62 2 4 2" xfId="2118"/>
    <cellStyle name="Normal 62 2 4 2 2" xfId="3882"/>
    <cellStyle name="Normal 62 2 4 2 2 2" xfId="7996"/>
    <cellStyle name="Normal 62 2 4 2 2 2 2" xfId="21602"/>
    <cellStyle name="Normal 62 2 4 2 2 3" xfId="12112"/>
    <cellStyle name="Normal 62 2 4 2 2 3 2" xfId="21603"/>
    <cellStyle name="Normal 62 2 4 2 2 4" xfId="16385"/>
    <cellStyle name="Normal 62 2 4 2 2 5" xfId="21601"/>
    <cellStyle name="Normal 62 2 4 2 3" xfId="5635"/>
    <cellStyle name="Normal 62 2 4 2 3 2" xfId="21604"/>
    <cellStyle name="Normal 62 2 4 2 3 3" xfId="29157"/>
    <cellStyle name="Normal 62 2 4 2 4" xfId="9751"/>
    <cellStyle name="Normal 62 2 4 2 4 2" xfId="21605"/>
    <cellStyle name="Normal 62 2 4 2 5" xfId="14014"/>
    <cellStyle name="Normal 62 2 4 2 6" xfId="21600"/>
    <cellStyle name="Normal 62 2 4 3" xfId="3337"/>
    <cellStyle name="Normal 62 2 4 3 2" xfId="7120"/>
    <cellStyle name="Normal 62 2 4 3 2 2" xfId="21607"/>
    <cellStyle name="Normal 62 2 4 3 3" xfId="11236"/>
    <cellStyle name="Normal 62 2 4 3 3 2" xfId="21608"/>
    <cellStyle name="Normal 62 2 4 3 4" xfId="15509"/>
    <cellStyle name="Normal 62 2 4 3 5" xfId="21606"/>
    <cellStyle name="Normal 62 2 4 4" xfId="4759"/>
    <cellStyle name="Normal 62 2 4 4 2" xfId="21609"/>
    <cellStyle name="Normal 62 2 4 5" xfId="8875"/>
    <cellStyle name="Normal 62 2 4 5 2" xfId="21610"/>
    <cellStyle name="Normal 62 2 4 6" xfId="13137"/>
    <cellStyle name="Normal 62 2 4 7" xfId="21599"/>
    <cellStyle name="Normal 62 2 5" xfId="1782"/>
    <cellStyle name="Normal 62 2 5 2" xfId="3546"/>
    <cellStyle name="Normal 62 2 5 2 2" xfId="7660"/>
    <cellStyle name="Normal 62 2 5 2 2 2" xfId="21613"/>
    <cellStyle name="Normal 62 2 5 2 2 3" xfId="29418"/>
    <cellStyle name="Normal 62 2 5 2 3" xfId="11776"/>
    <cellStyle name="Normal 62 2 5 2 3 2" xfId="21614"/>
    <cellStyle name="Normal 62 2 5 2 4" xfId="16049"/>
    <cellStyle name="Normal 62 2 5 2 5" xfId="21612"/>
    <cellStyle name="Normal 62 2 5 3" xfId="5299"/>
    <cellStyle name="Normal 62 2 5 3 2" xfId="21615"/>
    <cellStyle name="Normal 62 2 5 3 3" xfId="28903"/>
    <cellStyle name="Normal 62 2 5 4" xfId="9415"/>
    <cellStyle name="Normal 62 2 5 4 2" xfId="21616"/>
    <cellStyle name="Normal 62 2 5 5" xfId="13678"/>
    <cellStyle name="Normal 62 2 5 6" xfId="21611"/>
    <cellStyle name="Normal 62 2 6" xfId="905"/>
    <cellStyle name="Normal 62 2 6 2" xfId="6784"/>
    <cellStyle name="Normal 62 2 6 2 2" xfId="21618"/>
    <cellStyle name="Normal 62 2 6 2 3" xfId="29257"/>
    <cellStyle name="Normal 62 2 6 3" xfId="10900"/>
    <cellStyle name="Normal 62 2 6 3 2" xfId="21619"/>
    <cellStyle name="Normal 62 2 6 4" xfId="15173"/>
    <cellStyle name="Normal 62 2 6 5" xfId="21617"/>
    <cellStyle name="Normal 62 2 7" xfId="2729"/>
    <cellStyle name="Normal 62 2 7 2" xfId="6242"/>
    <cellStyle name="Normal 62 2 7 2 2" xfId="21621"/>
    <cellStyle name="Normal 62 2 7 3" xfId="10358"/>
    <cellStyle name="Normal 62 2 7 3 2" xfId="21622"/>
    <cellStyle name="Normal 62 2 7 4" xfId="14622"/>
    <cellStyle name="Normal 62 2 7 5" xfId="21620"/>
    <cellStyle name="Normal 62 2 8" xfId="4423"/>
    <cellStyle name="Normal 62 2 8 2" xfId="17143"/>
    <cellStyle name="Normal 62 2 8 3" xfId="21623"/>
    <cellStyle name="Normal 62 2 9" xfId="8539"/>
    <cellStyle name="Normal 62 2 9 2" xfId="21624"/>
    <cellStyle name="Normal 62 3" xfId="270"/>
    <cellStyle name="Normal 62 3 10" xfId="21625"/>
    <cellStyle name="Normal 62 3 2" xfId="692"/>
    <cellStyle name="Normal 62 3 2 2" xfId="2457"/>
    <cellStyle name="Normal 62 3 2 2 2" xfId="4221"/>
    <cellStyle name="Normal 62 3 2 2 2 2" xfId="8335"/>
    <cellStyle name="Normal 62 3 2 2 2 2 2" xfId="21629"/>
    <cellStyle name="Normal 62 3 2 2 2 3" xfId="12451"/>
    <cellStyle name="Normal 62 3 2 2 2 3 2" xfId="21630"/>
    <cellStyle name="Normal 62 3 2 2 2 4" xfId="16724"/>
    <cellStyle name="Normal 62 3 2 2 2 5" xfId="21628"/>
    <cellStyle name="Normal 62 3 2 2 3" xfId="5974"/>
    <cellStyle name="Normal 62 3 2 2 3 2" xfId="21631"/>
    <cellStyle name="Normal 62 3 2 2 3 3" xfId="28999"/>
    <cellStyle name="Normal 62 3 2 2 4" xfId="10090"/>
    <cellStyle name="Normal 62 3 2 2 4 2" xfId="21632"/>
    <cellStyle name="Normal 62 3 2 2 5" xfId="14353"/>
    <cellStyle name="Normal 62 3 2 2 6" xfId="21627"/>
    <cellStyle name="Normal 62 3 2 3" xfId="1580"/>
    <cellStyle name="Normal 62 3 2 3 2" xfId="7459"/>
    <cellStyle name="Normal 62 3 2 3 2 2" xfId="21634"/>
    <cellStyle name="Normal 62 3 2 3 3" xfId="11575"/>
    <cellStyle name="Normal 62 3 2 3 3 2" xfId="21635"/>
    <cellStyle name="Normal 62 3 2 3 4" xfId="15848"/>
    <cellStyle name="Normal 62 3 2 3 5" xfId="21633"/>
    <cellStyle name="Normal 62 3 2 4" xfId="3069"/>
    <cellStyle name="Normal 62 3 2 4 2" xfId="6582"/>
    <cellStyle name="Normal 62 3 2 4 2 2" xfId="21637"/>
    <cellStyle name="Normal 62 3 2 4 3" xfId="10698"/>
    <cellStyle name="Normal 62 3 2 4 3 2" xfId="21638"/>
    <cellStyle name="Normal 62 3 2 4 4" xfId="14962"/>
    <cellStyle name="Normal 62 3 2 4 5" xfId="21636"/>
    <cellStyle name="Normal 62 3 2 5" xfId="5098"/>
    <cellStyle name="Normal 62 3 2 5 2" xfId="17148"/>
    <cellStyle name="Normal 62 3 2 5 3" xfId="21639"/>
    <cellStyle name="Normal 62 3 2 6" xfId="9214"/>
    <cellStyle name="Normal 62 3 2 6 2" xfId="21640"/>
    <cellStyle name="Normal 62 3 2 7" xfId="13476"/>
    <cellStyle name="Normal 62 3 2 8" xfId="21626"/>
    <cellStyle name="Normal 62 3 3" xfId="1177"/>
    <cellStyle name="Normal 62 3 3 2" xfId="2054"/>
    <cellStyle name="Normal 62 3 3 2 2" xfId="3818"/>
    <cellStyle name="Normal 62 3 3 2 2 2" xfId="7932"/>
    <cellStyle name="Normal 62 3 3 2 2 2 2" xfId="21644"/>
    <cellStyle name="Normal 62 3 3 2 2 3" xfId="12048"/>
    <cellStyle name="Normal 62 3 3 2 2 3 2" xfId="21645"/>
    <cellStyle name="Normal 62 3 3 2 2 4" xfId="16321"/>
    <cellStyle name="Normal 62 3 3 2 2 5" xfId="21643"/>
    <cellStyle name="Normal 62 3 3 2 3" xfId="5571"/>
    <cellStyle name="Normal 62 3 3 2 3 2" xfId="21646"/>
    <cellStyle name="Normal 62 3 3 2 3 3" xfId="28354"/>
    <cellStyle name="Normal 62 3 3 2 4" xfId="9687"/>
    <cellStyle name="Normal 62 3 3 2 4 2" xfId="21647"/>
    <cellStyle name="Normal 62 3 3 2 5" xfId="13950"/>
    <cellStyle name="Normal 62 3 3 2 6" xfId="21642"/>
    <cellStyle name="Normal 62 3 3 3" xfId="3273"/>
    <cellStyle name="Normal 62 3 3 3 2" xfId="7056"/>
    <cellStyle name="Normal 62 3 3 3 2 2" xfId="21649"/>
    <cellStyle name="Normal 62 3 3 3 3" xfId="11172"/>
    <cellStyle name="Normal 62 3 3 3 3 2" xfId="21650"/>
    <cellStyle name="Normal 62 3 3 3 4" xfId="15445"/>
    <cellStyle name="Normal 62 3 3 3 5" xfId="21648"/>
    <cellStyle name="Normal 62 3 3 4" xfId="4695"/>
    <cellStyle name="Normal 62 3 3 4 2" xfId="21651"/>
    <cellStyle name="Normal 62 3 3 5" xfId="8811"/>
    <cellStyle name="Normal 62 3 3 5 2" xfId="21652"/>
    <cellStyle name="Normal 62 3 3 6" xfId="13073"/>
    <cellStyle name="Normal 62 3 3 7" xfId="21641"/>
    <cellStyle name="Normal 62 3 4" xfId="1854"/>
    <cellStyle name="Normal 62 3 4 2" xfId="3618"/>
    <cellStyle name="Normal 62 3 4 2 2" xfId="7732"/>
    <cellStyle name="Normal 62 3 4 2 2 2" xfId="21655"/>
    <cellStyle name="Normal 62 3 4 2 3" xfId="11848"/>
    <cellStyle name="Normal 62 3 4 2 3 2" xfId="21656"/>
    <cellStyle name="Normal 62 3 4 2 4" xfId="16121"/>
    <cellStyle name="Normal 62 3 4 2 5" xfId="21654"/>
    <cellStyle name="Normal 62 3 4 3" xfId="5371"/>
    <cellStyle name="Normal 62 3 4 3 2" xfId="21657"/>
    <cellStyle name="Normal 62 3 4 3 3" xfId="28620"/>
    <cellStyle name="Normal 62 3 4 4" xfId="9487"/>
    <cellStyle name="Normal 62 3 4 4 2" xfId="21658"/>
    <cellStyle name="Normal 62 3 4 5" xfId="13750"/>
    <cellStyle name="Normal 62 3 4 6" xfId="21653"/>
    <cellStyle name="Normal 62 3 5" xfId="977"/>
    <cellStyle name="Normal 62 3 5 2" xfId="6856"/>
    <cellStyle name="Normal 62 3 5 2 2" xfId="21660"/>
    <cellStyle name="Normal 62 3 5 3" xfId="10972"/>
    <cellStyle name="Normal 62 3 5 3 2" xfId="21661"/>
    <cellStyle name="Normal 62 3 5 4" xfId="15245"/>
    <cellStyle name="Normal 62 3 5 5" xfId="21659"/>
    <cellStyle name="Normal 62 3 6" xfId="2665"/>
    <cellStyle name="Normal 62 3 6 2" xfId="6178"/>
    <cellStyle name="Normal 62 3 6 2 2" xfId="21663"/>
    <cellStyle name="Normal 62 3 6 3" xfId="10294"/>
    <cellStyle name="Normal 62 3 6 3 2" xfId="21664"/>
    <cellStyle name="Normal 62 3 6 4" xfId="14558"/>
    <cellStyle name="Normal 62 3 6 5" xfId="21662"/>
    <cellStyle name="Normal 62 3 7" xfId="4495"/>
    <cellStyle name="Normal 62 3 7 2" xfId="17147"/>
    <cellStyle name="Normal 62 3 7 3" xfId="21665"/>
    <cellStyle name="Normal 62 3 8" xfId="8611"/>
    <cellStyle name="Normal 62 3 8 2" xfId="21666"/>
    <cellStyle name="Normal 62 3 9" xfId="12872"/>
    <cellStyle name="Normal 62 4" xfId="418"/>
    <cellStyle name="Normal 62 4 2" xfId="2186"/>
    <cellStyle name="Normal 62 4 2 2" xfId="3950"/>
    <cellStyle name="Normal 62 4 2 2 2" xfId="8064"/>
    <cellStyle name="Normal 62 4 2 2 2 2" xfId="21670"/>
    <cellStyle name="Normal 62 4 2 2 2 3" xfId="29487"/>
    <cellStyle name="Normal 62 4 2 2 3" xfId="12180"/>
    <cellStyle name="Normal 62 4 2 2 3 2" xfId="21671"/>
    <cellStyle name="Normal 62 4 2 2 4" xfId="16453"/>
    <cellStyle name="Normal 62 4 2 2 5" xfId="21669"/>
    <cellStyle name="Normal 62 4 2 3" xfId="5703"/>
    <cellStyle name="Normal 62 4 2 3 2" xfId="21672"/>
    <cellStyle name="Normal 62 4 2 3 3" xfId="29150"/>
    <cellStyle name="Normal 62 4 2 4" xfId="9819"/>
    <cellStyle name="Normal 62 4 2 4 2" xfId="21673"/>
    <cellStyle name="Normal 62 4 2 5" xfId="14082"/>
    <cellStyle name="Normal 62 4 2 6" xfId="21668"/>
    <cellStyle name="Normal 62 4 3" xfId="1309"/>
    <cellStyle name="Normal 62 4 3 2" xfId="7188"/>
    <cellStyle name="Normal 62 4 3 2 2" xfId="21675"/>
    <cellStyle name="Normal 62 4 3 2 3" xfId="29312"/>
    <cellStyle name="Normal 62 4 3 3" xfId="11304"/>
    <cellStyle name="Normal 62 4 3 3 2" xfId="21676"/>
    <cellStyle name="Normal 62 4 3 4" xfId="15577"/>
    <cellStyle name="Normal 62 4 3 5" xfId="21674"/>
    <cellStyle name="Normal 62 4 4" xfId="2797"/>
    <cellStyle name="Normal 62 4 4 2" xfId="6310"/>
    <cellStyle name="Normal 62 4 4 2 2" xfId="21678"/>
    <cellStyle name="Normal 62 4 4 3" xfId="10426"/>
    <cellStyle name="Normal 62 4 4 3 2" xfId="21679"/>
    <cellStyle name="Normal 62 4 4 4" xfId="14690"/>
    <cellStyle name="Normal 62 4 4 5" xfId="21677"/>
    <cellStyle name="Normal 62 4 5" xfId="4827"/>
    <cellStyle name="Normal 62 4 5 2" xfId="17149"/>
    <cellStyle name="Normal 62 4 5 3" xfId="21680"/>
    <cellStyle name="Normal 62 4 6" xfId="8943"/>
    <cellStyle name="Normal 62 4 6 2" xfId="21681"/>
    <cellStyle name="Normal 62 4 7" xfId="13205"/>
    <cellStyle name="Normal 62 4 8" xfId="21667"/>
    <cellStyle name="Normal 62 5" xfId="554"/>
    <cellStyle name="Normal 62 5 2" xfId="2321"/>
    <cellStyle name="Normal 62 5 2 2" xfId="4085"/>
    <cellStyle name="Normal 62 5 2 2 2" xfId="8199"/>
    <cellStyle name="Normal 62 5 2 2 2 2" xfId="21685"/>
    <cellStyle name="Normal 62 5 2 2 3" xfId="12315"/>
    <cellStyle name="Normal 62 5 2 2 3 2" xfId="21686"/>
    <cellStyle name="Normal 62 5 2 2 4" xfId="16588"/>
    <cellStyle name="Normal 62 5 2 2 5" xfId="21684"/>
    <cellStyle name="Normal 62 5 2 3" xfId="5838"/>
    <cellStyle name="Normal 62 5 2 3 2" xfId="21687"/>
    <cellStyle name="Normal 62 5 2 3 3" xfId="28814"/>
    <cellStyle name="Normal 62 5 2 4" xfId="9954"/>
    <cellStyle name="Normal 62 5 2 4 2" xfId="21688"/>
    <cellStyle name="Normal 62 5 2 5" xfId="14217"/>
    <cellStyle name="Normal 62 5 2 6" xfId="21683"/>
    <cellStyle name="Normal 62 5 3" xfId="1444"/>
    <cellStyle name="Normal 62 5 3 2" xfId="7323"/>
    <cellStyle name="Normal 62 5 3 2 2" xfId="21690"/>
    <cellStyle name="Normal 62 5 3 3" xfId="11439"/>
    <cellStyle name="Normal 62 5 3 3 2" xfId="21691"/>
    <cellStyle name="Normal 62 5 3 4" xfId="15712"/>
    <cellStyle name="Normal 62 5 3 5" xfId="21689"/>
    <cellStyle name="Normal 62 5 4" xfId="2933"/>
    <cellStyle name="Normal 62 5 4 2" xfId="6446"/>
    <cellStyle name="Normal 62 5 4 2 2" xfId="21693"/>
    <cellStyle name="Normal 62 5 4 3" xfId="10562"/>
    <cellStyle name="Normal 62 5 4 3 2" xfId="21694"/>
    <cellStyle name="Normal 62 5 4 4" xfId="14826"/>
    <cellStyle name="Normal 62 5 4 5" xfId="21692"/>
    <cellStyle name="Normal 62 5 5" xfId="4962"/>
    <cellStyle name="Normal 62 5 5 2" xfId="21695"/>
    <cellStyle name="Normal 62 5 6" xfId="9078"/>
    <cellStyle name="Normal 62 5 6 2" xfId="21696"/>
    <cellStyle name="Normal 62 5 7" xfId="13340"/>
    <cellStyle name="Normal 62 5 8" xfId="21682"/>
    <cellStyle name="Normal 62 6" xfId="1126"/>
    <cellStyle name="Normal 62 6 2" xfId="2003"/>
    <cellStyle name="Normal 62 6 2 2" xfId="3767"/>
    <cellStyle name="Normal 62 6 2 2 2" xfId="7881"/>
    <cellStyle name="Normal 62 6 2 2 2 2" xfId="21700"/>
    <cellStyle name="Normal 62 6 2 2 3" xfId="11997"/>
    <cellStyle name="Normal 62 6 2 2 3 2" xfId="21701"/>
    <cellStyle name="Normal 62 6 2 2 4" xfId="16270"/>
    <cellStyle name="Normal 62 6 2 2 5" xfId="21699"/>
    <cellStyle name="Normal 62 6 2 3" xfId="5520"/>
    <cellStyle name="Normal 62 6 2 3 2" xfId="21702"/>
    <cellStyle name="Normal 62 6 2 3 3" xfId="28897"/>
    <cellStyle name="Normal 62 6 2 4" xfId="9636"/>
    <cellStyle name="Normal 62 6 2 4 2" xfId="21703"/>
    <cellStyle name="Normal 62 6 2 5" xfId="13899"/>
    <cellStyle name="Normal 62 6 2 6" xfId="21698"/>
    <cellStyle name="Normal 62 6 3" xfId="3222"/>
    <cellStyle name="Normal 62 6 3 2" xfId="7005"/>
    <cellStyle name="Normal 62 6 3 2 2" xfId="21705"/>
    <cellStyle name="Normal 62 6 3 3" xfId="11121"/>
    <cellStyle name="Normal 62 6 3 3 2" xfId="21706"/>
    <cellStyle name="Normal 62 6 3 4" xfId="15394"/>
    <cellStyle name="Normal 62 6 3 5" xfId="21704"/>
    <cellStyle name="Normal 62 6 4" xfId="4644"/>
    <cellStyle name="Normal 62 6 4 2" xfId="21707"/>
    <cellStyle name="Normal 62 6 5" xfId="8760"/>
    <cellStyle name="Normal 62 6 5 2" xfId="21708"/>
    <cellStyle name="Normal 62 6 6" xfId="13022"/>
    <cellStyle name="Normal 62 6 7" xfId="21697"/>
    <cellStyle name="Normal 62 7" xfId="1718"/>
    <cellStyle name="Normal 62 7 2" xfId="3482"/>
    <cellStyle name="Normal 62 7 2 2" xfId="7596"/>
    <cellStyle name="Normal 62 7 2 2 2" xfId="21711"/>
    <cellStyle name="Normal 62 7 2 3" xfId="11712"/>
    <cellStyle name="Normal 62 7 2 3 2" xfId="21712"/>
    <cellStyle name="Normal 62 7 2 4" xfId="15985"/>
    <cellStyle name="Normal 62 7 2 5" xfId="21710"/>
    <cellStyle name="Normal 62 7 3" xfId="5235"/>
    <cellStyle name="Normal 62 7 3 2" xfId="21713"/>
    <cellStyle name="Normal 62 7 3 3" xfId="29127"/>
    <cellStyle name="Normal 62 7 4" xfId="9351"/>
    <cellStyle name="Normal 62 7 4 2" xfId="21714"/>
    <cellStyle name="Normal 62 7 5" xfId="13614"/>
    <cellStyle name="Normal 62 7 6" xfId="21709"/>
    <cellStyle name="Normal 62 8" xfId="841"/>
    <cellStyle name="Normal 62 8 2" xfId="6720"/>
    <cellStyle name="Normal 62 8 2 2" xfId="21716"/>
    <cellStyle name="Normal 62 8 3" xfId="10836"/>
    <cellStyle name="Normal 62 8 3 2" xfId="21717"/>
    <cellStyle name="Normal 62 8 4" xfId="15109"/>
    <cellStyle name="Normal 62 8 5" xfId="21715"/>
    <cellStyle name="Normal 62 9" xfId="2614"/>
    <cellStyle name="Normal 62 9 2" xfId="6127"/>
    <cellStyle name="Normal 62 9 2 2" xfId="21719"/>
    <cellStyle name="Normal 62 9 3" xfId="10243"/>
    <cellStyle name="Normal 62 9 3 2" xfId="21720"/>
    <cellStyle name="Normal 62 9 4" xfId="14507"/>
    <cellStyle name="Normal 62 9 5" xfId="21718"/>
    <cellStyle name="Normal 63" xfId="218"/>
    <cellStyle name="Normal 63 10" xfId="4358"/>
    <cellStyle name="Normal 63 10 2" xfId="17150"/>
    <cellStyle name="Normal 63 10 3" xfId="21722"/>
    <cellStyle name="Normal 63 11" xfId="8474"/>
    <cellStyle name="Normal 63 11 2" xfId="21723"/>
    <cellStyle name="Normal 63 12" xfId="12724"/>
    <cellStyle name="Normal 63 13" xfId="21721"/>
    <cellStyle name="Normal 63 2" xfId="334"/>
    <cellStyle name="Normal 63 2 10" xfId="12790"/>
    <cellStyle name="Normal 63 2 11" xfId="21724"/>
    <cellStyle name="Normal 63 2 2" xfId="481"/>
    <cellStyle name="Normal 63 2 2 10" xfId="21725"/>
    <cellStyle name="Normal 63 2 2 2" xfId="755"/>
    <cellStyle name="Normal 63 2 2 2 2" xfId="2520"/>
    <cellStyle name="Normal 63 2 2 2 2 2" xfId="4284"/>
    <cellStyle name="Normal 63 2 2 2 2 2 2" xfId="8398"/>
    <cellStyle name="Normal 63 2 2 2 2 2 2 2" xfId="21729"/>
    <cellStyle name="Normal 63 2 2 2 2 2 3" xfId="12514"/>
    <cellStyle name="Normal 63 2 2 2 2 2 3 2" xfId="21730"/>
    <cellStyle name="Normal 63 2 2 2 2 2 4" xfId="16787"/>
    <cellStyle name="Normal 63 2 2 2 2 2 5" xfId="21728"/>
    <cellStyle name="Normal 63 2 2 2 2 3" xfId="6037"/>
    <cellStyle name="Normal 63 2 2 2 2 3 2" xfId="21731"/>
    <cellStyle name="Normal 63 2 2 2 2 3 3" xfId="29032"/>
    <cellStyle name="Normal 63 2 2 2 2 4" xfId="10153"/>
    <cellStyle name="Normal 63 2 2 2 2 4 2" xfId="21732"/>
    <cellStyle name="Normal 63 2 2 2 2 5" xfId="14416"/>
    <cellStyle name="Normal 63 2 2 2 2 6" xfId="21727"/>
    <cellStyle name="Normal 63 2 2 2 3" xfId="1643"/>
    <cellStyle name="Normal 63 2 2 2 3 2" xfId="7522"/>
    <cellStyle name="Normal 63 2 2 2 3 2 2" xfId="21734"/>
    <cellStyle name="Normal 63 2 2 2 3 3" xfId="11638"/>
    <cellStyle name="Normal 63 2 2 2 3 3 2" xfId="21735"/>
    <cellStyle name="Normal 63 2 2 2 3 4" xfId="15911"/>
    <cellStyle name="Normal 63 2 2 2 3 5" xfId="21733"/>
    <cellStyle name="Normal 63 2 2 2 4" xfId="3132"/>
    <cellStyle name="Normal 63 2 2 2 4 2" xfId="6645"/>
    <cellStyle name="Normal 63 2 2 2 4 2 2" xfId="21737"/>
    <cellStyle name="Normal 63 2 2 2 4 3" xfId="10761"/>
    <cellStyle name="Normal 63 2 2 2 4 3 2" xfId="21738"/>
    <cellStyle name="Normal 63 2 2 2 4 4" xfId="15025"/>
    <cellStyle name="Normal 63 2 2 2 4 5" xfId="21736"/>
    <cellStyle name="Normal 63 2 2 2 5" xfId="5161"/>
    <cellStyle name="Normal 63 2 2 2 5 2" xfId="17153"/>
    <cellStyle name="Normal 63 2 2 2 5 3" xfId="21739"/>
    <cellStyle name="Normal 63 2 2 2 6" xfId="9277"/>
    <cellStyle name="Normal 63 2 2 2 6 2" xfId="21740"/>
    <cellStyle name="Normal 63 2 2 2 7" xfId="13539"/>
    <cellStyle name="Normal 63 2 2 2 8" xfId="21726"/>
    <cellStyle name="Normal 63 2 2 3" xfId="1372"/>
    <cellStyle name="Normal 63 2 2 3 2" xfId="2249"/>
    <cellStyle name="Normal 63 2 2 3 2 2" xfId="4013"/>
    <cellStyle name="Normal 63 2 2 3 2 2 2" xfId="8127"/>
    <cellStyle name="Normal 63 2 2 3 2 2 2 2" xfId="21744"/>
    <cellStyle name="Normal 63 2 2 3 2 2 3" xfId="12243"/>
    <cellStyle name="Normal 63 2 2 3 2 2 3 2" xfId="21745"/>
    <cellStyle name="Normal 63 2 2 3 2 2 4" xfId="16516"/>
    <cellStyle name="Normal 63 2 2 3 2 2 5" xfId="21743"/>
    <cellStyle name="Normal 63 2 2 3 2 3" xfId="5766"/>
    <cellStyle name="Normal 63 2 2 3 2 3 2" xfId="21746"/>
    <cellStyle name="Normal 63 2 2 3 2 3 3" xfId="29165"/>
    <cellStyle name="Normal 63 2 2 3 2 4" xfId="9882"/>
    <cellStyle name="Normal 63 2 2 3 2 4 2" xfId="21747"/>
    <cellStyle name="Normal 63 2 2 3 2 5" xfId="14145"/>
    <cellStyle name="Normal 63 2 2 3 2 6" xfId="21742"/>
    <cellStyle name="Normal 63 2 2 3 3" xfId="3404"/>
    <cellStyle name="Normal 63 2 2 3 3 2" xfId="7251"/>
    <cellStyle name="Normal 63 2 2 3 3 2 2" xfId="21749"/>
    <cellStyle name="Normal 63 2 2 3 3 3" xfId="11367"/>
    <cellStyle name="Normal 63 2 2 3 3 3 2" xfId="21750"/>
    <cellStyle name="Normal 63 2 2 3 3 4" xfId="15640"/>
    <cellStyle name="Normal 63 2 2 3 3 5" xfId="21748"/>
    <cellStyle name="Normal 63 2 2 3 4" xfId="4890"/>
    <cellStyle name="Normal 63 2 2 3 4 2" xfId="21751"/>
    <cellStyle name="Normal 63 2 2 3 5" xfId="9006"/>
    <cellStyle name="Normal 63 2 2 3 5 2" xfId="21752"/>
    <cellStyle name="Normal 63 2 2 3 6" xfId="13268"/>
    <cellStyle name="Normal 63 2 2 3 7" xfId="21741"/>
    <cellStyle name="Normal 63 2 2 4" xfId="1917"/>
    <cellStyle name="Normal 63 2 2 4 2" xfId="3681"/>
    <cellStyle name="Normal 63 2 2 4 2 2" xfId="7795"/>
    <cellStyle name="Normal 63 2 2 4 2 2 2" xfId="21755"/>
    <cellStyle name="Normal 63 2 2 4 2 3" xfId="11911"/>
    <cellStyle name="Normal 63 2 2 4 2 3 2" xfId="21756"/>
    <cellStyle name="Normal 63 2 2 4 2 4" xfId="16184"/>
    <cellStyle name="Normal 63 2 2 4 2 5" xfId="21754"/>
    <cellStyle name="Normal 63 2 2 4 3" xfId="5434"/>
    <cellStyle name="Normal 63 2 2 4 3 2" xfId="21757"/>
    <cellStyle name="Normal 63 2 2 4 3 3" xfId="28484"/>
    <cellStyle name="Normal 63 2 2 4 4" xfId="9550"/>
    <cellStyle name="Normal 63 2 2 4 4 2" xfId="21758"/>
    <cellStyle name="Normal 63 2 2 4 5" xfId="13813"/>
    <cellStyle name="Normal 63 2 2 4 6" xfId="21753"/>
    <cellStyle name="Normal 63 2 2 5" xfId="1040"/>
    <cellStyle name="Normal 63 2 2 5 2" xfId="6919"/>
    <cellStyle name="Normal 63 2 2 5 2 2" xfId="21760"/>
    <cellStyle name="Normal 63 2 2 5 3" xfId="11035"/>
    <cellStyle name="Normal 63 2 2 5 3 2" xfId="21761"/>
    <cellStyle name="Normal 63 2 2 5 4" xfId="15308"/>
    <cellStyle name="Normal 63 2 2 5 5" xfId="21759"/>
    <cellStyle name="Normal 63 2 2 6" xfId="2860"/>
    <cellStyle name="Normal 63 2 2 6 2" xfId="6373"/>
    <cellStyle name="Normal 63 2 2 6 2 2" xfId="21763"/>
    <cellStyle name="Normal 63 2 2 6 3" xfId="10489"/>
    <cellStyle name="Normal 63 2 2 6 3 2" xfId="21764"/>
    <cellStyle name="Normal 63 2 2 6 4" xfId="14753"/>
    <cellStyle name="Normal 63 2 2 6 5" xfId="21762"/>
    <cellStyle name="Normal 63 2 2 7" xfId="4558"/>
    <cellStyle name="Normal 63 2 2 7 2" xfId="17152"/>
    <cellStyle name="Normal 63 2 2 7 3" xfId="21765"/>
    <cellStyle name="Normal 63 2 2 8" xfId="8674"/>
    <cellStyle name="Normal 63 2 2 8 2" xfId="21766"/>
    <cellStyle name="Normal 63 2 2 9" xfId="12935"/>
    <cellStyle name="Normal 63 2 3" xfId="617"/>
    <cellStyle name="Normal 63 2 3 2" xfId="2384"/>
    <cellStyle name="Normal 63 2 3 2 2" xfId="4148"/>
    <cellStyle name="Normal 63 2 3 2 2 2" xfId="8262"/>
    <cellStyle name="Normal 63 2 3 2 2 2 2" xfId="21770"/>
    <cellStyle name="Normal 63 2 3 2 2 2 3" xfId="29535"/>
    <cellStyle name="Normal 63 2 3 2 2 3" xfId="12378"/>
    <cellStyle name="Normal 63 2 3 2 2 3 2" xfId="21771"/>
    <cellStyle name="Normal 63 2 3 2 2 4" xfId="16651"/>
    <cellStyle name="Normal 63 2 3 2 2 5" xfId="21769"/>
    <cellStyle name="Normal 63 2 3 2 3" xfId="5901"/>
    <cellStyle name="Normal 63 2 3 2 3 2" xfId="21772"/>
    <cellStyle name="Normal 63 2 3 2 3 3" xfId="28636"/>
    <cellStyle name="Normal 63 2 3 2 4" xfId="10017"/>
    <cellStyle name="Normal 63 2 3 2 4 2" xfId="21773"/>
    <cellStyle name="Normal 63 2 3 2 5" xfId="14280"/>
    <cellStyle name="Normal 63 2 3 2 6" xfId="21768"/>
    <cellStyle name="Normal 63 2 3 3" xfId="1507"/>
    <cellStyle name="Normal 63 2 3 3 2" xfId="7386"/>
    <cellStyle name="Normal 63 2 3 3 2 2" xfId="21775"/>
    <cellStyle name="Normal 63 2 3 3 2 3" xfId="29359"/>
    <cellStyle name="Normal 63 2 3 3 3" xfId="11502"/>
    <cellStyle name="Normal 63 2 3 3 3 2" xfId="21776"/>
    <cellStyle name="Normal 63 2 3 3 4" xfId="15775"/>
    <cellStyle name="Normal 63 2 3 3 5" xfId="21774"/>
    <cellStyle name="Normal 63 2 3 4" xfId="2996"/>
    <cellStyle name="Normal 63 2 3 4 2" xfId="6509"/>
    <cellStyle name="Normal 63 2 3 4 2 2" xfId="21778"/>
    <cellStyle name="Normal 63 2 3 4 3" xfId="10625"/>
    <cellStyle name="Normal 63 2 3 4 3 2" xfId="21779"/>
    <cellStyle name="Normal 63 2 3 4 4" xfId="14889"/>
    <cellStyle name="Normal 63 2 3 4 5" xfId="21777"/>
    <cellStyle name="Normal 63 2 3 5" xfId="5025"/>
    <cellStyle name="Normal 63 2 3 5 2" xfId="17154"/>
    <cellStyle name="Normal 63 2 3 5 3" xfId="21780"/>
    <cellStyle name="Normal 63 2 3 6" xfId="9141"/>
    <cellStyle name="Normal 63 2 3 6 2" xfId="21781"/>
    <cellStyle name="Normal 63 2 3 7" xfId="13403"/>
    <cellStyle name="Normal 63 2 3 8" xfId="21767"/>
    <cellStyle name="Normal 63 2 4" xfId="1240"/>
    <cellStyle name="Normal 63 2 4 2" xfId="2117"/>
    <cellStyle name="Normal 63 2 4 2 2" xfId="3881"/>
    <cellStyle name="Normal 63 2 4 2 2 2" xfId="7995"/>
    <cellStyle name="Normal 63 2 4 2 2 2 2" xfId="21785"/>
    <cellStyle name="Normal 63 2 4 2 2 3" xfId="12111"/>
    <cellStyle name="Normal 63 2 4 2 2 3 2" xfId="21786"/>
    <cellStyle name="Normal 63 2 4 2 2 4" xfId="16384"/>
    <cellStyle name="Normal 63 2 4 2 2 5" xfId="21784"/>
    <cellStyle name="Normal 63 2 4 2 3" xfId="5634"/>
    <cellStyle name="Normal 63 2 4 2 3 2" xfId="21787"/>
    <cellStyle name="Normal 63 2 4 2 3 3" xfId="28765"/>
    <cellStyle name="Normal 63 2 4 2 4" xfId="9750"/>
    <cellStyle name="Normal 63 2 4 2 4 2" xfId="21788"/>
    <cellStyle name="Normal 63 2 4 2 5" xfId="14013"/>
    <cellStyle name="Normal 63 2 4 2 6" xfId="21783"/>
    <cellStyle name="Normal 63 2 4 3" xfId="3336"/>
    <cellStyle name="Normal 63 2 4 3 2" xfId="7119"/>
    <cellStyle name="Normal 63 2 4 3 2 2" xfId="21790"/>
    <cellStyle name="Normal 63 2 4 3 3" xfId="11235"/>
    <cellStyle name="Normal 63 2 4 3 3 2" xfId="21791"/>
    <cellStyle name="Normal 63 2 4 3 4" xfId="15508"/>
    <cellStyle name="Normal 63 2 4 3 5" xfId="21789"/>
    <cellStyle name="Normal 63 2 4 4" xfId="4758"/>
    <cellStyle name="Normal 63 2 4 4 2" xfId="21792"/>
    <cellStyle name="Normal 63 2 4 5" xfId="8874"/>
    <cellStyle name="Normal 63 2 4 5 2" xfId="21793"/>
    <cellStyle name="Normal 63 2 4 6" xfId="13136"/>
    <cellStyle name="Normal 63 2 4 7" xfId="21782"/>
    <cellStyle name="Normal 63 2 5" xfId="1781"/>
    <cellStyle name="Normal 63 2 5 2" xfId="3545"/>
    <cellStyle name="Normal 63 2 5 2 2" xfId="7659"/>
    <cellStyle name="Normal 63 2 5 2 2 2" xfId="21796"/>
    <cellStyle name="Normal 63 2 5 2 2 3" xfId="29417"/>
    <cellStyle name="Normal 63 2 5 2 3" xfId="11775"/>
    <cellStyle name="Normal 63 2 5 2 3 2" xfId="21797"/>
    <cellStyle name="Normal 63 2 5 2 4" xfId="16048"/>
    <cellStyle name="Normal 63 2 5 2 5" xfId="21795"/>
    <cellStyle name="Normal 63 2 5 3" xfId="5298"/>
    <cellStyle name="Normal 63 2 5 3 2" xfId="21798"/>
    <cellStyle name="Normal 63 2 5 3 3" xfId="28651"/>
    <cellStyle name="Normal 63 2 5 4" xfId="9414"/>
    <cellStyle name="Normal 63 2 5 4 2" xfId="21799"/>
    <cellStyle name="Normal 63 2 5 5" xfId="13677"/>
    <cellStyle name="Normal 63 2 5 6" xfId="21794"/>
    <cellStyle name="Normal 63 2 6" xfId="904"/>
    <cellStyle name="Normal 63 2 6 2" xfId="6783"/>
    <cellStyle name="Normal 63 2 6 2 2" xfId="21801"/>
    <cellStyle name="Normal 63 2 6 2 3" xfId="29256"/>
    <cellStyle name="Normal 63 2 6 3" xfId="10899"/>
    <cellStyle name="Normal 63 2 6 3 2" xfId="21802"/>
    <cellStyle name="Normal 63 2 6 4" xfId="15172"/>
    <cellStyle name="Normal 63 2 6 5" xfId="21800"/>
    <cellStyle name="Normal 63 2 7" xfId="2728"/>
    <cellStyle name="Normal 63 2 7 2" xfId="6241"/>
    <cellStyle name="Normal 63 2 7 2 2" xfId="21804"/>
    <cellStyle name="Normal 63 2 7 3" xfId="10357"/>
    <cellStyle name="Normal 63 2 7 3 2" xfId="21805"/>
    <cellStyle name="Normal 63 2 7 4" xfId="14621"/>
    <cellStyle name="Normal 63 2 7 5" xfId="21803"/>
    <cellStyle name="Normal 63 2 8" xfId="4422"/>
    <cellStyle name="Normal 63 2 8 2" xfId="17151"/>
    <cellStyle name="Normal 63 2 8 3" xfId="21806"/>
    <cellStyle name="Normal 63 2 9" xfId="8538"/>
    <cellStyle name="Normal 63 2 9 2" xfId="21807"/>
    <cellStyle name="Normal 63 3" xfId="269"/>
    <cellStyle name="Normal 63 3 10" xfId="21808"/>
    <cellStyle name="Normal 63 3 2" xfId="691"/>
    <cellStyle name="Normal 63 3 2 2" xfId="2456"/>
    <cellStyle name="Normal 63 3 2 2 2" xfId="4220"/>
    <cellStyle name="Normal 63 3 2 2 2 2" xfId="8334"/>
    <cellStyle name="Normal 63 3 2 2 2 2 2" xfId="21812"/>
    <cellStyle name="Normal 63 3 2 2 2 3" xfId="12450"/>
    <cellStyle name="Normal 63 3 2 2 2 3 2" xfId="21813"/>
    <cellStyle name="Normal 63 3 2 2 2 4" xfId="16723"/>
    <cellStyle name="Normal 63 3 2 2 2 5" xfId="21811"/>
    <cellStyle name="Normal 63 3 2 2 3" xfId="5973"/>
    <cellStyle name="Normal 63 3 2 2 3 2" xfId="21814"/>
    <cellStyle name="Normal 63 3 2 2 3 3" xfId="28908"/>
    <cellStyle name="Normal 63 3 2 2 4" xfId="10089"/>
    <cellStyle name="Normal 63 3 2 2 4 2" xfId="21815"/>
    <cellStyle name="Normal 63 3 2 2 5" xfId="14352"/>
    <cellStyle name="Normal 63 3 2 2 6" xfId="21810"/>
    <cellStyle name="Normal 63 3 2 3" xfId="1579"/>
    <cellStyle name="Normal 63 3 2 3 2" xfId="7458"/>
    <cellStyle name="Normal 63 3 2 3 2 2" xfId="21817"/>
    <cellStyle name="Normal 63 3 2 3 3" xfId="11574"/>
    <cellStyle name="Normal 63 3 2 3 3 2" xfId="21818"/>
    <cellStyle name="Normal 63 3 2 3 4" xfId="15847"/>
    <cellStyle name="Normal 63 3 2 3 5" xfId="21816"/>
    <cellStyle name="Normal 63 3 2 4" xfId="3068"/>
    <cellStyle name="Normal 63 3 2 4 2" xfId="6581"/>
    <cellStyle name="Normal 63 3 2 4 2 2" xfId="21820"/>
    <cellStyle name="Normal 63 3 2 4 3" xfId="10697"/>
    <cellStyle name="Normal 63 3 2 4 3 2" xfId="21821"/>
    <cellStyle name="Normal 63 3 2 4 4" xfId="14961"/>
    <cellStyle name="Normal 63 3 2 4 5" xfId="21819"/>
    <cellStyle name="Normal 63 3 2 5" xfId="5097"/>
    <cellStyle name="Normal 63 3 2 5 2" xfId="17156"/>
    <cellStyle name="Normal 63 3 2 5 3" xfId="21822"/>
    <cellStyle name="Normal 63 3 2 6" xfId="9213"/>
    <cellStyle name="Normal 63 3 2 6 2" xfId="21823"/>
    <cellStyle name="Normal 63 3 2 7" xfId="13475"/>
    <cellStyle name="Normal 63 3 2 8" xfId="21809"/>
    <cellStyle name="Normal 63 3 3" xfId="1176"/>
    <cellStyle name="Normal 63 3 3 2" xfId="2053"/>
    <cellStyle name="Normal 63 3 3 2 2" xfId="3817"/>
    <cellStyle name="Normal 63 3 3 2 2 2" xfId="7931"/>
    <cellStyle name="Normal 63 3 3 2 2 2 2" xfId="21827"/>
    <cellStyle name="Normal 63 3 3 2 2 3" xfId="12047"/>
    <cellStyle name="Normal 63 3 3 2 2 3 2" xfId="21828"/>
    <cellStyle name="Normal 63 3 3 2 2 4" xfId="16320"/>
    <cellStyle name="Normal 63 3 3 2 2 5" xfId="21826"/>
    <cellStyle name="Normal 63 3 3 2 3" xfId="5570"/>
    <cellStyle name="Normal 63 3 3 2 3 2" xfId="21829"/>
    <cellStyle name="Normal 63 3 3 2 3 3" xfId="28701"/>
    <cellStyle name="Normal 63 3 3 2 4" xfId="9686"/>
    <cellStyle name="Normal 63 3 3 2 4 2" xfId="21830"/>
    <cellStyle name="Normal 63 3 3 2 5" xfId="13949"/>
    <cellStyle name="Normal 63 3 3 2 6" xfId="21825"/>
    <cellStyle name="Normal 63 3 3 3" xfId="3272"/>
    <cellStyle name="Normal 63 3 3 3 2" xfId="7055"/>
    <cellStyle name="Normal 63 3 3 3 2 2" xfId="21832"/>
    <cellStyle name="Normal 63 3 3 3 3" xfId="11171"/>
    <cellStyle name="Normal 63 3 3 3 3 2" xfId="21833"/>
    <cellStyle name="Normal 63 3 3 3 4" xfId="15444"/>
    <cellStyle name="Normal 63 3 3 3 5" xfId="21831"/>
    <cellStyle name="Normal 63 3 3 4" xfId="4694"/>
    <cellStyle name="Normal 63 3 3 4 2" xfId="21834"/>
    <cellStyle name="Normal 63 3 3 5" xfId="8810"/>
    <cellStyle name="Normal 63 3 3 5 2" xfId="21835"/>
    <cellStyle name="Normal 63 3 3 6" xfId="13072"/>
    <cellStyle name="Normal 63 3 3 7" xfId="21824"/>
    <cellStyle name="Normal 63 3 4" xfId="1853"/>
    <cellStyle name="Normal 63 3 4 2" xfId="3617"/>
    <cellStyle name="Normal 63 3 4 2 2" xfId="7731"/>
    <cellStyle name="Normal 63 3 4 2 2 2" xfId="21838"/>
    <cellStyle name="Normal 63 3 4 2 3" xfId="11847"/>
    <cellStyle name="Normal 63 3 4 2 3 2" xfId="21839"/>
    <cellStyle name="Normal 63 3 4 2 4" xfId="16120"/>
    <cellStyle name="Normal 63 3 4 2 5" xfId="21837"/>
    <cellStyle name="Normal 63 3 4 3" xfId="5370"/>
    <cellStyle name="Normal 63 3 4 3 2" xfId="21840"/>
    <cellStyle name="Normal 63 3 4 3 3" xfId="28906"/>
    <cellStyle name="Normal 63 3 4 4" xfId="9486"/>
    <cellStyle name="Normal 63 3 4 4 2" xfId="21841"/>
    <cellStyle name="Normal 63 3 4 5" xfId="13749"/>
    <cellStyle name="Normal 63 3 4 6" xfId="21836"/>
    <cellStyle name="Normal 63 3 5" xfId="976"/>
    <cellStyle name="Normal 63 3 5 2" xfId="6855"/>
    <cellStyle name="Normal 63 3 5 2 2" xfId="21843"/>
    <cellStyle name="Normal 63 3 5 3" xfId="10971"/>
    <cellStyle name="Normal 63 3 5 3 2" xfId="21844"/>
    <cellStyle name="Normal 63 3 5 4" xfId="15244"/>
    <cellStyle name="Normal 63 3 5 5" xfId="21842"/>
    <cellStyle name="Normal 63 3 6" xfId="2664"/>
    <cellStyle name="Normal 63 3 6 2" xfId="6177"/>
    <cellStyle name="Normal 63 3 6 2 2" xfId="21846"/>
    <cellStyle name="Normal 63 3 6 3" xfId="10293"/>
    <cellStyle name="Normal 63 3 6 3 2" xfId="21847"/>
    <cellStyle name="Normal 63 3 6 4" xfId="14557"/>
    <cellStyle name="Normal 63 3 6 5" xfId="21845"/>
    <cellStyle name="Normal 63 3 7" xfId="4494"/>
    <cellStyle name="Normal 63 3 7 2" xfId="17155"/>
    <cellStyle name="Normal 63 3 7 3" xfId="21848"/>
    <cellStyle name="Normal 63 3 8" xfId="8610"/>
    <cellStyle name="Normal 63 3 8 2" xfId="21849"/>
    <cellStyle name="Normal 63 3 9" xfId="12871"/>
    <cellStyle name="Normal 63 4" xfId="417"/>
    <cellStyle name="Normal 63 4 2" xfId="2185"/>
    <cellStyle name="Normal 63 4 2 2" xfId="3949"/>
    <cellStyle name="Normal 63 4 2 2 2" xfId="8063"/>
    <cellStyle name="Normal 63 4 2 2 2 2" xfId="21853"/>
    <cellStyle name="Normal 63 4 2 2 2 3" xfId="29486"/>
    <cellStyle name="Normal 63 4 2 2 3" xfId="12179"/>
    <cellStyle name="Normal 63 4 2 2 3 2" xfId="21854"/>
    <cellStyle name="Normal 63 4 2 2 4" xfId="16452"/>
    <cellStyle name="Normal 63 4 2 2 5" xfId="21852"/>
    <cellStyle name="Normal 63 4 2 3" xfId="5702"/>
    <cellStyle name="Normal 63 4 2 3 2" xfId="21855"/>
    <cellStyle name="Normal 63 4 2 3 3" xfId="28408"/>
    <cellStyle name="Normal 63 4 2 4" xfId="9818"/>
    <cellStyle name="Normal 63 4 2 4 2" xfId="21856"/>
    <cellStyle name="Normal 63 4 2 5" xfId="14081"/>
    <cellStyle name="Normal 63 4 2 6" xfId="21851"/>
    <cellStyle name="Normal 63 4 3" xfId="1308"/>
    <cellStyle name="Normal 63 4 3 2" xfId="7187"/>
    <cellStyle name="Normal 63 4 3 2 2" xfId="21858"/>
    <cellStyle name="Normal 63 4 3 2 3" xfId="29311"/>
    <cellStyle name="Normal 63 4 3 3" xfId="11303"/>
    <cellStyle name="Normal 63 4 3 3 2" xfId="21859"/>
    <cellStyle name="Normal 63 4 3 4" xfId="15576"/>
    <cellStyle name="Normal 63 4 3 5" xfId="21857"/>
    <cellStyle name="Normal 63 4 4" xfId="2796"/>
    <cellStyle name="Normal 63 4 4 2" xfId="6309"/>
    <cellStyle name="Normal 63 4 4 2 2" xfId="21861"/>
    <cellStyle name="Normal 63 4 4 3" xfId="10425"/>
    <cellStyle name="Normal 63 4 4 3 2" xfId="21862"/>
    <cellStyle name="Normal 63 4 4 4" xfId="14689"/>
    <cellStyle name="Normal 63 4 4 5" xfId="21860"/>
    <cellStyle name="Normal 63 4 5" xfId="4826"/>
    <cellStyle name="Normal 63 4 5 2" xfId="17157"/>
    <cellStyle name="Normal 63 4 5 3" xfId="21863"/>
    <cellStyle name="Normal 63 4 6" xfId="8942"/>
    <cellStyle name="Normal 63 4 6 2" xfId="21864"/>
    <cellStyle name="Normal 63 4 7" xfId="13204"/>
    <cellStyle name="Normal 63 4 8" xfId="21850"/>
    <cellStyle name="Normal 63 5" xfId="553"/>
    <cellStyle name="Normal 63 5 2" xfId="2320"/>
    <cellStyle name="Normal 63 5 2 2" xfId="4084"/>
    <cellStyle name="Normal 63 5 2 2 2" xfId="8198"/>
    <cellStyle name="Normal 63 5 2 2 2 2" xfId="21868"/>
    <cellStyle name="Normal 63 5 2 2 3" xfId="12314"/>
    <cellStyle name="Normal 63 5 2 2 3 2" xfId="21869"/>
    <cellStyle name="Normal 63 5 2 2 4" xfId="16587"/>
    <cellStyle name="Normal 63 5 2 2 5" xfId="21867"/>
    <cellStyle name="Normal 63 5 2 3" xfId="5837"/>
    <cellStyle name="Normal 63 5 2 3 2" xfId="21870"/>
    <cellStyle name="Normal 63 5 2 3 3" xfId="28427"/>
    <cellStyle name="Normal 63 5 2 4" xfId="9953"/>
    <cellStyle name="Normal 63 5 2 4 2" xfId="21871"/>
    <cellStyle name="Normal 63 5 2 5" xfId="14216"/>
    <cellStyle name="Normal 63 5 2 6" xfId="21866"/>
    <cellStyle name="Normal 63 5 3" xfId="1443"/>
    <cellStyle name="Normal 63 5 3 2" xfId="7322"/>
    <cellStyle name="Normal 63 5 3 2 2" xfId="21873"/>
    <cellStyle name="Normal 63 5 3 3" xfId="11438"/>
    <cellStyle name="Normal 63 5 3 3 2" xfId="21874"/>
    <cellStyle name="Normal 63 5 3 4" xfId="15711"/>
    <cellStyle name="Normal 63 5 3 5" xfId="21872"/>
    <cellStyle name="Normal 63 5 4" xfId="2932"/>
    <cellStyle name="Normal 63 5 4 2" xfId="6445"/>
    <cellStyle name="Normal 63 5 4 2 2" xfId="21876"/>
    <cellStyle name="Normal 63 5 4 3" xfId="10561"/>
    <cellStyle name="Normal 63 5 4 3 2" xfId="21877"/>
    <cellStyle name="Normal 63 5 4 4" xfId="14825"/>
    <cellStyle name="Normal 63 5 4 5" xfId="21875"/>
    <cellStyle name="Normal 63 5 5" xfId="4961"/>
    <cellStyle name="Normal 63 5 5 2" xfId="21878"/>
    <cellStyle name="Normal 63 5 6" xfId="9077"/>
    <cellStyle name="Normal 63 5 6 2" xfId="21879"/>
    <cellStyle name="Normal 63 5 7" xfId="13339"/>
    <cellStyle name="Normal 63 5 8" xfId="21865"/>
    <cellStyle name="Normal 63 6" xfId="1125"/>
    <cellStyle name="Normal 63 6 2" xfId="2002"/>
    <cellStyle name="Normal 63 6 2 2" xfId="3766"/>
    <cellStyle name="Normal 63 6 2 2 2" xfId="7880"/>
    <cellStyle name="Normal 63 6 2 2 2 2" xfId="21883"/>
    <cellStyle name="Normal 63 6 2 2 3" xfId="11996"/>
    <cellStyle name="Normal 63 6 2 2 3 2" xfId="21884"/>
    <cellStyle name="Normal 63 6 2 2 4" xfId="16269"/>
    <cellStyle name="Normal 63 6 2 2 5" xfId="21882"/>
    <cellStyle name="Normal 63 6 2 3" xfId="5519"/>
    <cellStyle name="Normal 63 6 2 3 2" xfId="21885"/>
    <cellStyle name="Normal 63 6 2 3 3" xfId="28411"/>
    <cellStyle name="Normal 63 6 2 4" xfId="9635"/>
    <cellStyle name="Normal 63 6 2 4 2" xfId="21886"/>
    <cellStyle name="Normal 63 6 2 5" xfId="13898"/>
    <cellStyle name="Normal 63 6 2 6" xfId="21881"/>
    <cellStyle name="Normal 63 6 3" xfId="3221"/>
    <cellStyle name="Normal 63 6 3 2" xfId="7004"/>
    <cellStyle name="Normal 63 6 3 2 2" xfId="21888"/>
    <cellStyle name="Normal 63 6 3 3" xfId="11120"/>
    <cellStyle name="Normal 63 6 3 3 2" xfId="21889"/>
    <cellStyle name="Normal 63 6 3 4" xfId="15393"/>
    <cellStyle name="Normal 63 6 3 5" xfId="21887"/>
    <cellStyle name="Normal 63 6 4" xfId="4643"/>
    <cellStyle name="Normal 63 6 4 2" xfId="21890"/>
    <cellStyle name="Normal 63 6 5" xfId="8759"/>
    <cellStyle name="Normal 63 6 5 2" xfId="21891"/>
    <cellStyle name="Normal 63 6 6" xfId="13021"/>
    <cellStyle name="Normal 63 6 7" xfId="21880"/>
    <cellStyle name="Normal 63 7" xfId="1717"/>
    <cellStyle name="Normal 63 7 2" xfId="3481"/>
    <cellStyle name="Normal 63 7 2 2" xfId="7595"/>
    <cellStyle name="Normal 63 7 2 2 2" xfId="21894"/>
    <cellStyle name="Normal 63 7 2 3" xfId="11711"/>
    <cellStyle name="Normal 63 7 2 3 2" xfId="21895"/>
    <cellStyle name="Normal 63 7 2 4" xfId="15984"/>
    <cellStyle name="Normal 63 7 2 5" xfId="21893"/>
    <cellStyle name="Normal 63 7 3" xfId="5234"/>
    <cellStyle name="Normal 63 7 3 2" xfId="21896"/>
    <cellStyle name="Normal 63 7 3 3" xfId="28844"/>
    <cellStyle name="Normal 63 7 4" xfId="9350"/>
    <cellStyle name="Normal 63 7 4 2" xfId="21897"/>
    <cellStyle name="Normal 63 7 5" xfId="13613"/>
    <cellStyle name="Normal 63 7 6" xfId="21892"/>
    <cellStyle name="Normal 63 8" xfId="840"/>
    <cellStyle name="Normal 63 8 2" xfId="6719"/>
    <cellStyle name="Normal 63 8 2 2" xfId="21899"/>
    <cellStyle name="Normal 63 8 3" xfId="10835"/>
    <cellStyle name="Normal 63 8 3 2" xfId="21900"/>
    <cellStyle name="Normal 63 8 4" xfId="15108"/>
    <cellStyle name="Normal 63 8 5" xfId="21898"/>
    <cellStyle name="Normal 63 9" xfId="2613"/>
    <cellStyle name="Normal 63 9 2" xfId="6126"/>
    <cellStyle name="Normal 63 9 2 2" xfId="21902"/>
    <cellStyle name="Normal 63 9 3" xfId="10242"/>
    <cellStyle name="Normal 63 9 3 2" xfId="21903"/>
    <cellStyle name="Normal 63 9 4" xfId="14506"/>
    <cellStyle name="Normal 63 9 5" xfId="21901"/>
    <cellStyle name="Normal 64" xfId="200"/>
    <cellStyle name="Normal 64 10" xfId="4357"/>
    <cellStyle name="Normal 64 10 2" xfId="17158"/>
    <cellStyle name="Normal 64 10 3" xfId="21905"/>
    <cellStyle name="Normal 64 11" xfId="8473"/>
    <cellStyle name="Normal 64 11 2" xfId="21906"/>
    <cellStyle name="Normal 64 12" xfId="12710"/>
    <cellStyle name="Normal 64 13" xfId="21904"/>
    <cellStyle name="Normal 64 2" xfId="333"/>
    <cellStyle name="Normal 64 2 10" xfId="12789"/>
    <cellStyle name="Normal 64 2 11" xfId="21907"/>
    <cellStyle name="Normal 64 2 2" xfId="480"/>
    <cellStyle name="Normal 64 2 2 10" xfId="21908"/>
    <cellStyle name="Normal 64 2 2 2" xfId="754"/>
    <cellStyle name="Normal 64 2 2 2 2" xfId="2519"/>
    <cellStyle name="Normal 64 2 2 2 2 2" xfId="4283"/>
    <cellStyle name="Normal 64 2 2 2 2 2 2" xfId="8397"/>
    <cellStyle name="Normal 64 2 2 2 2 2 2 2" xfId="21912"/>
    <cellStyle name="Normal 64 2 2 2 2 2 3" xfId="12513"/>
    <cellStyle name="Normal 64 2 2 2 2 2 3 2" xfId="21913"/>
    <cellStyle name="Normal 64 2 2 2 2 2 4" xfId="16786"/>
    <cellStyle name="Normal 64 2 2 2 2 2 5" xfId="21911"/>
    <cellStyle name="Normal 64 2 2 2 2 3" xfId="6036"/>
    <cellStyle name="Normal 64 2 2 2 2 3 2" xfId="21914"/>
    <cellStyle name="Normal 64 2 2 2 2 3 3" xfId="29193"/>
    <cellStyle name="Normal 64 2 2 2 2 4" xfId="10152"/>
    <cellStyle name="Normal 64 2 2 2 2 4 2" xfId="21915"/>
    <cellStyle name="Normal 64 2 2 2 2 5" xfId="14415"/>
    <cellStyle name="Normal 64 2 2 2 2 6" xfId="21910"/>
    <cellStyle name="Normal 64 2 2 2 3" xfId="1642"/>
    <cellStyle name="Normal 64 2 2 2 3 2" xfId="7521"/>
    <cellStyle name="Normal 64 2 2 2 3 2 2" xfId="21917"/>
    <cellStyle name="Normal 64 2 2 2 3 3" xfId="11637"/>
    <cellStyle name="Normal 64 2 2 2 3 3 2" xfId="21918"/>
    <cellStyle name="Normal 64 2 2 2 3 4" xfId="15910"/>
    <cellStyle name="Normal 64 2 2 2 3 5" xfId="21916"/>
    <cellStyle name="Normal 64 2 2 2 4" xfId="3131"/>
    <cellStyle name="Normal 64 2 2 2 4 2" xfId="6644"/>
    <cellStyle name="Normal 64 2 2 2 4 2 2" xfId="21920"/>
    <cellStyle name="Normal 64 2 2 2 4 3" xfId="10760"/>
    <cellStyle name="Normal 64 2 2 2 4 3 2" xfId="21921"/>
    <cellStyle name="Normal 64 2 2 2 4 4" xfId="15024"/>
    <cellStyle name="Normal 64 2 2 2 4 5" xfId="21919"/>
    <cellStyle name="Normal 64 2 2 2 5" xfId="5160"/>
    <cellStyle name="Normal 64 2 2 2 5 2" xfId="17161"/>
    <cellStyle name="Normal 64 2 2 2 5 3" xfId="21922"/>
    <cellStyle name="Normal 64 2 2 2 6" xfId="9276"/>
    <cellStyle name="Normal 64 2 2 2 6 2" xfId="21923"/>
    <cellStyle name="Normal 64 2 2 2 7" xfId="13538"/>
    <cellStyle name="Normal 64 2 2 2 8" xfId="21909"/>
    <cellStyle name="Normal 64 2 2 3" xfId="1371"/>
    <cellStyle name="Normal 64 2 2 3 2" xfId="2248"/>
    <cellStyle name="Normal 64 2 2 3 2 2" xfId="4012"/>
    <cellStyle name="Normal 64 2 2 3 2 2 2" xfId="8126"/>
    <cellStyle name="Normal 64 2 2 3 2 2 2 2" xfId="21927"/>
    <cellStyle name="Normal 64 2 2 3 2 2 3" xfId="12242"/>
    <cellStyle name="Normal 64 2 2 3 2 2 3 2" xfId="21928"/>
    <cellStyle name="Normal 64 2 2 3 2 2 4" xfId="16515"/>
    <cellStyle name="Normal 64 2 2 3 2 2 5" xfId="21926"/>
    <cellStyle name="Normal 64 2 2 3 2 3" xfId="5765"/>
    <cellStyle name="Normal 64 2 2 3 2 3 2" xfId="21929"/>
    <cellStyle name="Normal 64 2 2 3 2 3 3" xfId="28320"/>
    <cellStyle name="Normal 64 2 2 3 2 4" xfId="9881"/>
    <cellStyle name="Normal 64 2 2 3 2 4 2" xfId="21930"/>
    <cellStyle name="Normal 64 2 2 3 2 5" xfId="14144"/>
    <cellStyle name="Normal 64 2 2 3 2 6" xfId="21925"/>
    <cellStyle name="Normal 64 2 2 3 3" xfId="3403"/>
    <cellStyle name="Normal 64 2 2 3 3 2" xfId="7250"/>
    <cellStyle name="Normal 64 2 2 3 3 2 2" xfId="21932"/>
    <cellStyle name="Normal 64 2 2 3 3 3" xfId="11366"/>
    <cellStyle name="Normal 64 2 2 3 3 3 2" xfId="21933"/>
    <cellStyle name="Normal 64 2 2 3 3 4" xfId="15639"/>
    <cellStyle name="Normal 64 2 2 3 3 5" xfId="21931"/>
    <cellStyle name="Normal 64 2 2 3 4" xfId="4889"/>
    <cellStyle name="Normal 64 2 2 3 4 2" xfId="21934"/>
    <cellStyle name="Normal 64 2 2 3 5" xfId="9005"/>
    <cellStyle name="Normal 64 2 2 3 5 2" xfId="21935"/>
    <cellStyle name="Normal 64 2 2 3 6" xfId="13267"/>
    <cellStyle name="Normal 64 2 2 3 7" xfId="21924"/>
    <cellStyle name="Normal 64 2 2 4" xfId="1916"/>
    <cellStyle name="Normal 64 2 2 4 2" xfId="3680"/>
    <cellStyle name="Normal 64 2 2 4 2 2" xfId="7794"/>
    <cellStyle name="Normal 64 2 2 4 2 2 2" xfId="21938"/>
    <cellStyle name="Normal 64 2 2 4 2 3" xfId="11910"/>
    <cellStyle name="Normal 64 2 2 4 2 3 2" xfId="21939"/>
    <cellStyle name="Normal 64 2 2 4 2 4" xfId="16183"/>
    <cellStyle name="Normal 64 2 2 4 2 5" xfId="21937"/>
    <cellStyle name="Normal 64 2 2 4 3" xfId="5433"/>
    <cellStyle name="Normal 64 2 2 4 3 2" xfId="21940"/>
    <cellStyle name="Normal 64 2 2 4 3 3" xfId="28849"/>
    <cellStyle name="Normal 64 2 2 4 4" xfId="9549"/>
    <cellStyle name="Normal 64 2 2 4 4 2" xfId="21941"/>
    <cellStyle name="Normal 64 2 2 4 5" xfId="13812"/>
    <cellStyle name="Normal 64 2 2 4 6" xfId="21936"/>
    <cellStyle name="Normal 64 2 2 5" xfId="1039"/>
    <cellStyle name="Normal 64 2 2 5 2" xfId="6918"/>
    <cellStyle name="Normal 64 2 2 5 2 2" xfId="21943"/>
    <cellStyle name="Normal 64 2 2 5 3" xfId="11034"/>
    <cellStyle name="Normal 64 2 2 5 3 2" xfId="21944"/>
    <cellStyle name="Normal 64 2 2 5 4" xfId="15307"/>
    <cellStyle name="Normal 64 2 2 5 5" xfId="21942"/>
    <cellStyle name="Normal 64 2 2 6" xfId="2859"/>
    <cellStyle name="Normal 64 2 2 6 2" xfId="6372"/>
    <cellStyle name="Normal 64 2 2 6 2 2" xfId="21946"/>
    <cellStyle name="Normal 64 2 2 6 3" xfId="10488"/>
    <cellStyle name="Normal 64 2 2 6 3 2" xfId="21947"/>
    <cellStyle name="Normal 64 2 2 6 4" xfId="14752"/>
    <cellStyle name="Normal 64 2 2 6 5" xfId="21945"/>
    <cellStyle name="Normal 64 2 2 7" xfId="4557"/>
    <cellStyle name="Normal 64 2 2 7 2" xfId="17160"/>
    <cellStyle name="Normal 64 2 2 7 3" xfId="21948"/>
    <cellStyle name="Normal 64 2 2 8" xfId="8673"/>
    <cellStyle name="Normal 64 2 2 8 2" xfId="21949"/>
    <cellStyle name="Normal 64 2 2 9" xfId="12934"/>
    <cellStyle name="Normal 64 2 3" xfId="616"/>
    <cellStyle name="Normal 64 2 3 2" xfId="2383"/>
    <cellStyle name="Normal 64 2 3 2 2" xfId="4147"/>
    <cellStyle name="Normal 64 2 3 2 2 2" xfId="8261"/>
    <cellStyle name="Normal 64 2 3 2 2 2 2" xfId="21953"/>
    <cellStyle name="Normal 64 2 3 2 2 2 3" xfId="29534"/>
    <cellStyle name="Normal 64 2 3 2 2 3" xfId="12377"/>
    <cellStyle name="Normal 64 2 3 2 2 3 2" xfId="21954"/>
    <cellStyle name="Normal 64 2 3 2 2 4" xfId="16650"/>
    <cellStyle name="Normal 64 2 3 2 2 5" xfId="21952"/>
    <cellStyle name="Normal 64 2 3 2 3" xfId="5900"/>
    <cellStyle name="Normal 64 2 3 2 3 2" xfId="21955"/>
    <cellStyle name="Normal 64 2 3 2 3 3" xfId="28437"/>
    <cellStyle name="Normal 64 2 3 2 4" xfId="10016"/>
    <cellStyle name="Normal 64 2 3 2 4 2" xfId="21956"/>
    <cellStyle name="Normal 64 2 3 2 5" xfId="14279"/>
    <cellStyle name="Normal 64 2 3 2 6" xfId="21951"/>
    <cellStyle name="Normal 64 2 3 3" xfId="1506"/>
    <cellStyle name="Normal 64 2 3 3 2" xfId="7385"/>
    <cellStyle name="Normal 64 2 3 3 2 2" xfId="21958"/>
    <cellStyle name="Normal 64 2 3 3 2 3" xfId="29358"/>
    <cellStyle name="Normal 64 2 3 3 3" xfId="11501"/>
    <cellStyle name="Normal 64 2 3 3 3 2" xfId="21959"/>
    <cellStyle name="Normal 64 2 3 3 4" xfId="15774"/>
    <cellStyle name="Normal 64 2 3 3 5" xfId="21957"/>
    <cellStyle name="Normal 64 2 3 4" xfId="2995"/>
    <cellStyle name="Normal 64 2 3 4 2" xfId="6508"/>
    <cellStyle name="Normal 64 2 3 4 2 2" xfId="21961"/>
    <cellStyle name="Normal 64 2 3 4 3" xfId="10624"/>
    <cellStyle name="Normal 64 2 3 4 3 2" xfId="21962"/>
    <cellStyle name="Normal 64 2 3 4 4" xfId="14888"/>
    <cellStyle name="Normal 64 2 3 4 5" xfId="21960"/>
    <cellStyle name="Normal 64 2 3 5" xfId="5024"/>
    <cellStyle name="Normal 64 2 3 5 2" xfId="17162"/>
    <cellStyle name="Normal 64 2 3 5 3" xfId="21963"/>
    <cellStyle name="Normal 64 2 3 6" xfId="9140"/>
    <cellStyle name="Normal 64 2 3 6 2" xfId="21964"/>
    <cellStyle name="Normal 64 2 3 7" xfId="13402"/>
    <cellStyle name="Normal 64 2 3 8" xfId="21950"/>
    <cellStyle name="Normal 64 2 4" xfId="1239"/>
    <cellStyle name="Normal 64 2 4 2" xfId="2116"/>
    <cellStyle name="Normal 64 2 4 2 2" xfId="3880"/>
    <cellStyle name="Normal 64 2 4 2 2 2" xfId="7994"/>
    <cellStyle name="Normal 64 2 4 2 2 2 2" xfId="21968"/>
    <cellStyle name="Normal 64 2 4 2 2 3" xfId="12110"/>
    <cellStyle name="Normal 64 2 4 2 2 3 2" xfId="21969"/>
    <cellStyle name="Normal 64 2 4 2 2 4" xfId="16383"/>
    <cellStyle name="Normal 64 2 4 2 2 5" xfId="21967"/>
    <cellStyle name="Normal 64 2 4 2 3" xfId="5633"/>
    <cellStyle name="Normal 64 2 4 2 3 2" xfId="21970"/>
    <cellStyle name="Normal 64 2 4 2 3 3" xfId="28589"/>
    <cellStyle name="Normal 64 2 4 2 4" xfId="9749"/>
    <cellStyle name="Normal 64 2 4 2 4 2" xfId="21971"/>
    <cellStyle name="Normal 64 2 4 2 5" xfId="14012"/>
    <cellStyle name="Normal 64 2 4 2 6" xfId="21966"/>
    <cellStyle name="Normal 64 2 4 3" xfId="3335"/>
    <cellStyle name="Normal 64 2 4 3 2" xfId="7118"/>
    <cellStyle name="Normal 64 2 4 3 2 2" xfId="21973"/>
    <cellStyle name="Normal 64 2 4 3 3" xfId="11234"/>
    <cellStyle name="Normal 64 2 4 3 3 2" xfId="21974"/>
    <cellStyle name="Normal 64 2 4 3 4" xfId="15507"/>
    <cellStyle name="Normal 64 2 4 3 5" xfId="21972"/>
    <cellStyle name="Normal 64 2 4 4" xfId="4757"/>
    <cellStyle name="Normal 64 2 4 4 2" xfId="21975"/>
    <cellStyle name="Normal 64 2 4 5" xfId="8873"/>
    <cellStyle name="Normal 64 2 4 5 2" xfId="21976"/>
    <cellStyle name="Normal 64 2 4 6" xfId="13135"/>
    <cellStyle name="Normal 64 2 4 7" xfId="21965"/>
    <cellStyle name="Normal 64 2 5" xfId="1780"/>
    <cellStyle name="Normal 64 2 5 2" xfId="3544"/>
    <cellStyle name="Normal 64 2 5 2 2" xfId="7658"/>
    <cellStyle name="Normal 64 2 5 2 2 2" xfId="21979"/>
    <cellStyle name="Normal 64 2 5 2 2 3" xfId="29416"/>
    <cellStyle name="Normal 64 2 5 2 3" xfId="11774"/>
    <cellStyle name="Normal 64 2 5 2 3 2" xfId="21980"/>
    <cellStyle name="Normal 64 2 5 2 4" xfId="16047"/>
    <cellStyle name="Normal 64 2 5 2 5" xfId="21978"/>
    <cellStyle name="Normal 64 2 5 3" xfId="5297"/>
    <cellStyle name="Normal 64 2 5 3 2" xfId="21981"/>
    <cellStyle name="Normal 64 2 5 3 3" xfId="28609"/>
    <cellStyle name="Normal 64 2 5 4" xfId="9413"/>
    <cellStyle name="Normal 64 2 5 4 2" xfId="21982"/>
    <cellStyle name="Normal 64 2 5 5" xfId="13676"/>
    <cellStyle name="Normal 64 2 5 6" xfId="21977"/>
    <cellStyle name="Normal 64 2 6" xfId="903"/>
    <cellStyle name="Normal 64 2 6 2" xfId="6782"/>
    <cellStyle name="Normal 64 2 6 2 2" xfId="21984"/>
    <cellStyle name="Normal 64 2 6 2 3" xfId="29255"/>
    <cellStyle name="Normal 64 2 6 3" xfId="10898"/>
    <cellStyle name="Normal 64 2 6 3 2" xfId="21985"/>
    <cellStyle name="Normal 64 2 6 4" xfId="15171"/>
    <cellStyle name="Normal 64 2 6 5" xfId="21983"/>
    <cellStyle name="Normal 64 2 7" xfId="2727"/>
    <cellStyle name="Normal 64 2 7 2" xfId="6240"/>
    <cellStyle name="Normal 64 2 7 2 2" xfId="21987"/>
    <cellStyle name="Normal 64 2 7 3" xfId="10356"/>
    <cellStyle name="Normal 64 2 7 3 2" xfId="21988"/>
    <cellStyle name="Normal 64 2 7 4" xfId="14620"/>
    <cellStyle name="Normal 64 2 7 5" xfId="21986"/>
    <cellStyle name="Normal 64 2 8" xfId="4421"/>
    <cellStyle name="Normal 64 2 8 2" xfId="17159"/>
    <cellStyle name="Normal 64 2 8 3" xfId="21989"/>
    <cellStyle name="Normal 64 2 9" xfId="8537"/>
    <cellStyle name="Normal 64 2 9 2" xfId="21990"/>
    <cellStyle name="Normal 64 3" xfId="268"/>
    <cellStyle name="Normal 64 3 10" xfId="21991"/>
    <cellStyle name="Normal 64 3 2" xfId="690"/>
    <cellStyle name="Normal 64 3 2 2" xfId="2455"/>
    <cellStyle name="Normal 64 3 2 2 2" xfId="4219"/>
    <cellStyle name="Normal 64 3 2 2 2 2" xfId="8333"/>
    <cellStyle name="Normal 64 3 2 2 2 2 2" xfId="21995"/>
    <cellStyle name="Normal 64 3 2 2 2 3" xfId="12449"/>
    <cellStyle name="Normal 64 3 2 2 2 3 2" xfId="21996"/>
    <cellStyle name="Normal 64 3 2 2 2 4" xfId="16722"/>
    <cellStyle name="Normal 64 3 2 2 2 5" xfId="21994"/>
    <cellStyle name="Normal 64 3 2 2 3" xfId="5972"/>
    <cellStyle name="Normal 64 3 2 2 3 2" xfId="21997"/>
    <cellStyle name="Normal 64 3 2 2 3 3" xfId="28983"/>
    <cellStyle name="Normal 64 3 2 2 4" xfId="10088"/>
    <cellStyle name="Normal 64 3 2 2 4 2" xfId="21998"/>
    <cellStyle name="Normal 64 3 2 2 5" xfId="14351"/>
    <cellStyle name="Normal 64 3 2 2 6" xfId="21993"/>
    <cellStyle name="Normal 64 3 2 3" xfId="1578"/>
    <cellStyle name="Normal 64 3 2 3 2" xfId="7457"/>
    <cellStyle name="Normal 64 3 2 3 2 2" xfId="22000"/>
    <cellStyle name="Normal 64 3 2 3 3" xfId="11573"/>
    <cellStyle name="Normal 64 3 2 3 3 2" xfId="22001"/>
    <cellStyle name="Normal 64 3 2 3 4" xfId="15846"/>
    <cellStyle name="Normal 64 3 2 3 5" xfId="21999"/>
    <cellStyle name="Normal 64 3 2 4" xfId="3067"/>
    <cellStyle name="Normal 64 3 2 4 2" xfId="6580"/>
    <cellStyle name="Normal 64 3 2 4 2 2" xfId="22003"/>
    <cellStyle name="Normal 64 3 2 4 3" xfId="10696"/>
    <cellStyle name="Normal 64 3 2 4 3 2" xfId="22004"/>
    <cellStyle name="Normal 64 3 2 4 4" xfId="14960"/>
    <cellStyle name="Normal 64 3 2 4 5" xfId="22002"/>
    <cellStyle name="Normal 64 3 2 5" xfId="5096"/>
    <cellStyle name="Normal 64 3 2 5 2" xfId="17164"/>
    <cellStyle name="Normal 64 3 2 5 3" xfId="22005"/>
    <cellStyle name="Normal 64 3 2 6" xfId="9212"/>
    <cellStyle name="Normal 64 3 2 6 2" xfId="22006"/>
    <cellStyle name="Normal 64 3 2 7" xfId="13474"/>
    <cellStyle name="Normal 64 3 2 8" xfId="21992"/>
    <cellStyle name="Normal 64 3 3" xfId="1175"/>
    <cellStyle name="Normal 64 3 3 2" xfId="2052"/>
    <cellStyle name="Normal 64 3 3 2 2" xfId="3816"/>
    <cellStyle name="Normal 64 3 3 2 2 2" xfId="7930"/>
    <cellStyle name="Normal 64 3 3 2 2 2 2" xfId="22010"/>
    <cellStyle name="Normal 64 3 3 2 2 3" xfId="12046"/>
    <cellStyle name="Normal 64 3 3 2 2 3 2" xfId="22011"/>
    <cellStyle name="Normal 64 3 3 2 2 4" xfId="16319"/>
    <cellStyle name="Normal 64 3 3 2 2 5" xfId="22009"/>
    <cellStyle name="Normal 64 3 3 2 3" xfId="5569"/>
    <cellStyle name="Normal 64 3 3 2 3 2" xfId="22012"/>
    <cellStyle name="Normal 64 3 3 2 3 3" xfId="28502"/>
    <cellStyle name="Normal 64 3 3 2 4" xfId="9685"/>
    <cellStyle name="Normal 64 3 3 2 4 2" xfId="22013"/>
    <cellStyle name="Normal 64 3 3 2 5" xfId="13948"/>
    <cellStyle name="Normal 64 3 3 2 6" xfId="22008"/>
    <cellStyle name="Normal 64 3 3 3" xfId="3271"/>
    <cellStyle name="Normal 64 3 3 3 2" xfId="7054"/>
    <cellStyle name="Normal 64 3 3 3 2 2" xfId="22015"/>
    <cellStyle name="Normal 64 3 3 3 3" xfId="11170"/>
    <cellStyle name="Normal 64 3 3 3 3 2" xfId="22016"/>
    <cellStyle name="Normal 64 3 3 3 4" xfId="15443"/>
    <cellStyle name="Normal 64 3 3 3 5" xfId="22014"/>
    <cellStyle name="Normal 64 3 3 4" xfId="4693"/>
    <cellStyle name="Normal 64 3 3 4 2" xfId="22017"/>
    <cellStyle name="Normal 64 3 3 5" xfId="8809"/>
    <cellStyle name="Normal 64 3 3 5 2" xfId="22018"/>
    <cellStyle name="Normal 64 3 3 6" xfId="13071"/>
    <cellStyle name="Normal 64 3 3 7" xfId="22007"/>
    <cellStyle name="Normal 64 3 4" xfId="1852"/>
    <cellStyle name="Normal 64 3 4 2" xfId="3616"/>
    <cellStyle name="Normal 64 3 4 2 2" xfId="7730"/>
    <cellStyle name="Normal 64 3 4 2 2 2" xfId="22021"/>
    <cellStyle name="Normal 64 3 4 2 3" xfId="11846"/>
    <cellStyle name="Normal 64 3 4 2 3 2" xfId="22022"/>
    <cellStyle name="Normal 64 3 4 2 4" xfId="16119"/>
    <cellStyle name="Normal 64 3 4 2 5" xfId="22020"/>
    <cellStyle name="Normal 64 3 4 3" xfId="5369"/>
    <cellStyle name="Normal 64 3 4 3 2" xfId="22023"/>
    <cellStyle name="Normal 64 3 4 3 3" xfId="28947"/>
    <cellStyle name="Normal 64 3 4 4" xfId="9485"/>
    <cellStyle name="Normal 64 3 4 4 2" xfId="22024"/>
    <cellStyle name="Normal 64 3 4 5" xfId="13748"/>
    <cellStyle name="Normal 64 3 4 6" xfId="22019"/>
    <cellStyle name="Normal 64 3 5" xfId="975"/>
    <cellStyle name="Normal 64 3 5 2" xfId="6854"/>
    <cellStyle name="Normal 64 3 5 2 2" xfId="22026"/>
    <cellStyle name="Normal 64 3 5 3" xfId="10970"/>
    <cellStyle name="Normal 64 3 5 3 2" xfId="22027"/>
    <cellStyle name="Normal 64 3 5 4" xfId="15243"/>
    <cellStyle name="Normal 64 3 5 5" xfId="22025"/>
    <cellStyle name="Normal 64 3 6" xfId="2663"/>
    <cellStyle name="Normal 64 3 6 2" xfId="6176"/>
    <cellStyle name="Normal 64 3 6 2 2" xfId="22029"/>
    <cellStyle name="Normal 64 3 6 3" xfId="10292"/>
    <cellStyle name="Normal 64 3 6 3 2" xfId="22030"/>
    <cellStyle name="Normal 64 3 6 4" xfId="14556"/>
    <cellStyle name="Normal 64 3 6 5" xfId="22028"/>
    <cellStyle name="Normal 64 3 7" xfId="4493"/>
    <cellStyle name="Normal 64 3 7 2" xfId="17163"/>
    <cellStyle name="Normal 64 3 7 3" xfId="22031"/>
    <cellStyle name="Normal 64 3 8" xfId="8609"/>
    <cellStyle name="Normal 64 3 8 2" xfId="22032"/>
    <cellStyle name="Normal 64 3 9" xfId="12870"/>
    <cellStyle name="Normal 64 4" xfId="416"/>
    <cellStyle name="Normal 64 4 2" xfId="2184"/>
    <cellStyle name="Normal 64 4 2 2" xfId="3948"/>
    <cellStyle name="Normal 64 4 2 2 2" xfId="8062"/>
    <cellStyle name="Normal 64 4 2 2 2 2" xfId="22036"/>
    <cellStyle name="Normal 64 4 2 2 2 3" xfId="29485"/>
    <cellStyle name="Normal 64 4 2 2 3" xfId="12178"/>
    <cellStyle name="Normal 64 4 2 2 3 2" xfId="22037"/>
    <cellStyle name="Normal 64 4 2 2 4" xfId="16451"/>
    <cellStyle name="Normal 64 4 2 2 5" xfId="22035"/>
    <cellStyle name="Normal 64 4 2 3" xfId="5701"/>
    <cellStyle name="Normal 64 4 2 3 2" xfId="22038"/>
    <cellStyle name="Normal 64 4 2 3 3" xfId="28465"/>
    <cellStyle name="Normal 64 4 2 4" xfId="9817"/>
    <cellStyle name="Normal 64 4 2 4 2" xfId="22039"/>
    <cellStyle name="Normal 64 4 2 5" xfId="14080"/>
    <cellStyle name="Normal 64 4 2 6" xfId="22034"/>
    <cellStyle name="Normal 64 4 3" xfId="1307"/>
    <cellStyle name="Normal 64 4 3 2" xfId="7186"/>
    <cellStyle name="Normal 64 4 3 2 2" xfId="22041"/>
    <cellStyle name="Normal 64 4 3 2 3" xfId="29310"/>
    <cellStyle name="Normal 64 4 3 3" xfId="11302"/>
    <cellStyle name="Normal 64 4 3 3 2" xfId="22042"/>
    <cellStyle name="Normal 64 4 3 4" xfId="15575"/>
    <cellStyle name="Normal 64 4 3 5" xfId="22040"/>
    <cellStyle name="Normal 64 4 4" xfId="2795"/>
    <cellStyle name="Normal 64 4 4 2" xfId="6308"/>
    <cellStyle name="Normal 64 4 4 2 2" xfId="22044"/>
    <cellStyle name="Normal 64 4 4 3" xfId="10424"/>
    <cellStyle name="Normal 64 4 4 3 2" xfId="22045"/>
    <cellStyle name="Normal 64 4 4 4" xfId="14688"/>
    <cellStyle name="Normal 64 4 4 5" xfId="22043"/>
    <cellStyle name="Normal 64 4 5" xfId="4825"/>
    <cellStyle name="Normal 64 4 5 2" xfId="17165"/>
    <cellStyle name="Normal 64 4 5 3" xfId="22046"/>
    <cellStyle name="Normal 64 4 6" xfId="8941"/>
    <cellStyle name="Normal 64 4 6 2" xfId="22047"/>
    <cellStyle name="Normal 64 4 7" xfId="13203"/>
    <cellStyle name="Normal 64 4 8" xfId="22033"/>
    <cellStyle name="Normal 64 5" xfId="551"/>
    <cellStyle name="Normal 64 5 2" xfId="2319"/>
    <cellStyle name="Normal 64 5 2 2" xfId="4083"/>
    <cellStyle name="Normal 64 5 2 2 2" xfId="8197"/>
    <cellStyle name="Normal 64 5 2 2 2 2" xfId="22051"/>
    <cellStyle name="Normal 64 5 2 2 3" xfId="12313"/>
    <cellStyle name="Normal 64 5 2 2 3 2" xfId="22052"/>
    <cellStyle name="Normal 64 5 2 2 4" xfId="16586"/>
    <cellStyle name="Normal 64 5 2 2 5" xfId="22050"/>
    <cellStyle name="Normal 64 5 2 3" xfId="5836"/>
    <cellStyle name="Normal 64 5 2 3 2" xfId="22053"/>
    <cellStyle name="Normal 64 5 2 3 3" xfId="28943"/>
    <cellStyle name="Normal 64 5 2 4" xfId="9952"/>
    <cellStyle name="Normal 64 5 2 4 2" xfId="22054"/>
    <cellStyle name="Normal 64 5 2 5" xfId="14215"/>
    <cellStyle name="Normal 64 5 2 6" xfId="22049"/>
    <cellStyle name="Normal 64 5 3" xfId="1442"/>
    <cellStyle name="Normal 64 5 3 2" xfId="7321"/>
    <cellStyle name="Normal 64 5 3 2 2" xfId="22056"/>
    <cellStyle name="Normal 64 5 3 3" xfId="11437"/>
    <cellStyle name="Normal 64 5 3 3 2" xfId="22057"/>
    <cellStyle name="Normal 64 5 3 4" xfId="15710"/>
    <cellStyle name="Normal 64 5 3 5" xfId="22055"/>
    <cellStyle name="Normal 64 5 4" xfId="2930"/>
    <cellStyle name="Normal 64 5 4 2" xfId="6443"/>
    <cellStyle name="Normal 64 5 4 2 2" xfId="22059"/>
    <cellStyle name="Normal 64 5 4 3" xfId="10559"/>
    <cellStyle name="Normal 64 5 4 3 2" xfId="22060"/>
    <cellStyle name="Normal 64 5 4 4" xfId="14823"/>
    <cellStyle name="Normal 64 5 4 5" xfId="22058"/>
    <cellStyle name="Normal 64 5 5" xfId="4960"/>
    <cellStyle name="Normal 64 5 5 2" xfId="22061"/>
    <cellStyle name="Normal 64 5 6" xfId="9076"/>
    <cellStyle name="Normal 64 5 6 2" xfId="22062"/>
    <cellStyle name="Normal 64 5 7" xfId="13338"/>
    <cellStyle name="Normal 64 5 8" xfId="22048"/>
    <cellStyle name="Normal 64 6" xfId="1124"/>
    <cellStyle name="Normal 64 6 2" xfId="2001"/>
    <cellStyle name="Normal 64 6 2 2" xfId="3765"/>
    <cellStyle name="Normal 64 6 2 2 2" xfId="7879"/>
    <cellStyle name="Normal 64 6 2 2 2 2" xfId="22066"/>
    <cellStyle name="Normal 64 6 2 2 3" xfId="11995"/>
    <cellStyle name="Normal 64 6 2 2 3 2" xfId="22067"/>
    <cellStyle name="Normal 64 6 2 2 4" xfId="16268"/>
    <cellStyle name="Normal 64 6 2 2 5" xfId="22065"/>
    <cellStyle name="Normal 64 6 2 3" xfId="5518"/>
    <cellStyle name="Normal 64 6 2 3 2" xfId="22068"/>
    <cellStyle name="Normal 64 6 2 3 3" xfId="29133"/>
    <cellStyle name="Normal 64 6 2 4" xfId="9634"/>
    <cellStyle name="Normal 64 6 2 4 2" xfId="22069"/>
    <cellStyle name="Normal 64 6 2 5" xfId="13897"/>
    <cellStyle name="Normal 64 6 2 6" xfId="22064"/>
    <cellStyle name="Normal 64 6 3" xfId="3220"/>
    <cellStyle name="Normal 64 6 3 2" xfId="7003"/>
    <cellStyle name="Normal 64 6 3 2 2" xfId="22071"/>
    <cellStyle name="Normal 64 6 3 3" xfId="11119"/>
    <cellStyle name="Normal 64 6 3 3 2" xfId="22072"/>
    <cellStyle name="Normal 64 6 3 4" xfId="15392"/>
    <cellStyle name="Normal 64 6 3 5" xfId="22070"/>
    <cellStyle name="Normal 64 6 4" xfId="4642"/>
    <cellStyle name="Normal 64 6 4 2" xfId="22073"/>
    <cellStyle name="Normal 64 6 5" xfId="8758"/>
    <cellStyle name="Normal 64 6 5 2" xfId="22074"/>
    <cellStyle name="Normal 64 6 6" xfId="13020"/>
    <cellStyle name="Normal 64 6 7" xfId="22063"/>
    <cellStyle name="Normal 64 7" xfId="1716"/>
    <cellStyle name="Normal 64 7 2" xfId="3480"/>
    <cellStyle name="Normal 64 7 2 2" xfId="7594"/>
    <cellStyle name="Normal 64 7 2 2 2" xfId="22077"/>
    <cellStyle name="Normal 64 7 2 3" xfId="11710"/>
    <cellStyle name="Normal 64 7 2 3 2" xfId="22078"/>
    <cellStyle name="Normal 64 7 2 4" xfId="15983"/>
    <cellStyle name="Normal 64 7 2 5" xfId="22076"/>
    <cellStyle name="Normal 64 7 3" xfId="5233"/>
    <cellStyle name="Normal 64 7 3 2" xfId="22079"/>
    <cellStyle name="Normal 64 7 3 3" xfId="28441"/>
    <cellStyle name="Normal 64 7 4" xfId="9349"/>
    <cellStyle name="Normal 64 7 4 2" xfId="22080"/>
    <cellStyle name="Normal 64 7 5" xfId="13612"/>
    <cellStyle name="Normal 64 7 6" xfId="22075"/>
    <cellStyle name="Normal 64 8" xfId="839"/>
    <cellStyle name="Normal 64 8 2" xfId="6718"/>
    <cellStyle name="Normal 64 8 2 2" xfId="22082"/>
    <cellStyle name="Normal 64 8 3" xfId="10834"/>
    <cellStyle name="Normal 64 8 3 2" xfId="22083"/>
    <cellStyle name="Normal 64 8 4" xfId="15107"/>
    <cellStyle name="Normal 64 8 5" xfId="22081"/>
    <cellStyle name="Normal 64 9" xfId="2612"/>
    <cellStyle name="Normal 64 9 2" xfId="6125"/>
    <cellStyle name="Normal 64 9 2 2" xfId="22085"/>
    <cellStyle name="Normal 64 9 3" xfId="10241"/>
    <cellStyle name="Normal 64 9 3 2" xfId="22086"/>
    <cellStyle name="Normal 64 9 4" xfId="14505"/>
    <cellStyle name="Normal 64 9 5" xfId="22084"/>
    <cellStyle name="Normal 65" xfId="220"/>
    <cellStyle name="Normal 65 10" xfId="4360"/>
    <cellStyle name="Normal 65 10 2" xfId="17166"/>
    <cellStyle name="Normal 65 10 3" xfId="22088"/>
    <cellStyle name="Normal 65 11" xfId="8476"/>
    <cellStyle name="Normal 65 11 2" xfId="22089"/>
    <cellStyle name="Normal 65 12" xfId="12726"/>
    <cellStyle name="Normal 65 13" xfId="22087"/>
    <cellStyle name="Normal 65 2" xfId="336"/>
    <cellStyle name="Normal 65 2 10" xfId="12792"/>
    <cellStyle name="Normal 65 2 11" xfId="22090"/>
    <cellStyle name="Normal 65 2 2" xfId="483"/>
    <cellStyle name="Normal 65 2 2 10" xfId="22091"/>
    <cellStyle name="Normal 65 2 2 2" xfId="757"/>
    <cellStyle name="Normal 65 2 2 2 2" xfId="2522"/>
    <cellStyle name="Normal 65 2 2 2 2 2" xfId="4286"/>
    <cellStyle name="Normal 65 2 2 2 2 2 2" xfId="8400"/>
    <cellStyle name="Normal 65 2 2 2 2 2 2 2" xfId="22095"/>
    <cellStyle name="Normal 65 2 2 2 2 2 3" xfId="12516"/>
    <cellStyle name="Normal 65 2 2 2 2 2 3 2" xfId="22096"/>
    <cellStyle name="Normal 65 2 2 2 2 2 4" xfId="16789"/>
    <cellStyle name="Normal 65 2 2 2 2 2 5" xfId="22094"/>
    <cellStyle name="Normal 65 2 2 2 2 3" xfId="6039"/>
    <cellStyle name="Normal 65 2 2 2 2 3 2" xfId="22097"/>
    <cellStyle name="Normal 65 2 2 2 2 3 3" xfId="28398"/>
    <cellStyle name="Normal 65 2 2 2 2 4" xfId="10155"/>
    <cellStyle name="Normal 65 2 2 2 2 4 2" xfId="22098"/>
    <cellStyle name="Normal 65 2 2 2 2 5" xfId="14418"/>
    <cellStyle name="Normal 65 2 2 2 2 6" xfId="22093"/>
    <cellStyle name="Normal 65 2 2 2 3" xfId="1645"/>
    <cellStyle name="Normal 65 2 2 2 3 2" xfId="7524"/>
    <cellStyle name="Normal 65 2 2 2 3 2 2" xfId="22100"/>
    <cellStyle name="Normal 65 2 2 2 3 3" xfId="11640"/>
    <cellStyle name="Normal 65 2 2 2 3 3 2" xfId="22101"/>
    <cellStyle name="Normal 65 2 2 2 3 4" xfId="15913"/>
    <cellStyle name="Normal 65 2 2 2 3 5" xfId="22099"/>
    <cellStyle name="Normal 65 2 2 2 4" xfId="3134"/>
    <cellStyle name="Normal 65 2 2 2 4 2" xfId="6647"/>
    <cellStyle name="Normal 65 2 2 2 4 2 2" xfId="22103"/>
    <cellStyle name="Normal 65 2 2 2 4 3" xfId="10763"/>
    <cellStyle name="Normal 65 2 2 2 4 3 2" xfId="22104"/>
    <cellStyle name="Normal 65 2 2 2 4 4" xfId="15027"/>
    <cellStyle name="Normal 65 2 2 2 4 5" xfId="22102"/>
    <cellStyle name="Normal 65 2 2 2 5" xfId="5163"/>
    <cellStyle name="Normal 65 2 2 2 5 2" xfId="17169"/>
    <cellStyle name="Normal 65 2 2 2 5 3" xfId="22105"/>
    <cellStyle name="Normal 65 2 2 2 6" xfId="9279"/>
    <cellStyle name="Normal 65 2 2 2 6 2" xfId="22106"/>
    <cellStyle name="Normal 65 2 2 2 7" xfId="13541"/>
    <cellStyle name="Normal 65 2 2 2 8" xfId="22092"/>
    <cellStyle name="Normal 65 2 2 3" xfId="1374"/>
    <cellStyle name="Normal 65 2 2 3 2" xfId="2251"/>
    <cellStyle name="Normal 65 2 2 3 2 2" xfId="4015"/>
    <cellStyle name="Normal 65 2 2 3 2 2 2" xfId="8129"/>
    <cellStyle name="Normal 65 2 2 3 2 2 2 2" xfId="22110"/>
    <cellStyle name="Normal 65 2 2 3 2 2 3" xfId="12245"/>
    <cellStyle name="Normal 65 2 2 3 2 2 3 2" xfId="22111"/>
    <cellStyle name="Normal 65 2 2 3 2 2 4" xfId="16518"/>
    <cellStyle name="Normal 65 2 2 3 2 2 5" xfId="22109"/>
    <cellStyle name="Normal 65 2 2 3 2 3" xfId="5768"/>
    <cellStyle name="Normal 65 2 2 3 2 3 2" xfId="22112"/>
    <cellStyle name="Normal 65 2 2 3 2 3 3" xfId="28936"/>
    <cellStyle name="Normal 65 2 2 3 2 4" xfId="9884"/>
    <cellStyle name="Normal 65 2 2 3 2 4 2" xfId="22113"/>
    <cellStyle name="Normal 65 2 2 3 2 5" xfId="14147"/>
    <cellStyle name="Normal 65 2 2 3 2 6" xfId="22108"/>
    <cellStyle name="Normal 65 2 2 3 3" xfId="3406"/>
    <cellStyle name="Normal 65 2 2 3 3 2" xfId="7253"/>
    <cellStyle name="Normal 65 2 2 3 3 2 2" xfId="22115"/>
    <cellStyle name="Normal 65 2 2 3 3 3" xfId="11369"/>
    <cellStyle name="Normal 65 2 2 3 3 3 2" xfId="22116"/>
    <cellStyle name="Normal 65 2 2 3 3 4" xfId="15642"/>
    <cellStyle name="Normal 65 2 2 3 3 5" xfId="22114"/>
    <cellStyle name="Normal 65 2 2 3 4" xfId="4892"/>
    <cellStyle name="Normal 65 2 2 3 4 2" xfId="22117"/>
    <cellStyle name="Normal 65 2 2 3 5" xfId="9008"/>
    <cellStyle name="Normal 65 2 2 3 5 2" xfId="22118"/>
    <cellStyle name="Normal 65 2 2 3 6" xfId="13270"/>
    <cellStyle name="Normal 65 2 2 3 7" xfId="22107"/>
    <cellStyle name="Normal 65 2 2 4" xfId="1919"/>
    <cellStyle name="Normal 65 2 2 4 2" xfId="3683"/>
    <cellStyle name="Normal 65 2 2 4 2 2" xfId="7797"/>
    <cellStyle name="Normal 65 2 2 4 2 2 2" xfId="22121"/>
    <cellStyle name="Normal 65 2 2 4 2 3" xfId="11913"/>
    <cellStyle name="Normal 65 2 2 4 2 3 2" xfId="22122"/>
    <cellStyle name="Normal 65 2 2 4 2 4" xfId="16186"/>
    <cellStyle name="Normal 65 2 2 4 2 5" xfId="22120"/>
    <cellStyle name="Normal 65 2 2 4 3" xfId="5436"/>
    <cellStyle name="Normal 65 2 2 4 3 2" xfId="22123"/>
    <cellStyle name="Normal 65 2 2 4 3 3" xfId="28806"/>
    <cellStyle name="Normal 65 2 2 4 4" xfId="9552"/>
    <cellStyle name="Normal 65 2 2 4 4 2" xfId="22124"/>
    <cellStyle name="Normal 65 2 2 4 5" xfId="13815"/>
    <cellStyle name="Normal 65 2 2 4 6" xfId="22119"/>
    <cellStyle name="Normal 65 2 2 5" xfId="1042"/>
    <cellStyle name="Normal 65 2 2 5 2" xfId="6921"/>
    <cellStyle name="Normal 65 2 2 5 2 2" xfId="22126"/>
    <cellStyle name="Normal 65 2 2 5 3" xfId="11037"/>
    <cellStyle name="Normal 65 2 2 5 3 2" xfId="22127"/>
    <cellStyle name="Normal 65 2 2 5 4" xfId="15310"/>
    <cellStyle name="Normal 65 2 2 5 5" xfId="22125"/>
    <cellStyle name="Normal 65 2 2 6" xfId="2862"/>
    <cellStyle name="Normal 65 2 2 6 2" xfId="6375"/>
    <cellStyle name="Normal 65 2 2 6 2 2" xfId="22129"/>
    <cellStyle name="Normal 65 2 2 6 3" xfId="10491"/>
    <cellStyle name="Normal 65 2 2 6 3 2" xfId="22130"/>
    <cellStyle name="Normal 65 2 2 6 4" xfId="14755"/>
    <cellStyle name="Normal 65 2 2 6 5" xfId="22128"/>
    <cellStyle name="Normal 65 2 2 7" xfId="4560"/>
    <cellStyle name="Normal 65 2 2 7 2" xfId="17168"/>
    <cellStyle name="Normal 65 2 2 7 3" xfId="22131"/>
    <cellStyle name="Normal 65 2 2 8" xfId="8676"/>
    <cellStyle name="Normal 65 2 2 8 2" xfId="22132"/>
    <cellStyle name="Normal 65 2 2 9" xfId="12937"/>
    <cellStyle name="Normal 65 2 3" xfId="619"/>
    <cellStyle name="Normal 65 2 3 2" xfId="2386"/>
    <cellStyle name="Normal 65 2 3 2 2" xfId="4150"/>
    <cellStyle name="Normal 65 2 3 2 2 2" xfId="8264"/>
    <cellStyle name="Normal 65 2 3 2 2 2 2" xfId="22136"/>
    <cellStyle name="Normal 65 2 3 2 2 2 3" xfId="29537"/>
    <cellStyle name="Normal 65 2 3 2 2 3" xfId="12380"/>
    <cellStyle name="Normal 65 2 3 2 2 3 2" xfId="22137"/>
    <cellStyle name="Normal 65 2 3 2 2 4" xfId="16653"/>
    <cellStyle name="Normal 65 2 3 2 2 5" xfId="22135"/>
    <cellStyle name="Normal 65 2 3 2 3" xfId="5903"/>
    <cellStyle name="Normal 65 2 3 2 3 2" xfId="22138"/>
    <cellStyle name="Normal 65 2 3 2 3 3" xfId="28746"/>
    <cellStyle name="Normal 65 2 3 2 4" xfId="10019"/>
    <cellStyle name="Normal 65 2 3 2 4 2" xfId="22139"/>
    <cellStyle name="Normal 65 2 3 2 5" xfId="14282"/>
    <cellStyle name="Normal 65 2 3 2 6" xfId="22134"/>
    <cellStyle name="Normal 65 2 3 3" xfId="1509"/>
    <cellStyle name="Normal 65 2 3 3 2" xfId="7388"/>
    <cellStyle name="Normal 65 2 3 3 2 2" xfId="22141"/>
    <cellStyle name="Normal 65 2 3 3 2 3" xfId="29361"/>
    <cellStyle name="Normal 65 2 3 3 3" xfId="11504"/>
    <cellStyle name="Normal 65 2 3 3 3 2" xfId="22142"/>
    <cellStyle name="Normal 65 2 3 3 4" xfId="15777"/>
    <cellStyle name="Normal 65 2 3 3 5" xfId="22140"/>
    <cellStyle name="Normal 65 2 3 4" xfId="2998"/>
    <cellStyle name="Normal 65 2 3 4 2" xfId="6511"/>
    <cellStyle name="Normal 65 2 3 4 2 2" xfId="22144"/>
    <cellStyle name="Normal 65 2 3 4 3" xfId="10627"/>
    <cellStyle name="Normal 65 2 3 4 3 2" xfId="22145"/>
    <cellStyle name="Normal 65 2 3 4 4" xfId="14891"/>
    <cellStyle name="Normal 65 2 3 4 5" xfId="22143"/>
    <cellStyle name="Normal 65 2 3 5" xfId="5027"/>
    <cellStyle name="Normal 65 2 3 5 2" xfId="17170"/>
    <cellStyle name="Normal 65 2 3 5 3" xfId="22146"/>
    <cellStyle name="Normal 65 2 3 6" xfId="9143"/>
    <cellStyle name="Normal 65 2 3 6 2" xfId="22147"/>
    <cellStyle name="Normal 65 2 3 7" xfId="13405"/>
    <cellStyle name="Normal 65 2 3 8" xfId="22133"/>
    <cellStyle name="Normal 65 2 4" xfId="1242"/>
    <cellStyle name="Normal 65 2 4 2" xfId="2119"/>
    <cellStyle name="Normal 65 2 4 2 2" xfId="3883"/>
    <cellStyle name="Normal 65 2 4 2 2 2" xfId="7997"/>
    <cellStyle name="Normal 65 2 4 2 2 2 2" xfId="22151"/>
    <cellStyle name="Normal 65 2 4 2 2 3" xfId="12113"/>
    <cellStyle name="Normal 65 2 4 2 2 3 2" xfId="22152"/>
    <cellStyle name="Normal 65 2 4 2 2 4" xfId="16386"/>
    <cellStyle name="Normal 65 2 4 2 2 5" xfId="22150"/>
    <cellStyle name="Normal 65 2 4 2 3" xfId="5636"/>
    <cellStyle name="Normal 65 2 4 2 3 2" xfId="22153"/>
    <cellStyle name="Normal 65 2 4 2 3 3" xfId="29044"/>
    <cellStyle name="Normal 65 2 4 2 4" xfId="9752"/>
    <cellStyle name="Normal 65 2 4 2 4 2" xfId="22154"/>
    <cellStyle name="Normal 65 2 4 2 5" xfId="14015"/>
    <cellStyle name="Normal 65 2 4 2 6" xfId="22149"/>
    <cellStyle name="Normal 65 2 4 3" xfId="3338"/>
    <cellStyle name="Normal 65 2 4 3 2" xfId="7121"/>
    <cellStyle name="Normal 65 2 4 3 2 2" xfId="22156"/>
    <cellStyle name="Normal 65 2 4 3 3" xfId="11237"/>
    <cellStyle name="Normal 65 2 4 3 3 2" xfId="22157"/>
    <cellStyle name="Normal 65 2 4 3 4" xfId="15510"/>
    <cellStyle name="Normal 65 2 4 3 5" xfId="22155"/>
    <cellStyle name="Normal 65 2 4 4" xfId="4760"/>
    <cellStyle name="Normal 65 2 4 4 2" xfId="22158"/>
    <cellStyle name="Normal 65 2 4 5" xfId="8876"/>
    <cellStyle name="Normal 65 2 4 5 2" xfId="22159"/>
    <cellStyle name="Normal 65 2 4 6" xfId="13138"/>
    <cellStyle name="Normal 65 2 4 7" xfId="22148"/>
    <cellStyle name="Normal 65 2 5" xfId="1783"/>
    <cellStyle name="Normal 65 2 5 2" xfId="3547"/>
    <cellStyle name="Normal 65 2 5 2 2" xfId="7661"/>
    <cellStyle name="Normal 65 2 5 2 2 2" xfId="22162"/>
    <cellStyle name="Normal 65 2 5 2 2 3" xfId="29419"/>
    <cellStyle name="Normal 65 2 5 2 3" xfId="11777"/>
    <cellStyle name="Normal 65 2 5 2 3 2" xfId="22163"/>
    <cellStyle name="Normal 65 2 5 2 4" xfId="16050"/>
    <cellStyle name="Normal 65 2 5 2 5" xfId="22161"/>
    <cellStyle name="Normal 65 2 5 3" xfId="5300"/>
    <cellStyle name="Normal 65 2 5 3 2" xfId="22164"/>
    <cellStyle name="Normal 65 2 5 3 3" xfId="28282"/>
    <cellStyle name="Normal 65 2 5 4" xfId="9416"/>
    <cellStyle name="Normal 65 2 5 4 2" xfId="22165"/>
    <cellStyle name="Normal 65 2 5 5" xfId="13679"/>
    <cellStyle name="Normal 65 2 5 6" xfId="22160"/>
    <cellStyle name="Normal 65 2 6" xfId="906"/>
    <cellStyle name="Normal 65 2 6 2" xfId="6785"/>
    <cellStyle name="Normal 65 2 6 2 2" xfId="22167"/>
    <cellStyle name="Normal 65 2 6 2 3" xfId="29258"/>
    <cellStyle name="Normal 65 2 6 3" xfId="10901"/>
    <cellStyle name="Normal 65 2 6 3 2" xfId="22168"/>
    <cellStyle name="Normal 65 2 6 4" xfId="15174"/>
    <cellStyle name="Normal 65 2 6 5" xfId="22166"/>
    <cellStyle name="Normal 65 2 7" xfId="2730"/>
    <cellStyle name="Normal 65 2 7 2" xfId="6243"/>
    <cellStyle name="Normal 65 2 7 2 2" xfId="22170"/>
    <cellStyle name="Normal 65 2 7 3" xfId="10359"/>
    <cellStyle name="Normal 65 2 7 3 2" xfId="22171"/>
    <cellStyle name="Normal 65 2 7 4" xfId="14623"/>
    <cellStyle name="Normal 65 2 7 5" xfId="22169"/>
    <cellStyle name="Normal 65 2 8" xfId="4424"/>
    <cellStyle name="Normal 65 2 8 2" xfId="17167"/>
    <cellStyle name="Normal 65 2 8 3" xfId="22172"/>
    <cellStyle name="Normal 65 2 9" xfId="8540"/>
    <cellStyle name="Normal 65 2 9 2" xfId="22173"/>
    <cellStyle name="Normal 65 3" xfId="271"/>
    <cellStyle name="Normal 65 3 10" xfId="22174"/>
    <cellStyle name="Normal 65 3 2" xfId="693"/>
    <cellStyle name="Normal 65 3 2 2" xfId="2458"/>
    <cellStyle name="Normal 65 3 2 2 2" xfId="4222"/>
    <cellStyle name="Normal 65 3 2 2 2 2" xfId="8336"/>
    <cellStyle name="Normal 65 3 2 2 2 2 2" xfId="22178"/>
    <cellStyle name="Normal 65 3 2 2 2 3" xfId="12452"/>
    <cellStyle name="Normal 65 3 2 2 2 3 2" xfId="22179"/>
    <cellStyle name="Normal 65 3 2 2 2 4" xfId="16725"/>
    <cellStyle name="Normal 65 3 2 2 2 5" xfId="22177"/>
    <cellStyle name="Normal 65 3 2 2 3" xfId="5975"/>
    <cellStyle name="Normal 65 3 2 2 3 2" xfId="22180"/>
    <cellStyle name="Normal 65 3 2 2 3 3" xfId="29221"/>
    <cellStyle name="Normal 65 3 2 2 4" xfId="10091"/>
    <cellStyle name="Normal 65 3 2 2 4 2" xfId="22181"/>
    <cellStyle name="Normal 65 3 2 2 5" xfId="14354"/>
    <cellStyle name="Normal 65 3 2 2 6" xfId="22176"/>
    <cellStyle name="Normal 65 3 2 3" xfId="1581"/>
    <cellStyle name="Normal 65 3 2 3 2" xfId="7460"/>
    <cellStyle name="Normal 65 3 2 3 2 2" xfId="22183"/>
    <cellStyle name="Normal 65 3 2 3 3" xfId="11576"/>
    <cellStyle name="Normal 65 3 2 3 3 2" xfId="22184"/>
    <cellStyle name="Normal 65 3 2 3 4" xfId="15849"/>
    <cellStyle name="Normal 65 3 2 3 5" xfId="22182"/>
    <cellStyle name="Normal 65 3 2 4" xfId="3070"/>
    <cellStyle name="Normal 65 3 2 4 2" xfId="6583"/>
    <cellStyle name="Normal 65 3 2 4 2 2" xfId="22186"/>
    <cellStyle name="Normal 65 3 2 4 3" xfId="10699"/>
    <cellStyle name="Normal 65 3 2 4 3 2" xfId="22187"/>
    <cellStyle name="Normal 65 3 2 4 4" xfId="14963"/>
    <cellStyle name="Normal 65 3 2 4 5" xfId="22185"/>
    <cellStyle name="Normal 65 3 2 5" xfId="5099"/>
    <cellStyle name="Normal 65 3 2 5 2" xfId="17172"/>
    <cellStyle name="Normal 65 3 2 5 3" xfId="22188"/>
    <cellStyle name="Normal 65 3 2 6" xfId="9215"/>
    <cellStyle name="Normal 65 3 2 6 2" xfId="22189"/>
    <cellStyle name="Normal 65 3 2 7" xfId="13477"/>
    <cellStyle name="Normal 65 3 2 8" xfId="22175"/>
    <cellStyle name="Normal 65 3 3" xfId="1178"/>
    <cellStyle name="Normal 65 3 3 2" xfId="2055"/>
    <cellStyle name="Normal 65 3 3 2 2" xfId="3819"/>
    <cellStyle name="Normal 65 3 3 2 2 2" xfId="7933"/>
    <cellStyle name="Normal 65 3 3 2 2 2 2" xfId="22193"/>
    <cellStyle name="Normal 65 3 3 2 2 3" xfId="12049"/>
    <cellStyle name="Normal 65 3 3 2 2 3 2" xfId="22194"/>
    <cellStyle name="Normal 65 3 3 2 2 4" xfId="16322"/>
    <cellStyle name="Normal 65 3 3 2 2 5" xfId="22192"/>
    <cellStyle name="Normal 65 3 3 2 3" xfId="5572"/>
    <cellStyle name="Normal 65 3 3 2 3 2" xfId="22195"/>
    <cellStyle name="Normal 65 3 3 2 3 3" xfId="29125"/>
    <cellStyle name="Normal 65 3 3 2 4" xfId="9688"/>
    <cellStyle name="Normal 65 3 3 2 4 2" xfId="22196"/>
    <cellStyle name="Normal 65 3 3 2 5" xfId="13951"/>
    <cellStyle name="Normal 65 3 3 2 6" xfId="22191"/>
    <cellStyle name="Normal 65 3 3 3" xfId="3274"/>
    <cellStyle name="Normal 65 3 3 3 2" xfId="7057"/>
    <cellStyle name="Normal 65 3 3 3 2 2" xfId="22198"/>
    <cellStyle name="Normal 65 3 3 3 3" xfId="11173"/>
    <cellStyle name="Normal 65 3 3 3 3 2" xfId="22199"/>
    <cellStyle name="Normal 65 3 3 3 4" xfId="15446"/>
    <cellStyle name="Normal 65 3 3 3 5" xfId="22197"/>
    <cellStyle name="Normal 65 3 3 4" xfId="4696"/>
    <cellStyle name="Normal 65 3 3 4 2" xfId="22200"/>
    <cellStyle name="Normal 65 3 3 5" xfId="8812"/>
    <cellStyle name="Normal 65 3 3 5 2" xfId="22201"/>
    <cellStyle name="Normal 65 3 3 6" xfId="13074"/>
    <cellStyle name="Normal 65 3 3 7" xfId="22190"/>
    <cellStyle name="Normal 65 3 4" xfId="1855"/>
    <cellStyle name="Normal 65 3 4 2" xfId="3619"/>
    <cellStyle name="Normal 65 3 4 2 2" xfId="7733"/>
    <cellStyle name="Normal 65 3 4 2 2 2" xfId="22204"/>
    <cellStyle name="Normal 65 3 4 2 3" xfId="11849"/>
    <cellStyle name="Normal 65 3 4 2 3 2" xfId="22205"/>
    <cellStyle name="Normal 65 3 4 2 4" xfId="16122"/>
    <cellStyle name="Normal 65 3 4 2 5" xfId="22203"/>
    <cellStyle name="Normal 65 3 4 3" xfId="5372"/>
    <cellStyle name="Normal 65 3 4 3 2" xfId="22206"/>
    <cellStyle name="Normal 65 3 4 3 3" xfId="29017"/>
    <cellStyle name="Normal 65 3 4 4" xfId="9488"/>
    <cellStyle name="Normal 65 3 4 4 2" xfId="22207"/>
    <cellStyle name="Normal 65 3 4 5" xfId="13751"/>
    <cellStyle name="Normal 65 3 4 6" xfId="22202"/>
    <cellStyle name="Normal 65 3 5" xfId="978"/>
    <cellStyle name="Normal 65 3 5 2" xfId="6857"/>
    <cellStyle name="Normal 65 3 5 2 2" xfId="22209"/>
    <cellStyle name="Normal 65 3 5 3" xfId="10973"/>
    <cellStyle name="Normal 65 3 5 3 2" xfId="22210"/>
    <cellStyle name="Normal 65 3 5 4" xfId="15246"/>
    <cellStyle name="Normal 65 3 5 5" xfId="22208"/>
    <cellStyle name="Normal 65 3 6" xfId="2666"/>
    <cellStyle name="Normal 65 3 6 2" xfId="6179"/>
    <cellStyle name="Normal 65 3 6 2 2" xfId="22212"/>
    <cellStyle name="Normal 65 3 6 3" xfId="10295"/>
    <cellStyle name="Normal 65 3 6 3 2" xfId="22213"/>
    <cellStyle name="Normal 65 3 6 4" xfId="14559"/>
    <cellStyle name="Normal 65 3 6 5" xfId="22211"/>
    <cellStyle name="Normal 65 3 7" xfId="4496"/>
    <cellStyle name="Normal 65 3 7 2" xfId="17171"/>
    <cellStyle name="Normal 65 3 7 3" xfId="22214"/>
    <cellStyle name="Normal 65 3 8" xfId="8612"/>
    <cellStyle name="Normal 65 3 8 2" xfId="22215"/>
    <cellStyle name="Normal 65 3 9" xfId="12873"/>
    <cellStyle name="Normal 65 4" xfId="419"/>
    <cellStyle name="Normal 65 4 2" xfId="2187"/>
    <cellStyle name="Normal 65 4 2 2" xfId="3951"/>
    <cellStyle name="Normal 65 4 2 2 2" xfId="8065"/>
    <cellStyle name="Normal 65 4 2 2 2 2" xfId="22219"/>
    <cellStyle name="Normal 65 4 2 2 2 3" xfId="29488"/>
    <cellStyle name="Normal 65 4 2 2 3" xfId="12181"/>
    <cellStyle name="Normal 65 4 2 2 3 2" xfId="22220"/>
    <cellStyle name="Normal 65 4 2 2 4" xfId="16454"/>
    <cellStyle name="Normal 65 4 2 2 5" xfId="22218"/>
    <cellStyle name="Normal 65 4 2 3" xfId="5704"/>
    <cellStyle name="Normal 65 4 2 3 2" xfId="22221"/>
    <cellStyle name="Normal 65 4 2 3 3" xfId="28555"/>
    <cellStyle name="Normal 65 4 2 4" xfId="9820"/>
    <cellStyle name="Normal 65 4 2 4 2" xfId="22222"/>
    <cellStyle name="Normal 65 4 2 5" xfId="14083"/>
    <cellStyle name="Normal 65 4 2 6" xfId="22217"/>
    <cellStyle name="Normal 65 4 3" xfId="1310"/>
    <cellStyle name="Normal 65 4 3 2" xfId="7189"/>
    <cellStyle name="Normal 65 4 3 2 2" xfId="22224"/>
    <cellStyle name="Normal 65 4 3 2 3" xfId="29313"/>
    <cellStyle name="Normal 65 4 3 3" xfId="11305"/>
    <cellStyle name="Normal 65 4 3 3 2" xfId="22225"/>
    <cellStyle name="Normal 65 4 3 4" xfId="15578"/>
    <cellStyle name="Normal 65 4 3 5" xfId="22223"/>
    <cellStyle name="Normal 65 4 4" xfId="2798"/>
    <cellStyle name="Normal 65 4 4 2" xfId="6311"/>
    <cellStyle name="Normal 65 4 4 2 2" xfId="22227"/>
    <cellStyle name="Normal 65 4 4 3" xfId="10427"/>
    <cellStyle name="Normal 65 4 4 3 2" xfId="22228"/>
    <cellStyle name="Normal 65 4 4 4" xfId="14691"/>
    <cellStyle name="Normal 65 4 4 5" xfId="22226"/>
    <cellStyle name="Normal 65 4 5" xfId="4828"/>
    <cellStyle name="Normal 65 4 5 2" xfId="17173"/>
    <cellStyle name="Normal 65 4 5 3" xfId="22229"/>
    <cellStyle name="Normal 65 4 6" xfId="8944"/>
    <cellStyle name="Normal 65 4 6 2" xfId="22230"/>
    <cellStyle name="Normal 65 4 7" xfId="13206"/>
    <cellStyle name="Normal 65 4 8" xfId="22216"/>
    <cellStyle name="Normal 65 5" xfId="555"/>
    <cellStyle name="Normal 65 5 2" xfId="2322"/>
    <cellStyle name="Normal 65 5 2 2" xfId="4086"/>
    <cellStyle name="Normal 65 5 2 2 2" xfId="8200"/>
    <cellStyle name="Normal 65 5 2 2 2 2" xfId="22234"/>
    <cellStyle name="Normal 65 5 2 2 3" xfId="12316"/>
    <cellStyle name="Normal 65 5 2 2 3 2" xfId="22235"/>
    <cellStyle name="Normal 65 5 2 2 4" xfId="16589"/>
    <cellStyle name="Normal 65 5 2 2 5" xfId="22233"/>
    <cellStyle name="Normal 65 5 2 3" xfId="5839"/>
    <cellStyle name="Normal 65 5 2 3 2" xfId="22236"/>
    <cellStyle name="Normal 65 5 2 3 3" xfId="28812"/>
    <cellStyle name="Normal 65 5 2 4" xfId="9955"/>
    <cellStyle name="Normal 65 5 2 4 2" xfId="22237"/>
    <cellStyle name="Normal 65 5 2 5" xfId="14218"/>
    <cellStyle name="Normal 65 5 2 6" xfId="22232"/>
    <cellStyle name="Normal 65 5 3" xfId="1445"/>
    <cellStyle name="Normal 65 5 3 2" xfId="7324"/>
    <cellStyle name="Normal 65 5 3 2 2" xfId="22239"/>
    <cellStyle name="Normal 65 5 3 3" xfId="11440"/>
    <cellStyle name="Normal 65 5 3 3 2" xfId="22240"/>
    <cellStyle name="Normal 65 5 3 4" xfId="15713"/>
    <cellStyle name="Normal 65 5 3 5" xfId="22238"/>
    <cellStyle name="Normal 65 5 4" xfId="2934"/>
    <cellStyle name="Normal 65 5 4 2" xfId="6447"/>
    <cellStyle name="Normal 65 5 4 2 2" xfId="22242"/>
    <cellStyle name="Normal 65 5 4 3" xfId="10563"/>
    <cellStyle name="Normal 65 5 4 3 2" xfId="22243"/>
    <cellStyle name="Normal 65 5 4 4" xfId="14827"/>
    <cellStyle name="Normal 65 5 4 5" xfId="22241"/>
    <cellStyle name="Normal 65 5 5" xfId="4963"/>
    <cellStyle name="Normal 65 5 5 2" xfId="22244"/>
    <cellStyle name="Normal 65 5 6" xfId="9079"/>
    <cellStyle name="Normal 65 5 6 2" xfId="22245"/>
    <cellStyle name="Normal 65 5 7" xfId="13341"/>
    <cellStyle name="Normal 65 5 8" xfId="22231"/>
    <cellStyle name="Normal 65 6" xfId="1127"/>
    <cellStyle name="Normal 65 6 2" xfId="2004"/>
    <cellStyle name="Normal 65 6 2 2" xfId="3768"/>
    <cellStyle name="Normal 65 6 2 2 2" xfId="7882"/>
    <cellStyle name="Normal 65 6 2 2 2 2" xfId="22249"/>
    <cellStyle name="Normal 65 6 2 2 3" xfId="11998"/>
    <cellStyle name="Normal 65 6 2 2 3 2" xfId="22250"/>
    <cellStyle name="Normal 65 6 2 2 4" xfId="16271"/>
    <cellStyle name="Normal 65 6 2 2 5" xfId="22248"/>
    <cellStyle name="Normal 65 6 2 3" xfId="5521"/>
    <cellStyle name="Normal 65 6 2 3 2" xfId="22251"/>
    <cellStyle name="Normal 65 6 2 3 3" xfId="28721"/>
    <cellStyle name="Normal 65 6 2 4" xfId="9637"/>
    <cellStyle name="Normal 65 6 2 4 2" xfId="22252"/>
    <cellStyle name="Normal 65 6 2 5" xfId="13900"/>
    <cellStyle name="Normal 65 6 2 6" xfId="22247"/>
    <cellStyle name="Normal 65 6 3" xfId="3223"/>
    <cellStyle name="Normal 65 6 3 2" xfId="7006"/>
    <cellStyle name="Normal 65 6 3 2 2" xfId="22254"/>
    <cellStyle name="Normal 65 6 3 3" xfId="11122"/>
    <cellStyle name="Normal 65 6 3 3 2" xfId="22255"/>
    <cellStyle name="Normal 65 6 3 4" xfId="15395"/>
    <cellStyle name="Normal 65 6 3 5" xfId="22253"/>
    <cellStyle name="Normal 65 6 4" xfId="4645"/>
    <cellStyle name="Normal 65 6 4 2" xfId="22256"/>
    <cellStyle name="Normal 65 6 5" xfId="8761"/>
    <cellStyle name="Normal 65 6 5 2" xfId="22257"/>
    <cellStyle name="Normal 65 6 6" xfId="13023"/>
    <cellStyle name="Normal 65 6 7" xfId="22246"/>
    <cellStyle name="Normal 65 7" xfId="1719"/>
    <cellStyle name="Normal 65 7 2" xfId="3483"/>
    <cellStyle name="Normal 65 7 2 2" xfId="7597"/>
    <cellStyle name="Normal 65 7 2 2 2" xfId="22260"/>
    <cellStyle name="Normal 65 7 2 3" xfId="11713"/>
    <cellStyle name="Normal 65 7 2 3 2" xfId="22261"/>
    <cellStyle name="Normal 65 7 2 4" xfId="15986"/>
    <cellStyle name="Normal 65 7 2 5" xfId="22259"/>
    <cellStyle name="Normal 65 7 3" xfId="5236"/>
    <cellStyle name="Normal 65 7 3 2" xfId="22262"/>
    <cellStyle name="Normal 65 7 3 3" xfId="28851"/>
    <cellStyle name="Normal 65 7 4" xfId="9352"/>
    <cellStyle name="Normal 65 7 4 2" xfId="22263"/>
    <cellStyle name="Normal 65 7 5" xfId="13615"/>
    <cellStyle name="Normal 65 7 6" xfId="22258"/>
    <cellStyle name="Normal 65 8" xfId="842"/>
    <cellStyle name="Normal 65 8 2" xfId="6721"/>
    <cellStyle name="Normal 65 8 2 2" xfId="22265"/>
    <cellStyle name="Normal 65 8 3" xfId="10837"/>
    <cellStyle name="Normal 65 8 3 2" xfId="22266"/>
    <cellStyle name="Normal 65 8 4" xfId="15110"/>
    <cellStyle name="Normal 65 8 5" xfId="22264"/>
    <cellStyle name="Normal 65 9" xfId="2615"/>
    <cellStyle name="Normal 65 9 2" xfId="6128"/>
    <cellStyle name="Normal 65 9 2 2" xfId="22268"/>
    <cellStyle name="Normal 65 9 3" xfId="10244"/>
    <cellStyle name="Normal 65 9 3 2" xfId="22269"/>
    <cellStyle name="Normal 65 9 4" xfId="14508"/>
    <cellStyle name="Normal 65 9 5" xfId="22267"/>
    <cellStyle name="Normal 66" xfId="221"/>
    <cellStyle name="Normal 66 10" xfId="4361"/>
    <cellStyle name="Normal 66 10 2" xfId="17174"/>
    <cellStyle name="Normal 66 10 3" xfId="22271"/>
    <cellStyle name="Normal 66 11" xfId="8477"/>
    <cellStyle name="Normal 66 11 2" xfId="22272"/>
    <cellStyle name="Normal 66 12" xfId="12727"/>
    <cellStyle name="Normal 66 13" xfId="22270"/>
    <cellStyle name="Normal 66 2" xfId="337"/>
    <cellStyle name="Normal 66 2 10" xfId="12793"/>
    <cellStyle name="Normal 66 2 11" xfId="22273"/>
    <cellStyle name="Normal 66 2 2" xfId="484"/>
    <cellStyle name="Normal 66 2 2 10" xfId="22274"/>
    <cellStyle name="Normal 66 2 2 2" xfId="758"/>
    <cellStyle name="Normal 66 2 2 2 2" xfId="2523"/>
    <cellStyle name="Normal 66 2 2 2 2 2" xfId="4287"/>
    <cellStyle name="Normal 66 2 2 2 2 2 2" xfId="8401"/>
    <cellStyle name="Normal 66 2 2 2 2 2 2 2" xfId="22278"/>
    <cellStyle name="Normal 66 2 2 2 2 2 3" xfId="12517"/>
    <cellStyle name="Normal 66 2 2 2 2 2 3 2" xfId="22279"/>
    <cellStyle name="Normal 66 2 2 2 2 2 4" xfId="16790"/>
    <cellStyle name="Normal 66 2 2 2 2 2 5" xfId="22277"/>
    <cellStyle name="Normal 66 2 2 2 2 3" xfId="6040"/>
    <cellStyle name="Normal 66 2 2 2 2 3 2" xfId="22280"/>
    <cellStyle name="Normal 66 2 2 2 2 3 3" xfId="28610"/>
    <cellStyle name="Normal 66 2 2 2 2 4" xfId="10156"/>
    <cellStyle name="Normal 66 2 2 2 2 4 2" xfId="22281"/>
    <cellStyle name="Normal 66 2 2 2 2 5" xfId="14419"/>
    <cellStyle name="Normal 66 2 2 2 2 6" xfId="22276"/>
    <cellStyle name="Normal 66 2 2 2 3" xfId="1646"/>
    <cellStyle name="Normal 66 2 2 2 3 2" xfId="7525"/>
    <cellStyle name="Normal 66 2 2 2 3 2 2" xfId="22283"/>
    <cellStyle name="Normal 66 2 2 2 3 3" xfId="11641"/>
    <cellStyle name="Normal 66 2 2 2 3 3 2" xfId="22284"/>
    <cellStyle name="Normal 66 2 2 2 3 4" xfId="15914"/>
    <cellStyle name="Normal 66 2 2 2 3 5" xfId="22282"/>
    <cellStyle name="Normal 66 2 2 2 4" xfId="3135"/>
    <cellStyle name="Normal 66 2 2 2 4 2" xfId="6648"/>
    <cellStyle name="Normal 66 2 2 2 4 2 2" xfId="22286"/>
    <cellStyle name="Normal 66 2 2 2 4 3" xfId="10764"/>
    <cellStyle name="Normal 66 2 2 2 4 3 2" xfId="22287"/>
    <cellStyle name="Normal 66 2 2 2 4 4" xfId="15028"/>
    <cellStyle name="Normal 66 2 2 2 4 5" xfId="22285"/>
    <cellStyle name="Normal 66 2 2 2 5" xfId="5164"/>
    <cellStyle name="Normal 66 2 2 2 5 2" xfId="17177"/>
    <cellStyle name="Normal 66 2 2 2 5 3" xfId="22288"/>
    <cellStyle name="Normal 66 2 2 2 6" xfId="9280"/>
    <cellStyle name="Normal 66 2 2 2 6 2" xfId="22289"/>
    <cellStyle name="Normal 66 2 2 2 7" xfId="13542"/>
    <cellStyle name="Normal 66 2 2 2 8" xfId="22275"/>
    <cellStyle name="Normal 66 2 2 3" xfId="1375"/>
    <cellStyle name="Normal 66 2 2 3 2" xfId="2252"/>
    <cellStyle name="Normal 66 2 2 3 2 2" xfId="4016"/>
    <cellStyle name="Normal 66 2 2 3 2 2 2" xfId="8130"/>
    <cellStyle name="Normal 66 2 2 3 2 2 2 2" xfId="22293"/>
    <cellStyle name="Normal 66 2 2 3 2 2 3" xfId="12246"/>
    <cellStyle name="Normal 66 2 2 3 2 2 3 2" xfId="22294"/>
    <cellStyle name="Normal 66 2 2 3 2 2 4" xfId="16519"/>
    <cellStyle name="Normal 66 2 2 3 2 2 5" xfId="22292"/>
    <cellStyle name="Normal 66 2 2 3 2 3" xfId="5769"/>
    <cellStyle name="Normal 66 2 2 3 2 3 2" xfId="22295"/>
    <cellStyle name="Normal 66 2 2 3 2 3 3" xfId="29007"/>
    <cellStyle name="Normal 66 2 2 3 2 4" xfId="9885"/>
    <cellStyle name="Normal 66 2 2 3 2 4 2" xfId="22296"/>
    <cellStyle name="Normal 66 2 2 3 2 5" xfId="14148"/>
    <cellStyle name="Normal 66 2 2 3 2 6" xfId="22291"/>
    <cellStyle name="Normal 66 2 2 3 3" xfId="3407"/>
    <cellStyle name="Normal 66 2 2 3 3 2" xfId="7254"/>
    <cellStyle name="Normal 66 2 2 3 3 2 2" xfId="22298"/>
    <cellStyle name="Normal 66 2 2 3 3 3" xfId="11370"/>
    <cellStyle name="Normal 66 2 2 3 3 3 2" xfId="22299"/>
    <cellStyle name="Normal 66 2 2 3 3 4" xfId="15643"/>
    <cellStyle name="Normal 66 2 2 3 3 5" xfId="22297"/>
    <cellStyle name="Normal 66 2 2 3 4" xfId="4893"/>
    <cellStyle name="Normal 66 2 2 3 4 2" xfId="22300"/>
    <cellStyle name="Normal 66 2 2 3 5" xfId="9009"/>
    <cellStyle name="Normal 66 2 2 3 5 2" xfId="22301"/>
    <cellStyle name="Normal 66 2 2 3 6" xfId="13271"/>
    <cellStyle name="Normal 66 2 2 3 7" xfId="22290"/>
    <cellStyle name="Normal 66 2 2 4" xfId="1920"/>
    <cellStyle name="Normal 66 2 2 4 2" xfId="3684"/>
    <cellStyle name="Normal 66 2 2 4 2 2" xfId="7798"/>
    <cellStyle name="Normal 66 2 2 4 2 2 2" xfId="22304"/>
    <cellStyle name="Normal 66 2 2 4 2 3" xfId="11914"/>
    <cellStyle name="Normal 66 2 2 4 2 3 2" xfId="22305"/>
    <cellStyle name="Normal 66 2 2 4 2 4" xfId="16187"/>
    <cellStyle name="Normal 66 2 2 4 2 5" xfId="22303"/>
    <cellStyle name="Normal 66 2 2 4 3" xfId="5437"/>
    <cellStyle name="Normal 66 2 2 4 3 2" xfId="22306"/>
    <cellStyle name="Normal 66 2 2 4 3 3" xfId="29055"/>
    <cellStyle name="Normal 66 2 2 4 4" xfId="9553"/>
    <cellStyle name="Normal 66 2 2 4 4 2" xfId="22307"/>
    <cellStyle name="Normal 66 2 2 4 5" xfId="13816"/>
    <cellStyle name="Normal 66 2 2 4 6" xfId="22302"/>
    <cellStyle name="Normal 66 2 2 5" xfId="1043"/>
    <cellStyle name="Normal 66 2 2 5 2" xfId="6922"/>
    <cellStyle name="Normal 66 2 2 5 2 2" xfId="22309"/>
    <cellStyle name="Normal 66 2 2 5 3" xfId="11038"/>
    <cellStyle name="Normal 66 2 2 5 3 2" xfId="22310"/>
    <cellStyle name="Normal 66 2 2 5 4" xfId="15311"/>
    <cellStyle name="Normal 66 2 2 5 5" xfId="22308"/>
    <cellStyle name="Normal 66 2 2 6" xfId="2863"/>
    <cellStyle name="Normal 66 2 2 6 2" xfId="6376"/>
    <cellStyle name="Normal 66 2 2 6 2 2" xfId="22312"/>
    <cellStyle name="Normal 66 2 2 6 3" xfId="10492"/>
    <cellStyle name="Normal 66 2 2 6 3 2" xfId="22313"/>
    <cellStyle name="Normal 66 2 2 6 4" xfId="14756"/>
    <cellStyle name="Normal 66 2 2 6 5" xfId="22311"/>
    <cellStyle name="Normal 66 2 2 7" xfId="4561"/>
    <cellStyle name="Normal 66 2 2 7 2" xfId="17176"/>
    <cellStyle name="Normal 66 2 2 7 3" xfId="22314"/>
    <cellStyle name="Normal 66 2 2 8" xfId="8677"/>
    <cellStyle name="Normal 66 2 2 8 2" xfId="22315"/>
    <cellStyle name="Normal 66 2 2 9" xfId="12938"/>
    <cellStyle name="Normal 66 2 3" xfId="620"/>
    <cellStyle name="Normal 66 2 3 2" xfId="2387"/>
    <cellStyle name="Normal 66 2 3 2 2" xfId="4151"/>
    <cellStyle name="Normal 66 2 3 2 2 2" xfId="8265"/>
    <cellStyle name="Normal 66 2 3 2 2 2 2" xfId="22319"/>
    <cellStyle name="Normal 66 2 3 2 2 2 3" xfId="29538"/>
    <cellStyle name="Normal 66 2 3 2 2 3" xfId="12381"/>
    <cellStyle name="Normal 66 2 3 2 2 3 2" xfId="22320"/>
    <cellStyle name="Normal 66 2 3 2 2 4" xfId="16654"/>
    <cellStyle name="Normal 66 2 3 2 2 5" xfId="22318"/>
    <cellStyle name="Normal 66 2 3 2 3" xfId="5904"/>
    <cellStyle name="Normal 66 2 3 2 3 2" xfId="22321"/>
    <cellStyle name="Normal 66 2 3 2 3 3" xfId="28274"/>
    <cellStyle name="Normal 66 2 3 2 4" xfId="10020"/>
    <cellStyle name="Normal 66 2 3 2 4 2" xfId="22322"/>
    <cellStyle name="Normal 66 2 3 2 5" xfId="14283"/>
    <cellStyle name="Normal 66 2 3 2 6" xfId="22317"/>
    <cellStyle name="Normal 66 2 3 3" xfId="1510"/>
    <cellStyle name="Normal 66 2 3 3 2" xfId="7389"/>
    <cellStyle name="Normal 66 2 3 3 2 2" xfId="22324"/>
    <cellStyle name="Normal 66 2 3 3 2 3" xfId="29362"/>
    <cellStyle name="Normal 66 2 3 3 3" xfId="11505"/>
    <cellStyle name="Normal 66 2 3 3 3 2" xfId="22325"/>
    <cellStyle name="Normal 66 2 3 3 4" xfId="15778"/>
    <cellStyle name="Normal 66 2 3 3 5" xfId="22323"/>
    <cellStyle name="Normal 66 2 3 4" xfId="2999"/>
    <cellStyle name="Normal 66 2 3 4 2" xfId="6512"/>
    <cellStyle name="Normal 66 2 3 4 2 2" xfId="22327"/>
    <cellStyle name="Normal 66 2 3 4 3" xfId="10628"/>
    <cellStyle name="Normal 66 2 3 4 3 2" xfId="22328"/>
    <cellStyle name="Normal 66 2 3 4 4" xfId="14892"/>
    <cellStyle name="Normal 66 2 3 4 5" xfId="22326"/>
    <cellStyle name="Normal 66 2 3 5" xfId="5028"/>
    <cellStyle name="Normal 66 2 3 5 2" xfId="17178"/>
    <cellStyle name="Normal 66 2 3 5 3" xfId="22329"/>
    <cellStyle name="Normal 66 2 3 6" xfId="9144"/>
    <cellStyle name="Normal 66 2 3 6 2" xfId="22330"/>
    <cellStyle name="Normal 66 2 3 7" xfId="13406"/>
    <cellStyle name="Normal 66 2 3 8" xfId="22316"/>
    <cellStyle name="Normal 66 2 4" xfId="1243"/>
    <cellStyle name="Normal 66 2 4 2" xfId="2120"/>
    <cellStyle name="Normal 66 2 4 2 2" xfId="3884"/>
    <cellStyle name="Normal 66 2 4 2 2 2" xfId="7998"/>
    <cellStyle name="Normal 66 2 4 2 2 2 2" xfId="22334"/>
    <cellStyle name="Normal 66 2 4 2 2 3" xfId="12114"/>
    <cellStyle name="Normal 66 2 4 2 2 3 2" xfId="22335"/>
    <cellStyle name="Normal 66 2 4 2 2 4" xfId="16387"/>
    <cellStyle name="Normal 66 2 4 2 2 5" xfId="22333"/>
    <cellStyle name="Normal 66 2 4 2 3" xfId="5637"/>
    <cellStyle name="Normal 66 2 4 2 3 2" xfId="22336"/>
    <cellStyle name="Normal 66 2 4 2 3 3" xfId="28426"/>
    <cellStyle name="Normal 66 2 4 2 4" xfId="9753"/>
    <cellStyle name="Normal 66 2 4 2 4 2" xfId="22337"/>
    <cellStyle name="Normal 66 2 4 2 5" xfId="14016"/>
    <cellStyle name="Normal 66 2 4 2 6" xfId="22332"/>
    <cellStyle name="Normal 66 2 4 3" xfId="3339"/>
    <cellStyle name="Normal 66 2 4 3 2" xfId="7122"/>
    <cellStyle name="Normal 66 2 4 3 2 2" xfId="22339"/>
    <cellStyle name="Normal 66 2 4 3 3" xfId="11238"/>
    <cellStyle name="Normal 66 2 4 3 3 2" xfId="22340"/>
    <cellStyle name="Normal 66 2 4 3 4" xfId="15511"/>
    <cellStyle name="Normal 66 2 4 3 5" xfId="22338"/>
    <cellStyle name="Normal 66 2 4 4" xfId="4761"/>
    <cellStyle name="Normal 66 2 4 4 2" xfId="22341"/>
    <cellStyle name="Normal 66 2 4 5" xfId="8877"/>
    <cellStyle name="Normal 66 2 4 5 2" xfId="22342"/>
    <cellStyle name="Normal 66 2 4 6" xfId="13139"/>
    <cellStyle name="Normal 66 2 4 7" xfId="22331"/>
    <cellStyle name="Normal 66 2 5" xfId="1784"/>
    <cellStyle name="Normal 66 2 5 2" xfId="3548"/>
    <cellStyle name="Normal 66 2 5 2 2" xfId="7662"/>
    <cellStyle name="Normal 66 2 5 2 2 2" xfId="22345"/>
    <cellStyle name="Normal 66 2 5 2 2 3" xfId="29420"/>
    <cellStyle name="Normal 66 2 5 2 3" xfId="11778"/>
    <cellStyle name="Normal 66 2 5 2 3 2" xfId="22346"/>
    <cellStyle name="Normal 66 2 5 2 4" xfId="16051"/>
    <cellStyle name="Normal 66 2 5 2 5" xfId="22344"/>
    <cellStyle name="Normal 66 2 5 3" xfId="5301"/>
    <cellStyle name="Normal 66 2 5 3 2" xfId="22347"/>
    <cellStyle name="Normal 66 2 5 3 3" xfId="28266"/>
    <cellStyle name="Normal 66 2 5 4" xfId="9417"/>
    <cellStyle name="Normal 66 2 5 4 2" xfId="22348"/>
    <cellStyle name="Normal 66 2 5 5" xfId="13680"/>
    <cellStyle name="Normal 66 2 5 6" xfId="22343"/>
    <cellStyle name="Normal 66 2 6" xfId="907"/>
    <cellStyle name="Normal 66 2 6 2" xfId="6786"/>
    <cellStyle name="Normal 66 2 6 2 2" xfId="22350"/>
    <cellStyle name="Normal 66 2 6 2 3" xfId="29259"/>
    <cellStyle name="Normal 66 2 6 3" xfId="10902"/>
    <cellStyle name="Normal 66 2 6 3 2" xfId="22351"/>
    <cellStyle name="Normal 66 2 6 4" xfId="15175"/>
    <cellStyle name="Normal 66 2 6 5" xfId="22349"/>
    <cellStyle name="Normal 66 2 7" xfId="2731"/>
    <cellStyle name="Normal 66 2 7 2" xfId="6244"/>
    <cellStyle name="Normal 66 2 7 2 2" xfId="22353"/>
    <cellStyle name="Normal 66 2 7 3" xfId="10360"/>
    <cellStyle name="Normal 66 2 7 3 2" xfId="22354"/>
    <cellStyle name="Normal 66 2 7 4" xfId="14624"/>
    <cellStyle name="Normal 66 2 7 5" xfId="22352"/>
    <cellStyle name="Normal 66 2 8" xfId="4425"/>
    <cellStyle name="Normal 66 2 8 2" xfId="17175"/>
    <cellStyle name="Normal 66 2 8 3" xfId="22355"/>
    <cellStyle name="Normal 66 2 9" xfId="8541"/>
    <cellStyle name="Normal 66 2 9 2" xfId="22356"/>
    <cellStyle name="Normal 66 3" xfId="272"/>
    <cellStyle name="Normal 66 3 10" xfId="22357"/>
    <cellStyle name="Normal 66 3 2" xfId="694"/>
    <cellStyle name="Normal 66 3 2 2" xfId="2459"/>
    <cellStyle name="Normal 66 3 2 2 2" xfId="4223"/>
    <cellStyle name="Normal 66 3 2 2 2 2" xfId="8337"/>
    <cellStyle name="Normal 66 3 2 2 2 2 2" xfId="22361"/>
    <cellStyle name="Normal 66 3 2 2 2 3" xfId="12453"/>
    <cellStyle name="Normal 66 3 2 2 2 3 2" xfId="22362"/>
    <cellStyle name="Normal 66 3 2 2 2 4" xfId="16726"/>
    <cellStyle name="Normal 66 3 2 2 2 5" xfId="22360"/>
    <cellStyle name="Normal 66 3 2 2 3" xfId="5976"/>
    <cellStyle name="Normal 66 3 2 2 3 2" xfId="22363"/>
    <cellStyle name="Normal 66 3 2 2 3 3" xfId="29065"/>
    <cellStyle name="Normal 66 3 2 2 4" xfId="10092"/>
    <cellStyle name="Normal 66 3 2 2 4 2" xfId="22364"/>
    <cellStyle name="Normal 66 3 2 2 5" xfId="14355"/>
    <cellStyle name="Normal 66 3 2 2 6" xfId="22359"/>
    <cellStyle name="Normal 66 3 2 3" xfId="1582"/>
    <cellStyle name="Normal 66 3 2 3 2" xfId="7461"/>
    <cellStyle name="Normal 66 3 2 3 2 2" xfId="22366"/>
    <cellStyle name="Normal 66 3 2 3 3" xfId="11577"/>
    <cellStyle name="Normal 66 3 2 3 3 2" xfId="22367"/>
    <cellStyle name="Normal 66 3 2 3 4" xfId="15850"/>
    <cellStyle name="Normal 66 3 2 3 5" xfId="22365"/>
    <cellStyle name="Normal 66 3 2 4" xfId="3071"/>
    <cellStyle name="Normal 66 3 2 4 2" xfId="6584"/>
    <cellStyle name="Normal 66 3 2 4 2 2" xfId="22369"/>
    <cellStyle name="Normal 66 3 2 4 3" xfId="10700"/>
    <cellStyle name="Normal 66 3 2 4 3 2" xfId="22370"/>
    <cellStyle name="Normal 66 3 2 4 4" xfId="14964"/>
    <cellStyle name="Normal 66 3 2 4 5" xfId="22368"/>
    <cellStyle name="Normal 66 3 2 5" xfId="5100"/>
    <cellStyle name="Normal 66 3 2 5 2" xfId="17180"/>
    <cellStyle name="Normal 66 3 2 5 3" xfId="22371"/>
    <cellStyle name="Normal 66 3 2 6" xfId="9216"/>
    <cellStyle name="Normal 66 3 2 6 2" xfId="22372"/>
    <cellStyle name="Normal 66 3 2 7" xfId="13478"/>
    <cellStyle name="Normal 66 3 2 8" xfId="22358"/>
    <cellStyle name="Normal 66 3 3" xfId="1179"/>
    <cellStyle name="Normal 66 3 3 2" xfId="2056"/>
    <cellStyle name="Normal 66 3 3 2 2" xfId="3820"/>
    <cellStyle name="Normal 66 3 3 2 2 2" xfId="7934"/>
    <cellStyle name="Normal 66 3 3 2 2 2 2" xfId="22376"/>
    <cellStyle name="Normal 66 3 3 2 2 3" xfId="12050"/>
    <cellStyle name="Normal 66 3 3 2 2 3 2" xfId="22377"/>
    <cellStyle name="Normal 66 3 3 2 2 4" xfId="16323"/>
    <cellStyle name="Normal 66 3 3 2 2 5" xfId="22375"/>
    <cellStyle name="Normal 66 3 3 2 3" xfId="5573"/>
    <cellStyle name="Normal 66 3 3 2 3 2" xfId="22378"/>
    <cellStyle name="Normal 66 3 3 2 3 3" xfId="28901"/>
    <cellStyle name="Normal 66 3 3 2 4" xfId="9689"/>
    <cellStyle name="Normal 66 3 3 2 4 2" xfId="22379"/>
    <cellStyle name="Normal 66 3 3 2 5" xfId="13952"/>
    <cellStyle name="Normal 66 3 3 2 6" xfId="22374"/>
    <cellStyle name="Normal 66 3 3 3" xfId="3275"/>
    <cellStyle name="Normal 66 3 3 3 2" xfId="7058"/>
    <cellStyle name="Normal 66 3 3 3 2 2" xfId="22381"/>
    <cellStyle name="Normal 66 3 3 3 3" xfId="11174"/>
    <cellStyle name="Normal 66 3 3 3 3 2" xfId="22382"/>
    <cellStyle name="Normal 66 3 3 3 4" xfId="15447"/>
    <cellStyle name="Normal 66 3 3 3 5" xfId="22380"/>
    <cellStyle name="Normal 66 3 3 4" xfId="4697"/>
    <cellStyle name="Normal 66 3 3 4 2" xfId="22383"/>
    <cellStyle name="Normal 66 3 3 5" xfId="8813"/>
    <cellStyle name="Normal 66 3 3 5 2" xfId="22384"/>
    <cellStyle name="Normal 66 3 3 6" xfId="13075"/>
    <cellStyle name="Normal 66 3 3 7" xfId="22373"/>
    <cellStyle name="Normal 66 3 4" xfId="1856"/>
    <cellStyle name="Normal 66 3 4 2" xfId="3620"/>
    <cellStyle name="Normal 66 3 4 2 2" xfId="7734"/>
    <cellStyle name="Normal 66 3 4 2 2 2" xfId="22387"/>
    <cellStyle name="Normal 66 3 4 2 3" xfId="11850"/>
    <cellStyle name="Normal 66 3 4 2 3 2" xfId="22388"/>
    <cellStyle name="Normal 66 3 4 2 4" xfId="16123"/>
    <cellStyle name="Normal 66 3 4 2 5" xfId="22386"/>
    <cellStyle name="Normal 66 3 4 3" xfId="5373"/>
    <cellStyle name="Normal 66 3 4 3 2" xfId="22389"/>
    <cellStyle name="Normal 66 3 4 3 3" xfId="28971"/>
    <cellStyle name="Normal 66 3 4 4" xfId="9489"/>
    <cellStyle name="Normal 66 3 4 4 2" xfId="22390"/>
    <cellStyle name="Normal 66 3 4 5" xfId="13752"/>
    <cellStyle name="Normal 66 3 4 6" xfId="22385"/>
    <cellStyle name="Normal 66 3 5" xfId="979"/>
    <cellStyle name="Normal 66 3 5 2" xfId="6858"/>
    <cellStyle name="Normal 66 3 5 2 2" xfId="22392"/>
    <cellStyle name="Normal 66 3 5 3" xfId="10974"/>
    <cellStyle name="Normal 66 3 5 3 2" xfId="22393"/>
    <cellStyle name="Normal 66 3 5 4" xfId="15247"/>
    <cellStyle name="Normal 66 3 5 5" xfId="22391"/>
    <cellStyle name="Normal 66 3 6" xfId="2667"/>
    <cellStyle name="Normal 66 3 6 2" xfId="6180"/>
    <cellStyle name="Normal 66 3 6 2 2" xfId="22395"/>
    <cellStyle name="Normal 66 3 6 3" xfId="10296"/>
    <cellStyle name="Normal 66 3 6 3 2" xfId="22396"/>
    <cellStyle name="Normal 66 3 6 4" xfId="14560"/>
    <cellStyle name="Normal 66 3 6 5" xfId="22394"/>
    <cellStyle name="Normal 66 3 7" xfId="4497"/>
    <cellStyle name="Normal 66 3 7 2" xfId="17179"/>
    <cellStyle name="Normal 66 3 7 3" xfId="22397"/>
    <cellStyle name="Normal 66 3 8" xfId="8613"/>
    <cellStyle name="Normal 66 3 8 2" xfId="22398"/>
    <cellStyle name="Normal 66 3 9" xfId="12874"/>
    <cellStyle name="Normal 66 4" xfId="420"/>
    <cellStyle name="Normal 66 4 2" xfId="2188"/>
    <cellStyle name="Normal 66 4 2 2" xfId="3952"/>
    <cellStyle name="Normal 66 4 2 2 2" xfId="8066"/>
    <cellStyle name="Normal 66 4 2 2 2 2" xfId="22402"/>
    <cellStyle name="Normal 66 4 2 2 2 3" xfId="29489"/>
    <cellStyle name="Normal 66 4 2 2 3" xfId="12182"/>
    <cellStyle name="Normal 66 4 2 2 3 2" xfId="22403"/>
    <cellStyle name="Normal 66 4 2 2 4" xfId="16455"/>
    <cellStyle name="Normal 66 4 2 2 5" xfId="22401"/>
    <cellStyle name="Normal 66 4 2 3" xfId="5705"/>
    <cellStyle name="Normal 66 4 2 3 2" xfId="22404"/>
    <cellStyle name="Normal 66 4 2 3 3" xfId="28444"/>
    <cellStyle name="Normal 66 4 2 4" xfId="9821"/>
    <cellStyle name="Normal 66 4 2 4 2" xfId="22405"/>
    <cellStyle name="Normal 66 4 2 5" xfId="14084"/>
    <cellStyle name="Normal 66 4 2 6" xfId="22400"/>
    <cellStyle name="Normal 66 4 3" xfId="1311"/>
    <cellStyle name="Normal 66 4 3 2" xfId="7190"/>
    <cellStyle name="Normal 66 4 3 2 2" xfId="22407"/>
    <cellStyle name="Normal 66 4 3 2 3" xfId="29314"/>
    <cellStyle name="Normal 66 4 3 3" xfId="11306"/>
    <cellStyle name="Normal 66 4 3 3 2" xfId="22408"/>
    <cellStyle name="Normal 66 4 3 4" xfId="15579"/>
    <cellStyle name="Normal 66 4 3 5" xfId="22406"/>
    <cellStyle name="Normal 66 4 4" xfId="2799"/>
    <cellStyle name="Normal 66 4 4 2" xfId="6312"/>
    <cellStyle name="Normal 66 4 4 2 2" xfId="22410"/>
    <cellStyle name="Normal 66 4 4 3" xfId="10428"/>
    <cellStyle name="Normal 66 4 4 3 2" xfId="22411"/>
    <cellStyle name="Normal 66 4 4 4" xfId="14692"/>
    <cellStyle name="Normal 66 4 4 5" xfId="22409"/>
    <cellStyle name="Normal 66 4 5" xfId="4829"/>
    <cellStyle name="Normal 66 4 5 2" xfId="17181"/>
    <cellStyle name="Normal 66 4 5 3" xfId="22412"/>
    <cellStyle name="Normal 66 4 6" xfId="8945"/>
    <cellStyle name="Normal 66 4 6 2" xfId="22413"/>
    <cellStyle name="Normal 66 4 7" xfId="13207"/>
    <cellStyle name="Normal 66 4 8" xfId="22399"/>
    <cellStyle name="Normal 66 5" xfId="556"/>
    <cellStyle name="Normal 66 5 2" xfId="2323"/>
    <cellStyle name="Normal 66 5 2 2" xfId="4087"/>
    <cellStyle name="Normal 66 5 2 2 2" xfId="8201"/>
    <cellStyle name="Normal 66 5 2 2 2 2" xfId="22417"/>
    <cellStyle name="Normal 66 5 2 2 3" xfId="12317"/>
    <cellStyle name="Normal 66 5 2 2 3 2" xfId="22418"/>
    <cellStyle name="Normal 66 5 2 2 4" xfId="16590"/>
    <cellStyle name="Normal 66 5 2 2 5" xfId="22416"/>
    <cellStyle name="Normal 66 5 2 3" xfId="5840"/>
    <cellStyle name="Normal 66 5 2 3 2" xfId="22419"/>
    <cellStyle name="Normal 66 5 2 3 3" xfId="28360"/>
    <cellStyle name="Normal 66 5 2 4" xfId="9956"/>
    <cellStyle name="Normal 66 5 2 4 2" xfId="22420"/>
    <cellStyle name="Normal 66 5 2 5" xfId="14219"/>
    <cellStyle name="Normal 66 5 2 6" xfId="22415"/>
    <cellStyle name="Normal 66 5 3" xfId="1446"/>
    <cellStyle name="Normal 66 5 3 2" xfId="7325"/>
    <cellStyle name="Normal 66 5 3 2 2" xfId="22422"/>
    <cellStyle name="Normal 66 5 3 3" xfId="11441"/>
    <cellStyle name="Normal 66 5 3 3 2" xfId="22423"/>
    <cellStyle name="Normal 66 5 3 4" xfId="15714"/>
    <cellStyle name="Normal 66 5 3 5" xfId="22421"/>
    <cellStyle name="Normal 66 5 4" xfId="2935"/>
    <cellStyle name="Normal 66 5 4 2" xfId="6448"/>
    <cellStyle name="Normal 66 5 4 2 2" xfId="22425"/>
    <cellStyle name="Normal 66 5 4 3" xfId="10564"/>
    <cellStyle name="Normal 66 5 4 3 2" xfId="22426"/>
    <cellStyle name="Normal 66 5 4 4" xfId="14828"/>
    <cellStyle name="Normal 66 5 4 5" xfId="22424"/>
    <cellStyle name="Normal 66 5 5" xfId="4964"/>
    <cellStyle name="Normal 66 5 5 2" xfId="22427"/>
    <cellStyle name="Normal 66 5 6" xfId="9080"/>
    <cellStyle name="Normal 66 5 6 2" xfId="22428"/>
    <cellStyle name="Normal 66 5 7" xfId="13342"/>
    <cellStyle name="Normal 66 5 8" xfId="22414"/>
    <cellStyle name="Normal 66 6" xfId="1128"/>
    <cellStyle name="Normal 66 6 2" xfId="2005"/>
    <cellStyle name="Normal 66 6 2 2" xfId="3769"/>
    <cellStyle name="Normal 66 6 2 2 2" xfId="7883"/>
    <cellStyle name="Normal 66 6 2 2 2 2" xfId="22432"/>
    <cellStyle name="Normal 66 6 2 2 3" xfId="11999"/>
    <cellStyle name="Normal 66 6 2 2 3 2" xfId="22433"/>
    <cellStyle name="Normal 66 6 2 2 4" xfId="16272"/>
    <cellStyle name="Normal 66 6 2 2 5" xfId="22431"/>
    <cellStyle name="Normal 66 6 2 3" xfId="5522"/>
    <cellStyle name="Normal 66 6 2 3 2" xfId="22434"/>
    <cellStyle name="Normal 66 6 2 3 3" xfId="28855"/>
    <cellStyle name="Normal 66 6 2 4" xfId="9638"/>
    <cellStyle name="Normal 66 6 2 4 2" xfId="22435"/>
    <cellStyle name="Normal 66 6 2 5" xfId="13901"/>
    <cellStyle name="Normal 66 6 2 6" xfId="22430"/>
    <cellStyle name="Normal 66 6 3" xfId="3224"/>
    <cellStyle name="Normal 66 6 3 2" xfId="7007"/>
    <cellStyle name="Normal 66 6 3 2 2" xfId="22437"/>
    <cellStyle name="Normal 66 6 3 3" xfId="11123"/>
    <cellStyle name="Normal 66 6 3 3 2" xfId="22438"/>
    <cellStyle name="Normal 66 6 3 4" xfId="15396"/>
    <cellStyle name="Normal 66 6 3 5" xfId="22436"/>
    <cellStyle name="Normal 66 6 4" xfId="4646"/>
    <cellStyle name="Normal 66 6 4 2" xfId="22439"/>
    <cellStyle name="Normal 66 6 5" xfId="8762"/>
    <cellStyle name="Normal 66 6 5 2" xfId="22440"/>
    <cellStyle name="Normal 66 6 6" xfId="13024"/>
    <cellStyle name="Normal 66 6 7" xfId="22429"/>
    <cellStyle name="Normal 66 7" xfId="1720"/>
    <cellStyle name="Normal 66 7 2" xfId="3484"/>
    <cellStyle name="Normal 66 7 2 2" xfId="7598"/>
    <cellStyle name="Normal 66 7 2 2 2" xfId="22443"/>
    <cellStyle name="Normal 66 7 2 3" xfId="11714"/>
    <cellStyle name="Normal 66 7 2 3 2" xfId="22444"/>
    <cellStyle name="Normal 66 7 2 4" xfId="15987"/>
    <cellStyle name="Normal 66 7 2 5" xfId="22442"/>
    <cellStyle name="Normal 66 7 3" xfId="5237"/>
    <cellStyle name="Normal 66 7 3 2" xfId="22445"/>
    <cellStyle name="Normal 66 7 3 3" xfId="28693"/>
    <cellStyle name="Normal 66 7 4" xfId="9353"/>
    <cellStyle name="Normal 66 7 4 2" xfId="22446"/>
    <cellStyle name="Normal 66 7 5" xfId="13616"/>
    <cellStyle name="Normal 66 7 6" xfId="22441"/>
    <cellStyle name="Normal 66 8" xfId="843"/>
    <cellStyle name="Normal 66 8 2" xfId="6722"/>
    <cellStyle name="Normal 66 8 2 2" xfId="22448"/>
    <cellStyle name="Normal 66 8 3" xfId="10838"/>
    <cellStyle name="Normal 66 8 3 2" xfId="22449"/>
    <cellStyle name="Normal 66 8 4" xfId="15111"/>
    <cellStyle name="Normal 66 8 5" xfId="22447"/>
    <cellStyle name="Normal 66 9" xfId="2616"/>
    <cellStyle name="Normal 66 9 2" xfId="6129"/>
    <cellStyle name="Normal 66 9 2 2" xfId="22451"/>
    <cellStyle name="Normal 66 9 3" xfId="10245"/>
    <cellStyle name="Normal 66 9 3 2" xfId="22452"/>
    <cellStyle name="Normal 66 9 4" xfId="14509"/>
    <cellStyle name="Normal 66 9 5" xfId="22450"/>
    <cellStyle name="Normal 67" xfId="222"/>
    <cellStyle name="Normal 67 10" xfId="4362"/>
    <cellStyle name="Normal 67 10 2" xfId="17182"/>
    <cellStyle name="Normal 67 10 3" xfId="22454"/>
    <cellStyle name="Normal 67 11" xfId="8478"/>
    <cellStyle name="Normal 67 11 2" xfId="22455"/>
    <cellStyle name="Normal 67 12" xfId="12728"/>
    <cellStyle name="Normal 67 13" xfId="22453"/>
    <cellStyle name="Normal 67 2" xfId="338"/>
    <cellStyle name="Normal 67 2 10" xfId="12794"/>
    <cellStyle name="Normal 67 2 11" xfId="22456"/>
    <cellStyle name="Normal 67 2 2" xfId="485"/>
    <cellStyle name="Normal 67 2 2 10" xfId="22457"/>
    <cellStyle name="Normal 67 2 2 2" xfId="759"/>
    <cellStyle name="Normal 67 2 2 2 2" xfId="2524"/>
    <cellStyle name="Normal 67 2 2 2 2 2" xfId="4288"/>
    <cellStyle name="Normal 67 2 2 2 2 2 2" xfId="8402"/>
    <cellStyle name="Normal 67 2 2 2 2 2 2 2" xfId="22461"/>
    <cellStyle name="Normal 67 2 2 2 2 2 3" xfId="12518"/>
    <cellStyle name="Normal 67 2 2 2 2 2 3 2" xfId="22462"/>
    <cellStyle name="Normal 67 2 2 2 2 2 4" xfId="16791"/>
    <cellStyle name="Normal 67 2 2 2 2 2 5" xfId="22460"/>
    <cellStyle name="Normal 67 2 2 2 2 3" xfId="6041"/>
    <cellStyle name="Normal 67 2 2 2 2 3 2" xfId="22463"/>
    <cellStyle name="Normal 67 2 2 2 2 3 3" xfId="28598"/>
    <cellStyle name="Normal 67 2 2 2 2 4" xfId="10157"/>
    <cellStyle name="Normal 67 2 2 2 2 4 2" xfId="22464"/>
    <cellStyle name="Normal 67 2 2 2 2 5" xfId="14420"/>
    <cellStyle name="Normal 67 2 2 2 2 6" xfId="22459"/>
    <cellStyle name="Normal 67 2 2 2 3" xfId="1647"/>
    <cellStyle name="Normal 67 2 2 2 3 2" xfId="7526"/>
    <cellStyle name="Normal 67 2 2 2 3 2 2" xfId="22466"/>
    <cellStyle name="Normal 67 2 2 2 3 3" xfId="11642"/>
    <cellStyle name="Normal 67 2 2 2 3 3 2" xfId="22467"/>
    <cellStyle name="Normal 67 2 2 2 3 4" xfId="15915"/>
    <cellStyle name="Normal 67 2 2 2 3 5" xfId="22465"/>
    <cellStyle name="Normal 67 2 2 2 4" xfId="3136"/>
    <cellStyle name="Normal 67 2 2 2 4 2" xfId="6649"/>
    <cellStyle name="Normal 67 2 2 2 4 2 2" xfId="22469"/>
    <cellStyle name="Normal 67 2 2 2 4 3" xfId="10765"/>
    <cellStyle name="Normal 67 2 2 2 4 3 2" xfId="22470"/>
    <cellStyle name="Normal 67 2 2 2 4 4" xfId="15029"/>
    <cellStyle name="Normal 67 2 2 2 4 5" xfId="22468"/>
    <cellStyle name="Normal 67 2 2 2 5" xfId="5165"/>
    <cellStyle name="Normal 67 2 2 2 5 2" xfId="17185"/>
    <cellStyle name="Normal 67 2 2 2 5 3" xfId="22471"/>
    <cellStyle name="Normal 67 2 2 2 6" xfId="9281"/>
    <cellStyle name="Normal 67 2 2 2 6 2" xfId="22472"/>
    <cellStyle name="Normal 67 2 2 2 7" xfId="13543"/>
    <cellStyle name="Normal 67 2 2 2 8" xfId="22458"/>
    <cellStyle name="Normal 67 2 2 3" xfId="1376"/>
    <cellStyle name="Normal 67 2 2 3 2" xfId="2253"/>
    <cellStyle name="Normal 67 2 2 3 2 2" xfId="4017"/>
    <cellStyle name="Normal 67 2 2 3 2 2 2" xfId="8131"/>
    <cellStyle name="Normal 67 2 2 3 2 2 2 2" xfId="22476"/>
    <cellStyle name="Normal 67 2 2 3 2 2 3" xfId="12247"/>
    <cellStyle name="Normal 67 2 2 3 2 2 3 2" xfId="22477"/>
    <cellStyle name="Normal 67 2 2 3 2 2 4" xfId="16520"/>
    <cellStyle name="Normal 67 2 2 3 2 2 5" xfId="22475"/>
    <cellStyle name="Normal 67 2 2 3 2 3" xfId="5770"/>
    <cellStyle name="Normal 67 2 2 3 2 3 2" xfId="22478"/>
    <cellStyle name="Normal 67 2 2 3 2 3 3" xfId="28685"/>
    <cellStyle name="Normal 67 2 2 3 2 4" xfId="9886"/>
    <cellStyle name="Normal 67 2 2 3 2 4 2" xfId="22479"/>
    <cellStyle name="Normal 67 2 2 3 2 5" xfId="14149"/>
    <cellStyle name="Normal 67 2 2 3 2 6" xfId="22474"/>
    <cellStyle name="Normal 67 2 2 3 3" xfId="3408"/>
    <cellStyle name="Normal 67 2 2 3 3 2" xfId="7255"/>
    <cellStyle name="Normal 67 2 2 3 3 2 2" xfId="22481"/>
    <cellStyle name="Normal 67 2 2 3 3 3" xfId="11371"/>
    <cellStyle name="Normal 67 2 2 3 3 3 2" xfId="22482"/>
    <cellStyle name="Normal 67 2 2 3 3 4" xfId="15644"/>
    <cellStyle name="Normal 67 2 2 3 3 5" xfId="22480"/>
    <cellStyle name="Normal 67 2 2 3 4" xfId="4894"/>
    <cellStyle name="Normal 67 2 2 3 4 2" xfId="22483"/>
    <cellStyle name="Normal 67 2 2 3 5" xfId="9010"/>
    <cellStyle name="Normal 67 2 2 3 5 2" xfId="22484"/>
    <cellStyle name="Normal 67 2 2 3 6" xfId="13272"/>
    <cellStyle name="Normal 67 2 2 3 7" xfId="22473"/>
    <cellStyle name="Normal 67 2 2 4" xfId="1921"/>
    <cellStyle name="Normal 67 2 2 4 2" xfId="3685"/>
    <cellStyle name="Normal 67 2 2 4 2 2" xfId="7799"/>
    <cellStyle name="Normal 67 2 2 4 2 2 2" xfId="22487"/>
    <cellStyle name="Normal 67 2 2 4 2 3" xfId="11915"/>
    <cellStyle name="Normal 67 2 2 4 2 3 2" xfId="22488"/>
    <cellStyle name="Normal 67 2 2 4 2 4" xfId="16188"/>
    <cellStyle name="Normal 67 2 2 4 2 5" xfId="22486"/>
    <cellStyle name="Normal 67 2 2 4 3" xfId="5438"/>
    <cellStyle name="Normal 67 2 2 4 3 2" xfId="22489"/>
    <cellStyle name="Normal 67 2 2 4 3 3" xfId="29222"/>
    <cellStyle name="Normal 67 2 2 4 4" xfId="9554"/>
    <cellStyle name="Normal 67 2 2 4 4 2" xfId="22490"/>
    <cellStyle name="Normal 67 2 2 4 5" xfId="13817"/>
    <cellStyle name="Normal 67 2 2 4 6" xfId="22485"/>
    <cellStyle name="Normal 67 2 2 5" xfId="1044"/>
    <cellStyle name="Normal 67 2 2 5 2" xfId="6923"/>
    <cellStyle name="Normal 67 2 2 5 2 2" xfId="22492"/>
    <cellStyle name="Normal 67 2 2 5 3" xfId="11039"/>
    <cellStyle name="Normal 67 2 2 5 3 2" xfId="22493"/>
    <cellStyle name="Normal 67 2 2 5 4" xfId="15312"/>
    <cellStyle name="Normal 67 2 2 5 5" xfId="22491"/>
    <cellStyle name="Normal 67 2 2 6" xfId="2864"/>
    <cellStyle name="Normal 67 2 2 6 2" xfId="6377"/>
    <cellStyle name="Normal 67 2 2 6 2 2" xfId="22495"/>
    <cellStyle name="Normal 67 2 2 6 3" xfId="10493"/>
    <cellStyle name="Normal 67 2 2 6 3 2" xfId="22496"/>
    <cellStyle name="Normal 67 2 2 6 4" xfId="14757"/>
    <cellStyle name="Normal 67 2 2 6 5" xfId="22494"/>
    <cellStyle name="Normal 67 2 2 7" xfId="4562"/>
    <cellStyle name="Normal 67 2 2 7 2" xfId="17184"/>
    <cellStyle name="Normal 67 2 2 7 3" xfId="22497"/>
    <cellStyle name="Normal 67 2 2 8" xfId="8678"/>
    <cellStyle name="Normal 67 2 2 8 2" xfId="22498"/>
    <cellStyle name="Normal 67 2 2 9" xfId="12939"/>
    <cellStyle name="Normal 67 2 3" xfId="621"/>
    <cellStyle name="Normal 67 2 3 2" xfId="2388"/>
    <cellStyle name="Normal 67 2 3 2 2" xfId="4152"/>
    <cellStyle name="Normal 67 2 3 2 2 2" xfId="8266"/>
    <cellStyle name="Normal 67 2 3 2 2 2 2" xfId="22502"/>
    <cellStyle name="Normal 67 2 3 2 2 2 3" xfId="29539"/>
    <cellStyle name="Normal 67 2 3 2 2 3" xfId="12382"/>
    <cellStyle name="Normal 67 2 3 2 2 3 2" xfId="22503"/>
    <cellStyle name="Normal 67 2 3 2 2 4" xfId="16655"/>
    <cellStyle name="Normal 67 2 3 2 2 5" xfId="22501"/>
    <cellStyle name="Normal 67 2 3 2 3" xfId="5905"/>
    <cellStyle name="Normal 67 2 3 2 3 2" xfId="22504"/>
    <cellStyle name="Normal 67 2 3 2 3 3" xfId="28809"/>
    <cellStyle name="Normal 67 2 3 2 4" xfId="10021"/>
    <cellStyle name="Normal 67 2 3 2 4 2" xfId="22505"/>
    <cellStyle name="Normal 67 2 3 2 5" xfId="14284"/>
    <cellStyle name="Normal 67 2 3 2 6" xfId="22500"/>
    <cellStyle name="Normal 67 2 3 3" xfId="1511"/>
    <cellStyle name="Normal 67 2 3 3 2" xfId="7390"/>
    <cellStyle name="Normal 67 2 3 3 2 2" xfId="22507"/>
    <cellStyle name="Normal 67 2 3 3 2 3" xfId="29363"/>
    <cellStyle name="Normal 67 2 3 3 3" xfId="11506"/>
    <cellStyle name="Normal 67 2 3 3 3 2" xfId="22508"/>
    <cellStyle name="Normal 67 2 3 3 4" xfId="15779"/>
    <cellStyle name="Normal 67 2 3 3 5" xfId="22506"/>
    <cellStyle name="Normal 67 2 3 4" xfId="3000"/>
    <cellStyle name="Normal 67 2 3 4 2" xfId="6513"/>
    <cellStyle name="Normal 67 2 3 4 2 2" xfId="22510"/>
    <cellStyle name="Normal 67 2 3 4 3" xfId="10629"/>
    <cellStyle name="Normal 67 2 3 4 3 2" xfId="22511"/>
    <cellStyle name="Normal 67 2 3 4 4" xfId="14893"/>
    <cellStyle name="Normal 67 2 3 4 5" xfId="22509"/>
    <cellStyle name="Normal 67 2 3 5" xfId="5029"/>
    <cellStyle name="Normal 67 2 3 5 2" xfId="17186"/>
    <cellStyle name="Normal 67 2 3 5 3" xfId="22512"/>
    <cellStyle name="Normal 67 2 3 6" xfId="9145"/>
    <cellStyle name="Normal 67 2 3 6 2" xfId="22513"/>
    <cellStyle name="Normal 67 2 3 7" xfId="13407"/>
    <cellStyle name="Normal 67 2 3 8" xfId="22499"/>
    <cellStyle name="Normal 67 2 4" xfId="1244"/>
    <cellStyle name="Normal 67 2 4 2" xfId="2121"/>
    <cellStyle name="Normal 67 2 4 2 2" xfId="3885"/>
    <cellStyle name="Normal 67 2 4 2 2 2" xfId="7999"/>
    <cellStyle name="Normal 67 2 4 2 2 2 2" xfId="22517"/>
    <cellStyle name="Normal 67 2 4 2 2 3" xfId="12115"/>
    <cellStyle name="Normal 67 2 4 2 2 3 2" xfId="22518"/>
    <cellStyle name="Normal 67 2 4 2 2 4" xfId="16388"/>
    <cellStyle name="Normal 67 2 4 2 2 5" xfId="22516"/>
    <cellStyle name="Normal 67 2 4 2 3" xfId="5638"/>
    <cellStyle name="Normal 67 2 4 2 3 2" xfId="22519"/>
    <cellStyle name="Normal 67 2 4 2 3 3" xfId="28686"/>
    <cellStyle name="Normal 67 2 4 2 4" xfId="9754"/>
    <cellStyle name="Normal 67 2 4 2 4 2" xfId="22520"/>
    <cellStyle name="Normal 67 2 4 2 5" xfId="14017"/>
    <cellStyle name="Normal 67 2 4 2 6" xfId="22515"/>
    <cellStyle name="Normal 67 2 4 3" xfId="3340"/>
    <cellStyle name="Normal 67 2 4 3 2" xfId="7123"/>
    <cellStyle name="Normal 67 2 4 3 2 2" xfId="22522"/>
    <cellStyle name="Normal 67 2 4 3 3" xfId="11239"/>
    <cellStyle name="Normal 67 2 4 3 3 2" xfId="22523"/>
    <cellStyle name="Normal 67 2 4 3 4" xfId="15512"/>
    <cellStyle name="Normal 67 2 4 3 5" xfId="22521"/>
    <cellStyle name="Normal 67 2 4 4" xfId="4762"/>
    <cellStyle name="Normal 67 2 4 4 2" xfId="22524"/>
    <cellStyle name="Normal 67 2 4 5" xfId="8878"/>
    <cellStyle name="Normal 67 2 4 5 2" xfId="22525"/>
    <cellStyle name="Normal 67 2 4 6" xfId="13140"/>
    <cellStyle name="Normal 67 2 4 7" xfId="22514"/>
    <cellStyle name="Normal 67 2 5" xfId="1785"/>
    <cellStyle name="Normal 67 2 5 2" xfId="3549"/>
    <cellStyle name="Normal 67 2 5 2 2" xfId="7663"/>
    <cellStyle name="Normal 67 2 5 2 2 2" xfId="22528"/>
    <cellStyle name="Normal 67 2 5 2 2 3" xfId="29421"/>
    <cellStyle name="Normal 67 2 5 2 3" xfId="11779"/>
    <cellStyle name="Normal 67 2 5 2 3 2" xfId="22529"/>
    <cellStyle name="Normal 67 2 5 2 4" xfId="16052"/>
    <cellStyle name="Normal 67 2 5 2 5" xfId="22527"/>
    <cellStyle name="Normal 67 2 5 3" xfId="5302"/>
    <cellStyle name="Normal 67 2 5 3 2" xfId="22530"/>
    <cellStyle name="Normal 67 2 5 3 3" xfId="28540"/>
    <cellStyle name="Normal 67 2 5 4" xfId="9418"/>
    <cellStyle name="Normal 67 2 5 4 2" xfId="22531"/>
    <cellStyle name="Normal 67 2 5 5" xfId="13681"/>
    <cellStyle name="Normal 67 2 5 6" xfId="22526"/>
    <cellStyle name="Normal 67 2 6" xfId="908"/>
    <cellStyle name="Normal 67 2 6 2" xfId="6787"/>
    <cellStyle name="Normal 67 2 6 2 2" xfId="22533"/>
    <cellStyle name="Normal 67 2 6 2 3" xfId="29260"/>
    <cellStyle name="Normal 67 2 6 3" xfId="10903"/>
    <cellStyle name="Normal 67 2 6 3 2" xfId="22534"/>
    <cellStyle name="Normal 67 2 6 4" xfId="15176"/>
    <cellStyle name="Normal 67 2 6 5" xfId="22532"/>
    <cellStyle name="Normal 67 2 7" xfId="2732"/>
    <cellStyle name="Normal 67 2 7 2" xfId="6245"/>
    <cellStyle name="Normal 67 2 7 2 2" xfId="22536"/>
    <cellStyle name="Normal 67 2 7 3" xfId="10361"/>
    <cellStyle name="Normal 67 2 7 3 2" xfId="22537"/>
    <cellStyle name="Normal 67 2 7 4" xfId="14625"/>
    <cellStyle name="Normal 67 2 7 5" xfId="22535"/>
    <cellStyle name="Normal 67 2 8" xfId="4426"/>
    <cellStyle name="Normal 67 2 8 2" xfId="17183"/>
    <cellStyle name="Normal 67 2 8 3" xfId="22538"/>
    <cellStyle name="Normal 67 2 9" xfId="8542"/>
    <cellStyle name="Normal 67 2 9 2" xfId="22539"/>
    <cellStyle name="Normal 67 3" xfId="273"/>
    <cellStyle name="Normal 67 3 10" xfId="22540"/>
    <cellStyle name="Normal 67 3 2" xfId="695"/>
    <cellStyle name="Normal 67 3 2 2" xfId="2460"/>
    <cellStyle name="Normal 67 3 2 2 2" xfId="4224"/>
    <cellStyle name="Normal 67 3 2 2 2 2" xfId="8338"/>
    <cellStyle name="Normal 67 3 2 2 2 2 2" xfId="22544"/>
    <cellStyle name="Normal 67 3 2 2 2 3" xfId="12454"/>
    <cellStyle name="Normal 67 3 2 2 2 3 2" xfId="22545"/>
    <cellStyle name="Normal 67 3 2 2 2 4" xfId="16727"/>
    <cellStyle name="Normal 67 3 2 2 2 5" xfId="22543"/>
    <cellStyle name="Normal 67 3 2 2 3" xfId="5977"/>
    <cellStyle name="Normal 67 3 2 2 3 2" xfId="22546"/>
    <cellStyle name="Normal 67 3 2 2 3 3" xfId="29102"/>
    <cellStyle name="Normal 67 3 2 2 4" xfId="10093"/>
    <cellStyle name="Normal 67 3 2 2 4 2" xfId="22547"/>
    <cellStyle name="Normal 67 3 2 2 5" xfId="14356"/>
    <cellStyle name="Normal 67 3 2 2 6" xfId="22542"/>
    <cellStyle name="Normal 67 3 2 3" xfId="1583"/>
    <cellStyle name="Normal 67 3 2 3 2" xfId="7462"/>
    <cellStyle name="Normal 67 3 2 3 2 2" xfId="22549"/>
    <cellStyle name="Normal 67 3 2 3 3" xfId="11578"/>
    <cellStyle name="Normal 67 3 2 3 3 2" xfId="22550"/>
    <cellStyle name="Normal 67 3 2 3 4" xfId="15851"/>
    <cellStyle name="Normal 67 3 2 3 5" xfId="22548"/>
    <cellStyle name="Normal 67 3 2 4" xfId="3072"/>
    <cellStyle name="Normal 67 3 2 4 2" xfId="6585"/>
    <cellStyle name="Normal 67 3 2 4 2 2" xfId="22552"/>
    <cellStyle name="Normal 67 3 2 4 3" xfId="10701"/>
    <cellStyle name="Normal 67 3 2 4 3 2" xfId="22553"/>
    <cellStyle name="Normal 67 3 2 4 4" xfId="14965"/>
    <cellStyle name="Normal 67 3 2 4 5" xfId="22551"/>
    <cellStyle name="Normal 67 3 2 5" xfId="5101"/>
    <cellStyle name="Normal 67 3 2 5 2" xfId="17188"/>
    <cellStyle name="Normal 67 3 2 5 3" xfId="22554"/>
    <cellStyle name="Normal 67 3 2 6" xfId="9217"/>
    <cellStyle name="Normal 67 3 2 6 2" xfId="22555"/>
    <cellStyle name="Normal 67 3 2 7" xfId="13479"/>
    <cellStyle name="Normal 67 3 2 8" xfId="22541"/>
    <cellStyle name="Normal 67 3 3" xfId="1180"/>
    <cellStyle name="Normal 67 3 3 2" xfId="2057"/>
    <cellStyle name="Normal 67 3 3 2 2" xfId="3821"/>
    <cellStyle name="Normal 67 3 3 2 2 2" xfId="7935"/>
    <cellStyle name="Normal 67 3 3 2 2 2 2" xfId="22559"/>
    <cellStyle name="Normal 67 3 3 2 2 3" xfId="12051"/>
    <cellStyle name="Normal 67 3 3 2 2 3 2" xfId="22560"/>
    <cellStyle name="Normal 67 3 3 2 2 4" xfId="16324"/>
    <cellStyle name="Normal 67 3 3 2 2 5" xfId="22558"/>
    <cellStyle name="Normal 67 3 3 2 3" xfId="5574"/>
    <cellStyle name="Normal 67 3 3 2 3 2" xfId="22561"/>
    <cellStyle name="Normal 67 3 3 2 3 3" xfId="28265"/>
    <cellStyle name="Normal 67 3 3 2 4" xfId="9690"/>
    <cellStyle name="Normal 67 3 3 2 4 2" xfId="22562"/>
    <cellStyle name="Normal 67 3 3 2 5" xfId="13953"/>
    <cellStyle name="Normal 67 3 3 2 6" xfId="22557"/>
    <cellStyle name="Normal 67 3 3 3" xfId="3276"/>
    <cellStyle name="Normal 67 3 3 3 2" xfId="7059"/>
    <cellStyle name="Normal 67 3 3 3 2 2" xfId="22564"/>
    <cellStyle name="Normal 67 3 3 3 3" xfId="11175"/>
    <cellStyle name="Normal 67 3 3 3 3 2" xfId="22565"/>
    <cellStyle name="Normal 67 3 3 3 4" xfId="15448"/>
    <cellStyle name="Normal 67 3 3 3 5" xfId="22563"/>
    <cellStyle name="Normal 67 3 3 4" xfId="4698"/>
    <cellStyle name="Normal 67 3 3 4 2" xfId="22566"/>
    <cellStyle name="Normal 67 3 3 5" xfId="8814"/>
    <cellStyle name="Normal 67 3 3 5 2" xfId="22567"/>
    <cellStyle name="Normal 67 3 3 6" xfId="13076"/>
    <cellStyle name="Normal 67 3 3 7" xfId="22556"/>
    <cellStyle name="Normal 67 3 4" xfId="1857"/>
    <cellStyle name="Normal 67 3 4 2" xfId="3621"/>
    <cellStyle name="Normal 67 3 4 2 2" xfId="7735"/>
    <cellStyle name="Normal 67 3 4 2 2 2" xfId="22570"/>
    <cellStyle name="Normal 67 3 4 2 3" xfId="11851"/>
    <cellStyle name="Normal 67 3 4 2 3 2" xfId="22571"/>
    <cellStyle name="Normal 67 3 4 2 4" xfId="16124"/>
    <cellStyle name="Normal 67 3 4 2 5" xfId="22569"/>
    <cellStyle name="Normal 67 3 4 3" xfId="5374"/>
    <cellStyle name="Normal 67 3 4 3 2" xfId="22572"/>
    <cellStyle name="Normal 67 3 4 3 3" xfId="28281"/>
    <cellStyle name="Normal 67 3 4 4" xfId="9490"/>
    <cellStyle name="Normal 67 3 4 4 2" xfId="22573"/>
    <cellStyle name="Normal 67 3 4 5" xfId="13753"/>
    <cellStyle name="Normal 67 3 4 6" xfId="22568"/>
    <cellStyle name="Normal 67 3 5" xfId="980"/>
    <cellStyle name="Normal 67 3 5 2" xfId="6859"/>
    <cellStyle name="Normal 67 3 5 2 2" xfId="22575"/>
    <cellStyle name="Normal 67 3 5 3" xfId="10975"/>
    <cellStyle name="Normal 67 3 5 3 2" xfId="22576"/>
    <cellStyle name="Normal 67 3 5 4" xfId="15248"/>
    <cellStyle name="Normal 67 3 5 5" xfId="22574"/>
    <cellStyle name="Normal 67 3 6" xfId="2668"/>
    <cellStyle name="Normal 67 3 6 2" xfId="6181"/>
    <cellStyle name="Normal 67 3 6 2 2" xfId="22578"/>
    <cellStyle name="Normal 67 3 6 3" xfId="10297"/>
    <cellStyle name="Normal 67 3 6 3 2" xfId="22579"/>
    <cellStyle name="Normal 67 3 6 4" xfId="14561"/>
    <cellStyle name="Normal 67 3 6 5" xfId="22577"/>
    <cellStyle name="Normal 67 3 7" xfId="4498"/>
    <cellStyle name="Normal 67 3 7 2" xfId="17187"/>
    <cellStyle name="Normal 67 3 7 3" xfId="22580"/>
    <cellStyle name="Normal 67 3 8" xfId="8614"/>
    <cellStyle name="Normal 67 3 8 2" xfId="22581"/>
    <cellStyle name="Normal 67 3 9" xfId="12875"/>
    <cellStyle name="Normal 67 4" xfId="421"/>
    <cellStyle name="Normal 67 4 2" xfId="2189"/>
    <cellStyle name="Normal 67 4 2 2" xfId="3953"/>
    <cellStyle name="Normal 67 4 2 2 2" xfId="8067"/>
    <cellStyle name="Normal 67 4 2 2 2 2" xfId="22585"/>
    <cellStyle name="Normal 67 4 2 2 2 3" xfId="29490"/>
    <cellStyle name="Normal 67 4 2 2 3" xfId="12183"/>
    <cellStyle name="Normal 67 4 2 2 3 2" xfId="22586"/>
    <cellStyle name="Normal 67 4 2 2 4" xfId="16456"/>
    <cellStyle name="Normal 67 4 2 2 5" xfId="22584"/>
    <cellStyle name="Normal 67 4 2 3" xfId="5706"/>
    <cellStyle name="Normal 67 4 2 3 2" xfId="22587"/>
    <cellStyle name="Normal 67 4 2 3 3" xfId="28536"/>
    <cellStyle name="Normal 67 4 2 4" xfId="9822"/>
    <cellStyle name="Normal 67 4 2 4 2" xfId="22588"/>
    <cellStyle name="Normal 67 4 2 5" xfId="14085"/>
    <cellStyle name="Normal 67 4 2 6" xfId="22583"/>
    <cellStyle name="Normal 67 4 3" xfId="1312"/>
    <cellStyle name="Normal 67 4 3 2" xfId="7191"/>
    <cellStyle name="Normal 67 4 3 2 2" xfId="22590"/>
    <cellStyle name="Normal 67 4 3 2 3" xfId="29315"/>
    <cellStyle name="Normal 67 4 3 3" xfId="11307"/>
    <cellStyle name="Normal 67 4 3 3 2" xfId="22591"/>
    <cellStyle name="Normal 67 4 3 4" xfId="15580"/>
    <cellStyle name="Normal 67 4 3 5" xfId="22589"/>
    <cellStyle name="Normal 67 4 4" xfId="2800"/>
    <cellStyle name="Normal 67 4 4 2" xfId="6313"/>
    <cellStyle name="Normal 67 4 4 2 2" xfId="22593"/>
    <cellStyle name="Normal 67 4 4 3" xfId="10429"/>
    <cellStyle name="Normal 67 4 4 3 2" xfId="22594"/>
    <cellStyle name="Normal 67 4 4 4" xfId="14693"/>
    <cellStyle name="Normal 67 4 4 5" xfId="22592"/>
    <cellStyle name="Normal 67 4 5" xfId="4830"/>
    <cellStyle name="Normal 67 4 5 2" xfId="17189"/>
    <cellStyle name="Normal 67 4 5 3" xfId="22595"/>
    <cellStyle name="Normal 67 4 6" xfId="8946"/>
    <cellStyle name="Normal 67 4 6 2" xfId="22596"/>
    <cellStyle name="Normal 67 4 7" xfId="13208"/>
    <cellStyle name="Normal 67 4 8" xfId="22582"/>
    <cellStyle name="Normal 67 5" xfId="557"/>
    <cellStyle name="Normal 67 5 2" xfId="2324"/>
    <cellStyle name="Normal 67 5 2 2" xfId="4088"/>
    <cellStyle name="Normal 67 5 2 2 2" xfId="8202"/>
    <cellStyle name="Normal 67 5 2 2 2 2" xfId="22600"/>
    <cellStyle name="Normal 67 5 2 2 3" xfId="12318"/>
    <cellStyle name="Normal 67 5 2 2 3 2" xfId="22601"/>
    <cellStyle name="Normal 67 5 2 2 4" xfId="16591"/>
    <cellStyle name="Normal 67 5 2 2 5" xfId="22599"/>
    <cellStyle name="Normal 67 5 2 3" xfId="5841"/>
    <cellStyle name="Normal 67 5 2 3 2" xfId="22602"/>
    <cellStyle name="Normal 67 5 2 3 3" xfId="28402"/>
    <cellStyle name="Normal 67 5 2 4" xfId="9957"/>
    <cellStyle name="Normal 67 5 2 4 2" xfId="22603"/>
    <cellStyle name="Normal 67 5 2 5" xfId="14220"/>
    <cellStyle name="Normal 67 5 2 6" xfId="22598"/>
    <cellStyle name="Normal 67 5 3" xfId="1447"/>
    <cellStyle name="Normal 67 5 3 2" xfId="7326"/>
    <cellStyle name="Normal 67 5 3 2 2" xfId="22605"/>
    <cellStyle name="Normal 67 5 3 3" xfId="11442"/>
    <cellStyle name="Normal 67 5 3 3 2" xfId="22606"/>
    <cellStyle name="Normal 67 5 3 4" xfId="15715"/>
    <cellStyle name="Normal 67 5 3 5" xfId="22604"/>
    <cellStyle name="Normal 67 5 4" xfId="2936"/>
    <cellStyle name="Normal 67 5 4 2" xfId="6449"/>
    <cellStyle name="Normal 67 5 4 2 2" xfId="22608"/>
    <cellStyle name="Normal 67 5 4 3" xfId="10565"/>
    <cellStyle name="Normal 67 5 4 3 2" xfId="22609"/>
    <cellStyle name="Normal 67 5 4 4" xfId="14829"/>
    <cellStyle name="Normal 67 5 4 5" xfId="22607"/>
    <cellStyle name="Normal 67 5 5" xfId="4965"/>
    <cellStyle name="Normal 67 5 5 2" xfId="22610"/>
    <cellStyle name="Normal 67 5 6" xfId="9081"/>
    <cellStyle name="Normal 67 5 6 2" xfId="22611"/>
    <cellStyle name="Normal 67 5 7" xfId="13343"/>
    <cellStyle name="Normal 67 5 8" xfId="22597"/>
    <cellStyle name="Normal 67 6" xfId="1129"/>
    <cellStyle name="Normal 67 6 2" xfId="2006"/>
    <cellStyle name="Normal 67 6 2 2" xfId="3770"/>
    <cellStyle name="Normal 67 6 2 2 2" xfId="7884"/>
    <cellStyle name="Normal 67 6 2 2 2 2" xfId="22615"/>
    <cellStyle name="Normal 67 6 2 2 3" xfId="12000"/>
    <cellStyle name="Normal 67 6 2 2 3 2" xfId="22616"/>
    <cellStyle name="Normal 67 6 2 2 4" xfId="16273"/>
    <cellStyle name="Normal 67 6 2 2 5" xfId="22614"/>
    <cellStyle name="Normal 67 6 2 3" xfId="5523"/>
    <cellStyle name="Normal 67 6 2 3 2" xfId="22617"/>
    <cellStyle name="Normal 67 6 2 3 3" xfId="28554"/>
    <cellStyle name="Normal 67 6 2 4" xfId="9639"/>
    <cellStyle name="Normal 67 6 2 4 2" xfId="22618"/>
    <cellStyle name="Normal 67 6 2 5" xfId="13902"/>
    <cellStyle name="Normal 67 6 2 6" xfId="22613"/>
    <cellStyle name="Normal 67 6 3" xfId="3225"/>
    <cellStyle name="Normal 67 6 3 2" xfId="7008"/>
    <cellStyle name="Normal 67 6 3 2 2" xfId="22620"/>
    <cellStyle name="Normal 67 6 3 3" xfId="11124"/>
    <cellStyle name="Normal 67 6 3 3 2" xfId="22621"/>
    <cellStyle name="Normal 67 6 3 4" xfId="15397"/>
    <cellStyle name="Normal 67 6 3 5" xfId="22619"/>
    <cellStyle name="Normal 67 6 4" xfId="4647"/>
    <cellStyle name="Normal 67 6 4 2" xfId="22622"/>
    <cellStyle name="Normal 67 6 5" xfId="8763"/>
    <cellStyle name="Normal 67 6 5 2" xfId="22623"/>
    <cellStyle name="Normal 67 6 6" xfId="13025"/>
    <cellStyle name="Normal 67 6 7" xfId="22612"/>
    <cellStyle name="Normal 67 7" xfId="1721"/>
    <cellStyle name="Normal 67 7 2" xfId="3485"/>
    <cellStyle name="Normal 67 7 2 2" xfId="7599"/>
    <cellStyle name="Normal 67 7 2 2 2" xfId="22626"/>
    <cellStyle name="Normal 67 7 2 3" xfId="11715"/>
    <cellStyle name="Normal 67 7 2 3 2" xfId="22627"/>
    <cellStyle name="Normal 67 7 2 4" xfId="15988"/>
    <cellStyle name="Normal 67 7 2 5" xfId="22625"/>
    <cellStyle name="Normal 67 7 3" xfId="5238"/>
    <cellStyle name="Normal 67 7 3 2" xfId="22628"/>
    <cellStyle name="Normal 67 7 3 3" xfId="28520"/>
    <cellStyle name="Normal 67 7 4" xfId="9354"/>
    <cellStyle name="Normal 67 7 4 2" xfId="22629"/>
    <cellStyle name="Normal 67 7 5" xfId="13617"/>
    <cellStyle name="Normal 67 7 6" xfId="22624"/>
    <cellStyle name="Normal 67 8" xfId="844"/>
    <cellStyle name="Normal 67 8 2" xfId="6723"/>
    <cellStyle name="Normal 67 8 2 2" xfId="22631"/>
    <cellStyle name="Normal 67 8 3" xfId="10839"/>
    <cellStyle name="Normal 67 8 3 2" xfId="22632"/>
    <cellStyle name="Normal 67 8 4" xfId="15112"/>
    <cellStyle name="Normal 67 8 5" xfId="22630"/>
    <cellStyle name="Normal 67 9" xfId="2617"/>
    <cellStyle name="Normal 67 9 2" xfId="6130"/>
    <cellStyle name="Normal 67 9 2 2" xfId="22634"/>
    <cellStyle name="Normal 67 9 3" xfId="10246"/>
    <cellStyle name="Normal 67 9 3 2" xfId="22635"/>
    <cellStyle name="Normal 67 9 4" xfId="14510"/>
    <cellStyle name="Normal 67 9 5" xfId="22633"/>
    <cellStyle name="Normal 68" xfId="223"/>
    <cellStyle name="Normal 68 10" xfId="4363"/>
    <cellStyle name="Normal 68 10 2" xfId="17190"/>
    <cellStyle name="Normal 68 10 3" xfId="22637"/>
    <cellStyle name="Normal 68 11" xfId="8479"/>
    <cellStyle name="Normal 68 11 2" xfId="22638"/>
    <cellStyle name="Normal 68 12" xfId="12729"/>
    <cellStyle name="Normal 68 13" xfId="22636"/>
    <cellStyle name="Normal 68 2" xfId="339"/>
    <cellStyle name="Normal 68 2 10" xfId="12795"/>
    <cellStyle name="Normal 68 2 11" xfId="22639"/>
    <cellStyle name="Normal 68 2 2" xfId="486"/>
    <cellStyle name="Normal 68 2 2 10" xfId="22640"/>
    <cellStyle name="Normal 68 2 2 2" xfId="760"/>
    <cellStyle name="Normal 68 2 2 2 2" xfId="2525"/>
    <cellStyle name="Normal 68 2 2 2 2 2" xfId="4289"/>
    <cellStyle name="Normal 68 2 2 2 2 2 2" xfId="8403"/>
    <cellStyle name="Normal 68 2 2 2 2 2 2 2" xfId="22644"/>
    <cellStyle name="Normal 68 2 2 2 2 2 3" xfId="12519"/>
    <cellStyle name="Normal 68 2 2 2 2 2 3 2" xfId="22645"/>
    <cellStyle name="Normal 68 2 2 2 2 2 4" xfId="16792"/>
    <cellStyle name="Normal 68 2 2 2 2 2 5" xfId="22643"/>
    <cellStyle name="Normal 68 2 2 2 2 3" xfId="6042"/>
    <cellStyle name="Normal 68 2 2 2 2 3 2" xfId="22646"/>
    <cellStyle name="Normal 68 2 2 2 2 3 3" xfId="28985"/>
    <cellStyle name="Normal 68 2 2 2 2 4" xfId="10158"/>
    <cellStyle name="Normal 68 2 2 2 2 4 2" xfId="22647"/>
    <cellStyle name="Normal 68 2 2 2 2 5" xfId="14421"/>
    <cellStyle name="Normal 68 2 2 2 2 6" xfId="22642"/>
    <cellStyle name="Normal 68 2 2 2 3" xfId="1648"/>
    <cellStyle name="Normal 68 2 2 2 3 2" xfId="7527"/>
    <cellStyle name="Normal 68 2 2 2 3 2 2" xfId="22649"/>
    <cellStyle name="Normal 68 2 2 2 3 3" xfId="11643"/>
    <cellStyle name="Normal 68 2 2 2 3 3 2" xfId="22650"/>
    <cellStyle name="Normal 68 2 2 2 3 4" xfId="15916"/>
    <cellStyle name="Normal 68 2 2 2 3 5" xfId="22648"/>
    <cellStyle name="Normal 68 2 2 2 4" xfId="3137"/>
    <cellStyle name="Normal 68 2 2 2 4 2" xfId="6650"/>
    <cellStyle name="Normal 68 2 2 2 4 2 2" xfId="22652"/>
    <cellStyle name="Normal 68 2 2 2 4 3" xfId="10766"/>
    <cellStyle name="Normal 68 2 2 2 4 3 2" xfId="22653"/>
    <cellStyle name="Normal 68 2 2 2 4 4" xfId="15030"/>
    <cellStyle name="Normal 68 2 2 2 4 5" xfId="22651"/>
    <cellStyle name="Normal 68 2 2 2 5" xfId="5166"/>
    <cellStyle name="Normal 68 2 2 2 5 2" xfId="17193"/>
    <cellStyle name="Normal 68 2 2 2 5 3" xfId="22654"/>
    <cellStyle name="Normal 68 2 2 2 6" xfId="9282"/>
    <cellStyle name="Normal 68 2 2 2 6 2" xfId="22655"/>
    <cellStyle name="Normal 68 2 2 2 7" xfId="13544"/>
    <cellStyle name="Normal 68 2 2 2 8" xfId="22641"/>
    <cellStyle name="Normal 68 2 2 3" xfId="1377"/>
    <cellStyle name="Normal 68 2 2 3 2" xfId="2254"/>
    <cellStyle name="Normal 68 2 2 3 2 2" xfId="4018"/>
    <cellStyle name="Normal 68 2 2 3 2 2 2" xfId="8132"/>
    <cellStyle name="Normal 68 2 2 3 2 2 2 2" xfId="22659"/>
    <cellStyle name="Normal 68 2 2 3 2 2 3" xfId="12248"/>
    <cellStyle name="Normal 68 2 2 3 2 2 3 2" xfId="22660"/>
    <cellStyle name="Normal 68 2 2 3 2 2 4" xfId="16521"/>
    <cellStyle name="Normal 68 2 2 3 2 2 5" xfId="22658"/>
    <cellStyle name="Normal 68 2 2 3 2 3" xfId="5771"/>
    <cellStyle name="Normal 68 2 2 3 2 3 2" xfId="22661"/>
    <cellStyle name="Normal 68 2 2 3 2 3 3" xfId="28493"/>
    <cellStyle name="Normal 68 2 2 3 2 4" xfId="9887"/>
    <cellStyle name="Normal 68 2 2 3 2 4 2" xfId="22662"/>
    <cellStyle name="Normal 68 2 2 3 2 5" xfId="14150"/>
    <cellStyle name="Normal 68 2 2 3 2 6" xfId="22657"/>
    <cellStyle name="Normal 68 2 2 3 3" xfId="3409"/>
    <cellStyle name="Normal 68 2 2 3 3 2" xfId="7256"/>
    <cellStyle name="Normal 68 2 2 3 3 2 2" xfId="22664"/>
    <cellStyle name="Normal 68 2 2 3 3 3" xfId="11372"/>
    <cellStyle name="Normal 68 2 2 3 3 3 2" xfId="22665"/>
    <cellStyle name="Normal 68 2 2 3 3 4" xfId="15645"/>
    <cellStyle name="Normal 68 2 2 3 3 5" xfId="22663"/>
    <cellStyle name="Normal 68 2 2 3 4" xfId="4895"/>
    <cellStyle name="Normal 68 2 2 3 4 2" xfId="22666"/>
    <cellStyle name="Normal 68 2 2 3 5" xfId="9011"/>
    <cellStyle name="Normal 68 2 2 3 5 2" xfId="22667"/>
    <cellStyle name="Normal 68 2 2 3 6" xfId="13273"/>
    <cellStyle name="Normal 68 2 2 3 7" xfId="22656"/>
    <cellStyle name="Normal 68 2 2 4" xfId="1922"/>
    <cellStyle name="Normal 68 2 2 4 2" xfId="3686"/>
    <cellStyle name="Normal 68 2 2 4 2 2" xfId="7800"/>
    <cellStyle name="Normal 68 2 2 4 2 2 2" xfId="22670"/>
    <cellStyle name="Normal 68 2 2 4 2 3" xfId="11916"/>
    <cellStyle name="Normal 68 2 2 4 2 3 2" xfId="22671"/>
    <cellStyle name="Normal 68 2 2 4 2 4" xfId="16189"/>
    <cellStyle name="Normal 68 2 2 4 2 5" xfId="22669"/>
    <cellStyle name="Normal 68 2 2 4 3" xfId="5439"/>
    <cellStyle name="Normal 68 2 2 4 3 2" xfId="22672"/>
    <cellStyle name="Normal 68 2 2 4 3 3" xfId="28805"/>
    <cellStyle name="Normal 68 2 2 4 4" xfId="9555"/>
    <cellStyle name="Normal 68 2 2 4 4 2" xfId="22673"/>
    <cellStyle name="Normal 68 2 2 4 5" xfId="13818"/>
    <cellStyle name="Normal 68 2 2 4 6" xfId="22668"/>
    <cellStyle name="Normal 68 2 2 5" xfId="1045"/>
    <cellStyle name="Normal 68 2 2 5 2" xfId="6924"/>
    <cellStyle name="Normal 68 2 2 5 2 2" xfId="22675"/>
    <cellStyle name="Normal 68 2 2 5 3" xfId="11040"/>
    <cellStyle name="Normal 68 2 2 5 3 2" xfId="22676"/>
    <cellStyle name="Normal 68 2 2 5 4" xfId="15313"/>
    <cellStyle name="Normal 68 2 2 5 5" xfId="22674"/>
    <cellStyle name="Normal 68 2 2 6" xfId="2865"/>
    <cellStyle name="Normal 68 2 2 6 2" xfId="6378"/>
    <cellStyle name="Normal 68 2 2 6 2 2" xfId="22678"/>
    <cellStyle name="Normal 68 2 2 6 3" xfId="10494"/>
    <cellStyle name="Normal 68 2 2 6 3 2" xfId="22679"/>
    <cellStyle name="Normal 68 2 2 6 4" xfId="14758"/>
    <cellStyle name="Normal 68 2 2 6 5" xfId="22677"/>
    <cellStyle name="Normal 68 2 2 7" xfId="4563"/>
    <cellStyle name="Normal 68 2 2 7 2" xfId="17192"/>
    <cellStyle name="Normal 68 2 2 7 3" xfId="22680"/>
    <cellStyle name="Normal 68 2 2 8" xfId="8679"/>
    <cellStyle name="Normal 68 2 2 8 2" xfId="22681"/>
    <cellStyle name="Normal 68 2 2 9" xfId="12940"/>
    <cellStyle name="Normal 68 2 3" xfId="622"/>
    <cellStyle name="Normal 68 2 3 2" xfId="2389"/>
    <cellStyle name="Normal 68 2 3 2 2" xfId="4153"/>
    <cellStyle name="Normal 68 2 3 2 2 2" xfId="8267"/>
    <cellStyle name="Normal 68 2 3 2 2 2 2" xfId="22685"/>
    <cellStyle name="Normal 68 2 3 2 2 2 3" xfId="29540"/>
    <cellStyle name="Normal 68 2 3 2 2 3" xfId="12383"/>
    <cellStyle name="Normal 68 2 3 2 2 3 2" xfId="22686"/>
    <cellStyle name="Normal 68 2 3 2 2 4" xfId="16656"/>
    <cellStyle name="Normal 68 2 3 2 2 5" xfId="22684"/>
    <cellStyle name="Normal 68 2 3 2 3" xfId="5906"/>
    <cellStyle name="Normal 68 2 3 2 3 2" xfId="22687"/>
    <cellStyle name="Normal 68 2 3 2 3 3" xfId="28979"/>
    <cellStyle name="Normal 68 2 3 2 4" xfId="10022"/>
    <cellStyle name="Normal 68 2 3 2 4 2" xfId="22688"/>
    <cellStyle name="Normal 68 2 3 2 5" xfId="14285"/>
    <cellStyle name="Normal 68 2 3 2 6" xfId="22683"/>
    <cellStyle name="Normal 68 2 3 3" xfId="1512"/>
    <cellStyle name="Normal 68 2 3 3 2" xfId="7391"/>
    <cellStyle name="Normal 68 2 3 3 2 2" xfId="22690"/>
    <cellStyle name="Normal 68 2 3 3 2 3" xfId="29364"/>
    <cellStyle name="Normal 68 2 3 3 3" xfId="11507"/>
    <cellStyle name="Normal 68 2 3 3 3 2" xfId="22691"/>
    <cellStyle name="Normal 68 2 3 3 4" xfId="15780"/>
    <cellStyle name="Normal 68 2 3 3 5" xfId="22689"/>
    <cellStyle name="Normal 68 2 3 4" xfId="3001"/>
    <cellStyle name="Normal 68 2 3 4 2" xfId="6514"/>
    <cellStyle name="Normal 68 2 3 4 2 2" xfId="22693"/>
    <cellStyle name="Normal 68 2 3 4 3" xfId="10630"/>
    <cellStyle name="Normal 68 2 3 4 3 2" xfId="22694"/>
    <cellStyle name="Normal 68 2 3 4 4" xfId="14894"/>
    <cellStyle name="Normal 68 2 3 4 5" xfId="22692"/>
    <cellStyle name="Normal 68 2 3 5" xfId="5030"/>
    <cellStyle name="Normal 68 2 3 5 2" xfId="17194"/>
    <cellStyle name="Normal 68 2 3 5 3" xfId="22695"/>
    <cellStyle name="Normal 68 2 3 6" xfId="9146"/>
    <cellStyle name="Normal 68 2 3 6 2" xfId="22696"/>
    <cellStyle name="Normal 68 2 3 7" xfId="13408"/>
    <cellStyle name="Normal 68 2 3 8" xfId="22682"/>
    <cellStyle name="Normal 68 2 4" xfId="1245"/>
    <cellStyle name="Normal 68 2 4 2" xfId="2122"/>
    <cellStyle name="Normal 68 2 4 2 2" xfId="3886"/>
    <cellStyle name="Normal 68 2 4 2 2 2" xfId="8000"/>
    <cellStyle name="Normal 68 2 4 2 2 2 2" xfId="22700"/>
    <cellStyle name="Normal 68 2 4 2 2 3" xfId="12116"/>
    <cellStyle name="Normal 68 2 4 2 2 3 2" xfId="22701"/>
    <cellStyle name="Normal 68 2 4 2 2 4" xfId="16389"/>
    <cellStyle name="Normal 68 2 4 2 2 5" xfId="22699"/>
    <cellStyle name="Normal 68 2 4 2 3" xfId="5639"/>
    <cellStyle name="Normal 68 2 4 2 3 2" xfId="22702"/>
    <cellStyle name="Normal 68 2 4 2 3 3" xfId="28475"/>
    <cellStyle name="Normal 68 2 4 2 4" xfId="9755"/>
    <cellStyle name="Normal 68 2 4 2 4 2" xfId="22703"/>
    <cellStyle name="Normal 68 2 4 2 5" xfId="14018"/>
    <cellStyle name="Normal 68 2 4 2 6" xfId="22698"/>
    <cellStyle name="Normal 68 2 4 3" xfId="3341"/>
    <cellStyle name="Normal 68 2 4 3 2" xfId="7124"/>
    <cellStyle name="Normal 68 2 4 3 2 2" xfId="22705"/>
    <cellStyle name="Normal 68 2 4 3 3" xfId="11240"/>
    <cellStyle name="Normal 68 2 4 3 3 2" xfId="22706"/>
    <cellStyle name="Normal 68 2 4 3 4" xfId="15513"/>
    <cellStyle name="Normal 68 2 4 3 5" xfId="22704"/>
    <cellStyle name="Normal 68 2 4 4" xfId="4763"/>
    <cellStyle name="Normal 68 2 4 4 2" xfId="22707"/>
    <cellStyle name="Normal 68 2 4 5" xfId="8879"/>
    <cellStyle name="Normal 68 2 4 5 2" xfId="22708"/>
    <cellStyle name="Normal 68 2 4 6" xfId="13141"/>
    <cellStyle name="Normal 68 2 4 7" xfId="22697"/>
    <cellStyle name="Normal 68 2 5" xfId="1786"/>
    <cellStyle name="Normal 68 2 5 2" xfId="3550"/>
    <cellStyle name="Normal 68 2 5 2 2" xfId="7664"/>
    <cellStyle name="Normal 68 2 5 2 2 2" xfId="22711"/>
    <cellStyle name="Normal 68 2 5 2 2 3" xfId="29422"/>
    <cellStyle name="Normal 68 2 5 2 3" xfId="11780"/>
    <cellStyle name="Normal 68 2 5 2 3 2" xfId="22712"/>
    <cellStyle name="Normal 68 2 5 2 4" xfId="16053"/>
    <cellStyle name="Normal 68 2 5 2 5" xfId="22710"/>
    <cellStyle name="Normal 68 2 5 3" xfId="5303"/>
    <cellStyle name="Normal 68 2 5 3 2" xfId="22713"/>
    <cellStyle name="Normal 68 2 5 3 3" xfId="28534"/>
    <cellStyle name="Normal 68 2 5 4" xfId="9419"/>
    <cellStyle name="Normal 68 2 5 4 2" xfId="22714"/>
    <cellStyle name="Normal 68 2 5 5" xfId="13682"/>
    <cellStyle name="Normal 68 2 5 6" xfId="22709"/>
    <cellStyle name="Normal 68 2 6" xfId="909"/>
    <cellStyle name="Normal 68 2 6 2" xfId="6788"/>
    <cellStyle name="Normal 68 2 6 2 2" xfId="22716"/>
    <cellStyle name="Normal 68 2 6 2 3" xfId="29261"/>
    <cellStyle name="Normal 68 2 6 3" xfId="10904"/>
    <cellStyle name="Normal 68 2 6 3 2" xfId="22717"/>
    <cellStyle name="Normal 68 2 6 4" xfId="15177"/>
    <cellStyle name="Normal 68 2 6 5" xfId="22715"/>
    <cellStyle name="Normal 68 2 7" xfId="2733"/>
    <cellStyle name="Normal 68 2 7 2" xfId="6246"/>
    <cellStyle name="Normal 68 2 7 2 2" xfId="22719"/>
    <cellStyle name="Normal 68 2 7 3" xfId="10362"/>
    <cellStyle name="Normal 68 2 7 3 2" xfId="22720"/>
    <cellStyle name="Normal 68 2 7 4" xfId="14626"/>
    <cellStyle name="Normal 68 2 7 5" xfId="22718"/>
    <cellStyle name="Normal 68 2 8" xfId="4427"/>
    <cellStyle name="Normal 68 2 8 2" xfId="17191"/>
    <cellStyle name="Normal 68 2 8 3" xfId="22721"/>
    <cellStyle name="Normal 68 2 9" xfId="8543"/>
    <cellStyle name="Normal 68 2 9 2" xfId="22722"/>
    <cellStyle name="Normal 68 3" xfId="274"/>
    <cellStyle name="Normal 68 3 10" xfId="22723"/>
    <cellStyle name="Normal 68 3 2" xfId="696"/>
    <cellStyle name="Normal 68 3 2 2" xfId="2461"/>
    <cellStyle name="Normal 68 3 2 2 2" xfId="4225"/>
    <cellStyle name="Normal 68 3 2 2 2 2" xfId="8339"/>
    <cellStyle name="Normal 68 3 2 2 2 2 2" xfId="22727"/>
    <cellStyle name="Normal 68 3 2 2 2 3" xfId="12455"/>
    <cellStyle name="Normal 68 3 2 2 2 3 2" xfId="22728"/>
    <cellStyle name="Normal 68 3 2 2 2 4" xfId="16728"/>
    <cellStyle name="Normal 68 3 2 2 2 5" xfId="22726"/>
    <cellStyle name="Normal 68 3 2 2 3" xfId="5978"/>
    <cellStyle name="Normal 68 3 2 2 3 2" xfId="22729"/>
    <cellStyle name="Normal 68 3 2 2 3 3" xfId="28599"/>
    <cellStyle name="Normal 68 3 2 2 4" xfId="10094"/>
    <cellStyle name="Normal 68 3 2 2 4 2" xfId="22730"/>
    <cellStyle name="Normal 68 3 2 2 5" xfId="14357"/>
    <cellStyle name="Normal 68 3 2 2 6" xfId="22725"/>
    <cellStyle name="Normal 68 3 2 3" xfId="1584"/>
    <cellStyle name="Normal 68 3 2 3 2" xfId="7463"/>
    <cellStyle name="Normal 68 3 2 3 2 2" xfId="22732"/>
    <cellStyle name="Normal 68 3 2 3 3" xfId="11579"/>
    <cellStyle name="Normal 68 3 2 3 3 2" xfId="22733"/>
    <cellStyle name="Normal 68 3 2 3 4" xfId="15852"/>
    <cellStyle name="Normal 68 3 2 3 5" xfId="22731"/>
    <cellStyle name="Normal 68 3 2 4" xfId="3073"/>
    <cellStyle name="Normal 68 3 2 4 2" xfId="6586"/>
    <cellStyle name="Normal 68 3 2 4 2 2" xfId="22735"/>
    <cellStyle name="Normal 68 3 2 4 3" xfId="10702"/>
    <cellStyle name="Normal 68 3 2 4 3 2" xfId="22736"/>
    <cellStyle name="Normal 68 3 2 4 4" xfId="14966"/>
    <cellStyle name="Normal 68 3 2 4 5" xfId="22734"/>
    <cellStyle name="Normal 68 3 2 5" xfId="5102"/>
    <cellStyle name="Normal 68 3 2 5 2" xfId="17196"/>
    <cellStyle name="Normal 68 3 2 5 3" xfId="22737"/>
    <cellStyle name="Normal 68 3 2 6" xfId="9218"/>
    <cellStyle name="Normal 68 3 2 6 2" xfId="22738"/>
    <cellStyle name="Normal 68 3 2 7" xfId="13480"/>
    <cellStyle name="Normal 68 3 2 8" xfId="22724"/>
    <cellStyle name="Normal 68 3 3" xfId="1181"/>
    <cellStyle name="Normal 68 3 3 2" xfId="2058"/>
    <cellStyle name="Normal 68 3 3 2 2" xfId="3822"/>
    <cellStyle name="Normal 68 3 3 2 2 2" xfId="7936"/>
    <cellStyle name="Normal 68 3 3 2 2 2 2" xfId="22742"/>
    <cellStyle name="Normal 68 3 3 2 2 3" xfId="12052"/>
    <cellStyle name="Normal 68 3 3 2 2 3 2" xfId="22743"/>
    <cellStyle name="Normal 68 3 3 2 2 4" xfId="16325"/>
    <cellStyle name="Normal 68 3 3 2 2 5" xfId="22741"/>
    <cellStyle name="Normal 68 3 3 2 3" xfId="5575"/>
    <cellStyle name="Normal 68 3 3 2 3 2" xfId="22744"/>
    <cellStyle name="Normal 68 3 3 2 3 3" xfId="28256"/>
    <cellStyle name="Normal 68 3 3 2 4" xfId="9691"/>
    <cellStyle name="Normal 68 3 3 2 4 2" xfId="22745"/>
    <cellStyle name="Normal 68 3 3 2 5" xfId="13954"/>
    <cellStyle name="Normal 68 3 3 2 6" xfId="22740"/>
    <cellStyle name="Normal 68 3 3 3" xfId="3277"/>
    <cellStyle name="Normal 68 3 3 3 2" xfId="7060"/>
    <cellStyle name="Normal 68 3 3 3 2 2" xfId="22747"/>
    <cellStyle name="Normal 68 3 3 3 3" xfId="11176"/>
    <cellStyle name="Normal 68 3 3 3 3 2" xfId="22748"/>
    <cellStyle name="Normal 68 3 3 3 4" xfId="15449"/>
    <cellStyle name="Normal 68 3 3 3 5" xfId="22746"/>
    <cellStyle name="Normal 68 3 3 4" xfId="4699"/>
    <cellStyle name="Normal 68 3 3 4 2" xfId="22749"/>
    <cellStyle name="Normal 68 3 3 5" xfId="8815"/>
    <cellStyle name="Normal 68 3 3 5 2" xfId="22750"/>
    <cellStyle name="Normal 68 3 3 6" xfId="13077"/>
    <cellStyle name="Normal 68 3 3 7" xfId="22739"/>
    <cellStyle name="Normal 68 3 4" xfId="1858"/>
    <cellStyle name="Normal 68 3 4 2" xfId="3622"/>
    <cellStyle name="Normal 68 3 4 2 2" xfId="7736"/>
    <cellStyle name="Normal 68 3 4 2 2 2" xfId="22753"/>
    <cellStyle name="Normal 68 3 4 2 3" xfId="11852"/>
    <cellStyle name="Normal 68 3 4 2 3 2" xfId="22754"/>
    <cellStyle name="Normal 68 3 4 2 4" xfId="16125"/>
    <cellStyle name="Normal 68 3 4 2 5" xfId="22752"/>
    <cellStyle name="Normal 68 3 4 3" xfId="5375"/>
    <cellStyle name="Normal 68 3 4 3 2" xfId="22755"/>
    <cellStyle name="Normal 68 3 4 3 3" xfId="28964"/>
    <cellStyle name="Normal 68 3 4 4" xfId="9491"/>
    <cellStyle name="Normal 68 3 4 4 2" xfId="22756"/>
    <cellStyle name="Normal 68 3 4 5" xfId="13754"/>
    <cellStyle name="Normal 68 3 4 6" xfId="22751"/>
    <cellStyle name="Normal 68 3 5" xfId="981"/>
    <cellStyle name="Normal 68 3 5 2" xfId="6860"/>
    <cellStyle name="Normal 68 3 5 2 2" xfId="22758"/>
    <cellStyle name="Normal 68 3 5 3" xfId="10976"/>
    <cellStyle name="Normal 68 3 5 3 2" xfId="22759"/>
    <cellStyle name="Normal 68 3 5 4" xfId="15249"/>
    <cellStyle name="Normal 68 3 5 5" xfId="22757"/>
    <cellStyle name="Normal 68 3 6" xfId="2669"/>
    <cellStyle name="Normal 68 3 6 2" xfId="6182"/>
    <cellStyle name="Normal 68 3 6 2 2" xfId="22761"/>
    <cellStyle name="Normal 68 3 6 3" xfId="10298"/>
    <cellStyle name="Normal 68 3 6 3 2" xfId="22762"/>
    <cellStyle name="Normal 68 3 6 4" xfId="14562"/>
    <cellStyle name="Normal 68 3 6 5" xfId="22760"/>
    <cellStyle name="Normal 68 3 7" xfId="4499"/>
    <cellStyle name="Normal 68 3 7 2" xfId="17195"/>
    <cellStyle name="Normal 68 3 7 3" xfId="22763"/>
    <cellStyle name="Normal 68 3 8" xfId="8615"/>
    <cellStyle name="Normal 68 3 8 2" xfId="22764"/>
    <cellStyle name="Normal 68 3 9" xfId="12876"/>
    <cellStyle name="Normal 68 4" xfId="422"/>
    <cellStyle name="Normal 68 4 2" xfId="2190"/>
    <cellStyle name="Normal 68 4 2 2" xfId="3954"/>
    <cellStyle name="Normal 68 4 2 2 2" xfId="8068"/>
    <cellStyle name="Normal 68 4 2 2 2 2" xfId="22768"/>
    <cellStyle name="Normal 68 4 2 2 2 3" xfId="29491"/>
    <cellStyle name="Normal 68 4 2 2 3" xfId="12184"/>
    <cellStyle name="Normal 68 4 2 2 3 2" xfId="22769"/>
    <cellStyle name="Normal 68 4 2 2 4" xfId="16457"/>
    <cellStyle name="Normal 68 4 2 2 5" xfId="22767"/>
    <cellStyle name="Normal 68 4 2 3" xfId="5707"/>
    <cellStyle name="Normal 68 4 2 3 2" xfId="22770"/>
    <cellStyle name="Normal 68 4 2 3 3" xfId="28644"/>
    <cellStyle name="Normal 68 4 2 4" xfId="9823"/>
    <cellStyle name="Normal 68 4 2 4 2" xfId="22771"/>
    <cellStyle name="Normal 68 4 2 5" xfId="14086"/>
    <cellStyle name="Normal 68 4 2 6" xfId="22766"/>
    <cellStyle name="Normal 68 4 3" xfId="1313"/>
    <cellStyle name="Normal 68 4 3 2" xfId="7192"/>
    <cellStyle name="Normal 68 4 3 2 2" xfId="22773"/>
    <cellStyle name="Normal 68 4 3 2 3" xfId="29316"/>
    <cellStyle name="Normal 68 4 3 3" xfId="11308"/>
    <cellStyle name="Normal 68 4 3 3 2" xfId="22774"/>
    <cellStyle name="Normal 68 4 3 4" xfId="15581"/>
    <cellStyle name="Normal 68 4 3 5" xfId="22772"/>
    <cellStyle name="Normal 68 4 4" xfId="2801"/>
    <cellStyle name="Normal 68 4 4 2" xfId="6314"/>
    <cellStyle name="Normal 68 4 4 2 2" xfId="22776"/>
    <cellStyle name="Normal 68 4 4 3" xfId="10430"/>
    <cellStyle name="Normal 68 4 4 3 2" xfId="22777"/>
    <cellStyle name="Normal 68 4 4 4" xfId="14694"/>
    <cellStyle name="Normal 68 4 4 5" xfId="22775"/>
    <cellStyle name="Normal 68 4 5" xfId="4831"/>
    <cellStyle name="Normal 68 4 5 2" xfId="17197"/>
    <cellStyle name="Normal 68 4 5 3" xfId="22778"/>
    <cellStyle name="Normal 68 4 6" xfId="8947"/>
    <cellStyle name="Normal 68 4 6 2" xfId="22779"/>
    <cellStyle name="Normal 68 4 7" xfId="13209"/>
    <cellStyle name="Normal 68 4 8" xfId="22765"/>
    <cellStyle name="Normal 68 5" xfId="558"/>
    <cellStyle name="Normal 68 5 2" xfId="2325"/>
    <cellStyle name="Normal 68 5 2 2" xfId="4089"/>
    <cellStyle name="Normal 68 5 2 2 2" xfId="8203"/>
    <cellStyle name="Normal 68 5 2 2 2 2" xfId="22783"/>
    <cellStyle name="Normal 68 5 2 2 3" xfId="12319"/>
    <cellStyle name="Normal 68 5 2 2 3 2" xfId="22784"/>
    <cellStyle name="Normal 68 5 2 2 4" xfId="16592"/>
    <cellStyle name="Normal 68 5 2 2 5" xfId="22782"/>
    <cellStyle name="Normal 68 5 2 3" xfId="5842"/>
    <cellStyle name="Normal 68 5 2 3 2" xfId="22785"/>
    <cellStyle name="Normal 68 5 2 3 3" xfId="28535"/>
    <cellStyle name="Normal 68 5 2 4" xfId="9958"/>
    <cellStyle name="Normal 68 5 2 4 2" xfId="22786"/>
    <cellStyle name="Normal 68 5 2 5" xfId="14221"/>
    <cellStyle name="Normal 68 5 2 6" xfId="22781"/>
    <cellStyle name="Normal 68 5 3" xfId="1448"/>
    <cellStyle name="Normal 68 5 3 2" xfId="7327"/>
    <cellStyle name="Normal 68 5 3 2 2" xfId="22788"/>
    <cellStyle name="Normal 68 5 3 3" xfId="11443"/>
    <cellStyle name="Normal 68 5 3 3 2" xfId="22789"/>
    <cellStyle name="Normal 68 5 3 4" xfId="15716"/>
    <cellStyle name="Normal 68 5 3 5" xfId="22787"/>
    <cellStyle name="Normal 68 5 4" xfId="2937"/>
    <cellStyle name="Normal 68 5 4 2" xfId="6450"/>
    <cellStyle name="Normal 68 5 4 2 2" xfId="22791"/>
    <cellStyle name="Normal 68 5 4 3" xfId="10566"/>
    <cellStyle name="Normal 68 5 4 3 2" xfId="22792"/>
    <cellStyle name="Normal 68 5 4 4" xfId="14830"/>
    <cellStyle name="Normal 68 5 4 5" xfId="22790"/>
    <cellStyle name="Normal 68 5 5" xfId="4966"/>
    <cellStyle name="Normal 68 5 5 2" xfId="22793"/>
    <cellStyle name="Normal 68 5 6" xfId="9082"/>
    <cellStyle name="Normal 68 5 6 2" xfId="22794"/>
    <cellStyle name="Normal 68 5 7" xfId="13344"/>
    <cellStyle name="Normal 68 5 8" xfId="22780"/>
    <cellStyle name="Normal 68 6" xfId="1130"/>
    <cellStyle name="Normal 68 6 2" xfId="2007"/>
    <cellStyle name="Normal 68 6 2 2" xfId="3771"/>
    <cellStyle name="Normal 68 6 2 2 2" xfId="7885"/>
    <cellStyle name="Normal 68 6 2 2 2 2" xfId="22798"/>
    <cellStyle name="Normal 68 6 2 2 3" xfId="12001"/>
    <cellStyle name="Normal 68 6 2 2 3 2" xfId="22799"/>
    <cellStyle name="Normal 68 6 2 2 4" xfId="16274"/>
    <cellStyle name="Normal 68 6 2 2 5" xfId="22797"/>
    <cellStyle name="Normal 68 6 2 3" xfId="5524"/>
    <cellStyle name="Normal 68 6 2 3 2" xfId="22800"/>
    <cellStyle name="Normal 68 6 2 3 3" xfId="29047"/>
    <cellStyle name="Normal 68 6 2 4" xfId="9640"/>
    <cellStyle name="Normal 68 6 2 4 2" xfId="22801"/>
    <cellStyle name="Normal 68 6 2 5" xfId="13903"/>
    <cellStyle name="Normal 68 6 2 6" xfId="22796"/>
    <cellStyle name="Normal 68 6 3" xfId="3226"/>
    <cellStyle name="Normal 68 6 3 2" xfId="7009"/>
    <cellStyle name="Normal 68 6 3 2 2" xfId="22803"/>
    <cellStyle name="Normal 68 6 3 3" xfId="11125"/>
    <cellStyle name="Normal 68 6 3 3 2" xfId="22804"/>
    <cellStyle name="Normal 68 6 3 4" xfId="15398"/>
    <cellStyle name="Normal 68 6 3 5" xfId="22802"/>
    <cellStyle name="Normal 68 6 4" xfId="4648"/>
    <cellStyle name="Normal 68 6 4 2" xfId="22805"/>
    <cellStyle name="Normal 68 6 5" xfId="8764"/>
    <cellStyle name="Normal 68 6 5 2" xfId="22806"/>
    <cellStyle name="Normal 68 6 6" xfId="13026"/>
    <cellStyle name="Normal 68 6 7" xfId="22795"/>
    <cellStyle name="Normal 68 7" xfId="1722"/>
    <cellStyle name="Normal 68 7 2" xfId="3486"/>
    <cellStyle name="Normal 68 7 2 2" xfId="7600"/>
    <cellStyle name="Normal 68 7 2 2 2" xfId="22809"/>
    <cellStyle name="Normal 68 7 2 3" xfId="11716"/>
    <cellStyle name="Normal 68 7 2 3 2" xfId="22810"/>
    <cellStyle name="Normal 68 7 2 4" xfId="15989"/>
    <cellStyle name="Normal 68 7 2 5" xfId="22808"/>
    <cellStyle name="Normal 68 7 3" xfId="5239"/>
    <cellStyle name="Normal 68 7 3 2" xfId="22811"/>
    <cellStyle name="Normal 68 7 3 3" xfId="28900"/>
    <cellStyle name="Normal 68 7 4" xfId="9355"/>
    <cellStyle name="Normal 68 7 4 2" xfId="22812"/>
    <cellStyle name="Normal 68 7 5" xfId="13618"/>
    <cellStyle name="Normal 68 7 6" xfId="22807"/>
    <cellStyle name="Normal 68 8" xfId="845"/>
    <cellStyle name="Normal 68 8 2" xfId="6724"/>
    <cellStyle name="Normal 68 8 2 2" xfId="22814"/>
    <cellStyle name="Normal 68 8 3" xfId="10840"/>
    <cellStyle name="Normal 68 8 3 2" xfId="22815"/>
    <cellStyle name="Normal 68 8 4" xfId="15113"/>
    <cellStyle name="Normal 68 8 5" xfId="22813"/>
    <cellStyle name="Normal 68 9" xfId="2618"/>
    <cellStyle name="Normal 68 9 2" xfId="6131"/>
    <cellStyle name="Normal 68 9 2 2" xfId="22817"/>
    <cellStyle name="Normal 68 9 3" xfId="10247"/>
    <cellStyle name="Normal 68 9 3 2" xfId="22818"/>
    <cellStyle name="Normal 68 9 4" xfId="14511"/>
    <cellStyle name="Normal 68 9 5" xfId="22816"/>
    <cellStyle name="Normal 69" xfId="224"/>
    <cellStyle name="Normal 69 10" xfId="4364"/>
    <cellStyle name="Normal 69 10 2" xfId="17198"/>
    <cellStyle name="Normal 69 10 3" xfId="22820"/>
    <cellStyle name="Normal 69 11" xfId="8480"/>
    <cellStyle name="Normal 69 11 2" xfId="22821"/>
    <cellStyle name="Normal 69 12" xfId="12730"/>
    <cellStyle name="Normal 69 13" xfId="22819"/>
    <cellStyle name="Normal 69 2" xfId="340"/>
    <cellStyle name="Normal 69 2 10" xfId="12796"/>
    <cellStyle name="Normal 69 2 11" xfId="22822"/>
    <cellStyle name="Normal 69 2 2" xfId="487"/>
    <cellStyle name="Normal 69 2 2 10" xfId="22823"/>
    <cellStyle name="Normal 69 2 2 2" xfId="761"/>
    <cellStyle name="Normal 69 2 2 2 2" xfId="2526"/>
    <cellStyle name="Normal 69 2 2 2 2 2" xfId="4290"/>
    <cellStyle name="Normal 69 2 2 2 2 2 2" xfId="8404"/>
    <cellStyle name="Normal 69 2 2 2 2 2 2 2" xfId="22827"/>
    <cellStyle name="Normal 69 2 2 2 2 2 3" xfId="12520"/>
    <cellStyle name="Normal 69 2 2 2 2 2 3 2" xfId="22828"/>
    <cellStyle name="Normal 69 2 2 2 2 2 4" xfId="16793"/>
    <cellStyle name="Normal 69 2 2 2 2 2 5" xfId="22826"/>
    <cellStyle name="Normal 69 2 2 2 2 3" xfId="6043"/>
    <cellStyle name="Normal 69 2 2 2 2 3 2" xfId="22829"/>
    <cellStyle name="Normal 69 2 2 2 2 3 3" xfId="28731"/>
    <cellStyle name="Normal 69 2 2 2 2 4" xfId="10159"/>
    <cellStyle name="Normal 69 2 2 2 2 4 2" xfId="22830"/>
    <cellStyle name="Normal 69 2 2 2 2 5" xfId="14422"/>
    <cellStyle name="Normal 69 2 2 2 2 6" xfId="22825"/>
    <cellStyle name="Normal 69 2 2 2 3" xfId="1649"/>
    <cellStyle name="Normal 69 2 2 2 3 2" xfId="7528"/>
    <cellStyle name="Normal 69 2 2 2 3 2 2" xfId="22832"/>
    <cellStyle name="Normal 69 2 2 2 3 3" xfId="11644"/>
    <cellStyle name="Normal 69 2 2 2 3 3 2" xfId="22833"/>
    <cellStyle name="Normal 69 2 2 2 3 4" xfId="15917"/>
    <cellStyle name="Normal 69 2 2 2 3 5" xfId="22831"/>
    <cellStyle name="Normal 69 2 2 2 4" xfId="3138"/>
    <cellStyle name="Normal 69 2 2 2 4 2" xfId="6651"/>
    <cellStyle name="Normal 69 2 2 2 4 2 2" xfId="22835"/>
    <cellStyle name="Normal 69 2 2 2 4 3" xfId="10767"/>
    <cellStyle name="Normal 69 2 2 2 4 3 2" xfId="22836"/>
    <cellStyle name="Normal 69 2 2 2 4 4" xfId="15031"/>
    <cellStyle name="Normal 69 2 2 2 4 5" xfId="22834"/>
    <cellStyle name="Normal 69 2 2 2 5" xfId="5167"/>
    <cellStyle name="Normal 69 2 2 2 5 2" xfId="17201"/>
    <cellStyle name="Normal 69 2 2 2 5 3" xfId="22837"/>
    <cellStyle name="Normal 69 2 2 2 6" xfId="9283"/>
    <cellStyle name="Normal 69 2 2 2 6 2" xfId="22838"/>
    <cellStyle name="Normal 69 2 2 2 7" xfId="13545"/>
    <cellStyle name="Normal 69 2 2 2 8" xfId="22824"/>
    <cellStyle name="Normal 69 2 2 3" xfId="1378"/>
    <cellStyle name="Normal 69 2 2 3 2" xfId="2255"/>
    <cellStyle name="Normal 69 2 2 3 2 2" xfId="4019"/>
    <cellStyle name="Normal 69 2 2 3 2 2 2" xfId="8133"/>
    <cellStyle name="Normal 69 2 2 3 2 2 2 2" xfId="22842"/>
    <cellStyle name="Normal 69 2 2 3 2 2 3" xfId="12249"/>
    <cellStyle name="Normal 69 2 2 3 2 2 3 2" xfId="22843"/>
    <cellStyle name="Normal 69 2 2 3 2 2 4" xfId="16522"/>
    <cellStyle name="Normal 69 2 2 3 2 2 5" xfId="22841"/>
    <cellStyle name="Normal 69 2 2 3 2 3" xfId="5772"/>
    <cellStyle name="Normal 69 2 2 3 2 3 2" xfId="22844"/>
    <cellStyle name="Normal 69 2 2 3 2 3 3" xfId="28440"/>
    <cellStyle name="Normal 69 2 2 3 2 4" xfId="9888"/>
    <cellStyle name="Normal 69 2 2 3 2 4 2" xfId="22845"/>
    <cellStyle name="Normal 69 2 2 3 2 5" xfId="14151"/>
    <cellStyle name="Normal 69 2 2 3 2 6" xfId="22840"/>
    <cellStyle name="Normal 69 2 2 3 3" xfId="3410"/>
    <cellStyle name="Normal 69 2 2 3 3 2" xfId="7257"/>
    <cellStyle name="Normal 69 2 2 3 3 2 2" xfId="22847"/>
    <cellStyle name="Normal 69 2 2 3 3 3" xfId="11373"/>
    <cellStyle name="Normal 69 2 2 3 3 3 2" xfId="22848"/>
    <cellStyle name="Normal 69 2 2 3 3 4" xfId="15646"/>
    <cellStyle name="Normal 69 2 2 3 3 5" xfId="22846"/>
    <cellStyle name="Normal 69 2 2 3 4" xfId="4896"/>
    <cellStyle name="Normal 69 2 2 3 4 2" xfId="22849"/>
    <cellStyle name="Normal 69 2 2 3 5" xfId="9012"/>
    <cellStyle name="Normal 69 2 2 3 5 2" xfId="22850"/>
    <cellStyle name="Normal 69 2 2 3 6" xfId="13274"/>
    <cellStyle name="Normal 69 2 2 3 7" xfId="22839"/>
    <cellStyle name="Normal 69 2 2 4" xfId="1923"/>
    <cellStyle name="Normal 69 2 2 4 2" xfId="3687"/>
    <cellStyle name="Normal 69 2 2 4 2 2" xfId="7801"/>
    <cellStyle name="Normal 69 2 2 4 2 2 2" xfId="22853"/>
    <cellStyle name="Normal 69 2 2 4 2 3" xfId="11917"/>
    <cellStyle name="Normal 69 2 2 4 2 3 2" xfId="22854"/>
    <cellStyle name="Normal 69 2 2 4 2 4" xfId="16190"/>
    <cellStyle name="Normal 69 2 2 4 2 5" xfId="22852"/>
    <cellStyle name="Normal 69 2 2 4 3" xfId="5440"/>
    <cellStyle name="Normal 69 2 2 4 3 2" xfId="22855"/>
    <cellStyle name="Normal 69 2 2 4 3 3" xfId="28531"/>
    <cellStyle name="Normal 69 2 2 4 4" xfId="9556"/>
    <cellStyle name="Normal 69 2 2 4 4 2" xfId="22856"/>
    <cellStyle name="Normal 69 2 2 4 5" xfId="13819"/>
    <cellStyle name="Normal 69 2 2 4 6" xfId="22851"/>
    <cellStyle name="Normal 69 2 2 5" xfId="1046"/>
    <cellStyle name="Normal 69 2 2 5 2" xfId="6925"/>
    <cellStyle name="Normal 69 2 2 5 2 2" xfId="22858"/>
    <cellStyle name="Normal 69 2 2 5 3" xfId="11041"/>
    <cellStyle name="Normal 69 2 2 5 3 2" xfId="22859"/>
    <cellStyle name="Normal 69 2 2 5 4" xfId="15314"/>
    <cellStyle name="Normal 69 2 2 5 5" xfId="22857"/>
    <cellStyle name="Normal 69 2 2 6" xfId="2866"/>
    <cellStyle name="Normal 69 2 2 6 2" xfId="6379"/>
    <cellStyle name="Normal 69 2 2 6 2 2" xfId="22861"/>
    <cellStyle name="Normal 69 2 2 6 3" xfId="10495"/>
    <cellStyle name="Normal 69 2 2 6 3 2" xfId="22862"/>
    <cellStyle name="Normal 69 2 2 6 4" xfId="14759"/>
    <cellStyle name="Normal 69 2 2 6 5" xfId="22860"/>
    <cellStyle name="Normal 69 2 2 7" xfId="4564"/>
    <cellStyle name="Normal 69 2 2 7 2" xfId="17200"/>
    <cellStyle name="Normal 69 2 2 7 3" xfId="22863"/>
    <cellStyle name="Normal 69 2 2 8" xfId="8680"/>
    <cellStyle name="Normal 69 2 2 8 2" xfId="22864"/>
    <cellStyle name="Normal 69 2 2 9" xfId="12941"/>
    <cellStyle name="Normal 69 2 3" xfId="623"/>
    <cellStyle name="Normal 69 2 3 2" xfId="2390"/>
    <cellStyle name="Normal 69 2 3 2 2" xfId="4154"/>
    <cellStyle name="Normal 69 2 3 2 2 2" xfId="8268"/>
    <cellStyle name="Normal 69 2 3 2 2 2 2" xfId="22868"/>
    <cellStyle name="Normal 69 2 3 2 2 2 3" xfId="29541"/>
    <cellStyle name="Normal 69 2 3 2 2 3" xfId="12384"/>
    <cellStyle name="Normal 69 2 3 2 2 3 2" xfId="22869"/>
    <cellStyle name="Normal 69 2 3 2 2 4" xfId="16657"/>
    <cellStyle name="Normal 69 2 3 2 2 5" xfId="22867"/>
    <cellStyle name="Normal 69 2 3 2 3" xfId="5907"/>
    <cellStyle name="Normal 69 2 3 2 3 2" xfId="22870"/>
    <cellStyle name="Normal 69 2 3 2 3 3" xfId="28808"/>
    <cellStyle name="Normal 69 2 3 2 4" xfId="10023"/>
    <cellStyle name="Normal 69 2 3 2 4 2" xfId="22871"/>
    <cellStyle name="Normal 69 2 3 2 5" xfId="14286"/>
    <cellStyle name="Normal 69 2 3 2 6" xfId="22866"/>
    <cellStyle name="Normal 69 2 3 3" xfId="1513"/>
    <cellStyle name="Normal 69 2 3 3 2" xfId="7392"/>
    <cellStyle name="Normal 69 2 3 3 2 2" xfId="22873"/>
    <cellStyle name="Normal 69 2 3 3 2 3" xfId="29365"/>
    <cellStyle name="Normal 69 2 3 3 3" xfId="11508"/>
    <cellStyle name="Normal 69 2 3 3 3 2" xfId="22874"/>
    <cellStyle name="Normal 69 2 3 3 4" xfId="15781"/>
    <cellStyle name="Normal 69 2 3 3 5" xfId="22872"/>
    <cellStyle name="Normal 69 2 3 4" xfId="3002"/>
    <cellStyle name="Normal 69 2 3 4 2" xfId="6515"/>
    <cellStyle name="Normal 69 2 3 4 2 2" xfId="22876"/>
    <cellStyle name="Normal 69 2 3 4 3" xfId="10631"/>
    <cellStyle name="Normal 69 2 3 4 3 2" xfId="22877"/>
    <cellStyle name="Normal 69 2 3 4 4" xfId="14895"/>
    <cellStyle name="Normal 69 2 3 4 5" xfId="22875"/>
    <cellStyle name="Normal 69 2 3 5" xfId="5031"/>
    <cellStyle name="Normal 69 2 3 5 2" xfId="17202"/>
    <cellStyle name="Normal 69 2 3 5 3" xfId="22878"/>
    <cellStyle name="Normal 69 2 3 6" xfId="9147"/>
    <cellStyle name="Normal 69 2 3 6 2" xfId="22879"/>
    <cellStyle name="Normal 69 2 3 7" xfId="13409"/>
    <cellStyle name="Normal 69 2 3 8" xfId="22865"/>
    <cellStyle name="Normal 69 2 4" xfId="1246"/>
    <cellStyle name="Normal 69 2 4 2" xfId="2123"/>
    <cellStyle name="Normal 69 2 4 2 2" xfId="3887"/>
    <cellStyle name="Normal 69 2 4 2 2 2" xfId="8001"/>
    <cellStyle name="Normal 69 2 4 2 2 2 2" xfId="22883"/>
    <cellStyle name="Normal 69 2 4 2 2 3" xfId="12117"/>
    <cellStyle name="Normal 69 2 4 2 2 3 2" xfId="22884"/>
    <cellStyle name="Normal 69 2 4 2 2 4" xfId="16390"/>
    <cellStyle name="Normal 69 2 4 2 2 5" xfId="22882"/>
    <cellStyle name="Normal 69 2 4 2 3" xfId="5640"/>
    <cellStyle name="Normal 69 2 4 2 3 2" xfId="22885"/>
    <cellStyle name="Normal 69 2 4 2 3 3" xfId="29087"/>
    <cellStyle name="Normal 69 2 4 2 4" xfId="9756"/>
    <cellStyle name="Normal 69 2 4 2 4 2" xfId="22886"/>
    <cellStyle name="Normal 69 2 4 2 5" xfId="14019"/>
    <cellStyle name="Normal 69 2 4 2 6" xfId="22881"/>
    <cellStyle name="Normal 69 2 4 3" xfId="3342"/>
    <cellStyle name="Normal 69 2 4 3 2" xfId="7125"/>
    <cellStyle name="Normal 69 2 4 3 2 2" xfId="22888"/>
    <cellStyle name="Normal 69 2 4 3 3" xfId="11241"/>
    <cellStyle name="Normal 69 2 4 3 3 2" xfId="22889"/>
    <cellStyle name="Normal 69 2 4 3 4" xfId="15514"/>
    <cellStyle name="Normal 69 2 4 3 5" xfId="22887"/>
    <cellStyle name="Normal 69 2 4 4" xfId="4764"/>
    <cellStyle name="Normal 69 2 4 4 2" xfId="22890"/>
    <cellStyle name="Normal 69 2 4 5" xfId="8880"/>
    <cellStyle name="Normal 69 2 4 5 2" xfId="22891"/>
    <cellStyle name="Normal 69 2 4 6" xfId="13142"/>
    <cellStyle name="Normal 69 2 4 7" xfId="22880"/>
    <cellStyle name="Normal 69 2 5" xfId="1787"/>
    <cellStyle name="Normal 69 2 5 2" xfId="3551"/>
    <cellStyle name="Normal 69 2 5 2 2" xfId="7665"/>
    <cellStyle name="Normal 69 2 5 2 2 2" xfId="22894"/>
    <cellStyle name="Normal 69 2 5 2 2 3" xfId="29423"/>
    <cellStyle name="Normal 69 2 5 2 3" xfId="11781"/>
    <cellStyle name="Normal 69 2 5 2 3 2" xfId="22895"/>
    <cellStyle name="Normal 69 2 5 2 4" xfId="16054"/>
    <cellStyle name="Normal 69 2 5 2 5" xfId="22893"/>
    <cellStyle name="Normal 69 2 5 3" xfId="5304"/>
    <cellStyle name="Normal 69 2 5 3 2" xfId="22896"/>
    <cellStyle name="Normal 69 2 5 3 3" xfId="29005"/>
    <cellStyle name="Normal 69 2 5 4" xfId="9420"/>
    <cellStyle name="Normal 69 2 5 4 2" xfId="22897"/>
    <cellStyle name="Normal 69 2 5 5" xfId="13683"/>
    <cellStyle name="Normal 69 2 5 6" xfId="22892"/>
    <cellStyle name="Normal 69 2 6" xfId="910"/>
    <cellStyle name="Normal 69 2 6 2" xfId="6789"/>
    <cellStyle name="Normal 69 2 6 2 2" xfId="22899"/>
    <cellStyle name="Normal 69 2 6 2 3" xfId="29262"/>
    <cellStyle name="Normal 69 2 6 3" xfId="10905"/>
    <cellStyle name="Normal 69 2 6 3 2" xfId="22900"/>
    <cellStyle name="Normal 69 2 6 4" xfId="15178"/>
    <cellStyle name="Normal 69 2 6 5" xfId="22898"/>
    <cellStyle name="Normal 69 2 7" xfId="2734"/>
    <cellStyle name="Normal 69 2 7 2" xfId="6247"/>
    <cellStyle name="Normal 69 2 7 2 2" xfId="22902"/>
    <cellStyle name="Normal 69 2 7 3" xfId="10363"/>
    <cellStyle name="Normal 69 2 7 3 2" xfId="22903"/>
    <cellStyle name="Normal 69 2 7 4" xfId="14627"/>
    <cellStyle name="Normal 69 2 7 5" xfId="22901"/>
    <cellStyle name="Normal 69 2 8" xfId="4428"/>
    <cellStyle name="Normal 69 2 8 2" xfId="17199"/>
    <cellStyle name="Normal 69 2 8 3" xfId="22904"/>
    <cellStyle name="Normal 69 2 9" xfId="8544"/>
    <cellStyle name="Normal 69 2 9 2" xfId="22905"/>
    <cellStyle name="Normal 69 3" xfId="275"/>
    <cellStyle name="Normal 69 3 10" xfId="22906"/>
    <cellStyle name="Normal 69 3 2" xfId="697"/>
    <cellStyle name="Normal 69 3 2 2" xfId="2462"/>
    <cellStyle name="Normal 69 3 2 2 2" xfId="4226"/>
    <cellStyle name="Normal 69 3 2 2 2 2" xfId="8340"/>
    <cellStyle name="Normal 69 3 2 2 2 2 2" xfId="22910"/>
    <cellStyle name="Normal 69 3 2 2 2 3" xfId="12456"/>
    <cellStyle name="Normal 69 3 2 2 2 3 2" xfId="22911"/>
    <cellStyle name="Normal 69 3 2 2 2 4" xfId="16729"/>
    <cellStyle name="Normal 69 3 2 2 2 5" xfId="22909"/>
    <cellStyle name="Normal 69 3 2 2 3" xfId="5979"/>
    <cellStyle name="Normal 69 3 2 2 3 2" xfId="22912"/>
    <cellStyle name="Normal 69 3 2 2 3 3" xfId="29119"/>
    <cellStyle name="Normal 69 3 2 2 4" xfId="10095"/>
    <cellStyle name="Normal 69 3 2 2 4 2" xfId="22913"/>
    <cellStyle name="Normal 69 3 2 2 5" xfId="14358"/>
    <cellStyle name="Normal 69 3 2 2 6" xfId="22908"/>
    <cellStyle name="Normal 69 3 2 3" xfId="1585"/>
    <cellStyle name="Normal 69 3 2 3 2" xfId="7464"/>
    <cellStyle name="Normal 69 3 2 3 2 2" xfId="22915"/>
    <cellStyle name="Normal 69 3 2 3 3" xfId="11580"/>
    <cellStyle name="Normal 69 3 2 3 3 2" xfId="22916"/>
    <cellStyle name="Normal 69 3 2 3 4" xfId="15853"/>
    <cellStyle name="Normal 69 3 2 3 5" xfId="22914"/>
    <cellStyle name="Normal 69 3 2 4" xfId="3074"/>
    <cellStyle name="Normal 69 3 2 4 2" xfId="6587"/>
    <cellStyle name="Normal 69 3 2 4 2 2" xfId="22918"/>
    <cellStyle name="Normal 69 3 2 4 3" xfId="10703"/>
    <cellStyle name="Normal 69 3 2 4 3 2" xfId="22919"/>
    <cellStyle name="Normal 69 3 2 4 4" xfId="14967"/>
    <cellStyle name="Normal 69 3 2 4 5" xfId="22917"/>
    <cellStyle name="Normal 69 3 2 5" xfId="5103"/>
    <cellStyle name="Normal 69 3 2 5 2" xfId="17204"/>
    <cellStyle name="Normal 69 3 2 5 3" xfId="22920"/>
    <cellStyle name="Normal 69 3 2 6" xfId="9219"/>
    <cellStyle name="Normal 69 3 2 6 2" xfId="22921"/>
    <cellStyle name="Normal 69 3 2 7" xfId="13481"/>
    <cellStyle name="Normal 69 3 2 8" xfId="22907"/>
    <cellStyle name="Normal 69 3 3" xfId="1182"/>
    <cellStyle name="Normal 69 3 3 2" xfId="2059"/>
    <cellStyle name="Normal 69 3 3 2 2" xfId="3823"/>
    <cellStyle name="Normal 69 3 3 2 2 2" xfId="7937"/>
    <cellStyle name="Normal 69 3 3 2 2 2 2" xfId="22925"/>
    <cellStyle name="Normal 69 3 3 2 2 3" xfId="12053"/>
    <cellStyle name="Normal 69 3 3 2 2 3 2" xfId="22926"/>
    <cellStyle name="Normal 69 3 3 2 2 4" xfId="16326"/>
    <cellStyle name="Normal 69 3 3 2 2 5" xfId="22924"/>
    <cellStyle name="Normal 69 3 3 2 3" xfId="5576"/>
    <cellStyle name="Normal 69 3 3 2 3 2" xfId="22927"/>
    <cellStyle name="Normal 69 3 3 2 3 3" xfId="28298"/>
    <cellStyle name="Normal 69 3 3 2 4" xfId="9692"/>
    <cellStyle name="Normal 69 3 3 2 4 2" xfId="22928"/>
    <cellStyle name="Normal 69 3 3 2 5" xfId="13955"/>
    <cellStyle name="Normal 69 3 3 2 6" xfId="22923"/>
    <cellStyle name="Normal 69 3 3 3" xfId="3278"/>
    <cellStyle name="Normal 69 3 3 3 2" xfId="7061"/>
    <cellStyle name="Normal 69 3 3 3 2 2" xfId="22930"/>
    <cellStyle name="Normal 69 3 3 3 3" xfId="11177"/>
    <cellStyle name="Normal 69 3 3 3 3 2" xfId="22931"/>
    <cellStyle name="Normal 69 3 3 3 4" xfId="15450"/>
    <cellStyle name="Normal 69 3 3 3 5" xfId="22929"/>
    <cellStyle name="Normal 69 3 3 4" xfId="4700"/>
    <cellStyle name="Normal 69 3 3 4 2" xfId="22932"/>
    <cellStyle name="Normal 69 3 3 5" xfId="8816"/>
    <cellStyle name="Normal 69 3 3 5 2" xfId="22933"/>
    <cellStyle name="Normal 69 3 3 6" xfId="13078"/>
    <cellStyle name="Normal 69 3 3 7" xfId="22922"/>
    <cellStyle name="Normal 69 3 4" xfId="1859"/>
    <cellStyle name="Normal 69 3 4 2" xfId="3623"/>
    <cellStyle name="Normal 69 3 4 2 2" xfId="7737"/>
    <cellStyle name="Normal 69 3 4 2 2 2" xfId="22936"/>
    <cellStyle name="Normal 69 3 4 2 3" xfId="11853"/>
    <cellStyle name="Normal 69 3 4 2 3 2" xfId="22937"/>
    <cellStyle name="Normal 69 3 4 2 4" xfId="16126"/>
    <cellStyle name="Normal 69 3 4 2 5" xfId="22935"/>
    <cellStyle name="Normal 69 3 4 3" xfId="5376"/>
    <cellStyle name="Normal 69 3 4 3 2" xfId="22938"/>
    <cellStyle name="Normal 69 3 4 3 3" xfId="28326"/>
    <cellStyle name="Normal 69 3 4 4" xfId="9492"/>
    <cellStyle name="Normal 69 3 4 4 2" xfId="22939"/>
    <cellStyle name="Normal 69 3 4 5" xfId="13755"/>
    <cellStyle name="Normal 69 3 4 6" xfId="22934"/>
    <cellStyle name="Normal 69 3 5" xfId="982"/>
    <cellStyle name="Normal 69 3 5 2" xfId="6861"/>
    <cellStyle name="Normal 69 3 5 2 2" xfId="22941"/>
    <cellStyle name="Normal 69 3 5 3" xfId="10977"/>
    <cellStyle name="Normal 69 3 5 3 2" xfId="22942"/>
    <cellStyle name="Normal 69 3 5 4" xfId="15250"/>
    <cellStyle name="Normal 69 3 5 5" xfId="22940"/>
    <cellStyle name="Normal 69 3 6" xfId="2670"/>
    <cellStyle name="Normal 69 3 6 2" xfId="6183"/>
    <cellStyle name="Normal 69 3 6 2 2" xfId="22944"/>
    <cellStyle name="Normal 69 3 6 3" xfId="10299"/>
    <cellStyle name="Normal 69 3 6 3 2" xfId="22945"/>
    <cellStyle name="Normal 69 3 6 4" xfId="14563"/>
    <cellStyle name="Normal 69 3 6 5" xfId="22943"/>
    <cellStyle name="Normal 69 3 7" xfId="4500"/>
    <cellStyle name="Normal 69 3 7 2" xfId="17203"/>
    <cellStyle name="Normal 69 3 7 3" xfId="22946"/>
    <cellStyle name="Normal 69 3 8" xfId="8616"/>
    <cellStyle name="Normal 69 3 8 2" xfId="22947"/>
    <cellStyle name="Normal 69 3 9" xfId="12877"/>
    <cellStyle name="Normal 69 4" xfId="423"/>
    <cellStyle name="Normal 69 4 2" xfId="2191"/>
    <cellStyle name="Normal 69 4 2 2" xfId="3955"/>
    <cellStyle name="Normal 69 4 2 2 2" xfId="8069"/>
    <cellStyle name="Normal 69 4 2 2 2 2" xfId="22951"/>
    <cellStyle name="Normal 69 4 2 2 2 3" xfId="29492"/>
    <cellStyle name="Normal 69 4 2 2 3" xfId="12185"/>
    <cellStyle name="Normal 69 4 2 2 3 2" xfId="22952"/>
    <cellStyle name="Normal 69 4 2 2 4" xfId="16458"/>
    <cellStyle name="Normal 69 4 2 2 5" xfId="22950"/>
    <cellStyle name="Normal 69 4 2 3" xfId="5708"/>
    <cellStyle name="Normal 69 4 2 3 2" xfId="22953"/>
    <cellStyle name="Normal 69 4 2 3 3" xfId="29011"/>
    <cellStyle name="Normal 69 4 2 4" xfId="9824"/>
    <cellStyle name="Normal 69 4 2 4 2" xfId="22954"/>
    <cellStyle name="Normal 69 4 2 5" xfId="14087"/>
    <cellStyle name="Normal 69 4 2 6" xfId="22949"/>
    <cellStyle name="Normal 69 4 3" xfId="1314"/>
    <cellStyle name="Normal 69 4 3 2" xfId="7193"/>
    <cellStyle name="Normal 69 4 3 2 2" xfId="22956"/>
    <cellStyle name="Normal 69 4 3 2 3" xfId="29317"/>
    <cellStyle name="Normal 69 4 3 3" xfId="11309"/>
    <cellStyle name="Normal 69 4 3 3 2" xfId="22957"/>
    <cellStyle name="Normal 69 4 3 4" xfId="15582"/>
    <cellStyle name="Normal 69 4 3 5" xfId="22955"/>
    <cellStyle name="Normal 69 4 4" xfId="2802"/>
    <cellStyle name="Normal 69 4 4 2" xfId="6315"/>
    <cellStyle name="Normal 69 4 4 2 2" xfId="22959"/>
    <cellStyle name="Normal 69 4 4 3" xfId="10431"/>
    <cellStyle name="Normal 69 4 4 3 2" xfId="22960"/>
    <cellStyle name="Normal 69 4 4 4" xfId="14695"/>
    <cellStyle name="Normal 69 4 4 5" xfId="22958"/>
    <cellStyle name="Normal 69 4 5" xfId="4832"/>
    <cellStyle name="Normal 69 4 5 2" xfId="17205"/>
    <cellStyle name="Normal 69 4 5 3" xfId="22961"/>
    <cellStyle name="Normal 69 4 6" xfId="8948"/>
    <cellStyle name="Normal 69 4 6 2" xfId="22962"/>
    <cellStyle name="Normal 69 4 7" xfId="13210"/>
    <cellStyle name="Normal 69 4 8" xfId="22948"/>
    <cellStyle name="Normal 69 5" xfId="559"/>
    <cellStyle name="Normal 69 5 2" xfId="2326"/>
    <cellStyle name="Normal 69 5 2 2" xfId="4090"/>
    <cellStyle name="Normal 69 5 2 2 2" xfId="8204"/>
    <cellStyle name="Normal 69 5 2 2 2 2" xfId="22966"/>
    <cellStyle name="Normal 69 5 2 2 3" xfId="12320"/>
    <cellStyle name="Normal 69 5 2 2 3 2" xfId="22967"/>
    <cellStyle name="Normal 69 5 2 2 4" xfId="16593"/>
    <cellStyle name="Normal 69 5 2 2 5" xfId="22965"/>
    <cellStyle name="Normal 69 5 2 3" xfId="5843"/>
    <cellStyle name="Normal 69 5 2 3 2" xfId="22968"/>
    <cellStyle name="Normal 69 5 2 3 3" xfId="29050"/>
    <cellStyle name="Normal 69 5 2 4" xfId="9959"/>
    <cellStyle name="Normal 69 5 2 4 2" xfId="22969"/>
    <cellStyle name="Normal 69 5 2 5" xfId="14222"/>
    <cellStyle name="Normal 69 5 2 6" xfId="22964"/>
    <cellStyle name="Normal 69 5 3" xfId="1449"/>
    <cellStyle name="Normal 69 5 3 2" xfId="7328"/>
    <cellStyle name="Normal 69 5 3 2 2" xfId="22971"/>
    <cellStyle name="Normal 69 5 3 3" xfId="11444"/>
    <cellStyle name="Normal 69 5 3 3 2" xfId="22972"/>
    <cellStyle name="Normal 69 5 3 4" xfId="15717"/>
    <cellStyle name="Normal 69 5 3 5" xfId="22970"/>
    <cellStyle name="Normal 69 5 4" xfId="2938"/>
    <cellStyle name="Normal 69 5 4 2" xfId="6451"/>
    <cellStyle name="Normal 69 5 4 2 2" xfId="22974"/>
    <cellStyle name="Normal 69 5 4 3" xfId="10567"/>
    <cellStyle name="Normal 69 5 4 3 2" xfId="22975"/>
    <cellStyle name="Normal 69 5 4 4" xfId="14831"/>
    <cellStyle name="Normal 69 5 4 5" xfId="22973"/>
    <cellStyle name="Normal 69 5 5" xfId="4967"/>
    <cellStyle name="Normal 69 5 5 2" xfId="22976"/>
    <cellStyle name="Normal 69 5 6" xfId="9083"/>
    <cellStyle name="Normal 69 5 6 2" xfId="22977"/>
    <cellStyle name="Normal 69 5 7" xfId="13345"/>
    <cellStyle name="Normal 69 5 8" xfId="22963"/>
    <cellStyle name="Normal 69 6" xfId="1131"/>
    <cellStyle name="Normal 69 6 2" xfId="2008"/>
    <cellStyle name="Normal 69 6 2 2" xfId="3772"/>
    <cellStyle name="Normal 69 6 2 2 2" xfId="7886"/>
    <cellStyle name="Normal 69 6 2 2 2 2" xfId="22981"/>
    <cellStyle name="Normal 69 6 2 2 3" xfId="12002"/>
    <cellStyle name="Normal 69 6 2 2 3 2" xfId="22982"/>
    <cellStyle name="Normal 69 6 2 2 4" xfId="16275"/>
    <cellStyle name="Normal 69 6 2 2 5" xfId="22980"/>
    <cellStyle name="Normal 69 6 2 3" xfId="5525"/>
    <cellStyle name="Normal 69 6 2 3 2" xfId="22983"/>
    <cellStyle name="Normal 69 6 2 3 3" xfId="28690"/>
    <cellStyle name="Normal 69 6 2 4" xfId="9641"/>
    <cellStyle name="Normal 69 6 2 4 2" xfId="22984"/>
    <cellStyle name="Normal 69 6 2 5" xfId="13904"/>
    <cellStyle name="Normal 69 6 2 6" xfId="22979"/>
    <cellStyle name="Normal 69 6 3" xfId="3227"/>
    <cellStyle name="Normal 69 6 3 2" xfId="7010"/>
    <cellStyle name="Normal 69 6 3 2 2" xfId="22986"/>
    <cellStyle name="Normal 69 6 3 3" xfId="11126"/>
    <cellStyle name="Normal 69 6 3 3 2" xfId="22987"/>
    <cellStyle name="Normal 69 6 3 4" xfId="15399"/>
    <cellStyle name="Normal 69 6 3 5" xfId="22985"/>
    <cellStyle name="Normal 69 6 4" xfId="4649"/>
    <cellStyle name="Normal 69 6 4 2" xfId="22988"/>
    <cellStyle name="Normal 69 6 5" xfId="8765"/>
    <cellStyle name="Normal 69 6 5 2" xfId="22989"/>
    <cellStyle name="Normal 69 6 6" xfId="13027"/>
    <cellStyle name="Normal 69 6 7" xfId="22978"/>
    <cellStyle name="Normal 69 7" xfId="1723"/>
    <cellStyle name="Normal 69 7 2" xfId="3487"/>
    <cellStyle name="Normal 69 7 2 2" xfId="7601"/>
    <cellStyle name="Normal 69 7 2 2 2" xfId="22992"/>
    <cellStyle name="Normal 69 7 2 3" xfId="11717"/>
    <cellStyle name="Normal 69 7 2 3 2" xfId="22993"/>
    <cellStyle name="Normal 69 7 2 4" xfId="15990"/>
    <cellStyle name="Normal 69 7 2 5" xfId="22991"/>
    <cellStyle name="Normal 69 7 3" xfId="5240"/>
    <cellStyle name="Normal 69 7 3 2" xfId="22994"/>
    <cellStyle name="Normal 69 7 3 3" xfId="28681"/>
    <cellStyle name="Normal 69 7 4" xfId="9356"/>
    <cellStyle name="Normal 69 7 4 2" xfId="22995"/>
    <cellStyle name="Normal 69 7 5" xfId="13619"/>
    <cellStyle name="Normal 69 7 6" xfId="22990"/>
    <cellStyle name="Normal 69 8" xfId="846"/>
    <cellStyle name="Normal 69 8 2" xfId="6725"/>
    <cellStyle name="Normal 69 8 2 2" xfId="22997"/>
    <cellStyle name="Normal 69 8 3" xfId="10841"/>
    <cellStyle name="Normal 69 8 3 2" xfId="22998"/>
    <cellStyle name="Normal 69 8 4" xfId="15114"/>
    <cellStyle name="Normal 69 8 5" xfId="22996"/>
    <cellStyle name="Normal 69 9" xfId="2619"/>
    <cellStyle name="Normal 69 9 2" xfId="6132"/>
    <cellStyle name="Normal 69 9 2 2" xfId="23000"/>
    <cellStyle name="Normal 69 9 3" xfId="10248"/>
    <cellStyle name="Normal 69 9 3 2" xfId="23001"/>
    <cellStyle name="Normal 69 9 4" xfId="14512"/>
    <cellStyle name="Normal 69 9 5" xfId="22999"/>
    <cellStyle name="Normal 7" xfId="29"/>
    <cellStyle name="Normal 7 2" xfId="88"/>
    <cellStyle name="Normal 7 2 2" xfId="214"/>
    <cellStyle name="Normal 7 2 2 2" xfId="377"/>
    <cellStyle name="Normal 7 2 2 2 2" xfId="23002"/>
    <cellStyle name="Normal 7 2 2 3" xfId="28239"/>
    <cellStyle name="Normal 7 2 3" xfId="28238"/>
    <cellStyle name="Normal 7 3" xfId="87"/>
    <cellStyle name="Normal 7 3 2" xfId="28240"/>
    <cellStyle name="Normal 7 3 3" xfId="23003"/>
    <cellStyle name="Normal 7 4" xfId="808"/>
    <cellStyle name="Normal 7 5" xfId="28237"/>
    <cellStyle name="Normal 7_Batch2" xfId="215"/>
    <cellStyle name="Normal 70" xfId="225"/>
    <cellStyle name="Normal 70 10" xfId="4365"/>
    <cellStyle name="Normal 70 10 2" xfId="17206"/>
    <cellStyle name="Normal 70 10 3" xfId="23005"/>
    <cellStyle name="Normal 70 11" xfId="8481"/>
    <cellStyle name="Normal 70 11 2" xfId="23006"/>
    <cellStyle name="Normal 70 12" xfId="12731"/>
    <cellStyle name="Normal 70 13" xfId="23004"/>
    <cellStyle name="Normal 70 2" xfId="341"/>
    <cellStyle name="Normal 70 2 10" xfId="12797"/>
    <cellStyle name="Normal 70 2 11" xfId="23007"/>
    <cellStyle name="Normal 70 2 2" xfId="488"/>
    <cellStyle name="Normal 70 2 2 10" xfId="23008"/>
    <cellStyle name="Normal 70 2 2 2" xfId="762"/>
    <cellStyle name="Normal 70 2 2 2 2" xfId="2527"/>
    <cellStyle name="Normal 70 2 2 2 2 2" xfId="4291"/>
    <cellStyle name="Normal 70 2 2 2 2 2 2" xfId="8405"/>
    <cellStyle name="Normal 70 2 2 2 2 2 2 2" xfId="23012"/>
    <cellStyle name="Normal 70 2 2 2 2 2 3" xfId="12521"/>
    <cellStyle name="Normal 70 2 2 2 2 2 3 2" xfId="23013"/>
    <cellStyle name="Normal 70 2 2 2 2 2 4" xfId="16794"/>
    <cellStyle name="Normal 70 2 2 2 2 2 5" xfId="23011"/>
    <cellStyle name="Normal 70 2 2 2 2 3" xfId="6044"/>
    <cellStyle name="Normal 70 2 2 2 2 3 2" xfId="23014"/>
    <cellStyle name="Normal 70 2 2 2 2 3 3" xfId="29167"/>
    <cellStyle name="Normal 70 2 2 2 2 4" xfId="10160"/>
    <cellStyle name="Normal 70 2 2 2 2 4 2" xfId="23015"/>
    <cellStyle name="Normal 70 2 2 2 2 5" xfId="14423"/>
    <cellStyle name="Normal 70 2 2 2 2 6" xfId="23010"/>
    <cellStyle name="Normal 70 2 2 2 3" xfId="1650"/>
    <cellStyle name="Normal 70 2 2 2 3 2" xfId="7529"/>
    <cellStyle name="Normal 70 2 2 2 3 2 2" xfId="23017"/>
    <cellStyle name="Normal 70 2 2 2 3 3" xfId="11645"/>
    <cellStyle name="Normal 70 2 2 2 3 3 2" xfId="23018"/>
    <cellStyle name="Normal 70 2 2 2 3 4" xfId="15918"/>
    <cellStyle name="Normal 70 2 2 2 3 5" xfId="23016"/>
    <cellStyle name="Normal 70 2 2 2 4" xfId="3139"/>
    <cellStyle name="Normal 70 2 2 2 4 2" xfId="6652"/>
    <cellStyle name="Normal 70 2 2 2 4 2 2" xfId="23020"/>
    <cellStyle name="Normal 70 2 2 2 4 3" xfId="10768"/>
    <cellStyle name="Normal 70 2 2 2 4 3 2" xfId="23021"/>
    <cellStyle name="Normal 70 2 2 2 4 4" xfId="15032"/>
    <cellStyle name="Normal 70 2 2 2 4 5" xfId="23019"/>
    <cellStyle name="Normal 70 2 2 2 5" xfId="5168"/>
    <cellStyle name="Normal 70 2 2 2 5 2" xfId="17209"/>
    <cellStyle name="Normal 70 2 2 2 5 3" xfId="23022"/>
    <cellStyle name="Normal 70 2 2 2 6" xfId="9284"/>
    <cellStyle name="Normal 70 2 2 2 6 2" xfId="23023"/>
    <cellStyle name="Normal 70 2 2 2 7" xfId="13546"/>
    <cellStyle name="Normal 70 2 2 2 8" xfId="23009"/>
    <cellStyle name="Normal 70 2 2 3" xfId="1379"/>
    <cellStyle name="Normal 70 2 2 3 2" xfId="2256"/>
    <cellStyle name="Normal 70 2 2 3 2 2" xfId="4020"/>
    <cellStyle name="Normal 70 2 2 3 2 2 2" xfId="8134"/>
    <cellStyle name="Normal 70 2 2 3 2 2 2 2" xfId="23027"/>
    <cellStyle name="Normal 70 2 2 3 2 2 3" xfId="12250"/>
    <cellStyle name="Normal 70 2 2 3 2 2 3 2" xfId="23028"/>
    <cellStyle name="Normal 70 2 2 3 2 2 4" xfId="16523"/>
    <cellStyle name="Normal 70 2 2 3 2 2 5" xfId="23026"/>
    <cellStyle name="Normal 70 2 2 3 2 3" xfId="5773"/>
    <cellStyle name="Normal 70 2 2 3 2 3 2" xfId="23029"/>
    <cellStyle name="Normal 70 2 2 3 2 3 3" xfId="28858"/>
    <cellStyle name="Normal 70 2 2 3 2 4" xfId="9889"/>
    <cellStyle name="Normal 70 2 2 3 2 4 2" xfId="23030"/>
    <cellStyle name="Normal 70 2 2 3 2 5" xfId="14152"/>
    <cellStyle name="Normal 70 2 2 3 2 6" xfId="23025"/>
    <cellStyle name="Normal 70 2 2 3 3" xfId="3411"/>
    <cellStyle name="Normal 70 2 2 3 3 2" xfId="7258"/>
    <cellStyle name="Normal 70 2 2 3 3 2 2" xfId="23032"/>
    <cellStyle name="Normal 70 2 2 3 3 3" xfId="11374"/>
    <cellStyle name="Normal 70 2 2 3 3 3 2" xfId="23033"/>
    <cellStyle name="Normal 70 2 2 3 3 4" xfId="15647"/>
    <cellStyle name="Normal 70 2 2 3 3 5" xfId="23031"/>
    <cellStyle name="Normal 70 2 2 3 4" xfId="4897"/>
    <cellStyle name="Normal 70 2 2 3 4 2" xfId="23034"/>
    <cellStyle name="Normal 70 2 2 3 5" xfId="9013"/>
    <cellStyle name="Normal 70 2 2 3 5 2" xfId="23035"/>
    <cellStyle name="Normal 70 2 2 3 6" xfId="13275"/>
    <cellStyle name="Normal 70 2 2 3 7" xfId="23024"/>
    <cellStyle name="Normal 70 2 2 4" xfId="1924"/>
    <cellStyle name="Normal 70 2 2 4 2" xfId="3688"/>
    <cellStyle name="Normal 70 2 2 4 2 2" xfId="7802"/>
    <cellStyle name="Normal 70 2 2 4 2 2 2" xfId="23038"/>
    <cellStyle name="Normal 70 2 2 4 2 3" xfId="11918"/>
    <cellStyle name="Normal 70 2 2 4 2 3 2" xfId="23039"/>
    <cellStyle name="Normal 70 2 2 4 2 4" xfId="16191"/>
    <cellStyle name="Normal 70 2 2 4 2 5" xfId="23037"/>
    <cellStyle name="Normal 70 2 2 4 3" xfId="5441"/>
    <cellStyle name="Normal 70 2 2 4 3 2" xfId="23040"/>
    <cellStyle name="Normal 70 2 2 4 3 3" xfId="28894"/>
    <cellStyle name="Normal 70 2 2 4 4" xfId="9557"/>
    <cellStyle name="Normal 70 2 2 4 4 2" xfId="23041"/>
    <cellStyle name="Normal 70 2 2 4 5" xfId="13820"/>
    <cellStyle name="Normal 70 2 2 4 6" xfId="23036"/>
    <cellStyle name="Normal 70 2 2 5" xfId="1047"/>
    <cellStyle name="Normal 70 2 2 5 2" xfId="6926"/>
    <cellStyle name="Normal 70 2 2 5 2 2" xfId="23043"/>
    <cellStyle name="Normal 70 2 2 5 3" xfId="11042"/>
    <cellStyle name="Normal 70 2 2 5 3 2" xfId="23044"/>
    <cellStyle name="Normal 70 2 2 5 4" xfId="15315"/>
    <cellStyle name="Normal 70 2 2 5 5" xfId="23042"/>
    <cellStyle name="Normal 70 2 2 6" xfId="2867"/>
    <cellStyle name="Normal 70 2 2 6 2" xfId="6380"/>
    <cellStyle name="Normal 70 2 2 6 2 2" xfId="23046"/>
    <cellStyle name="Normal 70 2 2 6 3" xfId="10496"/>
    <cellStyle name="Normal 70 2 2 6 3 2" xfId="23047"/>
    <cellStyle name="Normal 70 2 2 6 4" xfId="14760"/>
    <cellStyle name="Normal 70 2 2 6 5" xfId="23045"/>
    <cellStyle name="Normal 70 2 2 7" xfId="4565"/>
    <cellStyle name="Normal 70 2 2 7 2" xfId="17208"/>
    <cellStyle name="Normal 70 2 2 7 3" xfId="23048"/>
    <cellStyle name="Normal 70 2 2 8" xfId="8681"/>
    <cellStyle name="Normal 70 2 2 8 2" xfId="23049"/>
    <cellStyle name="Normal 70 2 2 9" xfId="12942"/>
    <cellStyle name="Normal 70 2 3" xfId="624"/>
    <cellStyle name="Normal 70 2 3 2" xfId="2391"/>
    <cellStyle name="Normal 70 2 3 2 2" xfId="4155"/>
    <cellStyle name="Normal 70 2 3 2 2 2" xfId="8269"/>
    <cellStyle name="Normal 70 2 3 2 2 2 2" xfId="23053"/>
    <cellStyle name="Normal 70 2 3 2 2 2 3" xfId="29542"/>
    <cellStyle name="Normal 70 2 3 2 2 3" xfId="12385"/>
    <cellStyle name="Normal 70 2 3 2 2 3 2" xfId="23054"/>
    <cellStyle name="Normal 70 2 3 2 2 4" xfId="16658"/>
    <cellStyle name="Normal 70 2 3 2 2 5" xfId="23052"/>
    <cellStyle name="Normal 70 2 3 2 3" xfId="5908"/>
    <cellStyle name="Normal 70 2 3 2 3 2" xfId="23055"/>
    <cellStyle name="Normal 70 2 3 2 3 3" xfId="28652"/>
    <cellStyle name="Normal 70 2 3 2 4" xfId="10024"/>
    <cellStyle name="Normal 70 2 3 2 4 2" xfId="23056"/>
    <cellStyle name="Normal 70 2 3 2 5" xfId="14287"/>
    <cellStyle name="Normal 70 2 3 2 6" xfId="23051"/>
    <cellStyle name="Normal 70 2 3 3" xfId="1514"/>
    <cellStyle name="Normal 70 2 3 3 2" xfId="7393"/>
    <cellStyle name="Normal 70 2 3 3 2 2" xfId="23058"/>
    <cellStyle name="Normal 70 2 3 3 2 3" xfId="29366"/>
    <cellStyle name="Normal 70 2 3 3 3" xfId="11509"/>
    <cellStyle name="Normal 70 2 3 3 3 2" xfId="23059"/>
    <cellStyle name="Normal 70 2 3 3 4" xfId="15782"/>
    <cellStyle name="Normal 70 2 3 3 5" xfId="23057"/>
    <cellStyle name="Normal 70 2 3 4" xfId="3003"/>
    <cellStyle name="Normal 70 2 3 4 2" xfId="6516"/>
    <cellStyle name="Normal 70 2 3 4 2 2" xfId="23061"/>
    <cellStyle name="Normal 70 2 3 4 3" xfId="10632"/>
    <cellStyle name="Normal 70 2 3 4 3 2" xfId="23062"/>
    <cellStyle name="Normal 70 2 3 4 4" xfId="14896"/>
    <cellStyle name="Normal 70 2 3 4 5" xfId="23060"/>
    <cellStyle name="Normal 70 2 3 5" xfId="5032"/>
    <cellStyle name="Normal 70 2 3 5 2" xfId="17210"/>
    <cellStyle name="Normal 70 2 3 5 3" xfId="23063"/>
    <cellStyle name="Normal 70 2 3 6" xfId="9148"/>
    <cellStyle name="Normal 70 2 3 6 2" xfId="23064"/>
    <cellStyle name="Normal 70 2 3 7" xfId="13410"/>
    <cellStyle name="Normal 70 2 3 8" xfId="23050"/>
    <cellStyle name="Normal 70 2 4" xfId="1247"/>
    <cellStyle name="Normal 70 2 4 2" xfId="2124"/>
    <cellStyle name="Normal 70 2 4 2 2" xfId="3888"/>
    <cellStyle name="Normal 70 2 4 2 2 2" xfId="8002"/>
    <cellStyle name="Normal 70 2 4 2 2 2 2" xfId="23068"/>
    <cellStyle name="Normal 70 2 4 2 2 3" xfId="12118"/>
    <cellStyle name="Normal 70 2 4 2 2 3 2" xfId="23069"/>
    <cellStyle name="Normal 70 2 4 2 2 4" xfId="16391"/>
    <cellStyle name="Normal 70 2 4 2 2 5" xfId="23067"/>
    <cellStyle name="Normal 70 2 4 2 3" xfId="5641"/>
    <cellStyle name="Normal 70 2 4 2 3 2" xfId="23070"/>
    <cellStyle name="Normal 70 2 4 2 3 3" xfId="28688"/>
    <cellStyle name="Normal 70 2 4 2 4" xfId="9757"/>
    <cellStyle name="Normal 70 2 4 2 4 2" xfId="23071"/>
    <cellStyle name="Normal 70 2 4 2 5" xfId="14020"/>
    <cellStyle name="Normal 70 2 4 2 6" xfId="23066"/>
    <cellStyle name="Normal 70 2 4 3" xfId="3343"/>
    <cellStyle name="Normal 70 2 4 3 2" xfId="7126"/>
    <cellStyle name="Normal 70 2 4 3 2 2" xfId="23073"/>
    <cellStyle name="Normal 70 2 4 3 3" xfId="11242"/>
    <cellStyle name="Normal 70 2 4 3 3 2" xfId="23074"/>
    <cellStyle name="Normal 70 2 4 3 4" xfId="15515"/>
    <cellStyle name="Normal 70 2 4 3 5" xfId="23072"/>
    <cellStyle name="Normal 70 2 4 4" xfId="4765"/>
    <cellStyle name="Normal 70 2 4 4 2" xfId="23075"/>
    <cellStyle name="Normal 70 2 4 5" xfId="8881"/>
    <cellStyle name="Normal 70 2 4 5 2" xfId="23076"/>
    <cellStyle name="Normal 70 2 4 6" xfId="13143"/>
    <cellStyle name="Normal 70 2 4 7" xfId="23065"/>
    <cellStyle name="Normal 70 2 5" xfId="1788"/>
    <cellStyle name="Normal 70 2 5 2" xfId="3552"/>
    <cellStyle name="Normal 70 2 5 2 2" xfId="7666"/>
    <cellStyle name="Normal 70 2 5 2 2 2" xfId="23079"/>
    <cellStyle name="Normal 70 2 5 2 2 3" xfId="29424"/>
    <cellStyle name="Normal 70 2 5 2 3" xfId="11782"/>
    <cellStyle name="Normal 70 2 5 2 3 2" xfId="23080"/>
    <cellStyle name="Normal 70 2 5 2 4" xfId="16055"/>
    <cellStyle name="Normal 70 2 5 2 5" xfId="23078"/>
    <cellStyle name="Normal 70 2 5 3" xfId="5305"/>
    <cellStyle name="Normal 70 2 5 3 2" xfId="23081"/>
    <cellStyle name="Normal 70 2 5 3 3" xfId="28818"/>
    <cellStyle name="Normal 70 2 5 4" xfId="9421"/>
    <cellStyle name="Normal 70 2 5 4 2" xfId="23082"/>
    <cellStyle name="Normal 70 2 5 5" xfId="13684"/>
    <cellStyle name="Normal 70 2 5 6" xfId="23077"/>
    <cellStyle name="Normal 70 2 6" xfId="911"/>
    <cellStyle name="Normal 70 2 6 2" xfId="6790"/>
    <cellStyle name="Normal 70 2 6 2 2" xfId="23084"/>
    <cellStyle name="Normal 70 2 6 2 3" xfId="29263"/>
    <cellStyle name="Normal 70 2 6 3" xfId="10906"/>
    <cellStyle name="Normal 70 2 6 3 2" xfId="23085"/>
    <cellStyle name="Normal 70 2 6 4" xfId="15179"/>
    <cellStyle name="Normal 70 2 6 5" xfId="23083"/>
    <cellStyle name="Normal 70 2 7" xfId="2735"/>
    <cellStyle name="Normal 70 2 7 2" xfId="6248"/>
    <cellStyle name="Normal 70 2 7 2 2" xfId="23087"/>
    <cellStyle name="Normal 70 2 7 3" xfId="10364"/>
    <cellStyle name="Normal 70 2 7 3 2" xfId="23088"/>
    <cellStyle name="Normal 70 2 7 4" xfId="14628"/>
    <cellStyle name="Normal 70 2 7 5" xfId="23086"/>
    <cellStyle name="Normal 70 2 8" xfId="4429"/>
    <cellStyle name="Normal 70 2 8 2" xfId="17207"/>
    <cellStyle name="Normal 70 2 8 3" xfId="23089"/>
    <cellStyle name="Normal 70 2 9" xfId="8545"/>
    <cellStyle name="Normal 70 2 9 2" xfId="23090"/>
    <cellStyle name="Normal 70 3" xfId="276"/>
    <cellStyle name="Normal 70 3 10" xfId="23091"/>
    <cellStyle name="Normal 70 3 2" xfId="698"/>
    <cellStyle name="Normal 70 3 2 2" xfId="2463"/>
    <cellStyle name="Normal 70 3 2 2 2" xfId="4227"/>
    <cellStyle name="Normal 70 3 2 2 2 2" xfId="8341"/>
    <cellStyle name="Normal 70 3 2 2 2 2 2" xfId="23095"/>
    <cellStyle name="Normal 70 3 2 2 2 3" xfId="12457"/>
    <cellStyle name="Normal 70 3 2 2 2 3 2" xfId="23096"/>
    <cellStyle name="Normal 70 3 2 2 2 4" xfId="16730"/>
    <cellStyle name="Normal 70 3 2 2 2 5" xfId="23094"/>
    <cellStyle name="Normal 70 3 2 2 3" xfId="5980"/>
    <cellStyle name="Normal 70 3 2 2 3 2" xfId="23097"/>
    <cellStyle name="Normal 70 3 2 2 3 3" xfId="28556"/>
    <cellStyle name="Normal 70 3 2 2 4" xfId="10096"/>
    <cellStyle name="Normal 70 3 2 2 4 2" xfId="23098"/>
    <cellStyle name="Normal 70 3 2 2 5" xfId="14359"/>
    <cellStyle name="Normal 70 3 2 2 6" xfId="23093"/>
    <cellStyle name="Normal 70 3 2 3" xfId="1586"/>
    <cellStyle name="Normal 70 3 2 3 2" xfId="7465"/>
    <cellStyle name="Normal 70 3 2 3 2 2" xfId="23100"/>
    <cellStyle name="Normal 70 3 2 3 3" xfId="11581"/>
    <cellStyle name="Normal 70 3 2 3 3 2" xfId="23101"/>
    <cellStyle name="Normal 70 3 2 3 4" xfId="15854"/>
    <cellStyle name="Normal 70 3 2 3 5" xfId="23099"/>
    <cellStyle name="Normal 70 3 2 4" xfId="3075"/>
    <cellStyle name="Normal 70 3 2 4 2" xfId="6588"/>
    <cellStyle name="Normal 70 3 2 4 2 2" xfId="23103"/>
    <cellStyle name="Normal 70 3 2 4 3" xfId="10704"/>
    <cellStyle name="Normal 70 3 2 4 3 2" xfId="23104"/>
    <cellStyle name="Normal 70 3 2 4 4" xfId="14968"/>
    <cellStyle name="Normal 70 3 2 4 5" xfId="23102"/>
    <cellStyle name="Normal 70 3 2 5" xfId="5104"/>
    <cellStyle name="Normal 70 3 2 5 2" xfId="17212"/>
    <cellStyle name="Normal 70 3 2 5 3" xfId="23105"/>
    <cellStyle name="Normal 70 3 2 6" xfId="9220"/>
    <cellStyle name="Normal 70 3 2 6 2" xfId="23106"/>
    <cellStyle name="Normal 70 3 2 7" xfId="13482"/>
    <cellStyle name="Normal 70 3 2 8" xfId="23092"/>
    <cellStyle name="Normal 70 3 3" xfId="1183"/>
    <cellStyle name="Normal 70 3 3 2" xfId="2060"/>
    <cellStyle name="Normal 70 3 3 2 2" xfId="3824"/>
    <cellStyle name="Normal 70 3 3 2 2 2" xfId="7938"/>
    <cellStyle name="Normal 70 3 3 2 2 2 2" xfId="23110"/>
    <cellStyle name="Normal 70 3 3 2 2 3" xfId="12054"/>
    <cellStyle name="Normal 70 3 3 2 2 3 2" xfId="23111"/>
    <cellStyle name="Normal 70 3 3 2 2 4" xfId="16327"/>
    <cellStyle name="Normal 70 3 3 2 2 5" xfId="23109"/>
    <cellStyle name="Normal 70 3 3 2 3" xfId="5577"/>
    <cellStyle name="Normal 70 3 3 2 3 2" xfId="23112"/>
    <cellStyle name="Normal 70 3 3 2 3 3" xfId="28807"/>
    <cellStyle name="Normal 70 3 3 2 4" xfId="9693"/>
    <cellStyle name="Normal 70 3 3 2 4 2" xfId="23113"/>
    <cellStyle name="Normal 70 3 3 2 5" xfId="13956"/>
    <cellStyle name="Normal 70 3 3 2 6" xfId="23108"/>
    <cellStyle name="Normal 70 3 3 3" xfId="3279"/>
    <cellStyle name="Normal 70 3 3 3 2" xfId="7062"/>
    <cellStyle name="Normal 70 3 3 3 2 2" xfId="23115"/>
    <cellStyle name="Normal 70 3 3 3 3" xfId="11178"/>
    <cellStyle name="Normal 70 3 3 3 3 2" xfId="23116"/>
    <cellStyle name="Normal 70 3 3 3 4" xfId="15451"/>
    <cellStyle name="Normal 70 3 3 3 5" xfId="23114"/>
    <cellStyle name="Normal 70 3 3 4" xfId="4701"/>
    <cellStyle name="Normal 70 3 3 4 2" xfId="23117"/>
    <cellStyle name="Normal 70 3 3 5" xfId="8817"/>
    <cellStyle name="Normal 70 3 3 5 2" xfId="23118"/>
    <cellStyle name="Normal 70 3 3 6" xfId="13079"/>
    <cellStyle name="Normal 70 3 3 7" xfId="23107"/>
    <cellStyle name="Normal 70 3 4" xfId="1860"/>
    <cellStyle name="Normal 70 3 4 2" xfId="3624"/>
    <cellStyle name="Normal 70 3 4 2 2" xfId="7738"/>
    <cellStyle name="Normal 70 3 4 2 2 2" xfId="23121"/>
    <cellStyle name="Normal 70 3 4 2 3" xfId="11854"/>
    <cellStyle name="Normal 70 3 4 2 3 2" xfId="23122"/>
    <cellStyle name="Normal 70 3 4 2 4" xfId="16127"/>
    <cellStyle name="Normal 70 3 4 2 5" xfId="23120"/>
    <cellStyle name="Normal 70 3 4 3" xfId="5377"/>
    <cellStyle name="Normal 70 3 4 3 2" xfId="23123"/>
    <cellStyle name="Normal 70 3 4 3 3" xfId="28792"/>
    <cellStyle name="Normal 70 3 4 4" xfId="9493"/>
    <cellStyle name="Normal 70 3 4 4 2" xfId="23124"/>
    <cellStyle name="Normal 70 3 4 5" xfId="13756"/>
    <cellStyle name="Normal 70 3 4 6" xfId="23119"/>
    <cellStyle name="Normal 70 3 5" xfId="983"/>
    <cellStyle name="Normal 70 3 5 2" xfId="6862"/>
    <cellStyle name="Normal 70 3 5 2 2" xfId="23126"/>
    <cellStyle name="Normal 70 3 5 3" xfId="10978"/>
    <cellStyle name="Normal 70 3 5 3 2" xfId="23127"/>
    <cellStyle name="Normal 70 3 5 4" xfId="15251"/>
    <cellStyle name="Normal 70 3 5 5" xfId="23125"/>
    <cellStyle name="Normal 70 3 6" xfId="2671"/>
    <cellStyle name="Normal 70 3 6 2" xfId="6184"/>
    <cellStyle name="Normal 70 3 6 2 2" xfId="23129"/>
    <cellStyle name="Normal 70 3 6 3" xfId="10300"/>
    <cellStyle name="Normal 70 3 6 3 2" xfId="23130"/>
    <cellStyle name="Normal 70 3 6 4" xfId="14564"/>
    <cellStyle name="Normal 70 3 6 5" xfId="23128"/>
    <cellStyle name="Normal 70 3 7" xfId="4501"/>
    <cellStyle name="Normal 70 3 7 2" xfId="17211"/>
    <cellStyle name="Normal 70 3 7 3" xfId="23131"/>
    <cellStyle name="Normal 70 3 8" xfId="8617"/>
    <cellStyle name="Normal 70 3 8 2" xfId="23132"/>
    <cellStyle name="Normal 70 3 9" xfId="12878"/>
    <cellStyle name="Normal 70 4" xfId="424"/>
    <cellStyle name="Normal 70 4 2" xfId="2192"/>
    <cellStyle name="Normal 70 4 2 2" xfId="3956"/>
    <cellStyle name="Normal 70 4 2 2 2" xfId="8070"/>
    <cellStyle name="Normal 70 4 2 2 2 2" xfId="23136"/>
    <cellStyle name="Normal 70 4 2 2 2 3" xfId="29493"/>
    <cellStyle name="Normal 70 4 2 2 3" xfId="12186"/>
    <cellStyle name="Normal 70 4 2 2 3 2" xfId="23137"/>
    <cellStyle name="Normal 70 4 2 2 4" xfId="16459"/>
    <cellStyle name="Normal 70 4 2 2 5" xfId="23135"/>
    <cellStyle name="Normal 70 4 2 3" xfId="5709"/>
    <cellStyle name="Normal 70 4 2 3 2" xfId="23138"/>
    <cellStyle name="Normal 70 4 2 3 3" xfId="28489"/>
    <cellStyle name="Normal 70 4 2 4" xfId="9825"/>
    <cellStyle name="Normal 70 4 2 4 2" xfId="23139"/>
    <cellStyle name="Normal 70 4 2 5" xfId="14088"/>
    <cellStyle name="Normal 70 4 2 6" xfId="23134"/>
    <cellStyle name="Normal 70 4 3" xfId="1315"/>
    <cellStyle name="Normal 70 4 3 2" xfId="7194"/>
    <cellStyle name="Normal 70 4 3 2 2" xfId="23141"/>
    <cellStyle name="Normal 70 4 3 2 3" xfId="29318"/>
    <cellStyle name="Normal 70 4 3 3" xfId="11310"/>
    <cellStyle name="Normal 70 4 3 3 2" xfId="23142"/>
    <cellStyle name="Normal 70 4 3 4" xfId="15583"/>
    <cellStyle name="Normal 70 4 3 5" xfId="23140"/>
    <cellStyle name="Normal 70 4 4" xfId="2803"/>
    <cellStyle name="Normal 70 4 4 2" xfId="6316"/>
    <cellStyle name="Normal 70 4 4 2 2" xfId="23144"/>
    <cellStyle name="Normal 70 4 4 3" xfId="10432"/>
    <cellStyle name="Normal 70 4 4 3 2" xfId="23145"/>
    <cellStyle name="Normal 70 4 4 4" xfId="14696"/>
    <cellStyle name="Normal 70 4 4 5" xfId="23143"/>
    <cellStyle name="Normal 70 4 5" xfId="4833"/>
    <cellStyle name="Normal 70 4 5 2" xfId="17213"/>
    <cellStyle name="Normal 70 4 5 3" xfId="23146"/>
    <cellStyle name="Normal 70 4 6" xfId="8949"/>
    <cellStyle name="Normal 70 4 6 2" xfId="23147"/>
    <cellStyle name="Normal 70 4 7" xfId="13211"/>
    <cellStyle name="Normal 70 4 8" xfId="23133"/>
    <cellStyle name="Normal 70 5" xfId="560"/>
    <cellStyle name="Normal 70 5 2" xfId="2327"/>
    <cellStyle name="Normal 70 5 2 2" xfId="4091"/>
    <cellStyle name="Normal 70 5 2 2 2" xfId="8205"/>
    <cellStyle name="Normal 70 5 2 2 2 2" xfId="23151"/>
    <cellStyle name="Normal 70 5 2 2 3" xfId="12321"/>
    <cellStyle name="Normal 70 5 2 2 3 2" xfId="23152"/>
    <cellStyle name="Normal 70 5 2 2 4" xfId="16594"/>
    <cellStyle name="Normal 70 5 2 2 5" xfId="23150"/>
    <cellStyle name="Normal 70 5 2 3" xfId="5844"/>
    <cellStyle name="Normal 70 5 2 3 2" xfId="23153"/>
    <cellStyle name="Normal 70 5 2 3 3" xfId="28741"/>
    <cellStyle name="Normal 70 5 2 4" xfId="9960"/>
    <cellStyle name="Normal 70 5 2 4 2" xfId="23154"/>
    <cellStyle name="Normal 70 5 2 5" xfId="14223"/>
    <cellStyle name="Normal 70 5 2 6" xfId="23149"/>
    <cellStyle name="Normal 70 5 3" xfId="1450"/>
    <cellStyle name="Normal 70 5 3 2" xfId="7329"/>
    <cellStyle name="Normal 70 5 3 2 2" xfId="23156"/>
    <cellStyle name="Normal 70 5 3 3" xfId="11445"/>
    <cellStyle name="Normal 70 5 3 3 2" xfId="23157"/>
    <cellStyle name="Normal 70 5 3 4" xfId="15718"/>
    <cellStyle name="Normal 70 5 3 5" xfId="23155"/>
    <cellStyle name="Normal 70 5 4" xfId="2939"/>
    <cellStyle name="Normal 70 5 4 2" xfId="6452"/>
    <cellStyle name="Normal 70 5 4 2 2" xfId="23159"/>
    <cellStyle name="Normal 70 5 4 3" xfId="10568"/>
    <cellStyle name="Normal 70 5 4 3 2" xfId="23160"/>
    <cellStyle name="Normal 70 5 4 4" xfId="14832"/>
    <cellStyle name="Normal 70 5 4 5" xfId="23158"/>
    <cellStyle name="Normal 70 5 5" xfId="4968"/>
    <cellStyle name="Normal 70 5 5 2" xfId="23161"/>
    <cellStyle name="Normal 70 5 6" xfId="9084"/>
    <cellStyle name="Normal 70 5 6 2" xfId="23162"/>
    <cellStyle name="Normal 70 5 7" xfId="13346"/>
    <cellStyle name="Normal 70 5 8" xfId="23148"/>
    <cellStyle name="Normal 70 6" xfId="1132"/>
    <cellStyle name="Normal 70 6 2" xfId="2009"/>
    <cellStyle name="Normal 70 6 2 2" xfId="3773"/>
    <cellStyle name="Normal 70 6 2 2 2" xfId="7887"/>
    <cellStyle name="Normal 70 6 2 2 2 2" xfId="23166"/>
    <cellStyle name="Normal 70 6 2 2 3" xfId="12003"/>
    <cellStyle name="Normal 70 6 2 2 3 2" xfId="23167"/>
    <cellStyle name="Normal 70 6 2 2 4" xfId="16276"/>
    <cellStyle name="Normal 70 6 2 2 5" xfId="23165"/>
    <cellStyle name="Normal 70 6 2 3" xfId="5526"/>
    <cellStyle name="Normal 70 6 2 3 2" xfId="23168"/>
    <cellStyle name="Normal 70 6 2 3 3" xfId="29030"/>
    <cellStyle name="Normal 70 6 2 4" xfId="9642"/>
    <cellStyle name="Normal 70 6 2 4 2" xfId="23169"/>
    <cellStyle name="Normal 70 6 2 5" xfId="13905"/>
    <cellStyle name="Normal 70 6 2 6" xfId="23164"/>
    <cellStyle name="Normal 70 6 3" xfId="3228"/>
    <cellStyle name="Normal 70 6 3 2" xfId="7011"/>
    <cellStyle name="Normal 70 6 3 2 2" xfId="23171"/>
    <cellStyle name="Normal 70 6 3 3" xfId="11127"/>
    <cellStyle name="Normal 70 6 3 3 2" xfId="23172"/>
    <cellStyle name="Normal 70 6 3 4" xfId="15400"/>
    <cellStyle name="Normal 70 6 3 5" xfId="23170"/>
    <cellStyle name="Normal 70 6 4" xfId="4650"/>
    <cellStyle name="Normal 70 6 4 2" xfId="23173"/>
    <cellStyle name="Normal 70 6 5" xfId="8766"/>
    <cellStyle name="Normal 70 6 5 2" xfId="23174"/>
    <cellStyle name="Normal 70 6 6" xfId="13028"/>
    <cellStyle name="Normal 70 6 7" xfId="23163"/>
    <cellStyle name="Normal 70 7" xfId="1724"/>
    <cellStyle name="Normal 70 7 2" xfId="3488"/>
    <cellStyle name="Normal 70 7 2 2" xfId="7602"/>
    <cellStyle name="Normal 70 7 2 2 2" xfId="23177"/>
    <cellStyle name="Normal 70 7 2 3" xfId="11718"/>
    <cellStyle name="Normal 70 7 2 3 2" xfId="23178"/>
    <cellStyle name="Normal 70 7 2 4" xfId="15991"/>
    <cellStyle name="Normal 70 7 2 5" xfId="23176"/>
    <cellStyle name="Normal 70 7 3" xfId="5241"/>
    <cellStyle name="Normal 70 7 3 2" xfId="23179"/>
    <cellStyle name="Normal 70 7 3 3" xfId="29189"/>
    <cellStyle name="Normal 70 7 4" xfId="9357"/>
    <cellStyle name="Normal 70 7 4 2" xfId="23180"/>
    <cellStyle name="Normal 70 7 5" xfId="13620"/>
    <cellStyle name="Normal 70 7 6" xfId="23175"/>
    <cellStyle name="Normal 70 8" xfId="847"/>
    <cellStyle name="Normal 70 8 2" xfId="6726"/>
    <cellStyle name="Normal 70 8 2 2" xfId="23182"/>
    <cellStyle name="Normal 70 8 3" xfId="10842"/>
    <cellStyle name="Normal 70 8 3 2" xfId="23183"/>
    <cellStyle name="Normal 70 8 4" xfId="15115"/>
    <cellStyle name="Normal 70 8 5" xfId="23181"/>
    <cellStyle name="Normal 70 9" xfId="2620"/>
    <cellStyle name="Normal 70 9 2" xfId="6133"/>
    <cellStyle name="Normal 70 9 2 2" xfId="23185"/>
    <cellStyle name="Normal 70 9 3" xfId="10249"/>
    <cellStyle name="Normal 70 9 3 2" xfId="23186"/>
    <cellStyle name="Normal 70 9 4" xfId="14513"/>
    <cellStyle name="Normal 70 9 5" xfId="23184"/>
    <cellStyle name="Normal 71" xfId="226"/>
    <cellStyle name="Normal 71 10" xfId="4366"/>
    <cellStyle name="Normal 71 10 2" xfId="17214"/>
    <cellStyle name="Normal 71 10 3" xfId="23188"/>
    <cellStyle name="Normal 71 11" xfId="8482"/>
    <cellStyle name="Normal 71 11 2" xfId="23189"/>
    <cellStyle name="Normal 71 12" xfId="12732"/>
    <cellStyle name="Normal 71 13" xfId="23187"/>
    <cellStyle name="Normal 71 2" xfId="342"/>
    <cellStyle name="Normal 71 2 10" xfId="12798"/>
    <cellStyle name="Normal 71 2 11" xfId="23190"/>
    <cellStyle name="Normal 71 2 2" xfId="489"/>
    <cellStyle name="Normal 71 2 2 10" xfId="23191"/>
    <cellStyle name="Normal 71 2 2 2" xfId="763"/>
    <cellStyle name="Normal 71 2 2 2 2" xfId="2528"/>
    <cellStyle name="Normal 71 2 2 2 2 2" xfId="4292"/>
    <cellStyle name="Normal 71 2 2 2 2 2 2" xfId="8406"/>
    <cellStyle name="Normal 71 2 2 2 2 2 2 2" xfId="23195"/>
    <cellStyle name="Normal 71 2 2 2 2 2 3" xfId="12522"/>
    <cellStyle name="Normal 71 2 2 2 2 2 3 2" xfId="23196"/>
    <cellStyle name="Normal 71 2 2 2 2 2 4" xfId="16795"/>
    <cellStyle name="Normal 71 2 2 2 2 2 5" xfId="23194"/>
    <cellStyle name="Normal 71 2 2 2 2 3" xfId="6045"/>
    <cellStyle name="Normal 71 2 2 2 2 3 2" xfId="23197"/>
    <cellStyle name="Normal 71 2 2 2 2 3 3" xfId="28833"/>
    <cellStyle name="Normal 71 2 2 2 2 4" xfId="10161"/>
    <cellStyle name="Normal 71 2 2 2 2 4 2" xfId="23198"/>
    <cellStyle name="Normal 71 2 2 2 2 5" xfId="14424"/>
    <cellStyle name="Normal 71 2 2 2 2 6" xfId="23193"/>
    <cellStyle name="Normal 71 2 2 2 3" xfId="1651"/>
    <cellStyle name="Normal 71 2 2 2 3 2" xfId="7530"/>
    <cellStyle name="Normal 71 2 2 2 3 2 2" xfId="23200"/>
    <cellStyle name="Normal 71 2 2 2 3 3" xfId="11646"/>
    <cellStyle name="Normal 71 2 2 2 3 3 2" xfId="23201"/>
    <cellStyle name="Normal 71 2 2 2 3 4" xfId="15919"/>
    <cellStyle name="Normal 71 2 2 2 3 5" xfId="23199"/>
    <cellStyle name="Normal 71 2 2 2 4" xfId="3140"/>
    <cellStyle name="Normal 71 2 2 2 4 2" xfId="6653"/>
    <cellStyle name="Normal 71 2 2 2 4 2 2" xfId="23203"/>
    <cellStyle name="Normal 71 2 2 2 4 3" xfId="10769"/>
    <cellStyle name="Normal 71 2 2 2 4 3 2" xfId="23204"/>
    <cellStyle name="Normal 71 2 2 2 4 4" xfId="15033"/>
    <cellStyle name="Normal 71 2 2 2 4 5" xfId="23202"/>
    <cellStyle name="Normal 71 2 2 2 5" xfId="5169"/>
    <cellStyle name="Normal 71 2 2 2 5 2" xfId="17217"/>
    <cellStyle name="Normal 71 2 2 2 5 3" xfId="23205"/>
    <cellStyle name="Normal 71 2 2 2 6" xfId="9285"/>
    <cellStyle name="Normal 71 2 2 2 6 2" xfId="23206"/>
    <cellStyle name="Normal 71 2 2 2 7" xfId="13547"/>
    <cellStyle name="Normal 71 2 2 2 8" xfId="23192"/>
    <cellStyle name="Normal 71 2 2 3" xfId="1380"/>
    <cellStyle name="Normal 71 2 2 3 2" xfId="2257"/>
    <cellStyle name="Normal 71 2 2 3 2 2" xfId="4021"/>
    <cellStyle name="Normal 71 2 2 3 2 2 2" xfId="8135"/>
    <cellStyle name="Normal 71 2 2 3 2 2 2 2" xfId="23210"/>
    <cellStyle name="Normal 71 2 2 3 2 2 3" xfId="12251"/>
    <cellStyle name="Normal 71 2 2 3 2 2 3 2" xfId="23211"/>
    <cellStyle name="Normal 71 2 2 3 2 2 4" xfId="16524"/>
    <cellStyle name="Normal 71 2 2 3 2 2 5" xfId="23209"/>
    <cellStyle name="Normal 71 2 2 3 2 3" xfId="5774"/>
    <cellStyle name="Normal 71 2 2 3 2 3 2" xfId="23212"/>
    <cellStyle name="Normal 71 2 2 3 2 3 3" xfId="28988"/>
    <cellStyle name="Normal 71 2 2 3 2 4" xfId="9890"/>
    <cellStyle name="Normal 71 2 2 3 2 4 2" xfId="23213"/>
    <cellStyle name="Normal 71 2 2 3 2 5" xfId="14153"/>
    <cellStyle name="Normal 71 2 2 3 2 6" xfId="23208"/>
    <cellStyle name="Normal 71 2 2 3 3" xfId="3412"/>
    <cellStyle name="Normal 71 2 2 3 3 2" xfId="7259"/>
    <cellStyle name="Normal 71 2 2 3 3 2 2" xfId="23215"/>
    <cellStyle name="Normal 71 2 2 3 3 3" xfId="11375"/>
    <cellStyle name="Normal 71 2 2 3 3 3 2" xfId="23216"/>
    <cellStyle name="Normal 71 2 2 3 3 4" xfId="15648"/>
    <cellStyle name="Normal 71 2 2 3 3 5" xfId="23214"/>
    <cellStyle name="Normal 71 2 2 3 4" xfId="4898"/>
    <cellStyle name="Normal 71 2 2 3 4 2" xfId="23217"/>
    <cellStyle name="Normal 71 2 2 3 5" xfId="9014"/>
    <cellStyle name="Normal 71 2 2 3 5 2" xfId="23218"/>
    <cellStyle name="Normal 71 2 2 3 6" xfId="13276"/>
    <cellStyle name="Normal 71 2 2 3 7" xfId="23207"/>
    <cellStyle name="Normal 71 2 2 4" xfId="1925"/>
    <cellStyle name="Normal 71 2 2 4 2" xfId="3689"/>
    <cellStyle name="Normal 71 2 2 4 2 2" xfId="7803"/>
    <cellStyle name="Normal 71 2 2 4 2 2 2" xfId="23221"/>
    <cellStyle name="Normal 71 2 2 4 2 3" xfId="11919"/>
    <cellStyle name="Normal 71 2 2 4 2 3 2" xfId="23222"/>
    <cellStyle name="Normal 71 2 2 4 2 4" xfId="16192"/>
    <cellStyle name="Normal 71 2 2 4 2 5" xfId="23220"/>
    <cellStyle name="Normal 71 2 2 4 3" xfId="5442"/>
    <cellStyle name="Normal 71 2 2 4 3 2" xfId="23223"/>
    <cellStyle name="Normal 71 2 2 4 3 3" xfId="28911"/>
    <cellStyle name="Normal 71 2 2 4 4" xfId="9558"/>
    <cellStyle name="Normal 71 2 2 4 4 2" xfId="23224"/>
    <cellStyle name="Normal 71 2 2 4 5" xfId="13821"/>
    <cellStyle name="Normal 71 2 2 4 6" xfId="23219"/>
    <cellStyle name="Normal 71 2 2 5" xfId="1048"/>
    <cellStyle name="Normal 71 2 2 5 2" xfId="6927"/>
    <cellStyle name="Normal 71 2 2 5 2 2" xfId="23226"/>
    <cellStyle name="Normal 71 2 2 5 3" xfId="11043"/>
    <cellStyle name="Normal 71 2 2 5 3 2" xfId="23227"/>
    <cellStyle name="Normal 71 2 2 5 4" xfId="15316"/>
    <cellStyle name="Normal 71 2 2 5 5" xfId="23225"/>
    <cellStyle name="Normal 71 2 2 6" xfId="2868"/>
    <cellStyle name="Normal 71 2 2 6 2" xfId="6381"/>
    <cellStyle name="Normal 71 2 2 6 2 2" xfId="23229"/>
    <cellStyle name="Normal 71 2 2 6 3" xfId="10497"/>
    <cellStyle name="Normal 71 2 2 6 3 2" xfId="23230"/>
    <cellStyle name="Normal 71 2 2 6 4" xfId="14761"/>
    <cellStyle name="Normal 71 2 2 6 5" xfId="23228"/>
    <cellStyle name="Normal 71 2 2 7" xfId="4566"/>
    <cellStyle name="Normal 71 2 2 7 2" xfId="17216"/>
    <cellStyle name="Normal 71 2 2 7 3" xfId="23231"/>
    <cellStyle name="Normal 71 2 2 8" xfId="8682"/>
    <cellStyle name="Normal 71 2 2 8 2" xfId="23232"/>
    <cellStyle name="Normal 71 2 2 9" xfId="12943"/>
    <cellStyle name="Normal 71 2 3" xfId="625"/>
    <cellStyle name="Normal 71 2 3 2" xfId="2392"/>
    <cellStyle name="Normal 71 2 3 2 2" xfId="4156"/>
    <cellStyle name="Normal 71 2 3 2 2 2" xfId="8270"/>
    <cellStyle name="Normal 71 2 3 2 2 2 2" xfId="23236"/>
    <cellStyle name="Normal 71 2 3 2 2 2 3" xfId="29543"/>
    <cellStyle name="Normal 71 2 3 2 2 3" xfId="12386"/>
    <cellStyle name="Normal 71 2 3 2 2 3 2" xfId="23237"/>
    <cellStyle name="Normal 71 2 3 2 2 4" xfId="16659"/>
    <cellStyle name="Normal 71 2 3 2 2 5" xfId="23235"/>
    <cellStyle name="Normal 71 2 3 2 3" xfId="5909"/>
    <cellStyle name="Normal 71 2 3 2 3 2" xfId="23238"/>
    <cellStyle name="Normal 71 2 3 2 3 3" xfId="29138"/>
    <cellStyle name="Normal 71 2 3 2 4" xfId="10025"/>
    <cellStyle name="Normal 71 2 3 2 4 2" xfId="23239"/>
    <cellStyle name="Normal 71 2 3 2 5" xfId="14288"/>
    <cellStyle name="Normal 71 2 3 2 6" xfId="23234"/>
    <cellStyle name="Normal 71 2 3 3" xfId="1515"/>
    <cellStyle name="Normal 71 2 3 3 2" xfId="7394"/>
    <cellStyle name="Normal 71 2 3 3 2 2" xfId="23241"/>
    <cellStyle name="Normal 71 2 3 3 2 3" xfId="29367"/>
    <cellStyle name="Normal 71 2 3 3 3" xfId="11510"/>
    <cellStyle name="Normal 71 2 3 3 3 2" xfId="23242"/>
    <cellStyle name="Normal 71 2 3 3 4" xfId="15783"/>
    <cellStyle name="Normal 71 2 3 3 5" xfId="23240"/>
    <cellStyle name="Normal 71 2 3 4" xfId="3004"/>
    <cellStyle name="Normal 71 2 3 4 2" xfId="6517"/>
    <cellStyle name="Normal 71 2 3 4 2 2" xfId="23244"/>
    <cellStyle name="Normal 71 2 3 4 3" xfId="10633"/>
    <cellStyle name="Normal 71 2 3 4 3 2" xfId="23245"/>
    <cellStyle name="Normal 71 2 3 4 4" xfId="14897"/>
    <cellStyle name="Normal 71 2 3 4 5" xfId="23243"/>
    <cellStyle name="Normal 71 2 3 5" xfId="5033"/>
    <cellStyle name="Normal 71 2 3 5 2" xfId="17218"/>
    <cellStyle name="Normal 71 2 3 5 3" xfId="23246"/>
    <cellStyle name="Normal 71 2 3 6" xfId="9149"/>
    <cellStyle name="Normal 71 2 3 6 2" xfId="23247"/>
    <cellStyle name="Normal 71 2 3 7" xfId="13411"/>
    <cellStyle name="Normal 71 2 3 8" xfId="23233"/>
    <cellStyle name="Normal 71 2 4" xfId="1248"/>
    <cellStyle name="Normal 71 2 4 2" xfId="2125"/>
    <cellStyle name="Normal 71 2 4 2 2" xfId="3889"/>
    <cellStyle name="Normal 71 2 4 2 2 2" xfId="8003"/>
    <cellStyle name="Normal 71 2 4 2 2 2 2" xfId="23251"/>
    <cellStyle name="Normal 71 2 4 2 2 3" xfId="12119"/>
    <cellStyle name="Normal 71 2 4 2 2 3 2" xfId="23252"/>
    <cellStyle name="Normal 71 2 4 2 2 4" xfId="16392"/>
    <cellStyle name="Normal 71 2 4 2 2 5" xfId="23250"/>
    <cellStyle name="Normal 71 2 4 2 3" xfId="5642"/>
    <cellStyle name="Normal 71 2 4 2 3 2" xfId="23253"/>
    <cellStyle name="Normal 71 2 4 2 3 3" xfId="28713"/>
    <cellStyle name="Normal 71 2 4 2 4" xfId="9758"/>
    <cellStyle name="Normal 71 2 4 2 4 2" xfId="23254"/>
    <cellStyle name="Normal 71 2 4 2 5" xfId="14021"/>
    <cellStyle name="Normal 71 2 4 2 6" xfId="23249"/>
    <cellStyle name="Normal 71 2 4 3" xfId="3344"/>
    <cellStyle name="Normal 71 2 4 3 2" xfId="7127"/>
    <cellStyle name="Normal 71 2 4 3 2 2" xfId="23256"/>
    <cellStyle name="Normal 71 2 4 3 3" xfId="11243"/>
    <cellStyle name="Normal 71 2 4 3 3 2" xfId="23257"/>
    <cellStyle name="Normal 71 2 4 3 4" xfId="15516"/>
    <cellStyle name="Normal 71 2 4 3 5" xfId="23255"/>
    <cellStyle name="Normal 71 2 4 4" xfId="4766"/>
    <cellStyle name="Normal 71 2 4 4 2" xfId="23258"/>
    <cellStyle name="Normal 71 2 4 5" xfId="8882"/>
    <cellStyle name="Normal 71 2 4 5 2" xfId="23259"/>
    <cellStyle name="Normal 71 2 4 6" xfId="13144"/>
    <cellStyle name="Normal 71 2 4 7" xfId="23248"/>
    <cellStyle name="Normal 71 2 5" xfId="1789"/>
    <cellStyle name="Normal 71 2 5 2" xfId="3553"/>
    <cellStyle name="Normal 71 2 5 2 2" xfId="7667"/>
    <cellStyle name="Normal 71 2 5 2 2 2" xfId="23262"/>
    <cellStyle name="Normal 71 2 5 2 2 3" xfId="29425"/>
    <cellStyle name="Normal 71 2 5 2 3" xfId="11783"/>
    <cellStyle name="Normal 71 2 5 2 3 2" xfId="23263"/>
    <cellStyle name="Normal 71 2 5 2 4" xfId="16056"/>
    <cellStyle name="Normal 71 2 5 2 5" xfId="23261"/>
    <cellStyle name="Normal 71 2 5 3" xfId="5306"/>
    <cellStyle name="Normal 71 2 5 3 2" xfId="23264"/>
    <cellStyle name="Normal 71 2 5 3 3" xfId="28466"/>
    <cellStyle name="Normal 71 2 5 4" xfId="9422"/>
    <cellStyle name="Normal 71 2 5 4 2" xfId="23265"/>
    <cellStyle name="Normal 71 2 5 5" xfId="13685"/>
    <cellStyle name="Normal 71 2 5 6" xfId="23260"/>
    <cellStyle name="Normal 71 2 6" xfId="912"/>
    <cellStyle name="Normal 71 2 6 2" xfId="6791"/>
    <cellStyle name="Normal 71 2 6 2 2" xfId="23267"/>
    <cellStyle name="Normal 71 2 6 2 3" xfId="29264"/>
    <cellStyle name="Normal 71 2 6 3" xfId="10907"/>
    <cellStyle name="Normal 71 2 6 3 2" xfId="23268"/>
    <cellStyle name="Normal 71 2 6 4" xfId="15180"/>
    <cellStyle name="Normal 71 2 6 5" xfId="23266"/>
    <cellStyle name="Normal 71 2 7" xfId="2736"/>
    <cellStyle name="Normal 71 2 7 2" xfId="6249"/>
    <cellStyle name="Normal 71 2 7 2 2" xfId="23270"/>
    <cellStyle name="Normal 71 2 7 3" xfId="10365"/>
    <cellStyle name="Normal 71 2 7 3 2" xfId="23271"/>
    <cellStyle name="Normal 71 2 7 4" xfId="14629"/>
    <cellStyle name="Normal 71 2 7 5" xfId="23269"/>
    <cellStyle name="Normal 71 2 8" xfId="4430"/>
    <cellStyle name="Normal 71 2 8 2" xfId="17215"/>
    <cellStyle name="Normal 71 2 8 3" xfId="23272"/>
    <cellStyle name="Normal 71 2 9" xfId="8546"/>
    <cellStyle name="Normal 71 2 9 2" xfId="23273"/>
    <cellStyle name="Normal 71 3" xfId="277"/>
    <cellStyle name="Normal 71 3 10" xfId="23274"/>
    <cellStyle name="Normal 71 3 2" xfId="699"/>
    <cellStyle name="Normal 71 3 2 2" xfId="2464"/>
    <cellStyle name="Normal 71 3 2 2 2" xfId="4228"/>
    <cellStyle name="Normal 71 3 2 2 2 2" xfId="8342"/>
    <cellStyle name="Normal 71 3 2 2 2 2 2" xfId="23278"/>
    <cellStyle name="Normal 71 3 2 2 2 3" xfId="12458"/>
    <cellStyle name="Normal 71 3 2 2 2 3 2" xfId="23279"/>
    <cellStyle name="Normal 71 3 2 2 2 4" xfId="16731"/>
    <cellStyle name="Normal 71 3 2 2 2 5" xfId="23277"/>
    <cellStyle name="Normal 71 3 2 2 3" xfId="5981"/>
    <cellStyle name="Normal 71 3 2 2 3 2" xfId="23280"/>
    <cellStyle name="Normal 71 3 2 2 3 3" xfId="28492"/>
    <cellStyle name="Normal 71 3 2 2 4" xfId="10097"/>
    <cellStyle name="Normal 71 3 2 2 4 2" xfId="23281"/>
    <cellStyle name="Normal 71 3 2 2 5" xfId="14360"/>
    <cellStyle name="Normal 71 3 2 2 6" xfId="23276"/>
    <cellStyle name="Normal 71 3 2 3" xfId="1587"/>
    <cellStyle name="Normal 71 3 2 3 2" xfId="7466"/>
    <cellStyle name="Normal 71 3 2 3 2 2" xfId="23283"/>
    <cellStyle name="Normal 71 3 2 3 3" xfId="11582"/>
    <cellStyle name="Normal 71 3 2 3 3 2" xfId="23284"/>
    <cellStyle name="Normal 71 3 2 3 4" xfId="15855"/>
    <cellStyle name="Normal 71 3 2 3 5" xfId="23282"/>
    <cellStyle name="Normal 71 3 2 4" xfId="3076"/>
    <cellStyle name="Normal 71 3 2 4 2" xfId="6589"/>
    <cellStyle name="Normal 71 3 2 4 2 2" xfId="23286"/>
    <cellStyle name="Normal 71 3 2 4 3" xfId="10705"/>
    <cellStyle name="Normal 71 3 2 4 3 2" xfId="23287"/>
    <cellStyle name="Normal 71 3 2 4 4" xfId="14969"/>
    <cellStyle name="Normal 71 3 2 4 5" xfId="23285"/>
    <cellStyle name="Normal 71 3 2 5" xfId="5105"/>
    <cellStyle name="Normal 71 3 2 5 2" xfId="17220"/>
    <cellStyle name="Normal 71 3 2 5 3" xfId="23288"/>
    <cellStyle name="Normal 71 3 2 6" xfId="9221"/>
    <cellStyle name="Normal 71 3 2 6 2" xfId="23289"/>
    <cellStyle name="Normal 71 3 2 7" xfId="13483"/>
    <cellStyle name="Normal 71 3 2 8" xfId="23275"/>
    <cellStyle name="Normal 71 3 3" xfId="1184"/>
    <cellStyle name="Normal 71 3 3 2" xfId="2061"/>
    <cellStyle name="Normal 71 3 3 2 2" xfId="3825"/>
    <cellStyle name="Normal 71 3 3 2 2 2" xfId="7939"/>
    <cellStyle name="Normal 71 3 3 2 2 2 2" xfId="23293"/>
    <cellStyle name="Normal 71 3 3 2 2 3" xfId="12055"/>
    <cellStyle name="Normal 71 3 3 2 2 3 2" xfId="23294"/>
    <cellStyle name="Normal 71 3 3 2 2 4" xfId="16328"/>
    <cellStyle name="Normal 71 3 3 2 2 5" xfId="23292"/>
    <cellStyle name="Normal 71 3 3 2 3" xfId="5578"/>
    <cellStyle name="Normal 71 3 3 2 3 2" xfId="23295"/>
    <cellStyle name="Normal 71 3 3 2 3 3" xfId="29200"/>
    <cellStyle name="Normal 71 3 3 2 4" xfId="9694"/>
    <cellStyle name="Normal 71 3 3 2 4 2" xfId="23296"/>
    <cellStyle name="Normal 71 3 3 2 5" xfId="13957"/>
    <cellStyle name="Normal 71 3 3 2 6" xfId="23291"/>
    <cellStyle name="Normal 71 3 3 3" xfId="3280"/>
    <cellStyle name="Normal 71 3 3 3 2" xfId="7063"/>
    <cellStyle name="Normal 71 3 3 3 2 2" xfId="23298"/>
    <cellStyle name="Normal 71 3 3 3 3" xfId="11179"/>
    <cellStyle name="Normal 71 3 3 3 3 2" xfId="23299"/>
    <cellStyle name="Normal 71 3 3 3 4" xfId="15452"/>
    <cellStyle name="Normal 71 3 3 3 5" xfId="23297"/>
    <cellStyle name="Normal 71 3 3 4" xfId="4702"/>
    <cellStyle name="Normal 71 3 3 4 2" xfId="23300"/>
    <cellStyle name="Normal 71 3 3 5" xfId="8818"/>
    <cellStyle name="Normal 71 3 3 5 2" xfId="23301"/>
    <cellStyle name="Normal 71 3 3 6" xfId="13080"/>
    <cellStyle name="Normal 71 3 3 7" xfId="23290"/>
    <cellStyle name="Normal 71 3 4" xfId="1861"/>
    <cellStyle name="Normal 71 3 4 2" xfId="3625"/>
    <cellStyle name="Normal 71 3 4 2 2" xfId="7739"/>
    <cellStyle name="Normal 71 3 4 2 2 2" xfId="23304"/>
    <cellStyle name="Normal 71 3 4 2 3" xfId="11855"/>
    <cellStyle name="Normal 71 3 4 2 3 2" xfId="23305"/>
    <cellStyle name="Normal 71 3 4 2 4" xfId="16128"/>
    <cellStyle name="Normal 71 3 4 2 5" xfId="23303"/>
    <cellStyle name="Normal 71 3 4 3" xfId="5378"/>
    <cellStyle name="Normal 71 3 4 3 2" xfId="23306"/>
    <cellStyle name="Normal 71 3 4 3 3" xfId="28742"/>
    <cellStyle name="Normal 71 3 4 4" xfId="9494"/>
    <cellStyle name="Normal 71 3 4 4 2" xfId="23307"/>
    <cellStyle name="Normal 71 3 4 5" xfId="13757"/>
    <cellStyle name="Normal 71 3 4 6" xfId="23302"/>
    <cellStyle name="Normal 71 3 5" xfId="984"/>
    <cellStyle name="Normal 71 3 5 2" xfId="6863"/>
    <cellStyle name="Normal 71 3 5 2 2" xfId="23309"/>
    <cellStyle name="Normal 71 3 5 3" xfId="10979"/>
    <cellStyle name="Normal 71 3 5 3 2" xfId="23310"/>
    <cellStyle name="Normal 71 3 5 4" xfId="15252"/>
    <cellStyle name="Normal 71 3 5 5" xfId="23308"/>
    <cellStyle name="Normal 71 3 6" xfId="2672"/>
    <cellStyle name="Normal 71 3 6 2" xfId="6185"/>
    <cellStyle name="Normal 71 3 6 2 2" xfId="23312"/>
    <cellStyle name="Normal 71 3 6 3" xfId="10301"/>
    <cellStyle name="Normal 71 3 6 3 2" xfId="23313"/>
    <cellStyle name="Normal 71 3 6 4" xfId="14565"/>
    <cellStyle name="Normal 71 3 6 5" xfId="23311"/>
    <cellStyle name="Normal 71 3 7" xfId="4502"/>
    <cellStyle name="Normal 71 3 7 2" xfId="17219"/>
    <cellStyle name="Normal 71 3 7 3" xfId="23314"/>
    <cellStyle name="Normal 71 3 8" xfId="8618"/>
    <cellStyle name="Normal 71 3 8 2" xfId="23315"/>
    <cellStyle name="Normal 71 3 9" xfId="12879"/>
    <cellStyle name="Normal 71 4" xfId="425"/>
    <cellStyle name="Normal 71 4 2" xfId="2193"/>
    <cellStyle name="Normal 71 4 2 2" xfId="3957"/>
    <cellStyle name="Normal 71 4 2 2 2" xfId="8071"/>
    <cellStyle name="Normal 71 4 2 2 2 2" xfId="23319"/>
    <cellStyle name="Normal 71 4 2 2 2 3" xfId="29494"/>
    <cellStyle name="Normal 71 4 2 2 3" xfId="12187"/>
    <cellStyle name="Normal 71 4 2 2 3 2" xfId="23320"/>
    <cellStyle name="Normal 71 4 2 2 4" xfId="16460"/>
    <cellStyle name="Normal 71 4 2 2 5" xfId="23318"/>
    <cellStyle name="Normal 71 4 2 3" xfId="5710"/>
    <cellStyle name="Normal 71 4 2 3 2" xfId="23321"/>
    <cellStyle name="Normal 71 4 2 3 3" xfId="28347"/>
    <cellStyle name="Normal 71 4 2 4" xfId="9826"/>
    <cellStyle name="Normal 71 4 2 4 2" xfId="23322"/>
    <cellStyle name="Normal 71 4 2 5" xfId="14089"/>
    <cellStyle name="Normal 71 4 2 6" xfId="23317"/>
    <cellStyle name="Normal 71 4 3" xfId="1316"/>
    <cellStyle name="Normal 71 4 3 2" xfId="7195"/>
    <cellStyle name="Normal 71 4 3 2 2" xfId="23324"/>
    <cellStyle name="Normal 71 4 3 2 3" xfId="29319"/>
    <cellStyle name="Normal 71 4 3 3" xfId="11311"/>
    <cellStyle name="Normal 71 4 3 3 2" xfId="23325"/>
    <cellStyle name="Normal 71 4 3 4" xfId="15584"/>
    <cellStyle name="Normal 71 4 3 5" xfId="23323"/>
    <cellStyle name="Normal 71 4 4" xfId="2804"/>
    <cellStyle name="Normal 71 4 4 2" xfId="6317"/>
    <cellStyle name="Normal 71 4 4 2 2" xfId="23327"/>
    <cellStyle name="Normal 71 4 4 3" xfId="10433"/>
    <cellStyle name="Normal 71 4 4 3 2" xfId="23328"/>
    <cellStyle name="Normal 71 4 4 4" xfId="14697"/>
    <cellStyle name="Normal 71 4 4 5" xfId="23326"/>
    <cellStyle name="Normal 71 4 5" xfId="4834"/>
    <cellStyle name="Normal 71 4 5 2" xfId="17221"/>
    <cellStyle name="Normal 71 4 5 3" xfId="23329"/>
    <cellStyle name="Normal 71 4 6" xfId="8950"/>
    <cellStyle name="Normal 71 4 6 2" xfId="23330"/>
    <cellStyle name="Normal 71 4 7" xfId="13212"/>
    <cellStyle name="Normal 71 4 8" xfId="23316"/>
    <cellStyle name="Normal 71 5" xfId="561"/>
    <cellStyle name="Normal 71 5 2" xfId="2328"/>
    <cellStyle name="Normal 71 5 2 2" xfId="4092"/>
    <cellStyle name="Normal 71 5 2 2 2" xfId="8206"/>
    <cellStyle name="Normal 71 5 2 2 2 2" xfId="23334"/>
    <cellStyle name="Normal 71 5 2 2 3" xfId="12322"/>
    <cellStyle name="Normal 71 5 2 2 3 2" xfId="23335"/>
    <cellStyle name="Normal 71 5 2 2 4" xfId="16595"/>
    <cellStyle name="Normal 71 5 2 2 5" xfId="23333"/>
    <cellStyle name="Normal 71 5 2 3" xfId="5845"/>
    <cellStyle name="Normal 71 5 2 3 2" xfId="23336"/>
    <cellStyle name="Normal 71 5 2 3 3" xfId="28264"/>
    <cellStyle name="Normal 71 5 2 4" xfId="9961"/>
    <cellStyle name="Normal 71 5 2 4 2" xfId="23337"/>
    <cellStyle name="Normal 71 5 2 5" xfId="14224"/>
    <cellStyle name="Normal 71 5 2 6" xfId="23332"/>
    <cellStyle name="Normal 71 5 3" xfId="1451"/>
    <cellStyle name="Normal 71 5 3 2" xfId="7330"/>
    <cellStyle name="Normal 71 5 3 2 2" xfId="23339"/>
    <cellStyle name="Normal 71 5 3 3" xfId="11446"/>
    <cellStyle name="Normal 71 5 3 3 2" xfId="23340"/>
    <cellStyle name="Normal 71 5 3 4" xfId="15719"/>
    <cellStyle name="Normal 71 5 3 5" xfId="23338"/>
    <cellStyle name="Normal 71 5 4" xfId="2940"/>
    <cellStyle name="Normal 71 5 4 2" xfId="6453"/>
    <cellStyle name="Normal 71 5 4 2 2" xfId="23342"/>
    <cellStyle name="Normal 71 5 4 3" xfId="10569"/>
    <cellStyle name="Normal 71 5 4 3 2" xfId="23343"/>
    <cellStyle name="Normal 71 5 4 4" xfId="14833"/>
    <cellStyle name="Normal 71 5 4 5" xfId="23341"/>
    <cellStyle name="Normal 71 5 5" xfId="4969"/>
    <cellStyle name="Normal 71 5 5 2" xfId="23344"/>
    <cellStyle name="Normal 71 5 6" xfId="9085"/>
    <cellStyle name="Normal 71 5 6 2" xfId="23345"/>
    <cellStyle name="Normal 71 5 7" xfId="13347"/>
    <cellStyle name="Normal 71 5 8" xfId="23331"/>
    <cellStyle name="Normal 71 6" xfId="1133"/>
    <cellStyle name="Normal 71 6 2" xfId="2010"/>
    <cellStyle name="Normal 71 6 2 2" xfId="3774"/>
    <cellStyle name="Normal 71 6 2 2 2" xfId="7888"/>
    <cellStyle name="Normal 71 6 2 2 2 2" xfId="23349"/>
    <cellStyle name="Normal 71 6 2 2 3" xfId="12004"/>
    <cellStyle name="Normal 71 6 2 2 3 2" xfId="23350"/>
    <cellStyle name="Normal 71 6 2 2 4" xfId="16277"/>
    <cellStyle name="Normal 71 6 2 2 5" xfId="23348"/>
    <cellStyle name="Normal 71 6 2 3" xfId="5527"/>
    <cellStyle name="Normal 71 6 2 3 2" xfId="23351"/>
    <cellStyle name="Normal 71 6 2 3 3" xfId="28433"/>
    <cellStyle name="Normal 71 6 2 4" xfId="9643"/>
    <cellStyle name="Normal 71 6 2 4 2" xfId="23352"/>
    <cellStyle name="Normal 71 6 2 5" xfId="13906"/>
    <cellStyle name="Normal 71 6 2 6" xfId="23347"/>
    <cellStyle name="Normal 71 6 3" xfId="3229"/>
    <cellStyle name="Normal 71 6 3 2" xfId="7012"/>
    <cellStyle name="Normal 71 6 3 2 2" xfId="23354"/>
    <cellStyle name="Normal 71 6 3 3" xfId="11128"/>
    <cellStyle name="Normal 71 6 3 3 2" xfId="23355"/>
    <cellStyle name="Normal 71 6 3 4" xfId="15401"/>
    <cellStyle name="Normal 71 6 3 5" xfId="23353"/>
    <cellStyle name="Normal 71 6 4" xfId="4651"/>
    <cellStyle name="Normal 71 6 4 2" xfId="23356"/>
    <cellStyle name="Normal 71 6 5" xfId="8767"/>
    <cellStyle name="Normal 71 6 5 2" xfId="23357"/>
    <cellStyle name="Normal 71 6 6" xfId="13029"/>
    <cellStyle name="Normal 71 6 7" xfId="23346"/>
    <cellStyle name="Normal 71 7" xfId="1725"/>
    <cellStyle name="Normal 71 7 2" xfId="3489"/>
    <cellStyle name="Normal 71 7 2 2" xfId="7603"/>
    <cellStyle name="Normal 71 7 2 2 2" xfId="23360"/>
    <cellStyle name="Normal 71 7 2 3" xfId="11719"/>
    <cellStyle name="Normal 71 7 2 3 2" xfId="23361"/>
    <cellStyle name="Normal 71 7 2 4" xfId="15992"/>
    <cellStyle name="Normal 71 7 2 5" xfId="23359"/>
    <cellStyle name="Normal 71 7 3" xfId="5242"/>
    <cellStyle name="Normal 71 7 3 2" xfId="23362"/>
    <cellStyle name="Normal 71 7 3 3" xfId="29003"/>
    <cellStyle name="Normal 71 7 4" xfId="9358"/>
    <cellStyle name="Normal 71 7 4 2" xfId="23363"/>
    <cellStyle name="Normal 71 7 5" xfId="13621"/>
    <cellStyle name="Normal 71 7 6" xfId="23358"/>
    <cellStyle name="Normal 71 8" xfId="848"/>
    <cellStyle name="Normal 71 8 2" xfId="6727"/>
    <cellStyle name="Normal 71 8 2 2" xfId="23365"/>
    <cellStyle name="Normal 71 8 3" xfId="10843"/>
    <cellStyle name="Normal 71 8 3 2" xfId="23366"/>
    <cellStyle name="Normal 71 8 4" xfId="15116"/>
    <cellStyle name="Normal 71 8 5" xfId="23364"/>
    <cellStyle name="Normal 71 9" xfId="2621"/>
    <cellStyle name="Normal 71 9 2" xfId="6134"/>
    <cellStyle name="Normal 71 9 2 2" xfId="23368"/>
    <cellStyle name="Normal 71 9 3" xfId="10250"/>
    <cellStyle name="Normal 71 9 3 2" xfId="23369"/>
    <cellStyle name="Normal 71 9 4" xfId="14514"/>
    <cellStyle name="Normal 71 9 5" xfId="23367"/>
    <cellStyle name="Normal 72" xfId="228"/>
    <cellStyle name="Normal 72 10" xfId="4368"/>
    <cellStyle name="Normal 72 10 2" xfId="17222"/>
    <cellStyle name="Normal 72 10 3" xfId="23371"/>
    <cellStyle name="Normal 72 11" xfId="8484"/>
    <cellStyle name="Normal 72 11 2" xfId="23372"/>
    <cellStyle name="Normal 72 12" xfId="12734"/>
    <cellStyle name="Normal 72 13" xfId="23370"/>
    <cellStyle name="Normal 72 2" xfId="344"/>
    <cellStyle name="Normal 72 2 10" xfId="12800"/>
    <cellStyle name="Normal 72 2 11" xfId="23373"/>
    <cellStyle name="Normal 72 2 2" xfId="491"/>
    <cellStyle name="Normal 72 2 2 10" xfId="23374"/>
    <cellStyle name="Normal 72 2 2 2" xfId="765"/>
    <cellStyle name="Normal 72 2 2 2 2" xfId="2530"/>
    <cellStyle name="Normal 72 2 2 2 2 2" xfId="4294"/>
    <cellStyle name="Normal 72 2 2 2 2 2 2" xfId="8408"/>
    <cellStyle name="Normal 72 2 2 2 2 2 2 2" xfId="23378"/>
    <cellStyle name="Normal 72 2 2 2 2 2 3" xfId="12524"/>
    <cellStyle name="Normal 72 2 2 2 2 2 3 2" xfId="23379"/>
    <cellStyle name="Normal 72 2 2 2 2 2 4" xfId="16797"/>
    <cellStyle name="Normal 72 2 2 2 2 2 5" xfId="23377"/>
    <cellStyle name="Normal 72 2 2 2 2 3" xfId="6047"/>
    <cellStyle name="Normal 72 2 2 2 2 3 2" xfId="23380"/>
    <cellStyle name="Normal 72 2 2 2 2 3 3" xfId="29164"/>
    <cellStyle name="Normal 72 2 2 2 2 4" xfId="10163"/>
    <cellStyle name="Normal 72 2 2 2 2 4 2" xfId="23381"/>
    <cellStyle name="Normal 72 2 2 2 2 5" xfId="14426"/>
    <cellStyle name="Normal 72 2 2 2 2 6" xfId="23376"/>
    <cellStyle name="Normal 72 2 2 2 3" xfId="1653"/>
    <cellStyle name="Normal 72 2 2 2 3 2" xfId="7532"/>
    <cellStyle name="Normal 72 2 2 2 3 2 2" xfId="23383"/>
    <cellStyle name="Normal 72 2 2 2 3 3" xfId="11648"/>
    <cellStyle name="Normal 72 2 2 2 3 3 2" xfId="23384"/>
    <cellStyle name="Normal 72 2 2 2 3 4" xfId="15921"/>
    <cellStyle name="Normal 72 2 2 2 3 5" xfId="23382"/>
    <cellStyle name="Normal 72 2 2 2 4" xfId="3142"/>
    <cellStyle name="Normal 72 2 2 2 4 2" xfId="6655"/>
    <cellStyle name="Normal 72 2 2 2 4 2 2" xfId="23386"/>
    <cellStyle name="Normal 72 2 2 2 4 3" xfId="10771"/>
    <cellStyle name="Normal 72 2 2 2 4 3 2" xfId="23387"/>
    <cellStyle name="Normal 72 2 2 2 4 4" xfId="15035"/>
    <cellStyle name="Normal 72 2 2 2 4 5" xfId="23385"/>
    <cellStyle name="Normal 72 2 2 2 5" xfId="5171"/>
    <cellStyle name="Normal 72 2 2 2 5 2" xfId="17225"/>
    <cellStyle name="Normal 72 2 2 2 5 3" xfId="23388"/>
    <cellStyle name="Normal 72 2 2 2 6" xfId="9287"/>
    <cellStyle name="Normal 72 2 2 2 6 2" xfId="23389"/>
    <cellStyle name="Normal 72 2 2 2 7" xfId="13549"/>
    <cellStyle name="Normal 72 2 2 2 8" xfId="23375"/>
    <cellStyle name="Normal 72 2 2 3" xfId="1382"/>
    <cellStyle name="Normal 72 2 2 3 2" xfId="2259"/>
    <cellStyle name="Normal 72 2 2 3 2 2" xfId="4023"/>
    <cellStyle name="Normal 72 2 2 3 2 2 2" xfId="8137"/>
    <cellStyle name="Normal 72 2 2 3 2 2 2 2" xfId="23393"/>
    <cellStyle name="Normal 72 2 2 3 2 2 3" xfId="12253"/>
    <cellStyle name="Normal 72 2 2 3 2 2 3 2" xfId="23394"/>
    <cellStyle name="Normal 72 2 2 3 2 2 4" xfId="16526"/>
    <cellStyle name="Normal 72 2 2 3 2 2 5" xfId="23392"/>
    <cellStyle name="Normal 72 2 2 3 2 3" xfId="5776"/>
    <cellStyle name="Normal 72 2 2 3 2 3 2" xfId="23395"/>
    <cellStyle name="Normal 72 2 2 3 2 3 3" xfId="29111"/>
    <cellStyle name="Normal 72 2 2 3 2 4" xfId="9892"/>
    <cellStyle name="Normal 72 2 2 3 2 4 2" xfId="23396"/>
    <cellStyle name="Normal 72 2 2 3 2 5" xfId="14155"/>
    <cellStyle name="Normal 72 2 2 3 2 6" xfId="23391"/>
    <cellStyle name="Normal 72 2 2 3 3" xfId="3414"/>
    <cellStyle name="Normal 72 2 2 3 3 2" xfId="7261"/>
    <cellStyle name="Normal 72 2 2 3 3 2 2" xfId="23398"/>
    <cellStyle name="Normal 72 2 2 3 3 3" xfId="11377"/>
    <cellStyle name="Normal 72 2 2 3 3 3 2" xfId="23399"/>
    <cellStyle name="Normal 72 2 2 3 3 4" xfId="15650"/>
    <cellStyle name="Normal 72 2 2 3 3 5" xfId="23397"/>
    <cellStyle name="Normal 72 2 2 3 4" xfId="4900"/>
    <cellStyle name="Normal 72 2 2 3 4 2" xfId="23400"/>
    <cellStyle name="Normal 72 2 2 3 5" xfId="9016"/>
    <cellStyle name="Normal 72 2 2 3 5 2" xfId="23401"/>
    <cellStyle name="Normal 72 2 2 3 6" xfId="13278"/>
    <cellStyle name="Normal 72 2 2 3 7" xfId="23390"/>
    <cellStyle name="Normal 72 2 2 4" xfId="1927"/>
    <cellStyle name="Normal 72 2 2 4 2" xfId="3691"/>
    <cellStyle name="Normal 72 2 2 4 2 2" xfId="7805"/>
    <cellStyle name="Normal 72 2 2 4 2 2 2" xfId="23404"/>
    <cellStyle name="Normal 72 2 2 4 2 3" xfId="11921"/>
    <cellStyle name="Normal 72 2 2 4 2 3 2" xfId="23405"/>
    <cellStyle name="Normal 72 2 2 4 2 4" xfId="16194"/>
    <cellStyle name="Normal 72 2 2 4 2 5" xfId="23403"/>
    <cellStyle name="Normal 72 2 2 4 3" xfId="5444"/>
    <cellStyle name="Normal 72 2 2 4 3 2" xfId="23406"/>
    <cellStyle name="Normal 72 2 2 4 3 3" xfId="29169"/>
    <cellStyle name="Normal 72 2 2 4 4" xfId="9560"/>
    <cellStyle name="Normal 72 2 2 4 4 2" xfId="23407"/>
    <cellStyle name="Normal 72 2 2 4 5" xfId="13823"/>
    <cellStyle name="Normal 72 2 2 4 6" xfId="23402"/>
    <cellStyle name="Normal 72 2 2 5" xfId="1050"/>
    <cellStyle name="Normal 72 2 2 5 2" xfId="6929"/>
    <cellStyle name="Normal 72 2 2 5 2 2" xfId="23409"/>
    <cellStyle name="Normal 72 2 2 5 3" xfId="11045"/>
    <cellStyle name="Normal 72 2 2 5 3 2" xfId="23410"/>
    <cellStyle name="Normal 72 2 2 5 4" xfId="15318"/>
    <cellStyle name="Normal 72 2 2 5 5" xfId="23408"/>
    <cellStyle name="Normal 72 2 2 6" xfId="2870"/>
    <cellStyle name="Normal 72 2 2 6 2" xfId="6383"/>
    <cellStyle name="Normal 72 2 2 6 2 2" xfId="23412"/>
    <cellStyle name="Normal 72 2 2 6 3" xfId="10499"/>
    <cellStyle name="Normal 72 2 2 6 3 2" xfId="23413"/>
    <cellStyle name="Normal 72 2 2 6 4" xfId="14763"/>
    <cellStyle name="Normal 72 2 2 6 5" xfId="23411"/>
    <cellStyle name="Normal 72 2 2 7" xfId="4568"/>
    <cellStyle name="Normal 72 2 2 7 2" xfId="17224"/>
    <cellStyle name="Normal 72 2 2 7 3" xfId="23414"/>
    <cellStyle name="Normal 72 2 2 8" xfId="8684"/>
    <cellStyle name="Normal 72 2 2 8 2" xfId="23415"/>
    <cellStyle name="Normal 72 2 2 9" xfId="12945"/>
    <cellStyle name="Normal 72 2 3" xfId="627"/>
    <cellStyle name="Normal 72 2 3 2" xfId="2394"/>
    <cellStyle name="Normal 72 2 3 2 2" xfId="4158"/>
    <cellStyle name="Normal 72 2 3 2 2 2" xfId="8272"/>
    <cellStyle name="Normal 72 2 3 2 2 2 2" xfId="23419"/>
    <cellStyle name="Normal 72 2 3 2 2 2 3" xfId="29545"/>
    <cellStyle name="Normal 72 2 3 2 2 3" xfId="12388"/>
    <cellStyle name="Normal 72 2 3 2 2 3 2" xfId="23420"/>
    <cellStyle name="Normal 72 2 3 2 2 4" xfId="16661"/>
    <cellStyle name="Normal 72 2 3 2 2 5" xfId="23418"/>
    <cellStyle name="Normal 72 2 3 2 3" xfId="5911"/>
    <cellStyle name="Normal 72 2 3 2 3 2" xfId="23421"/>
    <cellStyle name="Normal 72 2 3 2 3 3" xfId="29124"/>
    <cellStyle name="Normal 72 2 3 2 4" xfId="10027"/>
    <cellStyle name="Normal 72 2 3 2 4 2" xfId="23422"/>
    <cellStyle name="Normal 72 2 3 2 5" xfId="14290"/>
    <cellStyle name="Normal 72 2 3 2 6" xfId="23417"/>
    <cellStyle name="Normal 72 2 3 3" xfId="1517"/>
    <cellStyle name="Normal 72 2 3 3 2" xfId="7396"/>
    <cellStyle name="Normal 72 2 3 3 2 2" xfId="23424"/>
    <cellStyle name="Normal 72 2 3 3 2 3" xfId="29369"/>
    <cellStyle name="Normal 72 2 3 3 3" xfId="11512"/>
    <cellStyle name="Normal 72 2 3 3 3 2" xfId="23425"/>
    <cellStyle name="Normal 72 2 3 3 4" xfId="15785"/>
    <cellStyle name="Normal 72 2 3 3 5" xfId="23423"/>
    <cellStyle name="Normal 72 2 3 4" xfId="3006"/>
    <cellStyle name="Normal 72 2 3 4 2" xfId="6519"/>
    <cellStyle name="Normal 72 2 3 4 2 2" xfId="23427"/>
    <cellStyle name="Normal 72 2 3 4 3" xfId="10635"/>
    <cellStyle name="Normal 72 2 3 4 3 2" xfId="23428"/>
    <cellStyle name="Normal 72 2 3 4 4" xfId="14899"/>
    <cellStyle name="Normal 72 2 3 4 5" xfId="23426"/>
    <cellStyle name="Normal 72 2 3 5" xfId="5035"/>
    <cellStyle name="Normal 72 2 3 5 2" xfId="17226"/>
    <cellStyle name="Normal 72 2 3 5 3" xfId="23429"/>
    <cellStyle name="Normal 72 2 3 6" xfId="9151"/>
    <cellStyle name="Normal 72 2 3 6 2" xfId="23430"/>
    <cellStyle name="Normal 72 2 3 7" xfId="13413"/>
    <cellStyle name="Normal 72 2 3 8" xfId="23416"/>
    <cellStyle name="Normal 72 2 4" xfId="1250"/>
    <cellStyle name="Normal 72 2 4 2" xfId="2127"/>
    <cellStyle name="Normal 72 2 4 2 2" xfId="3891"/>
    <cellStyle name="Normal 72 2 4 2 2 2" xfId="8005"/>
    <cellStyle name="Normal 72 2 4 2 2 2 2" xfId="23434"/>
    <cellStyle name="Normal 72 2 4 2 2 3" xfId="12121"/>
    <cellStyle name="Normal 72 2 4 2 2 3 2" xfId="23435"/>
    <cellStyle name="Normal 72 2 4 2 2 4" xfId="16394"/>
    <cellStyle name="Normal 72 2 4 2 2 5" xfId="23433"/>
    <cellStyle name="Normal 72 2 4 2 3" xfId="5644"/>
    <cellStyle name="Normal 72 2 4 2 3 2" xfId="23436"/>
    <cellStyle name="Normal 72 2 4 2 3 3" xfId="29227"/>
    <cellStyle name="Normal 72 2 4 2 4" xfId="9760"/>
    <cellStyle name="Normal 72 2 4 2 4 2" xfId="23437"/>
    <cellStyle name="Normal 72 2 4 2 5" xfId="14023"/>
    <cellStyle name="Normal 72 2 4 2 6" xfId="23432"/>
    <cellStyle name="Normal 72 2 4 3" xfId="3346"/>
    <cellStyle name="Normal 72 2 4 3 2" xfId="7129"/>
    <cellStyle name="Normal 72 2 4 3 2 2" xfId="23439"/>
    <cellStyle name="Normal 72 2 4 3 3" xfId="11245"/>
    <cellStyle name="Normal 72 2 4 3 3 2" xfId="23440"/>
    <cellStyle name="Normal 72 2 4 3 4" xfId="15518"/>
    <cellStyle name="Normal 72 2 4 3 5" xfId="23438"/>
    <cellStyle name="Normal 72 2 4 4" xfId="4768"/>
    <cellStyle name="Normal 72 2 4 4 2" xfId="23441"/>
    <cellStyle name="Normal 72 2 4 5" xfId="8884"/>
    <cellStyle name="Normal 72 2 4 5 2" xfId="23442"/>
    <cellStyle name="Normal 72 2 4 6" xfId="13146"/>
    <cellStyle name="Normal 72 2 4 7" xfId="23431"/>
    <cellStyle name="Normal 72 2 5" xfId="1791"/>
    <cellStyle name="Normal 72 2 5 2" xfId="3555"/>
    <cellStyle name="Normal 72 2 5 2 2" xfId="7669"/>
    <cellStyle name="Normal 72 2 5 2 2 2" xfId="23445"/>
    <cellStyle name="Normal 72 2 5 2 2 3" xfId="29427"/>
    <cellStyle name="Normal 72 2 5 2 3" xfId="11785"/>
    <cellStyle name="Normal 72 2 5 2 3 2" xfId="23446"/>
    <cellStyle name="Normal 72 2 5 2 4" xfId="16058"/>
    <cellStyle name="Normal 72 2 5 2 5" xfId="23444"/>
    <cellStyle name="Normal 72 2 5 3" xfId="5308"/>
    <cellStyle name="Normal 72 2 5 3 2" xfId="23447"/>
    <cellStyle name="Normal 72 2 5 3 3" xfId="29196"/>
    <cellStyle name="Normal 72 2 5 4" xfId="9424"/>
    <cellStyle name="Normal 72 2 5 4 2" xfId="23448"/>
    <cellStyle name="Normal 72 2 5 5" xfId="13687"/>
    <cellStyle name="Normal 72 2 5 6" xfId="23443"/>
    <cellStyle name="Normal 72 2 6" xfId="914"/>
    <cellStyle name="Normal 72 2 6 2" xfId="6793"/>
    <cellStyle name="Normal 72 2 6 2 2" xfId="23450"/>
    <cellStyle name="Normal 72 2 6 2 3" xfId="29266"/>
    <cellStyle name="Normal 72 2 6 3" xfId="10909"/>
    <cellStyle name="Normal 72 2 6 3 2" xfId="23451"/>
    <cellStyle name="Normal 72 2 6 4" xfId="15182"/>
    <cellStyle name="Normal 72 2 6 5" xfId="23449"/>
    <cellStyle name="Normal 72 2 7" xfId="2738"/>
    <cellStyle name="Normal 72 2 7 2" xfId="6251"/>
    <cellStyle name="Normal 72 2 7 2 2" xfId="23453"/>
    <cellStyle name="Normal 72 2 7 3" xfId="10367"/>
    <cellStyle name="Normal 72 2 7 3 2" xfId="23454"/>
    <cellStyle name="Normal 72 2 7 4" xfId="14631"/>
    <cellStyle name="Normal 72 2 7 5" xfId="23452"/>
    <cellStyle name="Normal 72 2 8" xfId="4432"/>
    <cellStyle name="Normal 72 2 8 2" xfId="17223"/>
    <cellStyle name="Normal 72 2 8 3" xfId="23455"/>
    <cellStyle name="Normal 72 2 9" xfId="8548"/>
    <cellStyle name="Normal 72 2 9 2" xfId="23456"/>
    <cellStyle name="Normal 72 3" xfId="279"/>
    <cellStyle name="Normal 72 3 10" xfId="23457"/>
    <cellStyle name="Normal 72 3 2" xfId="701"/>
    <cellStyle name="Normal 72 3 2 2" xfId="2466"/>
    <cellStyle name="Normal 72 3 2 2 2" xfId="4230"/>
    <cellStyle name="Normal 72 3 2 2 2 2" xfId="8344"/>
    <cellStyle name="Normal 72 3 2 2 2 2 2" xfId="23461"/>
    <cellStyle name="Normal 72 3 2 2 2 3" xfId="12460"/>
    <cellStyle name="Normal 72 3 2 2 2 3 2" xfId="23462"/>
    <cellStyle name="Normal 72 3 2 2 2 4" xfId="16733"/>
    <cellStyle name="Normal 72 3 2 2 2 5" xfId="23460"/>
    <cellStyle name="Normal 72 3 2 2 3" xfId="5983"/>
    <cellStyle name="Normal 72 3 2 2 3 2" xfId="23463"/>
    <cellStyle name="Normal 72 3 2 2 3 3" xfId="28843"/>
    <cellStyle name="Normal 72 3 2 2 4" xfId="10099"/>
    <cellStyle name="Normal 72 3 2 2 4 2" xfId="23464"/>
    <cellStyle name="Normal 72 3 2 2 5" xfId="14362"/>
    <cellStyle name="Normal 72 3 2 2 6" xfId="23459"/>
    <cellStyle name="Normal 72 3 2 3" xfId="1589"/>
    <cellStyle name="Normal 72 3 2 3 2" xfId="7468"/>
    <cellStyle name="Normal 72 3 2 3 2 2" xfId="23466"/>
    <cellStyle name="Normal 72 3 2 3 3" xfId="11584"/>
    <cellStyle name="Normal 72 3 2 3 3 2" xfId="23467"/>
    <cellStyle name="Normal 72 3 2 3 4" xfId="15857"/>
    <cellStyle name="Normal 72 3 2 3 5" xfId="23465"/>
    <cellStyle name="Normal 72 3 2 4" xfId="3078"/>
    <cellStyle name="Normal 72 3 2 4 2" xfId="6591"/>
    <cellStyle name="Normal 72 3 2 4 2 2" xfId="23469"/>
    <cellStyle name="Normal 72 3 2 4 3" xfId="10707"/>
    <cellStyle name="Normal 72 3 2 4 3 2" xfId="23470"/>
    <cellStyle name="Normal 72 3 2 4 4" xfId="14971"/>
    <cellStyle name="Normal 72 3 2 4 5" xfId="23468"/>
    <cellStyle name="Normal 72 3 2 5" xfId="5107"/>
    <cellStyle name="Normal 72 3 2 5 2" xfId="17228"/>
    <cellStyle name="Normal 72 3 2 5 3" xfId="23471"/>
    <cellStyle name="Normal 72 3 2 6" xfId="9223"/>
    <cellStyle name="Normal 72 3 2 6 2" xfId="23472"/>
    <cellStyle name="Normal 72 3 2 7" xfId="13485"/>
    <cellStyle name="Normal 72 3 2 8" xfId="23458"/>
    <cellStyle name="Normal 72 3 3" xfId="1186"/>
    <cellStyle name="Normal 72 3 3 2" xfId="2063"/>
    <cellStyle name="Normal 72 3 3 2 2" xfId="3827"/>
    <cellStyle name="Normal 72 3 3 2 2 2" xfId="7941"/>
    <cellStyle name="Normal 72 3 3 2 2 2 2" xfId="23476"/>
    <cellStyle name="Normal 72 3 3 2 2 3" xfId="12057"/>
    <cellStyle name="Normal 72 3 3 2 2 3 2" xfId="23477"/>
    <cellStyle name="Normal 72 3 3 2 2 4" xfId="16330"/>
    <cellStyle name="Normal 72 3 3 2 2 5" xfId="23475"/>
    <cellStyle name="Normal 72 3 3 2 3" xfId="5580"/>
    <cellStyle name="Normal 72 3 3 2 3 2" xfId="23478"/>
    <cellStyle name="Normal 72 3 3 2 3 3" xfId="29191"/>
    <cellStyle name="Normal 72 3 3 2 4" xfId="9696"/>
    <cellStyle name="Normal 72 3 3 2 4 2" xfId="23479"/>
    <cellStyle name="Normal 72 3 3 2 5" xfId="13959"/>
    <cellStyle name="Normal 72 3 3 2 6" xfId="23474"/>
    <cellStyle name="Normal 72 3 3 3" xfId="3282"/>
    <cellStyle name="Normal 72 3 3 3 2" xfId="7065"/>
    <cellStyle name="Normal 72 3 3 3 2 2" xfId="23481"/>
    <cellStyle name="Normal 72 3 3 3 3" xfId="11181"/>
    <cellStyle name="Normal 72 3 3 3 3 2" xfId="23482"/>
    <cellStyle name="Normal 72 3 3 3 4" xfId="15454"/>
    <cellStyle name="Normal 72 3 3 3 5" xfId="23480"/>
    <cellStyle name="Normal 72 3 3 4" xfId="4704"/>
    <cellStyle name="Normal 72 3 3 4 2" xfId="23483"/>
    <cellStyle name="Normal 72 3 3 5" xfId="8820"/>
    <cellStyle name="Normal 72 3 3 5 2" xfId="23484"/>
    <cellStyle name="Normal 72 3 3 6" xfId="13082"/>
    <cellStyle name="Normal 72 3 3 7" xfId="23473"/>
    <cellStyle name="Normal 72 3 4" xfId="1863"/>
    <cellStyle name="Normal 72 3 4 2" xfId="3627"/>
    <cellStyle name="Normal 72 3 4 2 2" xfId="7741"/>
    <cellStyle name="Normal 72 3 4 2 2 2" xfId="23487"/>
    <cellStyle name="Normal 72 3 4 2 3" xfId="11857"/>
    <cellStyle name="Normal 72 3 4 2 3 2" xfId="23488"/>
    <cellStyle name="Normal 72 3 4 2 4" xfId="16130"/>
    <cellStyle name="Normal 72 3 4 2 5" xfId="23486"/>
    <cellStyle name="Normal 72 3 4 3" xfId="5380"/>
    <cellStyle name="Normal 72 3 4 3 2" xfId="23489"/>
    <cellStyle name="Normal 72 3 4 3 3" xfId="29212"/>
    <cellStyle name="Normal 72 3 4 4" xfId="9496"/>
    <cellStyle name="Normal 72 3 4 4 2" xfId="23490"/>
    <cellStyle name="Normal 72 3 4 5" xfId="13759"/>
    <cellStyle name="Normal 72 3 4 6" xfId="23485"/>
    <cellStyle name="Normal 72 3 5" xfId="986"/>
    <cellStyle name="Normal 72 3 5 2" xfId="6865"/>
    <cellStyle name="Normal 72 3 5 2 2" xfId="23492"/>
    <cellStyle name="Normal 72 3 5 3" xfId="10981"/>
    <cellStyle name="Normal 72 3 5 3 2" xfId="23493"/>
    <cellStyle name="Normal 72 3 5 4" xfId="15254"/>
    <cellStyle name="Normal 72 3 5 5" xfId="23491"/>
    <cellStyle name="Normal 72 3 6" xfId="2674"/>
    <cellStyle name="Normal 72 3 6 2" xfId="6187"/>
    <cellStyle name="Normal 72 3 6 2 2" xfId="23495"/>
    <cellStyle name="Normal 72 3 6 3" xfId="10303"/>
    <cellStyle name="Normal 72 3 6 3 2" xfId="23496"/>
    <cellStyle name="Normal 72 3 6 4" xfId="14567"/>
    <cellStyle name="Normal 72 3 6 5" xfId="23494"/>
    <cellStyle name="Normal 72 3 7" xfId="4504"/>
    <cellStyle name="Normal 72 3 7 2" xfId="17227"/>
    <cellStyle name="Normal 72 3 7 3" xfId="23497"/>
    <cellStyle name="Normal 72 3 8" xfId="8620"/>
    <cellStyle name="Normal 72 3 8 2" xfId="23498"/>
    <cellStyle name="Normal 72 3 9" xfId="12881"/>
    <cellStyle name="Normal 72 4" xfId="427"/>
    <cellStyle name="Normal 72 4 2" xfId="2195"/>
    <cellStyle name="Normal 72 4 2 2" xfId="3959"/>
    <cellStyle name="Normal 72 4 2 2 2" xfId="8073"/>
    <cellStyle name="Normal 72 4 2 2 2 2" xfId="23502"/>
    <cellStyle name="Normal 72 4 2 2 2 3" xfId="29496"/>
    <cellStyle name="Normal 72 4 2 2 3" xfId="12189"/>
    <cellStyle name="Normal 72 4 2 2 3 2" xfId="23503"/>
    <cellStyle name="Normal 72 4 2 2 4" xfId="16462"/>
    <cellStyle name="Normal 72 4 2 2 5" xfId="23501"/>
    <cellStyle name="Normal 72 4 2 3" xfId="5712"/>
    <cellStyle name="Normal 72 4 2 3 2" xfId="23504"/>
    <cellStyle name="Normal 72 4 2 3 3" xfId="28996"/>
    <cellStyle name="Normal 72 4 2 4" xfId="9828"/>
    <cellStyle name="Normal 72 4 2 4 2" xfId="23505"/>
    <cellStyle name="Normal 72 4 2 5" xfId="14091"/>
    <cellStyle name="Normal 72 4 2 6" xfId="23500"/>
    <cellStyle name="Normal 72 4 3" xfId="1318"/>
    <cellStyle name="Normal 72 4 3 2" xfId="7197"/>
    <cellStyle name="Normal 72 4 3 2 2" xfId="23507"/>
    <cellStyle name="Normal 72 4 3 2 3" xfId="29321"/>
    <cellStyle name="Normal 72 4 3 3" xfId="11313"/>
    <cellStyle name="Normal 72 4 3 3 2" xfId="23508"/>
    <cellStyle name="Normal 72 4 3 4" xfId="15586"/>
    <cellStyle name="Normal 72 4 3 5" xfId="23506"/>
    <cellStyle name="Normal 72 4 4" xfId="2806"/>
    <cellStyle name="Normal 72 4 4 2" xfId="6319"/>
    <cellStyle name="Normal 72 4 4 2 2" xfId="23510"/>
    <cellStyle name="Normal 72 4 4 3" xfId="10435"/>
    <cellStyle name="Normal 72 4 4 3 2" xfId="23511"/>
    <cellStyle name="Normal 72 4 4 4" xfId="14699"/>
    <cellStyle name="Normal 72 4 4 5" xfId="23509"/>
    <cellStyle name="Normal 72 4 5" xfId="4836"/>
    <cellStyle name="Normal 72 4 5 2" xfId="17229"/>
    <cellStyle name="Normal 72 4 5 3" xfId="23512"/>
    <cellStyle name="Normal 72 4 6" xfId="8952"/>
    <cellStyle name="Normal 72 4 6 2" xfId="23513"/>
    <cellStyle name="Normal 72 4 7" xfId="13214"/>
    <cellStyle name="Normal 72 4 8" xfId="23499"/>
    <cellStyle name="Normal 72 5" xfId="563"/>
    <cellStyle name="Normal 72 5 2" xfId="2330"/>
    <cellStyle name="Normal 72 5 2 2" xfId="4094"/>
    <cellStyle name="Normal 72 5 2 2 2" xfId="8208"/>
    <cellStyle name="Normal 72 5 2 2 2 2" xfId="23517"/>
    <cellStyle name="Normal 72 5 2 2 3" xfId="12324"/>
    <cellStyle name="Normal 72 5 2 2 3 2" xfId="23518"/>
    <cellStyle name="Normal 72 5 2 2 4" xfId="16597"/>
    <cellStyle name="Normal 72 5 2 2 5" xfId="23516"/>
    <cellStyle name="Normal 72 5 2 3" xfId="5847"/>
    <cellStyle name="Normal 72 5 2 3 2" xfId="23519"/>
    <cellStyle name="Normal 72 5 2 3 3" xfId="28457"/>
    <cellStyle name="Normal 72 5 2 4" xfId="9963"/>
    <cellStyle name="Normal 72 5 2 4 2" xfId="23520"/>
    <cellStyle name="Normal 72 5 2 5" xfId="14226"/>
    <cellStyle name="Normal 72 5 2 6" xfId="23515"/>
    <cellStyle name="Normal 72 5 3" xfId="1453"/>
    <cellStyle name="Normal 72 5 3 2" xfId="7332"/>
    <cellStyle name="Normal 72 5 3 2 2" xfId="23522"/>
    <cellStyle name="Normal 72 5 3 3" xfId="11448"/>
    <cellStyle name="Normal 72 5 3 3 2" xfId="23523"/>
    <cellStyle name="Normal 72 5 3 4" xfId="15721"/>
    <cellStyle name="Normal 72 5 3 5" xfId="23521"/>
    <cellStyle name="Normal 72 5 4" xfId="2942"/>
    <cellStyle name="Normal 72 5 4 2" xfId="6455"/>
    <cellStyle name="Normal 72 5 4 2 2" xfId="23525"/>
    <cellStyle name="Normal 72 5 4 3" xfId="10571"/>
    <cellStyle name="Normal 72 5 4 3 2" xfId="23526"/>
    <cellStyle name="Normal 72 5 4 4" xfId="14835"/>
    <cellStyle name="Normal 72 5 4 5" xfId="23524"/>
    <cellStyle name="Normal 72 5 5" xfId="4971"/>
    <cellStyle name="Normal 72 5 5 2" xfId="23527"/>
    <cellStyle name="Normal 72 5 6" xfId="9087"/>
    <cellStyle name="Normal 72 5 6 2" xfId="23528"/>
    <cellStyle name="Normal 72 5 7" xfId="13349"/>
    <cellStyle name="Normal 72 5 8" xfId="23514"/>
    <cellStyle name="Normal 72 6" xfId="1135"/>
    <cellStyle name="Normal 72 6 2" xfId="2012"/>
    <cellStyle name="Normal 72 6 2 2" xfId="3776"/>
    <cellStyle name="Normal 72 6 2 2 2" xfId="7890"/>
    <cellStyle name="Normal 72 6 2 2 2 2" xfId="23532"/>
    <cellStyle name="Normal 72 6 2 2 3" xfId="12006"/>
    <cellStyle name="Normal 72 6 2 2 3 2" xfId="23533"/>
    <cellStyle name="Normal 72 6 2 2 4" xfId="16279"/>
    <cellStyle name="Normal 72 6 2 2 5" xfId="23531"/>
    <cellStyle name="Normal 72 6 2 3" xfId="5529"/>
    <cellStyle name="Normal 72 6 2 3 2" xfId="23534"/>
    <cellStyle name="Normal 72 6 2 3 3" xfId="28785"/>
    <cellStyle name="Normal 72 6 2 4" xfId="9645"/>
    <cellStyle name="Normal 72 6 2 4 2" xfId="23535"/>
    <cellStyle name="Normal 72 6 2 5" xfId="13908"/>
    <cellStyle name="Normal 72 6 2 6" xfId="23530"/>
    <cellStyle name="Normal 72 6 3" xfId="3231"/>
    <cellStyle name="Normal 72 6 3 2" xfId="7014"/>
    <cellStyle name="Normal 72 6 3 2 2" xfId="23537"/>
    <cellStyle name="Normal 72 6 3 3" xfId="11130"/>
    <cellStyle name="Normal 72 6 3 3 2" xfId="23538"/>
    <cellStyle name="Normal 72 6 3 4" xfId="15403"/>
    <cellStyle name="Normal 72 6 3 5" xfId="23536"/>
    <cellStyle name="Normal 72 6 4" xfId="4653"/>
    <cellStyle name="Normal 72 6 4 2" xfId="23539"/>
    <cellStyle name="Normal 72 6 5" xfId="8769"/>
    <cellStyle name="Normal 72 6 5 2" xfId="23540"/>
    <cellStyle name="Normal 72 6 6" xfId="13031"/>
    <cellStyle name="Normal 72 6 7" xfId="23529"/>
    <cellStyle name="Normal 72 7" xfId="1727"/>
    <cellStyle name="Normal 72 7 2" xfId="3491"/>
    <cellStyle name="Normal 72 7 2 2" xfId="7605"/>
    <cellStyle name="Normal 72 7 2 2 2" xfId="23543"/>
    <cellStyle name="Normal 72 7 2 3" xfId="11721"/>
    <cellStyle name="Normal 72 7 2 3 2" xfId="23544"/>
    <cellStyle name="Normal 72 7 2 4" xfId="15994"/>
    <cellStyle name="Normal 72 7 2 5" xfId="23542"/>
    <cellStyle name="Normal 72 7 3" xfId="5244"/>
    <cellStyle name="Normal 72 7 3 2" xfId="23545"/>
    <cellStyle name="Normal 72 7 3 3" xfId="29126"/>
    <cellStyle name="Normal 72 7 4" xfId="9360"/>
    <cellStyle name="Normal 72 7 4 2" xfId="23546"/>
    <cellStyle name="Normal 72 7 5" xfId="13623"/>
    <cellStyle name="Normal 72 7 6" xfId="23541"/>
    <cellStyle name="Normal 72 8" xfId="850"/>
    <cellStyle name="Normal 72 8 2" xfId="6729"/>
    <cellStyle name="Normal 72 8 2 2" xfId="23548"/>
    <cellStyle name="Normal 72 8 3" xfId="10845"/>
    <cellStyle name="Normal 72 8 3 2" xfId="23549"/>
    <cellStyle name="Normal 72 8 4" xfId="15118"/>
    <cellStyle name="Normal 72 8 5" xfId="23547"/>
    <cellStyle name="Normal 72 9" xfId="2623"/>
    <cellStyle name="Normal 72 9 2" xfId="6136"/>
    <cellStyle name="Normal 72 9 2 2" xfId="23551"/>
    <cellStyle name="Normal 72 9 3" xfId="10252"/>
    <cellStyle name="Normal 72 9 3 2" xfId="23552"/>
    <cellStyle name="Normal 72 9 4" xfId="14516"/>
    <cellStyle name="Normal 72 9 5" xfId="23550"/>
    <cellStyle name="Normal 73" xfId="227"/>
    <cellStyle name="Normal 73 10" xfId="4367"/>
    <cellStyle name="Normal 73 10 2" xfId="17230"/>
    <cellStyle name="Normal 73 10 3" xfId="23554"/>
    <cellStyle name="Normal 73 11" xfId="8483"/>
    <cellStyle name="Normal 73 11 2" xfId="23555"/>
    <cellStyle name="Normal 73 12" xfId="12733"/>
    <cellStyle name="Normal 73 13" xfId="23553"/>
    <cellStyle name="Normal 73 2" xfId="343"/>
    <cellStyle name="Normal 73 2 10" xfId="12799"/>
    <cellStyle name="Normal 73 2 11" xfId="23556"/>
    <cellStyle name="Normal 73 2 2" xfId="490"/>
    <cellStyle name="Normal 73 2 2 10" xfId="23557"/>
    <cellStyle name="Normal 73 2 2 2" xfId="764"/>
    <cellStyle name="Normal 73 2 2 2 2" xfId="2529"/>
    <cellStyle name="Normal 73 2 2 2 2 2" xfId="4293"/>
    <cellStyle name="Normal 73 2 2 2 2 2 2" xfId="8407"/>
    <cellStyle name="Normal 73 2 2 2 2 2 2 2" xfId="23561"/>
    <cellStyle name="Normal 73 2 2 2 2 2 3" xfId="12523"/>
    <cellStyle name="Normal 73 2 2 2 2 2 3 2" xfId="23562"/>
    <cellStyle name="Normal 73 2 2 2 2 2 4" xfId="16796"/>
    <cellStyle name="Normal 73 2 2 2 2 2 5" xfId="23560"/>
    <cellStyle name="Normal 73 2 2 2 2 3" xfId="6046"/>
    <cellStyle name="Normal 73 2 2 2 2 3 2" xfId="23563"/>
    <cellStyle name="Normal 73 2 2 2 2 3 3" xfId="28922"/>
    <cellStyle name="Normal 73 2 2 2 2 4" xfId="10162"/>
    <cellStyle name="Normal 73 2 2 2 2 4 2" xfId="23564"/>
    <cellStyle name="Normal 73 2 2 2 2 5" xfId="14425"/>
    <cellStyle name="Normal 73 2 2 2 2 6" xfId="23559"/>
    <cellStyle name="Normal 73 2 2 2 3" xfId="1652"/>
    <cellStyle name="Normal 73 2 2 2 3 2" xfId="7531"/>
    <cellStyle name="Normal 73 2 2 2 3 2 2" xfId="23566"/>
    <cellStyle name="Normal 73 2 2 2 3 3" xfId="11647"/>
    <cellStyle name="Normal 73 2 2 2 3 3 2" xfId="23567"/>
    <cellStyle name="Normal 73 2 2 2 3 4" xfId="15920"/>
    <cellStyle name="Normal 73 2 2 2 3 5" xfId="23565"/>
    <cellStyle name="Normal 73 2 2 2 4" xfId="3141"/>
    <cellStyle name="Normal 73 2 2 2 4 2" xfId="6654"/>
    <cellStyle name="Normal 73 2 2 2 4 2 2" xfId="23569"/>
    <cellStyle name="Normal 73 2 2 2 4 3" xfId="10770"/>
    <cellStyle name="Normal 73 2 2 2 4 3 2" xfId="23570"/>
    <cellStyle name="Normal 73 2 2 2 4 4" xfId="15034"/>
    <cellStyle name="Normal 73 2 2 2 4 5" xfId="23568"/>
    <cellStyle name="Normal 73 2 2 2 5" xfId="5170"/>
    <cellStyle name="Normal 73 2 2 2 5 2" xfId="17233"/>
    <cellStyle name="Normal 73 2 2 2 5 3" xfId="23571"/>
    <cellStyle name="Normal 73 2 2 2 6" xfId="9286"/>
    <cellStyle name="Normal 73 2 2 2 6 2" xfId="23572"/>
    <cellStyle name="Normal 73 2 2 2 7" xfId="13548"/>
    <cellStyle name="Normal 73 2 2 2 8" xfId="23558"/>
    <cellStyle name="Normal 73 2 2 3" xfId="1381"/>
    <cellStyle name="Normal 73 2 2 3 2" xfId="2258"/>
    <cellStyle name="Normal 73 2 2 3 2 2" xfId="4022"/>
    <cellStyle name="Normal 73 2 2 3 2 2 2" xfId="8136"/>
    <cellStyle name="Normal 73 2 2 3 2 2 2 2" xfId="23576"/>
    <cellStyle name="Normal 73 2 2 3 2 2 3" xfId="12252"/>
    <cellStyle name="Normal 73 2 2 3 2 2 3 2" xfId="23577"/>
    <cellStyle name="Normal 73 2 2 3 2 2 4" xfId="16525"/>
    <cellStyle name="Normal 73 2 2 3 2 2 5" xfId="23575"/>
    <cellStyle name="Normal 73 2 2 3 2 3" xfId="5775"/>
    <cellStyle name="Normal 73 2 2 3 2 3 2" xfId="23578"/>
    <cellStyle name="Normal 73 2 2 3 2 3 3" xfId="29152"/>
    <cellStyle name="Normal 73 2 2 3 2 4" xfId="9891"/>
    <cellStyle name="Normal 73 2 2 3 2 4 2" xfId="23579"/>
    <cellStyle name="Normal 73 2 2 3 2 5" xfId="14154"/>
    <cellStyle name="Normal 73 2 2 3 2 6" xfId="23574"/>
    <cellStyle name="Normal 73 2 2 3 3" xfId="3413"/>
    <cellStyle name="Normal 73 2 2 3 3 2" xfId="7260"/>
    <cellStyle name="Normal 73 2 2 3 3 2 2" xfId="23581"/>
    <cellStyle name="Normal 73 2 2 3 3 3" xfId="11376"/>
    <cellStyle name="Normal 73 2 2 3 3 3 2" xfId="23582"/>
    <cellStyle name="Normal 73 2 2 3 3 4" xfId="15649"/>
    <cellStyle name="Normal 73 2 2 3 3 5" xfId="23580"/>
    <cellStyle name="Normal 73 2 2 3 4" xfId="4899"/>
    <cellStyle name="Normal 73 2 2 3 4 2" xfId="23583"/>
    <cellStyle name="Normal 73 2 2 3 5" xfId="9015"/>
    <cellStyle name="Normal 73 2 2 3 5 2" xfId="23584"/>
    <cellStyle name="Normal 73 2 2 3 6" xfId="13277"/>
    <cellStyle name="Normal 73 2 2 3 7" xfId="23573"/>
    <cellStyle name="Normal 73 2 2 4" xfId="1926"/>
    <cellStyle name="Normal 73 2 2 4 2" xfId="3690"/>
    <cellStyle name="Normal 73 2 2 4 2 2" xfId="7804"/>
    <cellStyle name="Normal 73 2 2 4 2 2 2" xfId="23587"/>
    <cellStyle name="Normal 73 2 2 4 2 3" xfId="11920"/>
    <cellStyle name="Normal 73 2 2 4 2 3 2" xfId="23588"/>
    <cellStyle name="Normal 73 2 2 4 2 4" xfId="16193"/>
    <cellStyle name="Normal 73 2 2 4 2 5" xfId="23586"/>
    <cellStyle name="Normal 73 2 2 4 3" xfId="5443"/>
    <cellStyle name="Normal 73 2 2 4 3 2" xfId="23589"/>
    <cellStyle name="Normal 73 2 2 4 3 3" xfId="28995"/>
    <cellStyle name="Normal 73 2 2 4 4" xfId="9559"/>
    <cellStyle name="Normal 73 2 2 4 4 2" xfId="23590"/>
    <cellStyle name="Normal 73 2 2 4 5" xfId="13822"/>
    <cellStyle name="Normal 73 2 2 4 6" xfId="23585"/>
    <cellStyle name="Normal 73 2 2 5" xfId="1049"/>
    <cellStyle name="Normal 73 2 2 5 2" xfId="6928"/>
    <cellStyle name="Normal 73 2 2 5 2 2" xfId="23592"/>
    <cellStyle name="Normal 73 2 2 5 3" xfId="11044"/>
    <cellStyle name="Normal 73 2 2 5 3 2" xfId="23593"/>
    <cellStyle name="Normal 73 2 2 5 4" xfId="15317"/>
    <cellStyle name="Normal 73 2 2 5 5" xfId="23591"/>
    <cellStyle name="Normal 73 2 2 6" xfId="2869"/>
    <cellStyle name="Normal 73 2 2 6 2" xfId="6382"/>
    <cellStyle name="Normal 73 2 2 6 2 2" xfId="23595"/>
    <cellStyle name="Normal 73 2 2 6 3" xfId="10498"/>
    <cellStyle name="Normal 73 2 2 6 3 2" xfId="23596"/>
    <cellStyle name="Normal 73 2 2 6 4" xfId="14762"/>
    <cellStyle name="Normal 73 2 2 6 5" xfId="23594"/>
    <cellStyle name="Normal 73 2 2 7" xfId="4567"/>
    <cellStyle name="Normal 73 2 2 7 2" xfId="17232"/>
    <cellStyle name="Normal 73 2 2 7 3" xfId="23597"/>
    <cellStyle name="Normal 73 2 2 8" xfId="8683"/>
    <cellStyle name="Normal 73 2 2 8 2" xfId="23598"/>
    <cellStyle name="Normal 73 2 2 9" xfId="12944"/>
    <cellStyle name="Normal 73 2 3" xfId="626"/>
    <cellStyle name="Normal 73 2 3 2" xfId="2393"/>
    <cellStyle name="Normal 73 2 3 2 2" xfId="4157"/>
    <cellStyle name="Normal 73 2 3 2 2 2" xfId="8271"/>
    <cellStyle name="Normal 73 2 3 2 2 2 2" xfId="23602"/>
    <cellStyle name="Normal 73 2 3 2 2 2 3" xfId="29544"/>
    <cellStyle name="Normal 73 2 3 2 2 3" xfId="12387"/>
    <cellStyle name="Normal 73 2 3 2 2 3 2" xfId="23603"/>
    <cellStyle name="Normal 73 2 3 2 2 4" xfId="16660"/>
    <cellStyle name="Normal 73 2 3 2 2 5" xfId="23601"/>
    <cellStyle name="Normal 73 2 3 2 3" xfId="5910"/>
    <cellStyle name="Normal 73 2 3 2 3 2" xfId="23604"/>
    <cellStyle name="Normal 73 2 3 2 3 3" xfId="28291"/>
    <cellStyle name="Normal 73 2 3 2 4" xfId="10026"/>
    <cellStyle name="Normal 73 2 3 2 4 2" xfId="23605"/>
    <cellStyle name="Normal 73 2 3 2 5" xfId="14289"/>
    <cellStyle name="Normal 73 2 3 2 6" xfId="23600"/>
    <cellStyle name="Normal 73 2 3 3" xfId="1516"/>
    <cellStyle name="Normal 73 2 3 3 2" xfId="7395"/>
    <cellStyle name="Normal 73 2 3 3 2 2" xfId="23607"/>
    <cellStyle name="Normal 73 2 3 3 2 3" xfId="29368"/>
    <cellStyle name="Normal 73 2 3 3 3" xfId="11511"/>
    <cellStyle name="Normal 73 2 3 3 3 2" xfId="23608"/>
    <cellStyle name="Normal 73 2 3 3 4" xfId="15784"/>
    <cellStyle name="Normal 73 2 3 3 5" xfId="23606"/>
    <cellStyle name="Normal 73 2 3 4" xfId="3005"/>
    <cellStyle name="Normal 73 2 3 4 2" xfId="6518"/>
    <cellStyle name="Normal 73 2 3 4 2 2" xfId="23610"/>
    <cellStyle name="Normal 73 2 3 4 3" xfId="10634"/>
    <cellStyle name="Normal 73 2 3 4 3 2" xfId="23611"/>
    <cellStyle name="Normal 73 2 3 4 4" xfId="14898"/>
    <cellStyle name="Normal 73 2 3 4 5" xfId="23609"/>
    <cellStyle name="Normal 73 2 3 5" xfId="5034"/>
    <cellStyle name="Normal 73 2 3 5 2" xfId="17234"/>
    <cellStyle name="Normal 73 2 3 5 3" xfId="23612"/>
    <cellStyle name="Normal 73 2 3 6" xfId="9150"/>
    <cellStyle name="Normal 73 2 3 6 2" xfId="23613"/>
    <cellStyle name="Normal 73 2 3 7" xfId="13412"/>
    <cellStyle name="Normal 73 2 3 8" xfId="23599"/>
    <cellStyle name="Normal 73 2 4" xfId="1249"/>
    <cellStyle name="Normal 73 2 4 2" xfId="2126"/>
    <cellStyle name="Normal 73 2 4 2 2" xfId="3890"/>
    <cellStyle name="Normal 73 2 4 2 2 2" xfId="8004"/>
    <cellStyle name="Normal 73 2 4 2 2 2 2" xfId="23617"/>
    <cellStyle name="Normal 73 2 4 2 2 3" xfId="12120"/>
    <cellStyle name="Normal 73 2 4 2 2 3 2" xfId="23618"/>
    <cellStyle name="Normal 73 2 4 2 2 4" xfId="16393"/>
    <cellStyle name="Normal 73 2 4 2 2 5" xfId="23616"/>
    <cellStyle name="Normal 73 2 4 2 3" xfId="5643"/>
    <cellStyle name="Normal 73 2 4 2 3 2" xfId="23619"/>
    <cellStyle name="Normal 73 2 4 2 3 3" xfId="29158"/>
    <cellStyle name="Normal 73 2 4 2 4" xfId="9759"/>
    <cellStyle name="Normal 73 2 4 2 4 2" xfId="23620"/>
    <cellStyle name="Normal 73 2 4 2 5" xfId="14022"/>
    <cellStyle name="Normal 73 2 4 2 6" xfId="23615"/>
    <cellStyle name="Normal 73 2 4 3" xfId="3345"/>
    <cellStyle name="Normal 73 2 4 3 2" xfId="7128"/>
    <cellStyle name="Normal 73 2 4 3 2 2" xfId="23622"/>
    <cellStyle name="Normal 73 2 4 3 3" xfId="11244"/>
    <cellStyle name="Normal 73 2 4 3 3 2" xfId="23623"/>
    <cellStyle name="Normal 73 2 4 3 4" xfId="15517"/>
    <cellStyle name="Normal 73 2 4 3 5" xfId="23621"/>
    <cellStyle name="Normal 73 2 4 4" xfId="4767"/>
    <cellStyle name="Normal 73 2 4 4 2" xfId="23624"/>
    <cellStyle name="Normal 73 2 4 5" xfId="8883"/>
    <cellStyle name="Normal 73 2 4 5 2" xfId="23625"/>
    <cellStyle name="Normal 73 2 4 6" xfId="13145"/>
    <cellStyle name="Normal 73 2 4 7" xfId="23614"/>
    <cellStyle name="Normal 73 2 5" xfId="1790"/>
    <cellStyle name="Normal 73 2 5 2" xfId="3554"/>
    <cellStyle name="Normal 73 2 5 2 2" xfId="7668"/>
    <cellStyle name="Normal 73 2 5 2 2 2" xfId="23628"/>
    <cellStyle name="Normal 73 2 5 2 2 3" xfId="29426"/>
    <cellStyle name="Normal 73 2 5 2 3" xfId="11784"/>
    <cellStyle name="Normal 73 2 5 2 3 2" xfId="23629"/>
    <cellStyle name="Normal 73 2 5 2 4" xfId="16057"/>
    <cellStyle name="Normal 73 2 5 2 5" xfId="23627"/>
    <cellStyle name="Normal 73 2 5 3" xfId="5307"/>
    <cellStyle name="Normal 73 2 5 3 2" xfId="23630"/>
    <cellStyle name="Normal 73 2 5 3 3" xfId="28877"/>
    <cellStyle name="Normal 73 2 5 4" xfId="9423"/>
    <cellStyle name="Normal 73 2 5 4 2" xfId="23631"/>
    <cellStyle name="Normal 73 2 5 5" xfId="13686"/>
    <cellStyle name="Normal 73 2 5 6" xfId="23626"/>
    <cellStyle name="Normal 73 2 6" xfId="913"/>
    <cellStyle name="Normal 73 2 6 2" xfId="6792"/>
    <cellStyle name="Normal 73 2 6 2 2" xfId="23633"/>
    <cellStyle name="Normal 73 2 6 2 3" xfId="29265"/>
    <cellStyle name="Normal 73 2 6 3" xfId="10908"/>
    <cellStyle name="Normal 73 2 6 3 2" xfId="23634"/>
    <cellStyle name="Normal 73 2 6 4" xfId="15181"/>
    <cellStyle name="Normal 73 2 6 5" xfId="23632"/>
    <cellStyle name="Normal 73 2 7" xfId="2737"/>
    <cellStyle name="Normal 73 2 7 2" xfId="6250"/>
    <cellStyle name="Normal 73 2 7 2 2" xfId="23636"/>
    <cellStyle name="Normal 73 2 7 3" xfId="10366"/>
    <cellStyle name="Normal 73 2 7 3 2" xfId="23637"/>
    <cellStyle name="Normal 73 2 7 4" xfId="14630"/>
    <cellStyle name="Normal 73 2 7 5" xfId="23635"/>
    <cellStyle name="Normal 73 2 8" xfId="4431"/>
    <cellStyle name="Normal 73 2 8 2" xfId="17231"/>
    <cellStyle name="Normal 73 2 8 3" xfId="23638"/>
    <cellStyle name="Normal 73 2 9" xfId="8547"/>
    <cellStyle name="Normal 73 2 9 2" xfId="23639"/>
    <cellStyle name="Normal 73 3" xfId="278"/>
    <cellStyle name="Normal 73 3 10" xfId="23640"/>
    <cellStyle name="Normal 73 3 2" xfId="700"/>
    <cellStyle name="Normal 73 3 2 2" xfId="2465"/>
    <cellStyle name="Normal 73 3 2 2 2" xfId="4229"/>
    <cellStyle name="Normal 73 3 2 2 2 2" xfId="8343"/>
    <cellStyle name="Normal 73 3 2 2 2 2 2" xfId="23644"/>
    <cellStyle name="Normal 73 3 2 2 2 3" xfId="12459"/>
    <cellStyle name="Normal 73 3 2 2 2 3 2" xfId="23645"/>
    <cellStyle name="Normal 73 3 2 2 2 4" xfId="16732"/>
    <cellStyle name="Normal 73 3 2 2 2 5" xfId="23643"/>
    <cellStyle name="Normal 73 3 2 2 3" xfId="5982"/>
    <cellStyle name="Normal 73 3 2 2 3 2" xfId="23646"/>
    <cellStyle name="Normal 73 3 2 2 3 3" xfId="28525"/>
    <cellStyle name="Normal 73 3 2 2 4" xfId="10098"/>
    <cellStyle name="Normal 73 3 2 2 4 2" xfId="23647"/>
    <cellStyle name="Normal 73 3 2 2 5" xfId="14361"/>
    <cellStyle name="Normal 73 3 2 2 6" xfId="23642"/>
    <cellStyle name="Normal 73 3 2 3" xfId="1588"/>
    <cellStyle name="Normal 73 3 2 3 2" xfId="7467"/>
    <cellStyle name="Normal 73 3 2 3 2 2" xfId="23649"/>
    <cellStyle name="Normal 73 3 2 3 3" xfId="11583"/>
    <cellStyle name="Normal 73 3 2 3 3 2" xfId="23650"/>
    <cellStyle name="Normal 73 3 2 3 4" xfId="15856"/>
    <cellStyle name="Normal 73 3 2 3 5" xfId="23648"/>
    <cellStyle name="Normal 73 3 2 4" xfId="3077"/>
    <cellStyle name="Normal 73 3 2 4 2" xfId="6590"/>
    <cellStyle name="Normal 73 3 2 4 2 2" xfId="23652"/>
    <cellStyle name="Normal 73 3 2 4 3" xfId="10706"/>
    <cellStyle name="Normal 73 3 2 4 3 2" xfId="23653"/>
    <cellStyle name="Normal 73 3 2 4 4" xfId="14970"/>
    <cellStyle name="Normal 73 3 2 4 5" xfId="23651"/>
    <cellStyle name="Normal 73 3 2 5" xfId="5106"/>
    <cellStyle name="Normal 73 3 2 5 2" xfId="17236"/>
    <cellStyle name="Normal 73 3 2 5 3" xfId="23654"/>
    <cellStyle name="Normal 73 3 2 6" xfId="9222"/>
    <cellStyle name="Normal 73 3 2 6 2" xfId="23655"/>
    <cellStyle name="Normal 73 3 2 7" xfId="13484"/>
    <cellStyle name="Normal 73 3 2 8" xfId="23641"/>
    <cellStyle name="Normal 73 3 3" xfId="1185"/>
    <cellStyle name="Normal 73 3 3 2" xfId="2062"/>
    <cellStyle name="Normal 73 3 3 2 2" xfId="3826"/>
    <cellStyle name="Normal 73 3 3 2 2 2" xfId="7940"/>
    <cellStyle name="Normal 73 3 3 2 2 2 2" xfId="23659"/>
    <cellStyle name="Normal 73 3 3 2 2 3" xfId="12056"/>
    <cellStyle name="Normal 73 3 3 2 2 3 2" xfId="23660"/>
    <cellStyle name="Normal 73 3 3 2 2 4" xfId="16329"/>
    <cellStyle name="Normal 73 3 3 2 2 5" xfId="23658"/>
    <cellStyle name="Normal 73 3 3 2 3" xfId="5579"/>
    <cellStyle name="Normal 73 3 3 2 3 2" xfId="23661"/>
    <cellStyle name="Normal 73 3 3 2 3 3" xfId="28880"/>
    <cellStyle name="Normal 73 3 3 2 4" xfId="9695"/>
    <cellStyle name="Normal 73 3 3 2 4 2" xfId="23662"/>
    <cellStyle name="Normal 73 3 3 2 5" xfId="13958"/>
    <cellStyle name="Normal 73 3 3 2 6" xfId="23657"/>
    <cellStyle name="Normal 73 3 3 3" xfId="3281"/>
    <cellStyle name="Normal 73 3 3 3 2" xfId="7064"/>
    <cellStyle name="Normal 73 3 3 3 2 2" xfId="23664"/>
    <cellStyle name="Normal 73 3 3 3 3" xfId="11180"/>
    <cellStyle name="Normal 73 3 3 3 3 2" xfId="23665"/>
    <cellStyle name="Normal 73 3 3 3 4" xfId="15453"/>
    <cellStyle name="Normal 73 3 3 3 5" xfId="23663"/>
    <cellStyle name="Normal 73 3 3 4" xfId="4703"/>
    <cellStyle name="Normal 73 3 3 4 2" xfId="23666"/>
    <cellStyle name="Normal 73 3 3 5" xfId="8819"/>
    <cellStyle name="Normal 73 3 3 5 2" xfId="23667"/>
    <cellStyle name="Normal 73 3 3 6" xfId="13081"/>
    <cellStyle name="Normal 73 3 3 7" xfId="23656"/>
    <cellStyle name="Normal 73 3 4" xfId="1862"/>
    <cellStyle name="Normal 73 3 4 2" xfId="3626"/>
    <cellStyle name="Normal 73 3 4 2 2" xfId="7740"/>
    <cellStyle name="Normal 73 3 4 2 2 2" xfId="23670"/>
    <cellStyle name="Normal 73 3 4 2 3" xfId="11856"/>
    <cellStyle name="Normal 73 3 4 2 3 2" xfId="23671"/>
    <cellStyle name="Normal 73 3 4 2 4" xfId="16129"/>
    <cellStyle name="Normal 73 3 4 2 5" xfId="23669"/>
    <cellStyle name="Normal 73 3 4 3" xfId="5379"/>
    <cellStyle name="Normal 73 3 4 3 2" xfId="23672"/>
    <cellStyle name="Normal 73 3 4 3 3" xfId="29073"/>
    <cellStyle name="Normal 73 3 4 4" xfId="9495"/>
    <cellStyle name="Normal 73 3 4 4 2" xfId="23673"/>
    <cellStyle name="Normal 73 3 4 5" xfId="13758"/>
    <cellStyle name="Normal 73 3 4 6" xfId="23668"/>
    <cellStyle name="Normal 73 3 5" xfId="985"/>
    <cellStyle name="Normal 73 3 5 2" xfId="6864"/>
    <cellStyle name="Normal 73 3 5 2 2" xfId="23675"/>
    <cellStyle name="Normal 73 3 5 3" xfId="10980"/>
    <cellStyle name="Normal 73 3 5 3 2" xfId="23676"/>
    <cellStyle name="Normal 73 3 5 4" xfId="15253"/>
    <cellStyle name="Normal 73 3 5 5" xfId="23674"/>
    <cellStyle name="Normal 73 3 6" xfId="2673"/>
    <cellStyle name="Normal 73 3 6 2" xfId="6186"/>
    <cellStyle name="Normal 73 3 6 2 2" xfId="23678"/>
    <cellStyle name="Normal 73 3 6 3" xfId="10302"/>
    <cellStyle name="Normal 73 3 6 3 2" xfId="23679"/>
    <cellStyle name="Normal 73 3 6 4" xfId="14566"/>
    <cellStyle name="Normal 73 3 6 5" xfId="23677"/>
    <cellStyle name="Normal 73 3 7" xfId="4503"/>
    <cellStyle name="Normal 73 3 7 2" xfId="17235"/>
    <cellStyle name="Normal 73 3 7 3" xfId="23680"/>
    <cellStyle name="Normal 73 3 8" xfId="8619"/>
    <cellStyle name="Normal 73 3 8 2" xfId="23681"/>
    <cellStyle name="Normal 73 3 9" xfId="12880"/>
    <cellStyle name="Normal 73 4" xfId="426"/>
    <cellStyle name="Normal 73 4 2" xfId="2194"/>
    <cellStyle name="Normal 73 4 2 2" xfId="3958"/>
    <cellStyle name="Normal 73 4 2 2 2" xfId="8072"/>
    <cellStyle name="Normal 73 4 2 2 2 2" xfId="23685"/>
    <cellStyle name="Normal 73 4 2 2 2 3" xfId="29495"/>
    <cellStyle name="Normal 73 4 2 2 3" xfId="12188"/>
    <cellStyle name="Normal 73 4 2 2 3 2" xfId="23686"/>
    <cellStyle name="Normal 73 4 2 2 4" xfId="16461"/>
    <cellStyle name="Normal 73 4 2 2 5" xfId="23684"/>
    <cellStyle name="Normal 73 4 2 3" xfId="5711"/>
    <cellStyle name="Normal 73 4 2 3 2" xfId="23687"/>
    <cellStyle name="Normal 73 4 2 3 3" xfId="28359"/>
    <cellStyle name="Normal 73 4 2 4" xfId="9827"/>
    <cellStyle name="Normal 73 4 2 4 2" xfId="23688"/>
    <cellStyle name="Normal 73 4 2 5" xfId="14090"/>
    <cellStyle name="Normal 73 4 2 6" xfId="23683"/>
    <cellStyle name="Normal 73 4 3" xfId="1317"/>
    <cellStyle name="Normal 73 4 3 2" xfId="7196"/>
    <cellStyle name="Normal 73 4 3 2 2" xfId="23690"/>
    <cellStyle name="Normal 73 4 3 2 3" xfId="29320"/>
    <cellStyle name="Normal 73 4 3 3" xfId="11312"/>
    <cellStyle name="Normal 73 4 3 3 2" xfId="23691"/>
    <cellStyle name="Normal 73 4 3 4" xfId="15585"/>
    <cellStyle name="Normal 73 4 3 5" xfId="23689"/>
    <cellStyle name="Normal 73 4 4" xfId="2805"/>
    <cellStyle name="Normal 73 4 4 2" xfId="6318"/>
    <cellStyle name="Normal 73 4 4 2 2" xfId="23693"/>
    <cellStyle name="Normal 73 4 4 3" xfId="10434"/>
    <cellStyle name="Normal 73 4 4 3 2" xfId="23694"/>
    <cellStyle name="Normal 73 4 4 4" xfId="14698"/>
    <cellStyle name="Normal 73 4 4 5" xfId="23692"/>
    <cellStyle name="Normal 73 4 5" xfId="4835"/>
    <cellStyle name="Normal 73 4 5 2" xfId="17237"/>
    <cellStyle name="Normal 73 4 5 3" xfId="23695"/>
    <cellStyle name="Normal 73 4 6" xfId="8951"/>
    <cellStyle name="Normal 73 4 6 2" xfId="23696"/>
    <cellStyle name="Normal 73 4 7" xfId="13213"/>
    <cellStyle name="Normal 73 4 8" xfId="23682"/>
    <cellStyle name="Normal 73 5" xfId="562"/>
    <cellStyle name="Normal 73 5 2" xfId="2329"/>
    <cellStyle name="Normal 73 5 2 2" xfId="4093"/>
    <cellStyle name="Normal 73 5 2 2 2" xfId="8207"/>
    <cellStyle name="Normal 73 5 2 2 2 2" xfId="23700"/>
    <cellStyle name="Normal 73 5 2 2 3" xfId="12323"/>
    <cellStyle name="Normal 73 5 2 2 3 2" xfId="23701"/>
    <cellStyle name="Normal 73 5 2 2 4" xfId="16596"/>
    <cellStyle name="Normal 73 5 2 2 5" xfId="23699"/>
    <cellStyle name="Normal 73 5 2 3" xfId="5846"/>
    <cellStyle name="Normal 73 5 2 3 2" xfId="23702"/>
    <cellStyle name="Normal 73 5 2 3 3" xfId="28716"/>
    <cellStyle name="Normal 73 5 2 4" xfId="9962"/>
    <cellStyle name="Normal 73 5 2 4 2" xfId="23703"/>
    <cellStyle name="Normal 73 5 2 5" xfId="14225"/>
    <cellStyle name="Normal 73 5 2 6" xfId="23698"/>
    <cellStyle name="Normal 73 5 3" xfId="1452"/>
    <cellStyle name="Normal 73 5 3 2" xfId="7331"/>
    <cellStyle name="Normal 73 5 3 2 2" xfId="23705"/>
    <cellStyle name="Normal 73 5 3 3" xfId="11447"/>
    <cellStyle name="Normal 73 5 3 3 2" xfId="23706"/>
    <cellStyle name="Normal 73 5 3 4" xfId="15720"/>
    <cellStyle name="Normal 73 5 3 5" xfId="23704"/>
    <cellStyle name="Normal 73 5 4" xfId="2941"/>
    <cellStyle name="Normal 73 5 4 2" xfId="6454"/>
    <cellStyle name="Normal 73 5 4 2 2" xfId="23708"/>
    <cellStyle name="Normal 73 5 4 3" xfId="10570"/>
    <cellStyle name="Normal 73 5 4 3 2" xfId="23709"/>
    <cellStyle name="Normal 73 5 4 4" xfId="14834"/>
    <cellStyle name="Normal 73 5 4 5" xfId="23707"/>
    <cellStyle name="Normal 73 5 5" xfId="4970"/>
    <cellStyle name="Normal 73 5 5 2" xfId="23710"/>
    <cellStyle name="Normal 73 5 6" xfId="9086"/>
    <cellStyle name="Normal 73 5 6 2" xfId="23711"/>
    <cellStyle name="Normal 73 5 7" xfId="13348"/>
    <cellStyle name="Normal 73 5 8" xfId="23697"/>
    <cellStyle name="Normal 73 6" xfId="1134"/>
    <cellStyle name="Normal 73 6 2" xfId="2011"/>
    <cellStyle name="Normal 73 6 2 2" xfId="3775"/>
    <cellStyle name="Normal 73 6 2 2 2" xfId="7889"/>
    <cellStyle name="Normal 73 6 2 2 2 2" xfId="23715"/>
    <cellStyle name="Normal 73 6 2 2 3" xfId="12005"/>
    <cellStyle name="Normal 73 6 2 2 3 2" xfId="23716"/>
    <cellStyle name="Normal 73 6 2 2 4" xfId="16278"/>
    <cellStyle name="Normal 73 6 2 2 5" xfId="23714"/>
    <cellStyle name="Normal 73 6 2 3" xfId="5528"/>
    <cellStyle name="Normal 73 6 2 3 2" xfId="23717"/>
    <cellStyle name="Normal 73 6 2 3 3" xfId="28815"/>
    <cellStyle name="Normal 73 6 2 4" xfId="9644"/>
    <cellStyle name="Normal 73 6 2 4 2" xfId="23718"/>
    <cellStyle name="Normal 73 6 2 5" xfId="13907"/>
    <cellStyle name="Normal 73 6 2 6" xfId="23713"/>
    <cellStyle name="Normal 73 6 3" xfId="3230"/>
    <cellStyle name="Normal 73 6 3 2" xfId="7013"/>
    <cellStyle name="Normal 73 6 3 2 2" xfId="23720"/>
    <cellStyle name="Normal 73 6 3 3" xfId="11129"/>
    <cellStyle name="Normal 73 6 3 3 2" xfId="23721"/>
    <cellStyle name="Normal 73 6 3 4" xfId="15402"/>
    <cellStyle name="Normal 73 6 3 5" xfId="23719"/>
    <cellStyle name="Normal 73 6 4" xfId="4652"/>
    <cellStyle name="Normal 73 6 4 2" xfId="23722"/>
    <cellStyle name="Normal 73 6 5" xfId="8768"/>
    <cellStyle name="Normal 73 6 5 2" xfId="23723"/>
    <cellStyle name="Normal 73 6 6" xfId="13030"/>
    <cellStyle name="Normal 73 6 7" xfId="23712"/>
    <cellStyle name="Normal 73 7" xfId="1726"/>
    <cellStyle name="Normal 73 7 2" xfId="3490"/>
    <cellStyle name="Normal 73 7 2 2" xfId="7604"/>
    <cellStyle name="Normal 73 7 2 2 2" xfId="23726"/>
    <cellStyle name="Normal 73 7 2 3" xfId="11720"/>
    <cellStyle name="Normal 73 7 2 3 2" xfId="23727"/>
    <cellStyle name="Normal 73 7 2 4" xfId="15993"/>
    <cellStyle name="Normal 73 7 2 5" xfId="23725"/>
    <cellStyle name="Normal 73 7 3" xfId="5243"/>
    <cellStyle name="Normal 73 7 3 2" xfId="23728"/>
    <cellStyle name="Normal 73 7 3 3" xfId="28907"/>
    <cellStyle name="Normal 73 7 4" xfId="9359"/>
    <cellStyle name="Normal 73 7 4 2" xfId="23729"/>
    <cellStyle name="Normal 73 7 5" xfId="13622"/>
    <cellStyle name="Normal 73 7 6" xfId="23724"/>
    <cellStyle name="Normal 73 8" xfId="849"/>
    <cellStyle name="Normal 73 8 2" xfId="6728"/>
    <cellStyle name="Normal 73 8 2 2" xfId="23731"/>
    <cellStyle name="Normal 73 8 3" xfId="10844"/>
    <cellStyle name="Normal 73 8 3 2" xfId="23732"/>
    <cellStyle name="Normal 73 8 4" xfId="15117"/>
    <cellStyle name="Normal 73 8 5" xfId="23730"/>
    <cellStyle name="Normal 73 9" xfId="2622"/>
    <cellStyle name="Normal 73 9 2" xfId="6135"/>
    <cellStyle name="Normal 73 9 2 2" xfId="23734"/>
    <cellStyle name="Normal 73 9 3" xfId="10251"/>
    <cellStyle name="Normal 73 9 3 2" xfId="23735"/>
    <cellStyle name="Normal 73 9 4" xfId="14515"/>
    <cellStyle name="Normal 73 9 5" xfId="23733"/>
    <cellStyle name="Normal 74" xfId="229"/>
    <cellStyle name="Normal 74 10" xfId="4369"/>
    <cellStyle name="Normal 74 10 2" xfId="17238"/>
    <cellStyle name="Normal 74 10 3" xfId="23737"/>
    <cellStyle name="Normal 74 11" xfId="8485"/>
    <cellStyle name="Normal 74 11 2" xfId="23738"/>
    <cellStyle name="Normal 74 12" xfId="12735"/>
    <cellStyle name="Normal 74 13" xfId="23736"/>
    <cellStyle name="Normal 74 2" xfId="345"/>
    <cellStyle name="Normal 74 2 10" xfId="12801"/>
    <cellStyle name="Normal 74 2 11" xfId="23739"/>
    <cellStyle name="Normal 74 2 2" xfId="492"/>
    <cellStyle name="Normal 74 2 2 10" xfId="23740"/>
    <cellStyle name="Normal 74 2 2 2" xfId="766"/>
    <cellStyle name="Normal 74 2 2 2 2" xfId="2531"/>
    <cellStyle name="Normal 74 2 2 2 2 2" xfId="4295"/>
    <cellStyle name="Normal 74 2 2 2 2 2 2" xfId="8409"/>
    <cellStyle name="Normal 74 2 2 2 2 2 2 2" xfId="23744"/>
    <cellStyle name="Normal 74 2 2 2 2 2 3" xfId="12525"/>
    <cellStyle name="Normal 74 2 2 2 2 2 3 2" xfId="23745"/>
    <cellStyle name="Normal 74 2 2 2 2 2 4" xfId="16798"/>
    <cellStyle name="Normal 74 2 2 2 2 2 5" xfId="23743"/>
    <cellStyle name="Normal 74 2 2 2 2 3" xfId="6048"/>
    <cellStyle name="Normal 74 2 2 2 2 3 2" xfId="23746"/>
    <cellStyle name="Normal 74 2 2 2 2 3 3" xfId="29057"/>
    <cellStyle name="Normal 74 2 2 2 2 4" xfId="10164"/>
    <cellStyle name="Normal 74 2 2 2 2 4 2" xfId="23747"/>
    <cellStyle name="Normal 74 2 2 2 2 5" xfId="14427"/>
    <cellStyle name="Normal 74 2 2 2 2 6" xfId="23742"/>
    <cellStyle name="Normal 74 2 2 2 3" xfId="1654"/>
    <cellStyle name="Normal 74 2 2 2 3 2" xfId="7533"/>
    <cellStyle name="Normal 74 2 2 2 3 2 2" xfId="23749"/>
    <cellStyle name="Normal 74 2 2 2 3 3" xfId="11649"/>
    <cellStyle name="Normal 74 2 2 2 3 3 2" xfId="23750"/>
    <cellStyle name="Normal 74 2 2 2 3 4" xfId="15922"/>
    <cellStyle name="Normal 74 2 2 2 3 5" xfId="23748"/>
    <cellStyle name="Normal 74 2 2 2 4" xfId="3143"/>
    <cellStyle name="Normal 74 2 2 2 4 2" xfId="6656"/>
    <cellStyle name="Normal 74 2 2 2 4 2 2" xfId="23752"/>
    <cellStyle name="Normal 74 2 2 2 4 3" xfId="10772"/>
    <cellStyle name="Normal 74 2 2 2 4 3 2" xfId="23753"/>
    <cellStyle name="Normal 74 2 2 2 4 4" xfId="15036"/>
    <cellStyle name="Normal 74 2 2 2 4 5" xfId="23751"/>
    <cellStyle name="Normal 74 2 2 2 5" xfId="5172"/>
    <cellStyle name="Normal 74 2 2 2 5 2" xfId="17241"/>
    <cellStyle name="Normal 74 2 2 2 5 3" xfId="23754"/>
    <cellStyle name="Normal 74 2 2 2 6" xfId="9288"/>
    <cellStyle name="Normal 74 2 2 2 6 2" xfId="23755"/>
    <cellStyle name="Normal 74 2 2 2 7" xfId="13550"/>
    <cellStyle name="Normal 74 2 2 2 8" xfId="23741"/>
    <cellStyle name="Normal 74 2 2 3" xfId="1383"/>
    <cellStyle name="Normal 74 2 2 3 2" xfId="2260"/>
    <cellStyle name="Normal 74 2 2 3 2 2" xfId="4024"/>
    <cellStyle name="Normal 74 2 2 3 2 2 2" xfId="8138"/>
    <cellStyle name="Normal 74 2 2 3 2 2 2 2" xfId="23759"/>
    <cellStyle name="Normal 74 2 2 3 2 2 3" xfId="12254"/>
    <cellStyle name="Normal 74 2 2 3 2 2 3 2" xfId="23760"/>
    <cellStyle name="Normal 74 2 2 3 2 2 4" xfId="16527"/>
    <cellStyle name="Normal 74 2 2 3 2 2 5" xfId="23758"/>
    <cellStyle name="Normal 74 2 2 3 2 3" xfId="5777"/>
    <cellStyle name="Normal 74 2 2 3 2 3 2" xfId="23761"/>
    <cellStyle name="Normal 74 2 2 3 2 3 3" xfId="28506"/>
    <cellStyle name="Normal 74 2 2 3 2 4" xfId="9893"/>
    <cellStyle name="Normal 74 2 2 3 2 4 2" xfId="23762"/>
    <cellStyle name="Normal 74 2 2 3 2 5" xfId="14156"/>
    <cellStyle name="Normal 74 2 2 3 2 6" xfId="23757"/>
    <cellStyle name="Normal 74 2 2 3 3" xfId="3415"/>
    <cellStyle name="Normal 74 2 2 3 3 2" xfId="7262"/>
    <cellStyle name="Normal 74 2 2 3 3 2 2" xfId="23764"/>
    <cellStyle name="Normal 74 2 2 3 3 3" xfId="11378"/>
    <cellStyle name="Normal 74 2 2 3 3 3 2" xfId="23765"/>
    <cellStyle name="Normal 74 2 2 3 3 4" xfId="15651"/>
    <cellStyle name="Normal 74 2 2 3 3 5" xfId="23763"/>
    <cellStyle name="Normal 74 2 2 3 4" xfId="4901"/>
    <cellStyle name="Normal 74 2 2 3 4 2" xfId="23766"/>
    <cellStyle name="Normal 74 2 2 3 5" xfId="9017"/>
    <cellStyle name="Normal 74 2 2 3 5 2" xfId="23767"/>
    <cellStyle name="Normal 74 2 2 3 6" xfId="13279"/>
    <cellStyle name="Normal 74 2 2 3 7" xfId="23756"/>
    <cellStyle name="Normal 74 2 2 4" xfId="1928"/>
    <cellStyle name="Normal 74 2 2 4 2" xfId="3692"/>
    <cellStyle name="Normal 74 2 2 4 2 2" xfId="7806"/>
    <cellStyle name="Normal 74 2 2 4 2 2 2" xfId="23770"/>
    <cellStyle name="Normal 74 2 2 4 2 3" xfId="11922"/>
    <cellStyle name="Normal 74 2 2 4 2 3 2" xfId="23771"/>
    <cellStyle name="Normal 74 2 2 4 2 4" xfId="16195"/>
    <cellStyle name="Normal 74 2 2 4 2 5" xfId="23769"/>
    <cellStyle name="Normal 74 2 2 4 3" xfId="5445"/>
    <cellStyle name="Normal 74 2 2 4 3 2" xfId="23772"/>
    <cellStyle name="Normal 74 2 2 4 3 3" xfId="28498"/>
    <cellStyle name="Normal 74 2 2 4 4" xfId="9561"/>
    <cellStyle name="Normal 74 2 2 4 4 2" xfId="23773"/>
    <cellStyle name="Normal 74 2 2 4 5" xfId="13824"/>
    <cellStyle name="Normal 74 2 2 4 6" xfId="23768"/>
    <cellStyle name="Normal 74 2 2 5" xfId="1051"/>
    <cellStyle name="Normal 74 2 2 5 2" xfId="6930"/>
    <cellStyle name="Normal 74 2 2 5 2 2" xfId="23775"/>
    <cellStyle name="Normal 74 2 2 5 3" xfId="11046"/>
    <cellStyle name="Normal 74 2 2 5 3 2" xfId="23776"/>
    <cellStyle name="Normal 74 2 2 5 4" xfId="15319"/>
    <cellStyle name="Normal 74 2 2 5 5" xfId="23774"/>
    <cellStyle name="Normal 74 2 2 6" xfId="2871"/>
    <cellStyle name="Normal 74 2 2 6 2" xfId="6384"/>
    <cellStyle name="Normal 74 2 2 6 2 2" xfId="23778"/>
    <cellStyle name="Normal 74 2 2 6 3" xfId="10500"/>
    <cellStyle name="Normal 74 2 2 6 3 2" xfId="23779"/>
    <cellStyle name="Normal 74 2 2 6 4" xfId="14764"/>
    <cellStyle name="Normal 74 2 2 6 5" xfId="23777"/>
    <cellStyle name="Normal 74 2 2 7" xfId="4569"/>
    <cellStyle name="Normal 74 2 2 7 2" xfId="17240"/>
    <cellStyle name="Normal 74 2 2 7 3" xfId="23780"/>
    <cellStyle name="Normal 74 2 2 8" xfId="8685"/>
    <cellStyle name="Normal 74 2 2 8 2" xfId="23781"/>
    <cellStyle name="Normal 74 2 2 9" xfId="12946"/>
    <cellStyle name="Normal 74 2 3" xfId="628"/>
    <cellStyle name="Normal 74 2 3 2" xfId="2395"/>
    <cellStyle name="Normal 74 2 3 2 2" xfId="4159"/>
    <cellStyle name="Normal 74 2 3 2 2 2" xfId="8273"/>
    <cellStyle name="Normal 74 2 3 2 2 2 2" xfId="23785"/>
    <cellStyle name="Normal 74 2 3 2 2 2 3" xfId="29546"/>
    <cellStyle name="Normal 74 2 3 2 2 3" xfId="12389"/>
    <cellStyle name="Normal 74 2 3 2 2 3 2" xfId="23786"/>
    <cellStyle name="Normal 74 2 3 2 2 4" xfId="16662"/>
    <cellStyle name="Normal 74 2 3 2 2 5" xfId="23784"/>
    <cellStyle name="Normal 74 2 3 2 3" xfId="5912"/>
    <cellStyle name="Normal 74 2 3 2 3 2" xfId="23787"/>
    <cellStyle name="Normal 74 2 3 2 3 3" xfId="28262"/>
    <cellStyle name="Normal 74 2 3 2 4" xfId="10028"/>
    <cellStyle name="Normal 74 2 3 2 4 2" xfId="23788"/>
    <cellStyle name="Normal 74 2 3 2 5" xfId="14291"/>
    <cellStyle name="Normal 74 2 3 2 6" xfId="23783"/>
    <cellStyle name="Normal 74 2 3 3" xfId="1518"/>
    <cellStyle name="Normal 74 2 3 3 2" xfId="7397"/>
    <cellStyle name="Normal 74 2 3 3 2 2" xfId="23790"/>
    <cellStyle name="Normal 74 2 3 3 2 3" xfId="29370"/>
    <cellStyle name="Normal 74 2 3 3 3" xfId="11513"/>
    <cellStyle name="Normal 74 2 3 3 3 2" xfId="23791"/>
    <cellStyle name="Normal 74 2 3 3 4" xfId="15786"/>
    <cellStyle name="Normal 74 2 3 3 5" xfId="23789"/>
    <cellStyle name="Normal 74 2 3 4" xfId="3007"/>
    <cellStyle name="Normal 74 2 3 4 2" xfId="6520"/>
    <cellStyle name="Normal 74 2 3 4 2 2" xfId="23793"/>
    <cellStyle name="Normal 74 2 3 4 3" xfId="10636"/>
    <cellStyle name="Normal 74 2 3 4 3 2" xfId="23794"/>
    <cellStyle name="Normal 74 2 3 4 4" xfId="14900"/>
    <cellStyle name="Normal 74 2 3 4 5" xfId="23792"/>
    <cellStyle name="Normal 74 2 3 5" xfId="5036"/>
    <cellStyle name="Normal 74 2 3 5 2" xfId="17242"/>
    <cellStyle name="Normal 74 2 3 5 3" xfId="23795"/>
    <cellStyle name="Normal 74 2 3 6" xfId="9152"/>
    <cellStyle name="Normal 74 2 3 6 2" xfId="23796"/>
    <cellStyle name="Normal 74 2 3 7" xfId="13414"/>
    <cellStyle name="Normal 74 2 3 8" xfId="23782"/>
    <cellStyle name="Normal 74 2 4" xfId="1251"/>
    <cellStyle name="Normal 74 2 4 2" xfId="2128"/>
    <cellStyle name="Normal 74 2 4 2 2" xfId="3892"/>
    <cellStyle name="Normal 74 2 4 2 2 2" xfId="8006"/>
    <cellStyle name="Normal 74 2 4 2 2 2 2" xfId="23800"/>
    <cellStyle name="Normal 74 2 4 2 2 3" xfId="12122"/>
    <cellStyle name="Normal 74 2 4 2 2 3 2" xfId="23801"/>
    <cellStyle name="Normal 74 2 4 2 2 4" xfId="16395"/>
    <cellStyle name="Normal 74 2 4 2 2 5" xfId="23799"/>
    <cellStyle name="Normal 74 2 4 2 3" xfId="5645"/>
    <cellStyle name="Normal 74 2 4 2 3 2" xfId="23802"/>
    <cellStyle name="Normal 74 2 4 2 3 3" xfId="28503"/>
    <cellStyle name="Normal 74 2 4 2 4" xfId="9761"/>
    <cellStyle name="Normal 74 2 4 2 4 2" xfId="23803"/>
    <cellStyle name="Normal 74 2 4 2 5" xfId="14024"/>
    <cellStyle name="Normal 74 2 4 2 6" xfId="23798"/>
    <cellStyle name="Normal 74 2 4 3" xfId="3347"/>
    <cellStyle name="Normal 74 2 4 3 2" xfId="7130"/>
    <cellStyle name="Normal 74 2 4 3 2 2" xfId="23805"/>
    <cellStyle name="Normal 74 2 4 3 3" xfId="11246"/>
    <cellStyle name="Normal 74 2 4 3 3 2" xfId="23806"/>
    <cellStyle name="Normal 74 2 4 3 4" xfId="15519"/>
    <cellStyle name="Normal 74 2 4 3 5" xfId="23804"/>
    <cellStyle name="Normal 74 2 4 4" xfId="4769"/>
    <cellStyle name="Normal 74 2 4 4 2" xfId="23807"/>
    <cellStyle name="Normal 74 2 4 5" xfId="8885"/>
    <cellStyle name="Normal 74 2 4 5 2" xfId="23808"/>
    <cellStyle name="Normal 74 2 4 6" xfId="13147"/>
    <cellStyle name="Normal 74 2 4 7" xfId="23797"/>
    <cellStyle name="Normal 74 2 5" xfId="1792"/>
    <cellStyle name="Normal 74 2 5 2" xfId="3556"/>
    <cellStyle name="Normal 74 2 5 2 2" xfId="7670"/>
    <cellStyle name="Normal 74 2 5 2 2 2" xfId="23811"/>
    <cellStyle name="Normal 74 2 5 2 2 3" xfId="29428"/>
    <cellStyle name="Normal 74 2 5 2 3" xfId="11786"/>
    <cellStyle name="Normal 74 2 5 2 3 2" xfId="23812"/>
    <cellStyle name="Normal 74 2 5 2 4" xfId="16059"/>
    <cellStyle name="Normal 74 2 5 2 5" xfId="23810"/>
    <cellStyle name="Normal 74 2 5 3" xfId="5309"/>
    <cellStyle name="Normal 74 2 5 3 2" xfId="23813"/>
    <cellStyle name="Normal 74 2 5 3 3" xfId="29028"/>
    <cellStyle name="Normal 74 2 5 4" xfId="9425"/>
    <cellStyle name="Normal 74 2 5 4 2" xfId="23814"/>
    <cellStyle name="Normal 74 2 5 5" xfId="13688"/>
    <cellStyle name="Normal 74 2 5 6" xfId="23809"/>
    <cellStyle name="Normal 74 2 6" xfId="915"/>
    <cellStyle name="Normal 74 2 6 2" xfId="6794"/>
    <cellStyle name="Normal 74 2 6 2 2" xfId="23816"/>
    <cellStyle name="Normal 74 2 6 2 3" xfId="29267"/>
    <cellStyle name="Normal 74 2 6 3" xfId="10910"/>
    <cellStyle name="Normal 74 2 6 3 2" xfId="23817"/>
    <cellStyle name="Normal 74 2 6 4" xfId="15183"/>
    <cellStyle name="Normal 74 2 6 5" xfId="23815"/>
    <cellStyle name="Normal 74 2 7" xfId="2739"/>
    <cellStyle name="Normal 74 2 7 2" xfId="6252"/>
    <cellStyle name="Normal 74 2 7 2 2" xfId="23819"/>
    <cellStyle name="Normal 74 2 7 3" xfId="10368"/>
    <cellStyle name="Normal 74 2 7 3 2" xfId="23820"/>
    <cellStyle name="Normal 74 2 7 4" xfId="14632"/>
    <cellStyle name="Normal 74 2 7 5" xfId="23818"/>
    <cellStyle name="Normal 74 2 8" xfId="4433"/>
    <cellStyle name="Normal 74 2 8 2" xfId="17239"/>
    <cellStyle name="Normal 74 2 8 3" xfId="23821"/>
    <cellStyle name="Normal 74 2 9" xfId="8549"/>
    <cellStyle name="Normal 74 2 9 2" xfId="23822"/>
    <cellStyle name="Normal 74 3" xfId="280"/>
    <cellStyle name="Normal 74 3 10" xfId="23823"/>
    <cellStyle name="Normal 74 3 2" xfId="702"/>
    <cellStyle name="Normal 74 3 2 2" xfId="2467"/>
    <cellStyle name="Normal 74 3 2 2 2" xfId="4231"/>
    <cellStyle name="Normal 74 3 2 2 2 2" xfId="8345"/>
    <cellStyle name="Normal 74 3 2 2 2 2 2" xfId="23827"/>
    <cellStyle name="Normal 74 3 2 2 2 3" xfId="12461"/>
    <cellStyle name="Normal 74 3 2 2 2 3 2" xfId="23828"/>
    <cellStyle name="Normal 74 3 2 2 2 4" xfId="16734"/>
    <cellStyle name="Normal 74 3 2 2 2 5" xfId="23826"/>
    <cellStyle name="Normal 74 3 2 2 3" xfId="5984"/>
    <cellStyle name="Normal 74 3 2 2 3 2" xfId="23829"/>
    <cellStyle name="Normal 74 3 2 2 3 3" xfId="28460"/>
    <cellStyle name="Normal 74 3 2 2 4" xfId="10100"/>
    <cellStyle name="Normal 74 3 2 2 4 2" xfId="23830"/>
    <cellStyle name="Normal 74 3 2 2 5" xfId="14363"/>
    <cellStyle name="Normal 74 3 2 2 6" xfId="23825"/>
    <cellStyle name="Normal 74 3 2 3" xfId="1590"/>
    <cellStyle name="Normal 74 3 2 3 2" xfId="7469"/>
    <cellStyle name="Normal 74 3 2 3 2 2" xfId="23832"/>
    <cellStyle name="Normal 74 3 2 3 3" xfId="11585"/>
    <cellStyle name="Normal 74 3 2 3 3 2" xfId="23833"/>
    <cellStyle name="Normal 74 3 2 3 4" xfId="15858"/>
    <cellStyle name="Normal 74 3 2 3 5" xfId="23831"/>
    <cellStyle name="Normal 74 3 2 4" xfId="3079"/>
    <cellStyle name="Normal 74 3 2 4 2" xfId="6592"/>
    <cellStyle name="Normal 74 3 2 4 2 2" xfId="23835"/>
    <cellStyle name="Normal 74 3 2 4 3" xfId="10708"/>
    <cellStyle name="Normal 74 3 2 4 3 2" xfId="23836"/>
    <cellStyle name="Normal 74 3 2 4 4" xfId="14972"/>
    <cellStyle name="Normal 74 3 2 4 5" xfId="23834"/>
    <cellStyle name="Normal 74 3 2 5" xfId="5108"/>
    <cellStyle name="Normal 74 3 2 5 2" xfId="17244"/>
    <cellStyle name="Normal 74 3 2 5 3" xfId="23837"/>
    <cellStyle name="Normal 74 3 2 6" xfId="9224"/>
    <cellStyle name="Normal 74 3 2 6 2" xfId="23838"/>
    <cellStyle name="Normal 74 3 2 7" xfId="13486"/>
    <cellStyle name="Normal 74 3 2 8" xfId="23824"/>
    <cellStyle name="Normal 74 3 3" xfId="1187"/>
    <cellStyle name="Normal 74 3 3 2" xfId="2064"/>
    <cellStyle name="Normal 74 3 3 2 2" xfId="3828"/>
    <cellStyle name="Normal 74 3 3 2 2 2" xfId="7942"/>
    <cellStyle name="Normal 74 3 3 2 2 2 2" xfId="23842"/>
    <cellStyle name="Normal 74 3 3 2 2 3" xfId="12058"/>
    <cellStyle name="Normal 74 3 3 2 2 3 2" xfId="23843"/>
    <cellStyle name="Normal 74 3 3 2 2 4" xfId="16331"/>
    <cellStyle name="Normal 74 3 3 2 2 5" xfId="23841"/>
    <cellStyle name="Normal 74 3 3 2 3" xfId="5581"/>
    <cellStyle name="Normal 74 3 3 2 3 2" xfId="23844"/>
    <cellStyle name="Normal 74 3 3 2 3 3" xfId="28926"/>
    <cellStyle name="Normal 74 3 3 2 4" xfId="9697"/>
    <cellStyle name="Normal 74 3 3 2 4 2" xfId="23845"/>
    <cellStyle name="Normal 74 3 3 2 5" xfId="13960"/>
    <cellStyle name="Normal 74 3 3 2 6" xfId="23840"/>
    <cellStyle name="Normal 74 3 3 3" xfId="3283"/>
    <cellStyle name="Normal 74 3 3 3 2" xfId="7066"/>
    <cellStyle name="Normal 74 3 3 3 2 2" xfId="23847"/>
    <cellStyle name="Normal 74 3 3 3 3" xfId="11182"/>
    <cellStyle name="Normal 74 3 3 3 3 2" xfId="23848"/>
    <cellStyle name="Normal 74 3 3 3 4" xfId="15455"/>
    <cellStyle name="Normal 74 3 3 3 5" xfId="23846"/>
    <cellStyle name="Normal 74 3 3 4" xfId="4705"/>
    <cellStyle name="Normal 74 3 3 4 2" xfId="23849"/>
    <cellStyle name="Normal 74 3 3 5" xfId="8821"/>
    <cellStyle name="Normal 74 3 3 5 2" xfId="23850"/>
    <cellStyle name="Normal 74 3 3 6" xfId="13083"/>
    <cellStyle name="Normal 74 3 3 7" xfId="23839"/>
    <cellStyle name="Normal 74 3 4" xfId="1864"/>
    <cellStyle name="Normal 74 3 4 2" xfId="3628"/>
    <cellStyle name="Normal 74 3 4 2 2" xfId="7742"/>
    <cellStyle name="Normal 74 3 4 2 2 2" xfId="23853"/>
    <cellStyle name="Normal 74 3 4 2 3" xfId="11858"/>
    <cellStyle name="Normal 74 3 4 2 3 2" xfId="23854"/>
    <cellStyle name="Normal 74 3 4 2 4" xfId="16131"/>
    <cellStyle name="Normal 74 3 4 2 5" xfId="23852"/>
    <cellStyle name="Normal 74 3 4 3" xfId="5381"/>
    <cellStyle name="Normal 74 3 4 3 2" xfId="23855"/>
    <cellStyle name="Normal 74 3 4 3 3" xfId="28763"/>
    <cellStyle name="Normal 74 3 4 4" xfId="9497"/>
    <cellStyle name="Normal 74 3 4 4 2" xfId="23856"/>
    <cellStyle name="Normal 74 3 4 5" xfId="13760"/>
    <cellStyle name="Normal 74 3 4 6" xfId="23851"/>
    <cellStyle name="Normal 74 3 5" xfId="987"/>
    <cellStyle name="Normal 74 3 5 2" xfId="6866"/>
    <cellStyle name="Normal 74 3 5 2 2" xfId="23858"/>
    <cellStyle name="Normal 74 3 5 3" xfId="10982"/>
    <cellStyle name="Normal 74 3 5 3 2" xfId="23859"/>
    <cellStyle name="Normal 74 3 5 4" xfId="15255"/>
    <cellStyle name="Normal 74 3 5 5" xfId="23857"/>
    <cellStyle name="Normal 74 3 6" xfId="2675"/>
    <cellStyle name="Normal 74 3 6 2" xfId="6188"/>
    <cellStyle name="Normal 74 3 6 2 2" xfId="23861"/>
    <cellStyle name="Normal 74 3 6 3" xfId="10304"/>
    <cellStyle name="Normal 74 3 6 3 2" xfId="23862"/>
    <cellStyle name="Normal 74 3 6 4" xfId="14568"/>
    <cellStyle name="Normal 74 3 6 5" xfId="23860"/>
    <cellStyle name="Normal 74 3 7" xfId="4505"/>
    <cellStyle name="Normal 74 3 7 2" xfId="17243"/>
    <cellStyle name="Normal 74 3 7 3" xfId="23863"/>
    <cellStyle name="Normal 74 3 8" xfId="8621"/>
    <cellStyle name="Normal 74 3 8 2" xfId="23864"/>
    <cellStyle name="Normal 74 3 9" xfId="12882"/>
    <cellStyle name="Normal 74 4" xfId="428"/>
    <cellStyle name="Normal 74 4 2" xfId="2196"/>
    <cellStyle name="Normal 74 4 2 2" xfId="3960"/>
    <cellStyle name="Normal 74 4 2 2 2" xfId="8074"/>
    <cellStyle name="Normal 74 4 2 2 2 2" xfId="23868"/>
    <cellStyle name="Normal 74 4 2 2 2 3" xfId="29497"/>
    <cellStyle name="Normal 74 4 2 2 3" xfId="12190"/>
    <cellStyle name="Normal 74 4 2 2 3 2" xfId="23869"/>
    <cellStyle name="Normal 74 4 2 2 4" xfId="16463"/>
    <cellStyle name="Normal 74 4 2 2 5" xfId="23867"/>
    <cellStyle name="Normal 74 4 2 3" xfId="5713"/>
    <cellStyle name="Normal 74 4 2 3 2" xfId="23870"/>
    <cellStyle name="Normal 74 4 2 3 3" xfId="28322"/>
    <cellStyle name="Normal 74 4 2 4" xfId="9829"/>
    <cellStyle name="Normal 74 4 2 4 2" xfId="23871"/>
    <cellStyle name="Normal 74 4 2 5" xfId="14092"/>
    <cellStyle name="Normal 74 4 2 6" xfId="23866"/>
    <cellStyle name="Normal 74 4 3" xfId="1319"/>
    <cellStyle name="Normal 74 4 3 2" xfId="7198"/>
    <cellStyle name="Normal 74 4 3 2 2" xfId="23873"/>
    <cellStyle name="Normal 74 4 3 2 3" xfId="29322"/>
    <cellStyle name="Normal 74 4 3 3" xfId="11314"/>
    <cellStyle name="Normal 74 4 3 3 2" xfId="23874"/>
    <cellStyle name="Normal 74 4 3 4" xfId="15587"/>
    <cellStyle name="Normal 74 4 3 5" xfId="23872"/>
    <cellStyle name="Normal 74 4 4" xfId="2807"/>
    <cellStyle name="Normal 74 4 4 2" xfId="6320"/>
    <cellStyle name="Normal 74 4 4 2 2" xfId="23876"/>
    <cellStyle name="Normal 74 4 4 3" xfId="10436"/>
    <cellStyle name="Normal 74 4 4 3 2" xfId="23877"/>
    <cellStyle name="Normal 74 4 4 4" xfId="14700"/>
    <cellStyle name="Normal 74 4 4 5" xfId="23875"/>
    <cellStyle name="Normal 74 4 5" xfId="4837"/>
    <cellStyle name="Normal 74 4 5 2" xfId="17245"/>
    <cellStyle name="Normal 74 4 5 3" xfId="23878"/>
    <cellStyle name="Normal 74 4 6" xfId="8953"/>
    <cellStyle name="Normal 74 4 6 2" xfId="23879"/>
    <cellStyle name="Normal 74 4 7" xfId="13215"/>
    <cellStyle name="Normal 74 4 8" xfId="23865"/>
    <cellStyle name="Normal 74 5" xfId="564"/>
    <cellStyle name="Normal 74 5 2" xfId="2331"/>
    <cellStyle name="Normal 74 5 2 2" xfId="4095"/>
    <cellStyle name="Normal 74 5 2 2 2" xfId="8209"/>
    <cellStyle name="Normal 74 5 2 2 2 2" xfId="23883"/>
    <cellStyle name="Normal 74 5 2 2 3" xfId="12325"/>
    <cellStyle name="Normal 74 5 2 2 3 2" xfId="23884"/>
    <cellStyle name="Normal 74 5 2 2 4" xfId="16598"/>
    <cellStyle name="Normal 74 5 2 2 5" xfId="23882"/>
    <cellStyle name="Normal 74 5 2 3" xfId="5848"/>
    <cellStyle name="Normal 74 5 2 3 2" xfId="23885"/>
    <cellStyle name="Normal 74 5 2 3 3" xfId="29068"/>
    <cellStyle name="Normal 74 5 2 4" xfId="9964"/>
    <cellStyle name="Normal 74 5 2 4 2" xfId="23886"/>
    <cellStyle name="Normal 74 5 2 5" xfId="14227"/>
    <cellStyle name="Normal 74 5 2 6" xfId="23881"/>
    <cellStyle name="Normal 74 5 3" xfId="1454"/>
    <cellStyle name="Normal 74 5 3 2" xfId="7333"/>
    <cellStyle name="Normal 74 5 3 2 2" xfId="23888"/>
    <cellStyle name="Normal 74 5 3 3" xfId="11449"/>
    <cellStyle name="Normal 74 5 3 3 2" xfId="23889"/>
    <cellStyle name="Normal 74 5 3 4" xfId="15722"/>
    <cellStyle name="Normal 74 5 3 5" xfId="23887"/>
    <cellStyle name="Normal 74 5 4" xfId="2943"/>
    <cellStyle name="Normal 74 5 4 2" xfId="6456"/>
    <cellStyle name="Normal 74 5 4 2 2" xfId="23891"/>
    <cellStyle name="Normal 74 5 4 3" xfId="10572"/>
    <cellStyle name="Normal 74 5 4 3 2" xfId="23892"/>
    <cellStyle name="Normal 74 5 4 4" xfId="14836"/>
    <cellStyle name="Normal 74 5 4 5" xfId="23890"/>
    <cellStyle name="Normal 74 5 5" xfId="4972"/>
    <cellStyle name="Normal 74 5 5 2" xfId="23893"/>
    <cellStyle name="Normal 74 5 6" xfId="9088"/>
    <cellStyle name="Normal 74 5 6 2" xfId="23894"/>
    <cellStyle name="Normal 74 5 7" xfId="13350"/>
    <cellStyle name="Normal 74 5 8" xfId="23880"/>
    <cellStyle name="Normal 74 6" xfId="1136"/>
    <cellStyle name="Normal 74 6 2" xfId="2013"/>
    <cellStyle name="Normal 74 6 2 2" xfId="3777"/>
    <cellStyle name="Normal 74 6 2 2 2" xfId="7891"/>
    <cellStyle name="Normal 74 6 2 2 2 2" xfId="23898"/>
    <cellStyle name="Normal 74 6 2 2 3" xfId="12007"/>
    <cellStyle name="Normal 74 6 2 2 3 2" xfId="23899"/>
    <cellStyle name="Normal 74 6 2 2 4" xfId="16280"/>
    <cellStyle name="Normal 74 6 2 2 5" xfId="23897"/>
    <cellStyle name="Normal 74 6 2 3" xfId="5530"/>
    <cellStyle name="Normal 74 6 2 3 2" xfId="23900"/>
    <cellStyle name="Normal 74 6 2 3 3" xfId="28436"/>
    <cellStyle name="Normal 74 6 2 4" xfId="9646"/>
    <cellStyle name="Normal 74 6 2 4 2" xfId="23901"/>
    <cellStyle name="Normal 74 6 2 5" xfId="13909"/>
    <cellStyle name="Normal 74 6 2 6" xfId="23896"/>
    <cellStyle name="Normal 74 6 3" xfId="3232"/>
    <cellStyle name="Normal 74 6 3 2" xfId="7015"/>
    <cellStyle name="Normal 74 6 3 2 2" xfId="23903"/>
    <cellStyle name="Normal 74 6 3 3" xfId="11131"/>
    <cellStyle name="Normal 74 6 3 3 2" xfId="23904"/>
    <cellStyle name="Normal 74 6 3 4" xfId="15404"/>
    <cellStyle name="Normal 74 6 3 5" xfId="23902"/>
    <cellStyle name="Normal 74 6 4" xfId="4654"/>
    <cellStyle name="Normal 74 6 4 2" xfId="23905"/>
    <cellStyle name="Normal 74 6 5" xfId="8770"/>
    <cellStyle name="Normal 74 6 5 2" xfId="23906"/>
    <cellStyle name="Normal 74 6 6" xfId="13032"/>
    <cellStyle name="Normal 74 6 7" xfId="23895"/>
    <cellStyle name="Normal 74 7" xfId="1728"/>
    <cellStyle name="Normal 74 7 2" xfId="3492"/>
    <cellStyle name="Normal 74 7 2 2" xfId="7606"/>
    <cellStyle name="Normal 74 7 2 2 2" xfId="23909"/>
    <cellStyle name="Normal 74 7 2 3" xfId="11722"/>
    <cellStyle name="Normal 74 7 2 3 2" xfId="23910"/>
    <cellStyle name="Normal 74 7 2 4" xfId="15995"/>
    <cellStyle name="Normal 74 7 2 5" xfId="23908"/>
    <cellStyle name="Normal 74 7 3" xfId="5245"/>
    <cellStyle name="Normal 74 7 3 2" xfId="23911"/>
    <cellStyle name="Normal 74 7 3 3" xfId="28660"/>
    <cellStyle name="Normal 74 7 4" xfId="9361"/>
    <cellStyle name="Normal 74 7 4 2" xfId="23912"/>
    <cellStyle name="Normal 74 7 5" xfId="13624"/>
    <cellStyle name="Normal 74 7 6" xfId="23907"/>
    <cellStyle name="Normal 74 8" xfId="851"/>
    <cellStyle name="Normal 74 8 2" xfId="6730"/>
    <cellStyle name="Normal 74 8 2 2" xfId="23914"/>
    <cellStyle name="Normal 74 8 3" xfId="10846"/>
    <cellStyle name="Normal 74 8 3 2" xfId="23915"/>
    <cellStyle name="Normal 74 8 4" xfId="15119"/>
    <cellStyle name="Normal 74 8 5" xfId="23913"/>
    <cellStyle name="Normal 74 9" xfId="2624"/>
    <cellStyle name="Normal 74 9 2" xfId="6137"/>
    <cellStyle name="Normal 74 9 2 2" xfId="23917"/>
    <cellStyle name="Normal 74 9 3" xfId="10253"/>
    <cellStyle name="Normal 74 9 3 2" xfId="23918"/>
    <cellStyle name="Normal 74 9 4" xfId="14517"/>
    <cellStyle name="Normal 74 9 5" xfId="23916"/>
    <cellStyle name="Normal 75" xfId="230"/>
    <cellStyle name="Normal 75 10" xfId="4370"/>
    <cellStyle name="Normal 75 10 2" xfId="17246"/>
    <cellStyle name="Normal 75 10 3" xfId="23920"/>
    <cellStyle name="Normal 75 11" xfId="8486"/>
    <cellStyle name="Normal 75 11 2" xfId="23921"/>
    <cellStyle name="Normal 75 12" xfId="12736"/>
    <cellStyle name="Normal 75 13" xfId="23919"/>
    <cellStyle name="Normal 75 2" xfId="346"/>
    <cellStyle name="Normal 75 2 10" xfId="12802"/>
    <cellStyle name="Normal 75 2 11" xfId="23922"/>
    <cellStyle name="Normal 75 2 2" xfId="493"/>
    <cellStyle name="Normal 75 2 2 10" xfId="23923"/>
    <cellStyle name="Normal 75 2 2 2" xfId="767"/>
    <cellStyle name="Normal 75 2 2 2 2" xfId="2532"/>
    <cellStyle name="Normal 75 2 2 2 2 2" xfId="4296"/>
    <cellStyle name="Normal 75 2 2 2 2 2 2" xfId="8410"/>
    <cellStyle name="Normal 75 2 2 2 2 2 2 2" xfId="23927"/>
    <cellStyle name="Normal 75 2 2 2 2 2 3" xfId="12526"/>
    <cellStyle name="Normal 75 2 2 2 2 2 3 2" xfId="23928"/>
    <cellStyle name="Normal 75 2 2 2 2 2 4" xfId="16799"/>
    <cellStyle name="Normal 75 2 2 2 2 2 5" xfId="23926"/>
    <cellStyle name="Normal 75 2 2 2 2 3" xfId="6049"/>
    <cellStyle name="Normal 75 2 2 2 2 3 2" xfId="23929"/>
    <cellStyle name="Normal 75 2 2 2 2 3 3" xfId="29038"/>
    <cellStyle name="Normal 75 2 2 2 2 4" xfId="10165"/>
    <cellStyle name="Normal 75 2 2 2 2 4 2" xfId="23930"/>
    <cellStyle name="Normal 75 2 2 2 2 5" xfId="14428"/>
    <cellStyle name="Normal 75 2 2 2 2 6" xfId="23925"/>
    <cellStyle name="Normal 75 2 2 2 3" xfId="1655"/>
    <cellStyle name="Normal 75 2 2 2 3 2" xfId="7534"/>
    <cellStyle name="Normal 75 2 2 2 3 2 2" xfId="23932"/>
    <cellStyle name="Normal 75 2 2 2 3 3" xfId="11650"/>
    <cellStyle name="Normal 75 2 2 2 3 3 2" xfId="23933"/>
    <cellStyle name="Normal 75 2 2 2 3 4" xfId="15923"/>
    <cellStyle name="Normal 75 2 2 2 3 5" xfId="23931"/>
    <cellStyle name="Normal 75 2 2 2 4" xfId="3144"/>
    <cellStyle name="Normal 75 2 2 2 4 2" xfId="6657"/>
    <cellStyle name="Normal 75 2 2 2 4 2 2" xfId="23935"/>
    <cellStyle name="Normal 75 2 2 2 4 3" xfId="10773"/>
    <cellStyle name="Normal 75 2 2 2 4 3 2" xfId="23936"/>
    <cellStyle name="Normal 75 2 2 2 4 4" xfId="15037"/>
    <cellStyle name="Normal 75 2 2 2 4 5" xfId="23934"/>
    <cellStyle name="Normal 75 2 2 2 5" xfId="5173"/>
    <cellStyle name="Normal 75 2 2 2 5 2" xfId="17249"/>
    <cellStyle name="Normal 75 2 2 2 5 3" xfId="23937"/>
    <cellStyle name="Normal 75 2 2 2 6" xfId="9289"/>
    <cellStyle name="Normal 75 2 2 2 6 2" xfId="23938"/>
    <cellStyle name="Normal 75 2 2 2 7" xfId="13551"/>
    <cellStyle name="Normal 75 2 2 2 8" xfId="23924"/>
    <cellStyle name="Normal 75 2 2 3" xfId="1384"/>
    <cellStyle name="Normal 75 2 2 3 2" xfId="2261"/>
    <cellStyle name="Normal 75 2 2 3 2 2" xfId="4025"/>
    <cellStyle name="Normal 75 2 2 3 2 2 2" xfId="8139"/>
    <cellStyle name="Normal 75 2 2 3 2 2 2 2" xfId="23942"/>
    <cellStyle name="Normal 75 2 2 3 2 2 3" xfId="12255"/>
    <cellStyle name="Normal 75 2 2 3 2 2 3 2" xfId="23943"/>
    <cellStyle name="Normal 75 2 2 3 2 2 4" xfId="16528"/>
    <cellStyle name="Normal 75 2 2 3 2 2 5" xfId="23941"/>
    <cellStyle name="Normal 75 2 2 3 2 3" xfId="5778"/>
    <cellStyle name="Normal 75 2 2 3 2 3 2" xfId="23944"/>
    <cellStyle name="Normal 75 2 2 3 2 3 3" xfId="28459"/>
    <cellStyle name="Normal 75 2 2 3 2 4" xfId="9894"/>
    <cellStyle name="Normal 75 2 2 3 2 4 2" xfId="23945"/>
    <cellStyle name="Normal 75 2 2 3 2 5" xfId="14157"/>
    <cellStyle name="Normal 75 2 2 3 2 6" xfId="23940"/>
    <cellStyle name="Normal 75 2 2 3 3" xfId="3416"/>
    <cellStyle name="Normal 75 2 2 3 3 2" xfId="7263"/>
    <cellStyle name="Normal 75 2 2 3 3 2 2" xfId="23947"/>
    <cellStyle name="Normal 75 2 2 3 3 3" xfId="11379"/>
    <cellStyle name="Normal 75 2 2 3 3 3 2" xfId="23948"/>
    <cellStyle name="Normal 75 2 2 3 3 4" xfId="15652"/>
    <cellStyle name="Normal 75 2 2 3 3 5" xfId="23946"/>
    <cellStyle name="Normal 75 2 2 3 4" xfId="4902"/>
    <cellStyle name="Normal 75 2 2 3 4 2" xfId="23949"/>
    <cellStyle name="Normal 75 2 2 3 5" xfId="9018"/>
    <cellStyle name="Normal 75 2 2 3 5 2" xfId="23950"/>
    <cellStyle name="Normal 75 2 2 3 6" xfId="13280"/>
    <cellStyle name="Normal 75 2 2 3 7" xfId="23939"/>
    <cellStyle name="Normal 75 2 2 4" xfId="1929"/>
    <cellStyle name="Normal 75 2 2 4 2" xfId="3693"/>
    <cellStyle name="Normal 75 2 2 4 2 2" xfId="7807"/>
    <cellStyle name="Normal 75 2 2 4 2 2 2" xfId="23953"/>
    <cellStyle name="Normal 75 2 2 4 2 3" xfId="11923"/>
    <cellStyle name="Normal 75 2 2 4 2 3 2" xfId="23954"/>
    <cellStyle name="Normal 75 2 2 4 2 4" xfId="16196"/>
    <cellStyle name="Normal 75 2 2 4 2 5" xfId="23952"/>
    <cellStyle name="Normal 75 2 2 4 3" xfId="5446"/>
    <cellStyle name="Normal 75 2 2 4 3 2" xfId="23955"/>
    <cellStyle name="Normal 75 2 2 4 3 3" xfId="29037"/>
    <cellStyle name="Normal 75 2 2 4 4" xfId="9562"/>
    <cellStyle name="Normal 75 2 2 4 4 2" xfId="23956"/>
    <cellStyle name="Normal 75 2 2 4 5" xfId="13825"/>
    <cellStyle name="Normal 75 2 2 4 6" xfId="23951"/>
    <cellStyle name="Normal 75 2 2 5" xfId="1052"/>
    <cellStyle name="Normal 75 2 2 5 2" xfId="6931"/>
    <cellStyle name="Normal 75 2 2 5 2 2" xfId="23958"/>
    <cellStyle name="Normal 75 2 2 5 3" xfId="11047"/>
    <cellStyle name="Normal 75 2 2 5 3 2" xfId="23959"/>
    <cellStyle name="Normal 75 2 2 5 4" xfId="15320"/>
    <cellStyle name="Normal 75 2 2 5 5" xfId="23957"/>
    <cellStyle name="Normal 75 2 2 6" xfId="2872"/>
    <cellStyle name="Normal 75 2 2 6 2" xfId="6385"/>
    <cellStyle name="Normal 75 2 2 6 2 2" xfId="23961"/>
    <cellStyle name="Normal 75 2 2 6 3" xfId="10501"/>
    <cellStyle name="Normal 75 2 2 6 3 2" xfId="23962"/>
    <cellStyle name="Normal 75 2 2 6 4" xfId="14765"/>
    <cellStyle name="Normal 75 2 2 6 5" xfId="23960"/>
    <cellStyle name="Normal 75 2 2 7" xfId="4570"/>
    <cellStyle name="Normal 75 2 2 7 2" xfId="17248"/>
    <cellStyle name="Normal 75 2 2 7 3" xfId="23963"/>
    <cellStyle name="Normal 75 2 2 8" xfId="8686"/>
    <cellStyle name="Normal 75 2 2 8 2" xfId="23964"/>
    <cellStyle name="Normal 75 2 2 9" xfId="12947"/>
    <cellStyle name="Normal 75 2 3" xfId="629"/>
    <cellStyle name="Normal 75 2 3 2" xfId="2396"/>
    <cellStyle name="Normal 75 2 3 2 2" xfId="4160"/>
    <cellStyle name="Normal 75 2 3 2 2 2" xfId="8274"/>
    <cellStyle name="Normal 75 2 3 2 2 2 2" xfId="23968"/>
    <cellStyle name="Normal 75 2 3 2 2 2 3" xfId="29547"/>
    <cellStyle name="Normal 75 2 3 2 2 3" xfId="12390"/>
    <cellStyle name="Normal 75 2 3 2 2 3 2" xfId="23969"/>
    <cellStyle name="Normal 75 2 3 2 2 4" xfId="16663"/>
    <cellStyle name="Normal 75 2 3 2 2 5" xfId="23967"/>
    <cellStyle name="Normal 75 2 3 2 3" xfId="5913"/>
    <cellStyle name="Normal 75 2 3 2 3 2" xfId="23970"/>
    <cellStyle name="Normal 75 2 3 2 3 3" xfId="28615"/>
    <cellStyle name="Normal 75 2 3 2 4" xfId="10029"/>
    <cellStyle name="Normal 75 2 3 2 4 2" xfId="23971"/>
    <cellStyle name="Normal 75 2 3 2 5" xfId="14292"/>
    <cellStyle name="Normal 75 2 3 2 6" xfId="23966"/>
    <cellStyle name="Normal 75 2 3 3" xfId="1519"/>
    <cellStyle name="Normal 75 2 3 3 2" xfId="7398"/>
    <cellStyle name="Normal 75 2 3 3 2 2" xfId="23973"/>
    <cellStyle name="Normal 75 2 3 3 2 3" xfId="29371"/>
    <cellStyle name="Normal 75 2 3 3 3" xfId="11514"/>
    <cellStyle name="Normal 75 2 3 3 3 2" xfId="23974"/>
    <cellStyle name="Normal 75 2 3 3 4" xfId="15787"/>
    <cellStyle name="Normal 75 2 3 3 5" xfId="23972"/>
    <cellStyle name="Normal 75 2 3 4" xfId="3008"/>
    <cellStyle name="Normal 75 2 3 4 2" xfId="6521"/>
    <cellStyle name="Normal 75 2 3 4 2 2" xfId="23976"/>
    <cellStyle name="Normal 75 2 3 4 3" xfId="10637"/>
    <cellStyle name="Normal 75 2 3 4 3 2" xfId="23977"/>
    <cellStyle name="Normal 75 2 3 4 4" xfId="14901"/>
    <cellStyle name="Normal 75 2 3 4 5" xfId="23975"/>
    <cellStyle name="Normal 75 2 3 5" xfId="5037"/>
    <cellStyle name="Normal 75 2 3 5 2" xfId="17250"/>
    <cellStyle name="Normal 75 2 3 5 3" xfId="23978"/>
    <cellStyle name="Normal 75 2 3 6" xfId="9153"/>
    <cellStyle name="Normal 75 2 3 6 2" xfId="23979"/>
    <cellStyle name="Normal 75 2 3 7" xfId="13415"/>
    <cellStyle name="Normal 75 2 3 8" xfId="23965"/>
    <cellStyle name="Normal 75 2 4" xfId="1252"/>
    <cellStyle name="Normal 75 2 4 2" xfId="2129"/>
    <cellStyle name="Normal 75 2 4 2 2" xfId="3893"/>
    <cellStyle name="Normal 75 2 4 2 2 2" xfId="8007"/>
    <cellStyle name="Normal 75 2 4 2 2 2 2" xfId="23983"/>
    <cellStyle name="Normal 75 2 4 2 2 3" xfId="12123"/>
    <cellStyle name="Normal 75 2 4 2 2 3 2" xfId="23984"/>
    <cellStyle name="Normal 75 2 4 2 2 4" xfId="16396"/>
    <cellStyle name="Normal 75 2 4 2 2 5" xfId="23982"/>
    <cellStyle name="Normal 75 2 4 2 3" xfId="5646"/>
    <cellStyle name="Normal 75 2 4 2 3 2" xfId="23985"/>
    <cellStyle name="Normal 75 2 4 2 3 3" xfId="28816"/>
    <cellStyle name="Normal 75 2 4 2 4" xfId="9762"/>
    <cellStyle name="Normal 75 2 4 2 4 2" xfId="23986"/>
    <cellStyle name="Normal 75 2 4 2 5" xfId="14025"/>
    <cellStyle name="Normal 75 2 4 2 6" xfId="23981"/>
    <cellStyle name="Normal 75 2 4 3" xfId="3348"/>
    <cellStyle name="Normal 75 2 4 3 2" xfId="7131"/>
    <cellStyle name="Normal 75 2 4 3 2 2" xfId="23988"/>
    <cellStyle name="Normal 75 2 4 3 3" xfId="11247"/>
    <cellStyle name="Normal 75 2 4 3 3 2" xfId="23989"/>
    <cellStyle name="Normal 75 2 4 3 4" xfId="15520"/>
    <cellStyle name="Normal 75 2 4 3 5" xfId="23987"/>
    <cellStyle name="Normal 75 2 4 4" xfId="4770"/>
    <cellStyle name="Normal 75 2 4 4 2" xfId="23990"/>
    <cellStyle name="Normal 75 2 4 5" xfId="8886"/>
    <cellStyle name="Normal 75 2 4 5 2" xfId="23991"/>
    <cellStyle name="Normal 75 2 4 6" xfId="13148"/>
    <cellStyle name="Normal 75 2 4 7" xfId="23980"/>
    <cellStyle name="Normal 75 2 5" xfId="1793"/>
    <cellStyle name="Normal 75 2 5 2" xfId="3557"/>
    <cellStyle name="Normal 75 2 5 2 2" xfId="7671"/>
    <cellStyle name="Normal 75 2 5 2 2 2" xfId="23994"/>
    <cellStyle name="Normal 75 2 5 2 2 3" xfId="29429"/>
    <cellStyle name="Normal 75 2 5 2 3" xfId="11787"/>
    <cellStyle name="Normal 75 2 5 2 3 2" xfId="23995"/>
    <cellStyle name="Normal 75 2 5 2 4" xfId="16060"/>
    <cellStyle name="Normal 75 2 5 2 5" xfId="23993"/>
    <cellStyle name="Normal 75 2 5 3" xfId="5310"/>
    <cellStyle name="Normal 75 2 5 3 2" xfId="23996"/>
    <cellStyle name="Normal 75 2 5 3 3" xfId="28336"/>
    <cellStyle name="Normal 75 2 5 4" xfId="9426"/>
    <cellStyle name="Normal 75 2 5 4 2" xfId="23997"/>
    <cellStyle name="Normal 75 2 5 5" xfId="13689"/>
    <cellStyle name="Normal 75 2 5 6" xfId="23992"/>
    <cellStyle name="Normal 75 2 6" xfId="916"/>
    <cellStyle name="Normal 75 2 6 2" xfId="6795"/>
    <cellStyle name="Normal 75 2 6 2 2" xfId="23999"/>
    <cellStyle name="Normal 75 2 6 2 3" xfId="29268"/>
    <cellStyle name="Normal 75 2 6 3" xfId="10911"/>
    <cellStyle name="Normal 75 2 6 3 2" xfId="24000"/>
    <cellStyle name="Normal 75 2 6 4" xfId="15184"/>
    <cellStyle name="Normal 75 2 6 5" xfId="23998"/>
    <cellStyle name="Normal 75 2 7" xfId="2740"/>
    <cellStyle name="Normal 75 2 7 2" xfId="6253"/>
    <cellStyle name="Normal 75 2 7 2 2" xfId="24002"/>
    <cellStyle name="Normal 75 2 7 3" xfId="10369"/>
    <cellStyle name="Normal 75 2 7 3 2" xfId="24003"/>
    <cellStyle name="Normal 75 2 7 4" xfId="14633"/>
    <cellStyle name="Normal 75 2 7 5" xfId="24001"/>
    <cellStyle name="Normal 75 2 8" xfId="4434"/>
    <cellStyle name="Normal 75 2 8 2" xfId="17247"/>
    <cellStyle name="Normal 75 2 8 3" xfId="24004"/>
    <cellStyle name="Normal 75 2 9" xfId="8550"/>
    <cellStyle name="Normal 75 2 9 2" xfId="24005"/>
    <cellStyle name="Normal 75 3" xfId="281"/>
    <cellStyle name="Normal 75 3 10" xfId="24006"/>
    <cellStyle name="Normal 75 3 2" xfId="703"/>
    <cellStyle name="Normal 75 3 2 2" xfId="2468"/>
    <cellStyle name="Normal 75 3 2 2 2" xfId="4232"/>
    <cellStyle name="Normal 75 3 2 2 2 2" xfId="8346"/>
    <cellStyle name="Normal 75 3 2 2 2 2 2" xfId="24010"/>
    <cellStyle name="Normal 75 3 2 2 2 3" xfId="12462"/>
    <cellStyle name="Normal 75 3 2 2 2 3 2" xfId="24011"/>
    <cellStyle name="Normal 75 3 2 2 2 4" xfId="16735"/>
    <cellStyle name="Normal 75 3 2 2 2 5" xfId="24009"/>
    <cellStyle name="Normal 75 3 2 2 3" xfId="5985"/>
    <cellStyle name="Normal 75 3 2 2 3 2" xfId="24012"/>
    <cellStyle name="Normal 75 3 2 2 3 3" xfId="28349"/>
    <cellStyle name="Normal 75 3 2 2 4" xfId="10101"/>
    <cellStyle name="Normal 75 3 2 2 4 2" xfId="24013"/>
    <cellStyle name="Normal 75 3 2 2 5" xfId="14364"/>
    <cellStyle name="Normal 75 3 2 2 6" xfId="24008"/>
    <cellStyle name="Normal 75 3 2 3" xfId="1591"/>
    <cellStyle name="Normal 75 3 2 3 2" xfId="7470"/>
    <cellStyle name="Normal 75 3 2 3 2 2" xfId="24015"/>
    <cellStyle name="Normal 75 3 2 3 3" xfId="11586"/>
    <cellStyle name="Normal 75 3 2 3 3 2" xfId="24016"/>
    <cellStyle name="Normal 75 3 2 3 4" xfId="15859"/>
    <cellStyle name="Normal 75 3 2 3 5" xfId="24014"/>
    <cellStyle name="Normal 75 3 2 4" xfId="3080"/>
    <cellStyle name="Normal 75 3 2 4 2" xfId="6593"/>
    <cellStyle name="Normal 75 3 2 4 2 2" xfId="24018"/>
    <cellStyle name="Normal 75 3 2 4 3" xfId="10709"/>
    <cellStyle name="Normal 75 3 2 4 3 2" xfId="24019"/>
    <cellStyle name="Normal 75 3 2 4 4" xfId="14973"/>
    <cellStyle name="Normal 75 3 2 4 5" xfId="24017"/>
    <cellStyle name="Normal 75 3 2 5" xfId="5109"/>
    <cellStyle name="Normal 75 3 2 5 2" xfId="17252"/>
    <cellStyle name="Normal 75 3 2 5 3" xfId="24020"/>
    <cellStyle name="Normal 75 3 2 6" xfId="9225"/>
    <cellStyle name="Normal 75 3 2 6 2" xfId="24021"/>
    <cellStyle name="Normal 75 3 2 7" xfId="13487"/>
    <cellStyle name="Normal 75 3 2 8" xfId="24007"/>
    <cellStyle name="Normal 75 3 3" xfId="1188"/>
    <cellStyle name="Normal 75 3 3 2" xfId="2065"/>
    <cellStyle name="Normal 75 3 3 2 2" xfId="3829"/>
    <cellStyle name="Normal 75 3 3 2 2 2" xfId="7943"/>
    <cellStyle name="Normal 75 3 3 2 2 2 2" xfId="24025"/>
    <cellStyle name="Normal 75 3 3 2 2 3" xfId="12059"/>
    <cellStyle name="Normal 75 3 3 2 2 3 2" xfId="24026"/>
    <cellStyle name="Normal 75 3 3 2 2 4" xfId="16332"/>
    <cellStyle name="Normal 75 3 3 2 2 5" xfId="24024"/>
    <cellStyle name="Normal 75 3 3 2 3" xfId="5582"/>
    <cellStyle name="Normal 75 3 3 2 3 2" xfId="24027"/>
    <cellStyle name="Normal 75 3 3 2 3 3" xfId="28804"/>
    <cellStyle name="Normal 75 3 3 2 4" xfId="9698"/>
    <cellStyle name="Normal 75 3 3 2 4 2" xfId="24028"/>
    <cellStyle name="Normal 75 3 3 2 5" xfId="13961"/>
    <cellStyle name="Normal 75 3 3 2 6" xfId="24023"/>
    <cellStyle name="Normal 75 3 3 3" xfId="3284"/>
    <cellStyle name="Normal 75 3 3 3 2" xfId="7067"/>
    <cellStyle name="Normal 75 3 3 3 2 2" xfId="24030"/>
    <cellStyle name="Normal 75 3 3 3 3" xfId="11183"/>
    <cellStyle name="Normal 75 3 3 3 3 2" xfId="24031"/>
    <cellStyle name="Normal 75 3 3 3 4" xfId="15456"/>
    <cellStyle name="Normal 75 3 3 3 5" xfId="24029"/>
    <cellStyle name="Normal 75 3 3 4" xfId="4706"/>
    <cellStyle name="Normal 75 3 3 4 2" xfId="24032"/>
    <cellStyle name="Normal 75 3 3 5" xfId="8822"/>
    <cellStyle name="Normal 75 3 3 5 2" xfId="24033"/>
    <cellStyle name="Normal 75 3 3 6" xfId="13084"/>
    <cellStyle name="Normal 75 3 3 7" xfId="24022"/>
    <cellStyle name="Normal 75 3 4" xfId="1865"/>
    <cellStyle name="Normal 75 3 4 2" xfId="3629"/>
    <cellStyle name="Normal 75 3 4 2 2" xfId="7743"/>
    <cellStyle name="Normal 75 3 4 2 2 2" xfId="24036"/>
    <cellStyle name="Normal 75 3 4 2 3" xfId="11859"/>
    <cellStyle name="Normal 75 3 4 2 3 2" xfId="24037"/>
    <cellStyle name="Normal 75 3 4 2 4" xfId="16132"/>
    <cellStyle name="Normal 75 3 4 2 5" xfId="24035"/>
    <cellStyle name="Normal 75 3 4 3" xfId="5382"/>
    <cellStyle name="Normal 75 3 4 3 2" xfId="24038"/>
    <cellStyle name="Normal 75 3 4 3 3" xfId="28737"/>
    <cellStyle name="Normal 75 3 4 4" xfId="9498"/>
    <cellStyle name="Normal 75 3 4 4 2" xfId="24039"/>
    <cellStyle name="Normal 75 3 4 5" xfId="13761"/>
    <cellStyle name="Normal 75 3 4 6" xfId="24034"/>
    <cellStyle name="Normal 75 3 5" xfId="988"/>
    <cellStyle name="Normal 75 3 5 2" xfId="6867"/>
    <cellStyle name="Normal 75 3 5 2 2" xfId="24041"/>
    <cellStyle name="Normal 75 3 5 3" xfId="10983"/>
    <cellStyle name="Normal 75 3 5 3 2" xfId="24042"/>
    <cellStyle name="Normal 75 3 5 4" xfId="15256"/>
    <cellStyle name="Normal 75 3 5 5" xfId="24040"/>
    <cellStyle name="Normal 75 3 6" xfId="2676"/>
    <cellStyle name="Normal 75 3 6 2" xfId="6189"/>
    <cellStyle name="Normal 75 3 6 2 2" xfId="24044"/>
    <cellStyle name="Normal 75 3 6 3" xfId="10305"/>
    <cellStyle name="Normal 75 3 6 3 2" xfId="24045"/>
    <cellStyle name="Normal 75 3 6 4" xfId="14569"/>
    <cellStyle name="Normal 75 3 6 5" xfId="24043"/>
    <cellStyle name="Normal 75 3 7" xfId="4506"/>
    <cellStyle name="Normal 75 3 7 2" xfId="17251"/>
    <cellStyle name="Normal 75 3 7 3" xfId="24046"/>
    <cellStyle name="Normal 75 3 8" xfId="8622"/>
    <cellStyle name="Normal 75 3 8 2" xfId="24047"/>
    <cellStyle name="Normal 75 3 9" xfId="12883"/>
    <cellStyle name="Normal 75 4" xfId="429"/>
    <cellStyle name="Normal 75 4 2" xfId="2197"/>
    <cellStyle name="Normal 75 4 2 2" xfId="3961"/>
    <cellStyle name="Normal 75 4 2 2 2" xfId="8075"/>
    <cellStyle name="Normal 75 4 2 2 2 2" xfId="24051"/>
    <cellStyle name="Normal 75 4 2 2 2 3" xfId="29498"/>
    <cellStyle name="Normal 75 4 2 2 3" xfId="12191"/>
    <cellStyle name="Normal 75 4 2 2 3 2" xfId="24052"/>
    <cellStyle name="Normal 75 4 2 2 4" xfId="16464"/>
    <cellStyle name="Normal 75 4 2 2 5" xfId="24050"/>
    <cellStyle name="Normal 75 4 2 3" xfId="5714"/>
    <cellStyle name="Normal 75 4 2 3 2" xfId="24053"/>
    <cellStyle name="Normal 75 4 2 3 3" xfId="29066"/>
    <cellStyle name="Normal 75 4 2 4" xfId="9830"/>
    <cellStyle name="Normal 75 4 2 4 2" xfId="24054"/>
    <cellStyle name="Normal 75 4 2 5" xfId="14093"/>
    <cellStyle name="Normal 75 4 2 6" xfId="24049"/>
    <cellStyle name="Normal 75 4 3" xfId="1320"/>
    <cellStyle name="Normal 75 4 3 2" xfId="7199"/>
    <cellStyle name="Normal 75 4 3 2 2" xfId="24056"/>
    <cellStyle name="Normal 75 4 3 2 3" xfId="29323"/>
    <cellStyle name="Normal 75 4 3 3" xfId="11315"/>
    <cellStyle name="Normal 75 4 3 3 2" xfId="24057"/>
    <cellStyle name="Normal 75 4 3 4" xfId="15588"/>
    <cellStyle name="Normal 75 4 3 5" xfId="24055"/>
    <cellStyle name="Normal 75 4 4" xfId="2808"/>
    <cellStyle name="Normal 75 4 4 2" xfId="6321"/>
    <cellStyle name="Normal 75 4 4 2 2" xfId="24059"/>
    <cellStyle name="Normal 75 4 4 3" xfId="10437"/>
    <cellStyle name="Normal 75 4 4 3 2" xfId="24060"/>
    <cellStyle name="Normal 75 4 4 4" xfId="14701"/>
    <cellStyle name="Normal 75 4 4 5" xfId="24058"/>
    <cellStyle name="Normal 75 4 5" xfId="4838"/>
    <cellStyle name="Normal 75 4 5 2" xfId="17253"/>
    <cellStyle name="Normal 75 4 5 3" xfId="24061"/>
    <cellStyle name="Normal 75 4 6" xfId="8954"/>
    <cellStyle name="Normal 75 4 6 2" xfId="24062"/>
    <cellStyle name="Normal 75 4 7" xfId="13216"/>
    <cellStyle name="Normal 75 4 8" xfId="24048"/>
    <cellStyle name="Normal 75 5" xfId="565"/>
    <cellStyle name="Normal 75 5 2" xfId="2332"/>
    <cellStyle name="Normal 75 5 2 2" xfId="4096"/>
    <cellStyle name="Normal 75 5 2 2 2" xfId="8210"/>
    <cellStyle name="Normal 75 5 2 2 2 2" xfId="24066"/>
    <cellStyle name="Normal 75 5 2 2 3" xfId="12326"/>
    <cellStyle name="Normal 75 5 2 2 3 2" xfId="24067"/>
    <cellStyle name="Normal 75 5 2 2 4" xfId="16599"/>
    <cellStyle name="Normal 75 5 2 2 5" xfId="24065"/>
    <cellStyle name="Normal 75 5 2 3" xfId="5849"/>
    <cellStyle name="Normal 75 5 2 3 2" xfId="24068"/>
    <cellStyle name="Normal 75 5 2 3 3" xfId="29039"/>
    <cellStyle name="Normal 75 5 2 4" xfId="9965"/>
    <cellStyle name="Normal 75 5 2 4 2" xfId="24069"/>
    <cellStyle name="Normal 75 5 2 5" xfId="14228"/>
    <cellStyle name="Normal 75 5 2 6" xfId="24064"/>
    <cellStyle name="Normal 75 5 3" xfId="1455"/>
    <cellStyle name="Normal 75 5 3 2" xfId="7334"/>
    <cellStyle name="Normal 75 5 3 2 2" xfId="24071"/>
    <cellStyle name="Normal 75 5 3 3" xfId="11450"/>
    <cellStyle name="Normal 75 5 3 3 2" xfId="24072"/>
    <cellStyle name="Normal 75 5 3 4" xfId="15723"/>
    <cellStyle name="Normal 75 5 3 5" xfId="24070"/>
    <cellStyle name="Normal 75 5 4" xfId="2944"/>
    <cellStyle name="Normal 75 5 4 2" xfId="6457"/>
    <cellStyle name="Normal 75 5 4 2 2" xfId="24074"/>
    <cellStyle name="Normal 75 5 4 3" xfId="10573"/>
    <cellStyle name="Normal 75 5 4 3 2" xfId="24075"/>
    <cellStyle name="Normal 75 5 4 4" xfId="14837"/>
    <cellStyle name="Normal 75 5 4 5" xfId="24073"/>
    <cellStyle name="Normal 75 5 5" xfId="4973"/>
    <cellStyle name="Normal 75 5 5 2" xfId="24076"/>
    <cellStyle name="Normal 75 5 6" xfId="9089"/>
    <cellStyle name="Normal 75 5 6 2" xfId="24077"/>
    <cellStyle name="Normal 75 5 7" xfId="13351"/>
    <cellStyle name="Normal 75 5 8" xfId="24063"/>
    <cellStyle name="Normal 75 6" xfId="1137"/>
    <cellStyle name="Normal 75 6 2" xfId="2014"/>
    <cellStyle name="Normal 75 6 2 2" xfId="3778"/>
    <cellStyle name="Normal 75 6 2 2 2" xfId="7892"/>
    <cellStyle name="Normal 75 6 2 2 2 2" xfId="24081"/>
    <cellStyle name="Normal 75 6 2 2 3" xfId="12008"/>
    <cellStyle name="Normal 75 6 2 2 3 2" xfId="24082"/>
    <cellStyle name="Normal 75 6 2 2 4" xfId="16281"/>
    <cellStyle name="Normal 75 6 2 2 5" xfId="24080"/>
    <cellStyle name="Normal 75 6 2 3" xfId="5531"/>
    <cellStyle name="Normal 75 6 2 3 2" xfId="24083"/>
    <cellStyle name="Normal 75 6 2 3 3" xfId="29067"/>
    <cellStyle name="Normal 75 6 2 4" xfId="9647"/>
    <cellStyle name="Normal 75 6 2 4 2" xfId="24084"/>
    <cellStyle name="Normal 75 6 2 5" xfId="13910"/>
    <cellStyle name="Normal 75 6 2 6" xfId="24079"/>
    <cellStyle name="Normal 75 6 3" xfId="3233"/>
    <cellStyle name="Normal 75 6 3 2" xfId="7016"/>
    <cellStyle name="Normal 75 6 3 2 2" xfId="24086"/>
    <cellStyle name="Normal 75 6 3 3" xfId="11132"/>
    <cellStyle name="Normal 75 6 3 3 2" xfId="24087"/>
    <cellStyle name="Normal 75 6 3 4" xfId="15405"/>
    <cellStyle name="Normal 75 6 3 5" xfId="24085"/>
    <cellStyle name="Normal 75 6 4" xfId="4655"/>
    <cellStyle name="Normal 75 6 4 2" xfId="24088"/>
    <cellStyle name="Normal 75 6 5" xfId="8771"/>
    <cellStyle name="Normal 75 6 5 2" xfId="24089"/>
    <cellStyle name="Normal 75 6 6" xfId="13033"/>
    <cellStyle name="Normal 75 6 7" xfId="24078"/>
    <cellStyle name="Normal 75 7" xfId="1729"/>
    <cellStyle name="Normal 75 7 2" xfId="3493"/>
    <cellStyle name="Normal 75 7 2 2" xfId="7607"/>
    <cellStyle name="Normal 75 7 2 2 2" xfId="24092"/>
    <cellStyle name="Normal 75 7 2 3" xfId="11723"/>
    <cellStyle name="Normal 75 7 2 3 2" xfId="24093"/>
    <cellStyle name="Normal 75 7 2 4" xfId="15996"/>
    <cellStyle name="Normal 75 7 2 5" xfId="24091"/>
    <cellStyle name="Normal 75 7 3" xfId="5246"/>
    <cellStyle name="Normal 75 7 3 2" xfId="24094"/>
    <cellStyle name="Normal 75 7 3 3" xfId="28914"/>
    <cellStyle name="Normal 75 7 4" xfId="9362"/>
    <cellStyle name="Normal 75 7 4 2" xfId="24095"/>
    <cellStyle name="Normal 75 7 5" xfId="13625"/>
    <cellStyle name="Normal 75 7 6" xfId="24090"/>
    <cellStyle name="Normal 75 8" xfId="852"/>
    <cellStyle name="Normal 75 8 2" xfId="6731"/>
    <cellStyle name="Normal 75 8 2 2" xfId="24097"/>
    <cellStyle name="Normal 75 8 3" xfId="10847"/>
    <cellStyle name="Normal 75 8 3 2" xfId="24098"/>
    <cellStyle name="Normal 75 8 4" xfId="15120"/>
    <cellStyle name="Normal 75 8 5" xfId="24096"/>
    <cellStyle name="Normal 75 9" xfId="2625"/>
    <cellStyle name="Normal 75 9 2" xfId="6138"/>
    <cellStyle name="Normal 75 9 2 2" xfId="24100"/>
    <cellStyle name="Normal 75 9 3" xfId="10254"/>
    <cellStyle name="Normal 75 9 3 2" xfId="24101"/>
    <cellStyle name="Normal 75 9 4" xfId="14518"/>
    <cellStyle name="Normal 75 9 5" xfId="24099"/>
    <cellStyle name="Normal 76" xfId="231"/>
    <cellStyle name="Normal 76 10" xfId="4371"/>
    <cellStyle name="Normal 76 10 2" xfId="17254"/>
    <cellStyle name="Normal 76 10 3" xfId="24103"/>
    <cellStyle name="Normal 76 11" xfId="8487"/>
    <cellStyle name="Normal 76 11 2" xfId="24104"/>
    <cellStyle name="Normal 76 12" xfId="12737"/>
    <cellStyle name="Normal 76 13" xfId="24102"/>
    <cellStyle name="Normal 76 2" xfId="347"/>
    <cellStyle name="Normal 76 2 10" xfId="12803"/>
    <cellStyle name="Normal 76 2 11" xfId="24105"/>
    <cellStyle name="Normal 76 2 2" xfId="494"/>
    <cellStyle name="Normal 76 2 2 10" xfId="24106"/>
    <cellStyle name="Normal 76 2 2 2" xfId="768"/>
    <cellStyle name="Normal 76 2 2 2 2" xfId="2533"/>
    <cellStyle name="Normal 76 2 2 2 2 2" xfId="4297"/>
    <cellStyle name="Normal 76 2 2 2 2 2 2" xfId="8411"/>
    <cellStyle name="Normal 76 2 2 2 2 2 2 2" xfId="24110"/>
    <cellStyle name="Normal 76 2 2 2 2 2 3" xfId="12527"/>
    <cellStyle name="Normal 76 2 2 2 2 2 3 2" xfId="24111"/>
    <cellStyle name="Normal 76 2 2 2 2 2 4" xfId="16800"/>
    <cellStyle name="Normal 76 2 2 2 2 2 5" xfId="24109"/>
    <cellStyle name="Normal 76 2 2 2 2 3" xfId="6050"/>
    <cellStyle name="Normal 76 2 2 2 2 3 2" xfId="24112"/>
    <cellStyle name="Normal 76 2 2 2 2 3 3" xfId="28800"/>
    <cellStyle name="Normal 76 2 2 2 2 4" xfId="10166"/>
    <cellStyle name="Normal 76 2 2 2 2 4 2" xfId="24113"/>
    <cellStyle name="Normal 76 2 2 2 2 5" xfId="14429"/>
    <cellStyle name="Normal 76 2 2 2 2 6" xfId="24108"/>
    <cellStyle name="Normal 76 2 2 2 3" xfId="1656"/>
    <cellStyle name="Normal 76 2 2 2 3 2" xfId="7535"/>
    <cellStyle name="Normal 76 2 2 2 3 2 2" xfId="24115"/>
    <cellStyle name="Normal 76 2 2 2 3 3" xfId="11651"/>
    <cellStyle name="Normal 76 2 2 2 3 3 2" xfId="24116"/>
    <cellStyle name="Normal 76 2 2 2 3 4" xfId="15924"/>
    <cellStyle name="Normal 76 2 2 2 3 5" xfId="24114"/>
    <cellStyle name="Normal 76 2 2 2 4" xfId="3145"/>
    <cellStyle name="Normal 76 2 2 2 4 2" xfId="6658"/>
    <cellStyle name="Normal 76 2 2 2 4 2 2" xfId="24118"/>
    <cellStyle name="Normal 76 2 2 2 4 3" xfId="10774"/>
    <cellStyle name="Normal 76 2 2 2 4 3 2" xfId="24119"/>
    <cellStyle name="Normal 76 2 2 2 4 4" xfId="15038"/>
    <cellStyle name="Normal 76 2 2 2 4 5" xfId="24117"/>
    <cellStyle name="Normal 76 2 2 2 5" xfId="5174"/>
    <cellStyle name="Normal 76 2 2 2 5 2" xfId="17257"/>
    <cellStyle name="Normal 76 2 2 2 5 3" xfId="24120"/>
    <cellStyle name="Normal 76 2 2 2 6" xfId="9290"/>
    <cellStyle name="Normal 76 2 2 2 6 2" xfId="24121"/>
    <cellStyle name="Normal 76 2 2 2 7" xfId="13552"/>
    <cellStyle name="Normal 76 2 2 2 8" xfId="24107"/>
    <cellStyle name="Normal 76 2 2 3" xfId="1385"/>
    <cellStyle name="Normal 76 2 2 3 2" xfId="2262"/>
    <cellStyle name="Normal 76 2 2 3 2 2" xfId="4026"/>
    <cellStyle name="Normal 76 2 2 3 2 2 2" xfId="8140"/>
    <cellStyle name="Normal 76 2 2 3 2 2 2 2" xfId="24125"/>
    <cellStyle name="Normal 76 2 2 3 2 2 3" xfId="12256"/>
    <cellStyle name="Normal 76 2 2 3 2 2 3 2" xfId="24126"/>
    <cellStyle name="Normal 76 2 2 3 2 2 4" xfId="16529"/>
    <cellStyle name="Normal 76 2 2 3 2 2 5" xfId="24124"/>
    <cellStyle name="Normal 76 2 2 3 2 3" xfId="5779"/>
    <cellStyle name="Normal 76 2 2 3 2 3 2" xfId="24127"/>
    <cellStyle name="Normal 76 2 2 3 2 3 3" xfId="28453"/>
    <cellStyle name="Normal 76 2 2 3 2 4" xfId="9895"/>
    <cellStyle name="Normal 76 2 2 3 2 4 2" xfId="24128"/>
    <cellStyle name="Normal 76 2 2 3 2 5" xfId="14158"/>
    <cellStyle name="Normal 76 2 2 3 2 6" xfId="24123"/>
    <cellStyle name="Normal 76 2 2 3 3" xfId="3417"/>
    <cellStyle name="Normal 76 2 2 3 3 2" xfId="7264"/>
    <cellStyle name="Normal 76 2 2 3 3 2 2" xfId="24130"/>
    <cellStyle name="Normal 76 2 2 3 3 3" xfId="11380"/>
    <cellStyle name="Normal 76 2 2 3 3 3 2" xfId="24131"/>
    <cellStyle name="Normal 76 2 2 3 3 4" xfId="15653"/>
    <cellStyle name="Normal 76 2 2 3 3 5" xfId="24129"/>
    <cellStyle name="Normal 76 2 2 3 4" xfId="4903"/>
    <cellStyle name="Normal 76 2 2 3 4 2" xfId="24132"/>
    <cellStyle name="Normal 76 2 2 3 5" xfId="9019"/>
    <cellStyle name="Normal 76 2 2 3 5 2" xfId="24133"/>
    <cellStyle name="Normal 76 2 2 3 6" xfId="13281"/>
    <cellStyle name="Normal 76 2 2 3 7" xfId="24122"/>
    <cellStyle name="Normal 76 2 2 4" xfId="1930"/>
    <cellStyle name="Normal 76 2 2 4 2" xfId="3694"/>
    <cellStyle name="Normal 76 2 2 4 2 2" xfId="7808"/>
    <cellStyle name="Normal 76 2 2 4 2 2 2" xfId="24136"/>
    <cellStyle name="Normal 76 2 2 4 2 3" xfId="11924"/>
    <cellStyle name="Normal 76 2 2 4 2 3 2" xfId="24137"/>
    <cellStyle name="Normal 76 2 2 4 2 4" xfId="16197"/>
    <cellStyle name="Normal 76 2 2 4 2 5" xfId="24135"/>
    <cellStyle name="Normal 76 2 2 4 3" xfId="5447"/>
    <cellStyle name="Normal 76 2 2 4 3 2" xfId="24138"/>
    <cellStyle name="Normal 76 2 2 4 3 3" xfId="29046"/>
    <cellStyle name="Normal 76 2 2 4 4" xfId="9563"/>
    <cellStyle name="Normal 76 2 2 4 4 2" xfId="24139"/>
    <cellStyle name="Normal 76 2 2 4 5" xfId="13826"/>
    <cellStyle name="Normal 76 2 2 4 6" xfId="24134"/>
    <cellStyle name="Normal 76 2 2 5" xfId="1053"/>
    <cellStyle name="Normal 76 2 2 5 2" xfId="6932"/>
    <cellStyle name="Normal 76 2 2 5 2 2" xfId="24141"/>
    <cellStyle name="Normal 76 2 2 5 3" xfId="11048"/>
    <cellStyle name="Normal 76 2 2 5 3 2" xfId="24142"/>
    <cellStyle name="Normal 76 2 2 5 4" xfId="15321"/>
    <cellStyle name="Normal 76 2 2 5 5" xfId="24140"/>
    <cellStyle name="Normal 76 2 2 6" xfId="2873"/>
    <cellStyle name="Normal 76 2 2 6 2" xfId="6386"/>
    <cellStyle name="Normal 76 2 2 6 2 2" xfId="24144"/>
    <cellStyle name="Normal 76 2 2 6 3" xfId="10502"/>
    <cellStyle name="Normal 76 2 2 6 3 2" xfId="24145"/>
    <cellStyle name="Normal 76 2 2 6 4" xfId="14766"/>
    <cellStyle name="Normal 76 2 2 6 5" xfId="24143"/>
    <cellStyle name="Normal 76 2 2 7" xfId="4571"/>
    <cellStyle name="Normal 76 2 2 7 2" xfId="17256"/>
    <cellStyle name="Normal 76 2 2 7 3" xfId="24146"/>
    <cellStyle name="Normal 76 2 2 8" xfId="8687"/>
    <cellStyle name="Normal 76 2 2 8 2" xfId="24147"/>
    <cellStyle name="Normal 76 2 2 9" xfId="12948"/>
    <cellStyle name="Normal 76 2 3" xfId="630"/>
    <cellStyle name="Normal 76 2 3 2" xfId="2397"/>
    <cellStyle name="Normal 76 2 3 2 2" xfId="4161"/>
    <cellStyle name="Normal 76 2 3 2 2 2" xfId="8275"/>
    <cellStyle name="Normal 76 2 3 2 2 2 2" xfId="24151"/>
    <cellStyle name="Normal 76 2 3 2 2 2 3" xfId="29548"/>
    <cellStyle name="Normal 76 2 3 2 2 3" xfId="12391"/>
    <cellStyle name="Normal 76 2 3 2 2 3 2" xfId="24152"/>
    <cellStyle name="Normal 76 2 3 2 2 4" xfId="16664"/>
    <cellStyle name="Normal 76 2 3 2 2 5" xfId="24150"/>
    <cellStyle name="Normal 76 2 3 2 3" xfId="5914"/>
    <cellStyle name="Normal 76 2 3 2 3 2" xfId="24153"/>
    <cellStyle name="Normal 76 2 3 2 3 3" xfId="29078"/>
    <cellStyle name="Normal 76 2 3 2 4" xfId="10030"/>
    <cellStyle name="Normal 76 2 3 2 4 2" xfId="24154"/>
    <cellStyle name="Normal 76 2 3 2 5" xfId="14293"/>
    <cellStyle name="Normal 76 2 3 2 6" xfId="24149"/>
    <cellStyle name="Normal 76 2 3 3" xfId="1520"/>
    <cellStyle name="Normal 76 2 3 3 2" xfId="7399"/>
    <cellStyle name="Normal 76 2 3 3 2 2" xfId="24156"/>
    <cellStyle name="Normal 76 2 3 3 2 3" xfId="29372"/>
    <cellStyle name="Normal 76 2 3 3 3" xfId="11515"/>
    <cellStyle name="Normal 76 2 3 3 3 2" xfId="24157"/>
    <cellStyle name="Normal 76 2 3 3 4" xfId="15788"/>
    <cellStyle name="Normal 76 2 3 3 5" xfId="24155"/>
    <cellStyle name="Normal 76 2 3 4" xfId="3009"/>
    <cellStyle name="Normal 76 2 3 4 2" xfId="6522"/>
    <cellStyle name="Normal 76 2 3 4 2 2" xfId="24159"/>
    <cellStyle name="Normal 76 2 3 4 3" xfId="10638"/>
    <cellStyle name="Normal 76 2 3 4 3 2" xfId="24160"/>
    <cellStyle name="Normal 76 2 3 4 4" xfId="14902"/>
    <cellStyle name="Normal 76 2 3 4 5" xfId="24158"/>
    <cellStyle name="Normal 76 2 3 5" xfId="5038"/>
    <cellStyle name="Normal 76 2 3 5 2" xfId="17258"/>
    <cellStyle name="Normal 76 2 3 5 3" xfId="24161"/>
    <cellStyle name="Normal 76 2 3 6" xfId="9154"/>
    <cellStyle name="Normal 76 2 3 6 2" xfId="24162"/>
    <cellStyle name="Normal 76 2 3 7" xfId="13416"/>
    <cellStyle name="Normal 76 2 3 8" xfId="24148"/>
    <cellStyle name="Normal 76 2 4" xfId="1253"/>
    <cellStyle name="Normal 76 2 4 2" xfId="2130"/>
    <cellStyle name="Normal 76 2 4 2 2" xfId="3894"/>
    <cellStyle name="Normal 76 2 4 2 2 2" xfId="8008"/>
    <cellStyle name="Normal 76 2 4 2 2 2 2" xfId="24166"/>
    <cellStyle name="Normal 76 2 4 2 2 3" xfId="12124"/>
    <cellStyle name="Normal 76 2 4 2 2 3 2" xfId="24167"/>
    <cellStyle name="Normal 76 2 4 2 2 4" xfId="16397"/>
    <cellStyle name="Normal 76 2 4 2 2 5" xfId="24165"/>
    <cellStyle name="Normal 76 2 4 2 3" xfId="5647"/>
    <cellStyle name="Normal 76 2 4 2 3 2" xfId="24168"/>
    <cellStyle name="Normal 76 2 4 2 3 3" xfId="28640"/>
    <cellStyle name="Normal 76 2 4 2 4" xfId="9763"/>
    <cellStyle name="Normal 76 2 4 2 4 2" xfId="24169"/>
    <cellStyle name="Normal 76 2 4 2 5" xfId="14026"/>
    <cellStyle name="Normal 76 2 4 2 6" xfId="24164"/>
    <cellStyle name="Normal 76 2 4 3" xfId="3349"/>
    <cellStyle name="Normal 76 2 4 3 2" xfId="7132"/>
    <cellStyle name="Normal 76 2 4 3 2 2" xfId="24171"/>
    <cellStyle name="Normal 76 2 4 3 3" xfId="11248"/>
    <cellStyle name="Normal 76 2 4 3 3 2" xfId="24172"/>
    <cellStyle name="Normal 76 2 4 3 4" xfId="15521"/>
    <cellStyle name="Normal 76 2 4 3 5" xfId="24170"/>
    <cellStyle name="Normal 76 2 4 4" xfId="4771"/>
    <cellStyle name="Normal 76 2 4 4 2" xfId="24173"/>
    <cellStyle name="Normal 76 2 4 5" xfId="8887"/>
    <cellStyle name="Normal 76 2 4 5 2" xfId="24174"/>
    <cellStyle name="Normal 76 2 4 6" xfId="13149"/>
    <cellStyle name="Normal 76 2 4 7" xfId="24163"/>
    <cellStyle name="Normal 76 2 5" xfId="1794"/>
    <cellStyle name="Normal 76 2 5 2" xfId="3558"/>
    <cellStyle name="Normal 76 2 5 2 2" xfId="7672"/>
    <cellStyle name="Normal 76 2 5 2 2 2" xfId="24177"/>
    <cellStyle name="Normal 76 2 5 2 2 3" xfId="29430"/>
    <cellStyle name="Normal 76 2 5 2 3" xfId="11788"/>
    <cellStyle name="Normal 76 2 5 2 3 2" xfId="24178"/>
    <cellStyle name="Normal 76 2 5 2 4" xfId="16061"/>
    <cellStyle name="Normal 76 2 5 2 5" xfId="24176"/>
    <cellStyle name="Normal 76 2 5 3" xfId="5311"/>
    <cellStyle name="Normal 76 2 5 3 2" xfId="24179"/>
    <cellStyle name="Normal 76 2 5 3 3" xfId="28953"/>
    <cellStyle name="Normal 76 2 5 4" xfId="9427"/>
    <cellStyle name="Normal 76 2 5 4 2" xfId="24180"/>
    <cellStyle name="Normal 76 2 5 5" xfId="13690"/>
    <cellStyle name="Normal 76 2 5 6" xfId="24175"/>
    <cellStyle name="Normal 76 2 6" xfId="917"/>
    <cellStyle name="Normal 76 2 6 2" xfId="6796"/>
    <cellStyle name="Normal 76 2 6 2 2" xfId="24182"/>
    <cellStyle name="Normal 76 2 6 2 3" xfId="29269"/>
    <cellStyle name="Normal 76 2 6 3" xfId="10912"/>
    <cellStyle name="Normal 76 2 6 3 2" xfId="24183"/>
    <cellStyle name="Normal 76 2 6 4" xfId="15185"/>
    <cellStyle name="Normal 76 2 6 5" xfId="24181"/>
    <cellStyle name="Normal 76 2 7" xfId="2741"/>
    <cellStyle name="Normal 76 2 7 2" xfId="6254"/>
    <cellStyle name="Normal 76 2 7 2 2" xfId="24185"/>
    <cellStyle name="Normal 76 2 7 3" xfId="10370"/>
    <cellStyle name="Normal 76 2 7 3 2" xfId="24186"/>
    <cellStyle name="Normal 76 2 7 4" xfId="14634"/>
    <cellStyle name="Normal 76 2 7 5" xfId="24184"/>
    <cellStyle name="Normal 76 2 8" xfId="4435"/>
    <cellStyle name="Normal 76 2 8 2" xfId="17255"/>
    <cellStyle name="Normal 76 2 8 3" xfId="24187"/>
    <cellStyle name="Normal 76 2 9" xfId="8551"/>
    <cellStyle name="Normal 76 2 9 2" xfId="24188"/>
    <cellStyle name="Normal 76 3" xfId="282"/>
    <cellStyle name="Normal 76 3 10" xfId="24189"/>
    <cellStyle name="Normal 76 3 2" xfId="704"/>
    <cellStyle name="Normal 76 3 2 2" xfId="2469"/>
    <cellStyle name="Normal 76 3 2 2 2" xfId="4233"/>
    <cellStyle name="Normal 76 3 2 2 2 2" xfId="8347"/>
    <cellStyle name="Normal 76 3 2 2 2 2 2" xfId="24193"/>
    <cellStyle name="Normal 76 3 2 2 2 3" xfId="12463"/>
    <cellStyle name="Normal 76 3 2 2 2 3 2" xfId="24194"/>
    <cellStyle name="Normal 76 3 2 2 2 4" xfId="16736"/>
    <cellStyle name="Normal 76 3 2 2 2 5" xfId="24192"/>
    <cellStyle name="Normal 76 3 2 2 3" xfId="5986"/>
    <cellStyle name="Normal 76 3 2 2 3 2" xfId="24195"/>
    <cellStyle name="Normal 76 3 2 2 3 3" xfId="28776"/>
    <cellStyle name="Normal 76 3 2 2 4" xfId="10102"/>
    <cellStyle name="Normal 76 3 2 2 4 2" xfId="24196"/>
    <cellStyle name="Normal 76 3 2 2 5" xfId="14365"/>
    <cellStyle name="Normal 76 3 2 2 6" xfId="24191"/>
    <cellStyle name="Normal 76 3 2 3" xfId="1592"/>
    <cellStyle name="Normal 76 3 2 3 2" xfId="7471"/>
    <cellStyle name="Normal 76 3 2 3 2 2" xfId="24198"/>
    <cellStyle name="Normal 76 3 2 3 3" xfId="11587"/>
    <cellStyle name="Normal 76 3 2 3 3 2" xfId="24199"/>
    <cellStyle name="Normal 76 3 2 3 4" xfId="15860"/>
    <cellStyle name="Normal 76 3 2 3 5" xfId="24197"/>
    <cellStyle name="Normal 76 3 2 4" xfId="3081"/>
    <cellStyle name="Normal 76 3 2 4 2" xfId="6594"/>
    <cellStyle name="Normal 76 3 2 4 2 2" xfId="24201"/>
    <cellStyle name="Normal 76 3 2 4 3" xfId="10710"/>
    <cellStyle name="Normal 76 3 2 4 3 2" xfId="24202"/>
    <cellStyle name="Normal 76 3 2 4 4" xfId="14974"/>
    <cellStyle name="Normal 76 3 2 4 5" xfId="24200"/>
    <cellStyle name="Normal 76 3 2 5" xfId="5110"/>
    <cellStyle name="Normal 76 3 2 5 2" xfId="17260"/>
    <cellStyle name="Normal 76 3 2 5 3" xfId="24203"/>
    <cellStyle name="Normal 76 3 2 6" xfId="9226"/>
    <cellStyle name="Normal 76 3 2 6 2" xfId="24204"/>
    <cellStyle name="Normal 76 3 2 7" xfId="13488"/>
    <cellStyle name="Normal 76 3 2 8" xfId="24190"/>
    <cellStyle name="Normal 76 3 3" xfId="1189"/>
    <cellStyle name="Normal 76 3 3 2" xfId="2066"/>
    <cellStyle name="Normal 76 3 3 2 2" xfId="3830"/>
    <cellStyle name="Normal 76 3 3 2 2 2" xfId="7944"/>
    <cellStyle name="Normal 76 3 3 2 2 2 2" xfId="24208"/>
    <cellStyle name="Normal 76 3 3 2 2 3" xfId="12060"/>
    <cellStyle name="Normal 76 3 3 2 2 3 2" xfId="24209"/>
    <cellStyle name="Normal 76 3 3 2 2 4" xfId="16333"/>
    <cellStyle name="Normal 76 3 3 2 2 5" xfId="24207"/>
    <cellStyle name="Normal 76 3 3 2 3" xfId="5583"/>
    <cellStyle name="Normal 76 3 3 2 3 2" xfId="24210"/>
    <cellStyle name="Normal 76 3 3 2 3 3" xfId="28871"/>
    <cellStyle name="Normal 76 3 3 2 4" xfId="9699"/>
    <cellStyle name="Normal 76 3 3 2 4 2" xfId="24211"/>
    <cellStyle name="Normal 76 3 3 2 5" xfId="13962"/>
    <cellStyle name="Normal 76 3 3 2 6" xfId="24206"/>
    <cellStyle name="Normal 76 3 3 3" xfId="3285"/>
    <cellStyle name="Normal 76 3 3 3 2" xfId="7068"/>
    <cellStyle name="Normal 76 3 3 3 2 2" xfId="24213"/>
    <cellStyle name="Normal 76 3 3 3 3" xfId="11184"/>
    <cellStyle name="Normal 76 3 3 3 3 2" xfId="24214"/>
    <cellStyle name="Normal 76 3 3 3 4" xfId="15457"/>
    <cellStyle name="Normal 76 3 3 3 5" xfId="24212"/>
    <cellStyle name="Normal 76 3 3 4" xfId="4707"/>
    <cellStyle name="Normal 76 3 3 4 2" xfId="24215"/>
    <cellStyle name="Normal 76 3 3 5" xfId="8823"/>
    <cellStyle name="Normal 76 3 3 5 2" xfId="24216"/>
    <cellStyle name="Normal 76 3 3 6" xfId="13085"/>
    <cellStyle name="Normal 76 3 3 7" xfId="24205"/>
    <cellStyle name="Normal 76 3 4" xfId="1866"/>
    <cellStyle name="Normal 76 3 4 2" xfId="3630"/>
    <cellStyle name="Normal 76 3 4 2 2" xfId="7744"/>
    <cellStyle name="Normal 76 3 4 2 2 2" xfId="24219"/>
    <cellStyle name="Normal 76 3 4 2 3" xfId="11860"/>
    <cellStyle name="Normal 76 3 4 2 3 2" xfId="24220"/>
    <cellStyle name="Normal 76 3 4 2 4" xfId="16133"/>
    <cellStyle name="Normal 76 3 4 2 5" xfId="24218"/>
    <cellStyle name="Normal 76 3 4 3" xfId="5383"/>
    <cellStyle name="Normal 76 3 4 3 2" xfId="24221"/>
    <cellStyle name="Normal 76 3 4 3 3" xfId="28601"/>
    <cellStyle name="Normal 76 3 4 4" xfId="9499"/>
    <cellStyle name="Normal 76 3 4 4 2" xfId="24222"/>
    <cellStyle name="Normal 76 3 4 5" xfId="13762"/>
    <cellStyle name="Normal 76 3 4 6" xfId="24217"/>
    <cellStyle name="Normal 76 3 5" xfId="989"/>
    <cellStyle name="Normal 76 3 5 2" xfId="6868"/>
    <cellStyle name="Normal 76 3 5 2 2" xfId="24224"/>
    <cellStyle name="Normal 76 3 5 3" xfId="10984"/>
    <cellStyle name="Normal 76 3 5 3 2" xfId="24225"/>
    <cellStyle name="Normal 76 3 5 4" xfId="15257"/>
    <cellStyle name="Normal 76 3 5 5" xfId="24223"/>
    <cellStyle name="Normal 76 3 6" xfId="2677"/>
    <cellStyle name="Normal 76 3 6 2" xfId="6190"/>
    <cellStyle name="Normal 76 3 6 2 2" xfId="24227"/>
    <cellStyle name="Normal 76 3 6 3" xfId="10306"/>
    <cellStyle name="Normal 76 3 6 3 2" xfId="24228"/>
    <cellStyle name="Normal 76 3 6 4" xfId="14570"/>
    <cellStyle name="Normal 76 3 6 5" xfId="24226"/>
    <cellStyle name="Normal 76 3 7" xfId="4507"/>
    <cellStyle name="Normal 76 3 7 2" xfId="17259"/>
    <cellStyle name="Normal 76 3 7 3" xfId="24229"/>
    <cellStyle name="Normal 76 3 8" xfId="8623"/>
    <cellStyle name="Normal 76 3 8 2" xfId="24230"/>
    <cellStyle name="Normal 76 3 9" xfId="12884"/>
    <cellStyle name="Normal 76 4" xfId="430"/>
    <cellStyle name="Normal 76 4 2" xfId="2198"/>
    <cellStyle name="Normal 76 4 2 2" xfId="3962"/>
    <cellStyle name="Normal 76 4 2 2 2" xfId="8076"/>
    <cellStyle name="Normal 76 4 2 2 2 2" xfId="24234"/>
    <cellStyle name="Normal 76 4 2 2 2 3" xfId="29499"/>
    <cellStyle name="Normal 76 4 2 2 3" xfId="12192"/>
    <cellStyle name="Normal 76 4 2 2 3 2" xfId="24235"/>
    <cellStyle name="Normal 76 4 2 2 4" xfId="16465"/>
    <cellStyle name="Normal 76 4 2 2 5" xfId="24233"/>
    <cellStyle name="Normal 76 4 2 3" xfId="5715"/>
    <cellStyle name="Normal 76 4 2 3 2" xfId="24236"/>
    <cellStyle name="Normal 76 4 2 3 3" xfId="28784"/>
    <cellStyle name="Normal 76 4 2 4" xfId="9831"/>
    <cellStyle name="Normal 76 4 2 4 2" xfId="24237"/>
    <cellStyle name="Normal 76 4 2 5" xfId="14094"/>
    <cellStyle name="Normal 76 4 2 6" xfId="24232"/>
    <cellStyle name="Normal 76 4 3" xfId="1321"/>
    <cellStyle name="Normal 76 4 3 2" xfId="7200"/>
    <cellStyle name="Normal 76 4 3 2 2" xfId="24239"/>
    <cellStyle name="Normal 76 4 3 2 3" xfId="29324"/>
    <cellStyle name="Normal 76 4 3 3" xfId="11316"/>
    <cellStyle name="Normal 76 4 3 3 2" xfId="24240"/>
    <cellStyle name="Normal 76 4 3 4" xfId="15589"/>
    <cellStyle name="Normal 76 4 3 5" xfId="24238"/>
    <cellStyle name="Normal 76 4 4" xfId="2809"/>
    <cellStyle name="Normal 76 4 4 2" xfId="6322"/>
    <cellStyle name="Normal 76 4 4 2 2" xfId="24242"/>
    <cellStyle name="Normal 76 4 4 3" xfId="10438"/>
    <cellStyle name="Normal 76 4 4 3 2" xfId="24243"/>
    <cellStyle name="Normal 76 4 4 4" xfId="14702"/>
    <cellStyle name="Normal 76 4 4 5" xfId="24241"/>
    <cellStyle name="Normal 76 4 5" xfId="4839"/>
    <cellStyle name="Normal 76 4 5 2" xfId="17261"/>
    <cellStyle name="Normal 76 4 5 3" xfId="24244"/>
    <cellStyle name="Normal 76 4 6" xfId="8955"/>
    <cellStyle name="Normal 76 4 6 2" xfId="24245"/>
    <cellStyle name="Normal 76 4 7" xfId="13217"/>
    <cellStyle name="Normal 76 4 8" xfId="24231"/>
    <cellStyle name="Normal 76 5" xfId="566"/>
    <cellStyle name="Normal 76 5 2" xfId="2333"/>
    <cellStyle name="Normal 76 5 2 2" xfId="4097"/>
    <cellStyle name="Normal 76 5 2 2 2" xfId="8211"/>
    <cellStyle name="Normal 76 5 2 2 2 2" xfId="24249"/>
    <cellStyle name="Normal 76 5 2 2 3" xfId="12327"/>
    <cellStyle name="Normal 76 5 2 2 3 2" xfId="24250"/>
    <cellStyle name="Normal 76 5 2 2 4" xfId="16600"/>
    <cellStyle name="Normal 76 5 2 2 5" xfId="24248"/>
    <cellStyle name="Normal 76 5 2 3" xfId="5850"/>
    <cellStyle name="Normal 76 5 2 3 2" xfId="24251"/>
    <cellStyle name="Normal 76 5 2 3 3" xfId="28303"/>
    <cellStyle name="Normal 76 5 2 4" xfId="9966"/>
    <cellStyle name="Normal 76 5 2 4 2" xfId="24252"/>
    <cellStyle name="Normal 76 5 2 5" xfId="14229"/>
    <cellStyle name="Normal 76 5 2 6" xfId="24247"/>
    <cellStyle name="Normal 76 5 3" xfId="1456"/>
    <cellStyle name="Normal 76 5 3 2" xfId="7335"/>
    <cellStyle name="Normal 76 5 3 2 2" xfId="24254"/>
    <cellStyle name="Normal 76 5 3 3" xfId="11451"/>
    <cellStyle name="Normal 76 5 3 3 2" xfId="24255"/>
    <cellStyle name="Normal 76 5 3 4" xfId="15724"/>
    <cellStyle name="Normal 76 5 3 5" xfId="24253"/>
    <cellStyle name="Normal 76 5 4" xfId="2945"/>
    <cellStyle name="Normal 76 5 4 2" xfId="6458"/>
    <cellStyle name="Normal 76 5 4 2 2" xfId="24257"/>
    <cellStyle name="Normal 76 5 4 3" xfId="10574"/>
    <cellStyle name="Normal 76 5 4 3 2" xfId="24258"/>
    <cellStyle name="Normal 76 5 4 4" xfId="14838"/>
    <cellStyle name="Normal 76 5 4 5" xfId="24256"/>
    <cellStyle name="Normal 76 5 5" xfId="4974"/>
    <cellStyle name="Normal 76 5 5 2" xfId="24259"/>
    <cellStyle name="Normal 76 5 6" xfId="9090"/>
    <cellStyle name="Normal 76 5 6 2" xfId="24260"/>
    <cellStyle name="Normal 76 5 7" xfId="13352"/>
    <cellStyle name="Normal 76 5 8" xfId="24246"/>
    <cellStyle name="Normal 76 6" xfId="1138"/>
    <cellStyle name="Normal 76 6 2" xfId="2015"/>
    <cellStyle name="Normal 76 6 2 2" xfId="3779"/>
    <cellStyle name="Normal 76 6 2 2 2" xfId="7893"/>
    <cellStyle name="Normal 76 6 2 2 2 2" xfId="24264"/>
    <cellStyle name="Normal 76 6 2 2 3" xfId="12009"/>
    <cellStyle name="Normal 76 6 2 2 3 2" xfId="24265"/>
    <cellStyle name="Normal 76 6 2 2 4" xfId="16282"/>
    <cellStyle name="Normal 76 6 2 2 5" xfId="24263"/>
    <cellStyle name="Normal 76 6 2 3" xfId="5532"/>
    <cellStyle name="Normal 76 6 2 3 2" xfId="24266"/>
    <cellStyle name="Normal 76 6 2 3 3" xfId="28346"/>
    <cellStyle name="Normal 76 6 2 4" xfId="9648"/>
    <cellStyle name="Normal 76 6 2 4 2" xfId="24267"/>
    <cellStyle name="Normal 76 6 2 5" xfId="13911"/>
    <cellStyle name="Normal 76 6 2 6" xfId="24262"/>
    <cellStyle name="Normal 76 6 3" xfId="3234"/>
    <cellStyle name="Normal 76 6 3 2" xfId="7017"/>
    <cellStyle name="Normal 76 6 3 2 2" xfId="24269"/>
    <cellStyle name="Normal 76 6 3 3" xfId="11133"/>
    <cellStyle name="Normal 76 6 3 3 2" xfId="24270"/>
    <cellStyle name="Normal 76 6 3 4" xfId="15406"/>
    <cellStyle name="Normal 76 6 3 5" xfId="24268"/>
    <cellStyle name="Normal 76 6 4" xfId="4656"/>
    <cellStyle name="Normal 76 6 4 2" xfId="24271"/>
    <cellStyle name="Normal 76 6 5" xfId="8772"/>
    <cellStyle name="Normal 76 6 5 2" xfId="24272"/>
    <cellStyle name="Normal 76 6 6" xfId="13034"/>
    <cellStyle name="Normal 76 6 7" xfId="24261"/>
    <cellStyle name="Normal 76 7" xfId="1730"/>
    <cellStyle name="Normal 76 7 2" xfId="3494"/>
    <cellStyle name="Normal 76 7 2 2" xfId="7608"/>
    <cellStyle name="Normal 76 7 2 2 2" xfId="24275"/>
    <cellStyle name="Normal 76 7 2 3" xfId="11724"/>
    <cellStyle name="Normal 76 7 2 3 2" xfId="24276"/>
    <cellStyle name="Normal 76 7 2 4" xfId="15997"/>
    <cellStyle name="Normal 76 7 2 5" xfId="24274"/>
    <cellStyle name="Normal 76 7 3" xfId="5247"/>
    <cellStyle name="Normal 76 7 3 2" xfId="24277"/>
    <cellStyle name="Normal 76 7 3 3" xfId="28875"/>
    <cellStyle name="Normal 76 7 4" xfId="9363"/>
    <cellStyle name="Normal 76 7 4 2" xfId="24278"/>
    <cellStyle name="Normal 76 7 5" xfId="13626"/>
    <cellStyle name="Normal 76 7 6" xfId="24273"/>
    <cellStyle name="Normal 76 8" xfId="853"/>
    <cellStyle name="Normal 76 8 2" xfId="6732"/>
    <cellStyle name="Normal 76 8 2 2" xfId="24280"/>
    <cellStyle name="Normal 76 8 3" xfId="10848"/>
    <cellStyle name="Normal 76 8 3 2" xfId="24281"/>
    <cellStyle name="Normal 76 8 4" xfId="15121"/>
    <cellStyle name="Normal 76 8 5" xfId="24279"/>
    <cellStyle name="Normal 76 9" xfId="2626"/>
    <cellStyle name="Normal 76 9 2" xfId="6139"/>
    <cellStyle name="Normal 76 9 2 2" xfId="24283"/>
    <cellStyle name="Normal 76 9 3" xfId="10255"/>
    <cellStyle name="Normal 76 9 3 2" xfId="24284"/>
    <cellStyle name="Normal 76 9 4" xfId="14519"/>
    <cellStyle name="Normal 76 9 5" xfId="24282"/>
    <cellStyle name="Normal 77" xfId="232"/>
    <cellStyle name="Normal 77 10" xfId="4372"/>
    <cellStyle name="Normal 77 10 2" xfId="17262"/>
    <cellStyle name="Normal 77 10 3" xfId="24286"/>
    <cellStyle name="Normal 77 11" xfId="8488"/>
    <cellStyle name="Normal 77 11 2" xfId="24287"/>
    <cellStyle name="Normal 77 12" xfId="12738"/>
    <cellStyle name="Normal 77 13" xfId="24285"/>
    <cellStyle name="Normal 77 2" xfId="348"/>
    <cellStyle name="Normal 77 2 10" xfId="12804"/>
    <cellStyle name="Normal 77 2 11" xfId="24288"/>
    <cellStyle name="Normal 77 2 2" xfId="495"/>
    <cellStyle name="Normal 77 2 2 10" xfId="24289"/>
    <cellStyle name="Normal 77 2 2 2" xfId="769"/>
    <cellStyle name="Normal 77 2 2 2 2" xfId="2534"/>
    <cellStyle name="Normal 77 2 2 2 2 2" xfId="4298"/>
    <cellStyle name="Normal 77 2 2 2 2 2 2" xfId="8412"/>
    <cellStyle name="Normal 77 2 2 2 2 2 2 2" xfId="24293"/>
    <cellStyle name="Normal 77 2 2 2 2 2 3" xfId="12528"/>
    <cellStyle name="Normal 77 2 2 2 2 2 3 2" xfId="24294"/>
    <cellStyle name="Normal 77 2 2 2 2 2 4" xfId="16801"/>
    <cellStyle name="Normal 77 2 2 2 2 2 5" xfId="24292"/>
    <cellStyle name="Normal 77 2 2 2 2 3" xfId="6051"/>
    <cellStyle name="Normal 77 2 2 2 2 3 2" xfId="24295"/>
    <cellStyle name="Normal 77 2 2 2 2 3 3" xfId="28703"/>
    <cellStyle name="Normal 77 2 2 2 2 4" xfId="10167"/>
    <cellStyle name="Normal 77 2 2 2 2 4 2" xfId="24296"/>
    <cellStyle name="Normal 77 2 2 2 2 5" xfId="14430"/>
    <cellStyle name="Normal 77 2 2 2 2 6" xfId="24291"/>
    <cellStyle name="Normal 77 2 2 2 3" xfId="1657"/>
    <cellStyle name="Normal 77 2 2 2 3 2" xfId="7536"/>
    <cellStyle name="Normal 77 2 2 2 3 2 2" xfId="24298"/>
    <cellStyle name="Normal 77 2 2 2 3 3" xfId="11652"/>
    <cellStyle name="Normal 77 2 2 2 3 3 2" xfId="24299"/>
    <cellStyle name="Normal 77 2 2 2 3 4" xfId="15925"/>
    <cellStyle name="Normal 77 2 2 2 3 5" xfId="24297"/>
    <cellStyle name="Normal 77 2 2 2 4" xfId="3146"/>
    <cellStyle name="Normal 77 2 2 2 4 2" xfId="6659"/>
    <cellStyle name="Normal 77 2 2 2 4 2 2" xfId="24301"/>
    <cellStyle name="Normal 77 2 2 2 4 3" xfId="10775"/>
    <cellStyle name="Normal 77 2 2 2 4 3 2" xfId="24302"/>
    <cellStyle name="Normal 77 2 2 2 4 4" xfId="15039"/>
    <cellStyle name="Normal 77 2 2 2 4 5" xfId="24300"/>
    <cellStyle name="Normal 77 2 2 2 5" xfId="5175"/>
    <cellStyle name="Normal 77 2 2 2 5 2" xfId="17265"/>
    <cellStyle name="Normal 77 2 2 2 5 3" xfId="24303"/>
    <cellStyle name="Normal 77 2 2 2 6" xfId="9291"/>
    <cellStyle name="Normal 77 2 2 2 6 2" xfId="24304"/>
    <cellStyle name="Normal 77 2 2 2 7" xfId="13553"/>
    <cellStyle name="Normal 77 2 2 2 8" xfId="24290"/>
    <cellStyle name="Normal 77 2 2 3" xfId="1386"/>
    <cellStyle name="Normal 77 2 2 3 2" xfId="2263"/>
    <cellStyle name="Normal 77 2 2 3 2 2" xfId="4027"/>
    <cellStyle name="Normal 77 2 2 3 2 2 2" xfId="8141"/>
    <cellStyle name="Normal 77 2 2 3 2 2 2 2" xfId="24308"/>
    <cellStyle name="Normal 77 2 2 3 2 2 3" xfId="12257"/>
    <cellStyle name="Normal 77 2 2 3 2 2 3 2" xfId="24309"/>
    <cellStyle name="Normal 77 2 2 3 2 2 4" xfId="16530"/>
    <cellStyle name="Normal 77 2 2 3 2 2 5" xfId="24307"/>
    <cellStyle name="Normal 77 2 2 3 2 3" xfId="5780"/>
    <cellStyle name="Normal 77 2 2 3 2 3 2" xfId="24310"/>
    <cellStyle name="Normal 77 2 2 3 2 3 3" xfId="28334"/>
    <cellStyle name="Normal 77 2 2 3 2 4" xfId="9896"/>
    <cellStyle name="Normal 77 2 2 3 2 4 2" xfId="24311"/>
    <cellStyle name="Normal 77 2 2 3 2 5" xfId="14159"/>
    <cellStyle name="Normal 77 2 2 3 2 6" xfId="24306"/>
    <cellStyle name="Normal 77 2 2 3 3" xfId="3418"/>
    <cellStyle name="Normal 77 2 2 3 3 2" xfId="7265"/>
    <cellStyle name="Normal 77 2 2 3 3 2 2" xfId="24313"/>
    <cellStyle name="Normal 77 2 2 3 3 3" xfId="11381"/>
    <cellStyle name="Normal 77 2 2 3 3 3 2" xfId="24314"/>
    <cellStyle name="Normal 77 2 2 3 3 4" xfId="15654"/>
    <cellStyle name="Normal 77 2 2 3 3 5" xfId="24312"/>
    <cellStyle name="Normal 77 2 2 3 4" xfId="4904"/>
    <cellStyle name="Normal 77 2 2 3 4 2" xfId="24315"/>
    <cellStyle name="Normal 77 2 2 3 5" xfId="9020"/>
    <cellStyle name="Normal 77 2 2 3 5 2" xfId="24316"/>
    <cellStyle name="Normal 77 2 2 3 6" xfId="13282"/>
    <cellStyle name="Normal 77 2 2 3 7" xfId="24305"/>
    <cellStyle name="Normal 77 2 2 4" xfId="1931"/>
    <cellStyle name="Normal 77 2 2 4 2" xfId="3695"/>
    <cellStyle name="Normal 77 2 2 4 2 2" xfId="7809"/>
    <cellStyle name="Normal 77 2 2 4 2 2 2" xfId="24319"/>
    <cellStyle name="Normal 77 2 2 4 2 3" xfId="11925"/>
    <cellStyle name="Normal 77 2 2 4 2 3 2" xfId="24320"/>
    <cellStyle name="Normal 77 2 2 4 2 4" xfId="16198"/>
    <cellStyle name="Normal 77 2 2 4 2 5" xfId="24318"/>
    <cellStyle name="Normal 77 2 2 4 3" xfId="5448"/>
    <cellStyle name="Normal 77 2 2 4 3 2" xfId="24321"/>
    <cellStyle name="Normal 77 2 2 4 3 3" xfId="29203"/>
    <cellStyle name="Normal 77 2 2 4 4" xfId="9564"/>
    <cellStyle name="Normal 77 2 2 4 4 2" xfId="24322"/>
    <cellStyle name="Normal 77 2 2 4 5" xfId="13827"/>
    <cellStyle name="Normal 77 2 2 4 6" xfId="24317"/>
    <cellStyle name="Normal 77 2 2 5" xfId="1054"/>
    <cellStyle name="Normal 77 2 2 5 2" xfId="6933"/>
    <cellStyle name="Normal 77 2 2 5 2 2" xfId="24324"/>
    <cellStyle name="Normal 77 2 2 5 3" xfId="11049"/>
    <cellStyle name="Normal 77 2 2 5 3 2" xfId="24325"/>
    <cellStyle name="Normal 77 2 2 5 4" xfId="15322"/>
    <cellStyle name="Normal 77 2 2 5 5" xfId="24323"/>
    <cellStyle name="Normal 77 2 2 6" xfId="2874"/>
    <cellStyle name="Normal 77 2 2 6 2" xfId="6387"/>
    <cellStyle name="Normal 77 2 2 6 2 2" xfId="24327"/>
    <cellStyle name="Normal 77 2 2 6 3" xfId="10503"/>
    <cellStyle name="Normal 77 2 2 6 3 2" xfId="24328"/>
    <cellStyle name="Normal 77 2 2 6 4" xfId="14767"/>
    <cellStyle name="Normal 77 2 2 6 5" xfId="24326"/>
    <cellStyle name="Normal 77 2 2 7" xfId="4572"/>
    <cellStyle name="Normal 77 2 2 7 2" xfId="17264"/>
    <cellStyle name="Normal 77 2 2 7 3" xfId="24329"/>
    <cellStyle name="Normal 77 2 2 8" xfId="8688"/>
    <cellStyle name="Normal 77 2 2 8 2" xfId="24330"/>
    <cellStyle name="Normal 77 2 2 9" xfId="12949"/>
    <cellStyle name="Normal 77 2 3" xfId="631"/>
    <cellStyle name="Normal 77 2 3 2" xfId="2398"/>
    <cellStyle name="Normal 77 2 3 2 2" xfId="4162"/>
    <cellStyle name="Normal 77 2 3 2 2 2" xfId="8276"/>
    <cellStyle name="Normal 77 2 3 2 2 2 2" xfId="24334"/>
    <cellStyle name="Normal 77 2 3 2 2 2 3" xfId="29549"/>
    <cellStyle name="Normal 77 2 3 2 2 3" xfId="12392"/>
    <cellStyle name="Normal 77 2 3 2 2 3 2" xfId="24335"/>
    <cellStyle name="Normal 77 2 3 2 2 4" xfId="16665"/>
    <cellStyle name="Normal 77 2 3 2 2 5" xfId="24333"/>
    <cellStyle name="Normal 77 2 3 2 3" xfId="5915"/>
    <cellStyle name="Normal 77 2 3 2 3 2" xfId="24336"/>
    <cellStyle name="Normal 77 2 3 2 3 3" xfId="28519"/>
    <cellStyle name="Normal 77 2 3 2 4" xfId="10031"/>
    <cellStyle name="Normal 77 2 3 2 4 2" xfId="24337"/>
    <cellStyle name="Normal 77 2 3 2 5" xfId="14294"/>
    <cellStyle name="Normal 77 2 3 2 6" xfId="24332"/>
    <cellStyle name="Normal 77 2 3 3" xfId="1521"/>
    <cellStyle name="Normal 77 2 3 3 2" xfId="7400"/>
    <cellStyle name="Normal 77 2 3 3 2 2" xfId="24339"/>
    <cellStyle name="Normal 77 2 3 3 2 3" xfId="29373"/>
    <cellStyle name="Normal 77 2 3 3 3" xfId="11516"/>
    <cellStyle name="Normal 77 2 3 3 3 2" xfId="24340"/>
    <cellStyle name="Normal 77 2 3 3 4" xfId="15789"/>
    <cellStyle name="Normal 77 2 3 3 5" xfId="24338"/>
    <cellStyle name="Normal 77 2 3 4" xfId="3010"/>
    <cellStyle name="Normal 77 2 3 4 2" xfId="6523"/>
    <cellStyle name="Normal 77 2 3 4 2 2" xfId="24342"/>
    <cellStyle name="Normal 77 2 3 4 3" xfId="10639"/>
    <cellStyle name="Normal 77 2 3 4 3 2" xfId="24343"/>
    <cellStyle name="Normal 77 2 3 4 4" xfId="14903"/>
    <cellStyle name="Normal 77 2 3 4 5" xfId="24341"/>
    <cellStyle name="Normal 77 2 3 5" xfId="5039"/>
    <cellStyle name="Normal 77 2 3 5 2" xfId="17266"/>
    <cellStyle name="Normal 77 2 3 5 3" xfId="24344"/>
    <cellStyle name="Normal 77 2 3 6" xfId="9155"/>
    <cellStyle name="Normal 77 2 3 6 2" xfId="24345"/>
    <cellStyle name="Normal 77 2 3 7" xfId="13417"/>
    <cellStyle name="Normal 77 2 3 8" xfId="24331"/>
    <cellStyle name="Normal 77 2 4" xfId="1254"/>
    <cellStyle name="Normal 77 2 4 2" xfId="2131"/>
    <cellStyle name="Normal 77 2 4 2 2" xfId="3895"/>
    <cellStyle name="Normal 77 2 4 2 2 2" xfId="8009"/>
    <cellStyle name="Normal 77 2 4 2 2 2 2" xfId="24349"/>
    <cellStyle name="Normal 77 2 4 2 2 3" xfId="12125"/>
    <cellStyle name="Normal 77 2 4 2 2 3 2" xfId="24350"/>
    <cellStyle name="Normal 77 2 4 2 2 4" xfId="16398"/>
    <cellStyle name="Normal 77 2 4 2 2 5" xfId="24348"/>
    <cellStyle name="Normal 77 2 4 2 3" xfId="5648"/>
    <cellStyle name="Normal 77 2 4 2 3 2" xfId="24351"/>
    <cellStyle name="Normal 77 2 4 2 3 3" xfId="28446"/>
    <cellStyle name="Normal 77 2 4 2 4" xfId="9764"/>
    <cellStyle name="Normal 77 2 4 2 4 2" xfId="24352"/>
    <cellStyle name="Normal 77 2 4 2 5" xfId="14027"/>
    <cellStyle name="Normal 77 2 4 2 6" xfId="24347"/>
    <cellStyle name="Normal 77 2 4 3" xfId="3350"/>
    <cellStyle name="Normal 77 2 4 3 2" xfId="7133"/>
    <cellStyle name="Normal 77 2 4 3 2 2" xfId="24354"/>
    <cellStyle name="Normal 77 2 4 3 3" xfId="11249"/>
    <cellStyle name="Normal 77 2 4 3 3 2" xfId="24355"/>
    <cellStyle name="Normal 77 2 4 3 4" xfId="15522"/>
    <cellStyle name="Normal 77 2 4 3 5" xfId="24353"/>
    <cellStyle name="Normal 77 2 4 4" xfId="4772"/>
    <cellStyle name="Normal 77 2 4 4 2" xfId="24356"/>
    <cellStyle name="Normal 77 2 4 5" xfId="8888"/>
    <cellStyle name="Normal 77 2 4 5 2" xfId="24357"/>
    <cellStyle name="Normal 77 2 4 6" xfId="13150"/>
    <cellStyle name="Normal 77 2 4 7" xfId="24346"/>
    <cellStyle name="Normal 77 2 5" xfId="1795"/>
    <cellStyle name="Normal 77 2 5 2" xfId="3559"/>
    <cellStyle name="Normal 77 2 5 2 2" xfId="7673"/>
    <cellStyle name="Normal 77 2 5 2 2 2" xfId="24360"/>
    <cellStyle name="Normal 77 2 5 2 2 3" xfId="29431"/>
    <cellStyle name="Normal 77 2 5 2 3" xfId="11789"/>
    <cellStyle name="Normal 77 2 5 2 3 2" xfId="24361"/>
    <cellStyle name="Normal 77 2 5 2 4" xfId="16062"/>
    <cellStyle name="Normal 77 2 5 2 5" xfId="24359"/>
    <cellStyle name="Normal 77 2 5 3" xfId="5312"/>
    <cellStyle name="Normal 77 2 5 3 2" xfId="24362"/>
    <cellStyle name="Normal 77 2 5 3 3" xfId="29215"/>
    <cellStyle name="Normal 77 2 5 4" xfId="9428"/>
    <cellStyle name="Normal 77 2 5 4 2" xfId="24363"/>
    <cellStyle name="Normal 77 2 5 5" xfId="13691"/>
    <cellStyle name="Normal 77 2 5 6" xfId="24358"/>
    <cellStyle name="Normal 77 2 6" xfId="918"/>
    <cellStyle name="Normal 77 2 6 2" xfId="6797"/>
    <cellStyle name="Normal 77 2 6 2 2" xfId="24365"/>
    <cellStyle name="Normal 77 2 6 2 3" xfId="29270"/>
    <cellStyle name="Normal 77 2 6 3" xfId="10913"/>
    <cellStyle name="Normal 77 2 6 3 2" xfId="24366"/>
    <cellStyle name="Normal 77 2 6 4" xfId="15186"/>
    <cellStyle name="Normal 77 2 6 5" xfId="24364"/>
    <cellStyle name="Normal 77 2 7" xfId="2742"/>
    <cellStyle name="Normal 77 2 7 2" xfId="6255"/>
    <cellStyle name="Normal 77 2 7 2 2" xfId="24368"/>
    <cellStyle name="Normal 77 2 7 3" xfId="10371"/>
    <cellStyle name="Normal 77 2 7 3 2" xfId="24369"/>
    <cellStyle name="Normal 77 2 7 4" xfId="14635"/>
    <cellStyle name="Normal 77 2 7 5" xfId="24367"/>
    <cellStyle name="Normal 77 2 8" xfId="4436"/>
    <cellStyle name="Normal 77 2 8 2" xfId="17263"/>
    <cellStyle name="Normal 77 2 8 3" xfId="24370"/>
    <cellStyle name="Normal 77 2 9" xfId="8552"/>
    <cellStyle name="Normal 77 2 9 2" xfId="24371"/>
    <cellStyle name="Normal 77 3" xfId="283"/>
    <cellStyle name="Normal 77 3 10" xfId="24372"/>
    <cellStyle name="Normal 77 3 2" xfId="705"/>
    <cellStyle name="Normal 77 3 2 2" xfId="2470"/>
    <cellStyle name="Normal 77 3 2 2 2" xfId="4234"/>
    <cellStyle name="Normal 77 3 2 2 2 2" xfId="8348"/>
    <cellStyle name="Normal 77 3 2 2 2 2 2" xfId="24376"/>
    <cellStyle name="Normal 77 3 2 2 2 3" xfId="12464"/>
    <cellStyle name="Normal 77 3 2 2 2 3 2" xfId="24377"/>
    <cellStyle name="Normal 77 3 2 2 2 4" xfId="16737"/>
    <cellStyle name="Normal 77 3 2 2 2 5" xfId="24375"/>
    <cellStyle name="Normal 77 3 2 2 3" xfId="5987"/>
    <cellStyle name="Normal 77 3 2 2 3 2" xfId="24378"/>
    <cellStyle name="Normal 77 3 2 2 3 3" xfId="28616"/>
    <cellStyle name="Normal 77 3 2 2 4" xfId="10103"/>
    <cellStyle name="Normal 77 3 2 2 4 2" xfId="24379"/>
    <cellStyle name="Normal 77 3 2 2 5" xfId="14366"/>
    <cellStyle name="Normal 77 3 2 2 6" xfId="24374"/>
    <cellStyle name="Normal 77 3 2 3" xfId="1593"/>
    <cellStyle name="Normal 77 3 2 3 2" xfId="7472"/>
    <cellStyle name="Normal 77 3 2 3 2 2" xfId="24381"/>
    <cellStyle name="Normal 77 3 2 3 3" xfId="11588"/>
    <cellStyle name="Normal 77 3 2 3 3 2" xfId="24382"/>
    <cellStyle name="Normal 77 3 2 3 4" xfId="15861"/>
    <cellStyle name="Normal 77 3 2 3 5" xfId="24380"/>
    <cellStyle name="Normal 77 3 2 4" xfId="3082"/>
    <cellStyle name="Normal 77 3 2 4 2" xfId="6595"/>
    <cellStyle name="Normal 77 3 2 4 2 2" xfId="24384"/>
    <cellStyle name="Normal 77 3 2 4 3" xfId="10711"/>
    <cellStyle name="Normal 77 3 2 4 3 2" xfId="24385"/>
    <cellStyle name="Normal 77 3 2 4 4" xfId="14975"/>
    <cellStyle name="Normal 77 3 2 4 5" xfId="24383"/>
    <cellStyle name="Normal 77 3 2 5" xfId="5111"/>
    <cellStyle name="Normal 77 3 2 5 2" xfId="17268"/>
    <cellStyle name="Normal 77 3 2 5 3" xfId="24386"/>
    <cellStyle name="Normal 77 3 2 6" xfId="9227"/>
    <cellStyle name="Normal 77 3 2 6 2" xfId="24387"/>
    <cellStyle name="Normal 77 3 2 7" xfId="13489"/>
    <cellStyle name="Normal 77 3 2 8" xfId="24373"/>
    <cellStyle name="Normal 77 3 3" xfId="1190"/>
    <cellStyle name="Normal 77 3 3 2" xfId="2067"/>
    <cellStyle name="Normal 77 3 3 2 2" xfId="3831"/>
    <cellStyle name="Normal 77 3 3 2 2 2" xfId="7945"/>
    <cellStyle name="Normal 77 3 3 2 2 2 2" xfId="24391"/>
    <cellStyle name="Normal 77 3 3 2 2 3" xfId="12061"/>
    <cellStyle name="Normal 77 3 3 2 2 3 2" xfId="24392"/>
    <cellStyle name="Normal 77 3 3 2 2 4" xfId="16334"/>
    <cellStyle name="Normal 77 3 3 2 2 5" xfId="24390"/>
    <cellStyle name="Normal 77 3 3 2 3" xfId="5584"/>
    <cellStyle name="Normal 77 3 3 2 3 2" xfId="24393"/>
    <cellStyle name="Normal 77 3 3 2 3 3" xfId="28793"/>
    <cellStyle name="Normal 77 3 3 2 4" xfId="9700"/>
    <cellStyle name="Normal 77 3 3 2 4 2" xfId="24394"/>
    <cellStyle name="Normal 77 3 3 2 5" xfId="13963"/>
    <cellStyle name="Normal 77 3 3 2 6" xfId="24389"/>
    <cellStyle name="Normal 77 3 3 3" xfId="3286"/>
    <cellStyle name="Normal 77 3 3 3 2" xfId="7069"/>
    <cellStyle name="Normal 77 3 3 3 2 2" xfId="24396"/>
    <cellStyle name="Normal 77 3 3 3 3" xfId="11185"/>
    <cellStyle name="Normal 77 3 3 3 3 2" xfId="24397"/>
    <cellStyle name="Normal 77 3 3 3 4" xfId="15458"/>
    <cellStyle name="Normal 77 3 3 3 5" xfId="24395"/>
    <cellStyle name="Normal 77 3 3 4" xfId="4708"/>
    <cellStyle name="Normal 77 3 3 4 2" xfId="24398"/>
    <cellStyle name="Normal 77 3 3 5" xfId="8824"/>
    <cellStyle name="Normal 77 3 3 5 2" xfId="24399"/>
    <cellStyle name="Normal 77 3 3 6" xfId="13086"/>
    <cellStyle name="Normal 77 3 3 7" xfId="24388"/>
    <cellStyle name="Normal 77 3 4" xfId="1867"/>
    <cellStyle name="Normal 77 3 4 2" xfId="3631"/>
    <cellStyle name="Normal 77 3 4 2 2" xfId="7745"/>
    <cellStyle name="Normal 77 3 4 2 2 2" xfId="24402"/>
    <cellStyle name="Normal 77 3 4 2 3" xfId="11861"/>
    <cellStyle name="Normal 77 3 4 2 3 2" xfId="24403"/>
    <cellStyle name="Normal 77 3 4 2 4" xfId="16134"/>
    <cellStyle name="Normal 77 3 4 2 5" xfId="24401"/>
    <cellStyle name="Normal 77 3 4 3" xfId="5384"/>
    <cellStyle name="Normal 77 3 4 3 2" xfId="24404"/>
    <cellStyle name="Normal 77 3 4 3 3" xfId="28717"/>
    <cellStyle name="Normal 77 3 4 4" xfId="9500"/>
    <cellStyle name="Normal 77 3 4 4 2" xfId="24405"/>
    <cellStyle name="Normal 77 3 4 5" xfId="13763"/>
    <cellStyle name="Normal 77 3 4 6" xfId="24400"/>
    <cellStyle name="Normal 77 3 5" xfId="990"/>
    <cellStyle name="Normal 77 3 5 2" xfId="6869"/>
    <cellStyle name="Normal 77 3 5 2 2" xfId="24407"/>
    <cellStyle name="Normal 77 3 5 3" xfId="10985"/>
    <cellStyle name="Normal 77 3 5 3 2" xfId="24408"/>
    <cellStyle name="Normal 77 3 5 4" xfId="15258"/>
    <cellStyle name="Normal 77 3 5 5" xfId="24406"/>
    <cellStyle name="Normal 77 3 6" xfId="2678"/>
    <cellStyle name="Normal 77 3 6 2" xfId="6191"/>
    <cellStyle name="Normal 77 3 6 2 2" xfId="24410"/>
    <cellStyle name="Normal 77 3 6 3" xfId="10307"/>
    <cellStyle name="Normal 77 3 6 3 2" xfId="24411"/>
    <cellStyle name="Normal 77 3 6 4" xfId="14571"/>
    <cellStyle name="Normal 77 3 6 5" xfId="24409"/>
    <cellStyle name="Normal 77 3 7" xfId="4508"/>
    <cellStyle name="Normal 77 3 7 2" xfId="17267"/>
    <cellStyle name="Normal 77 3 7 3" xfId="24412"/>
    <cellStyle name="Normal 77 3 8" xfId="8624"/>
    <cellStyle name="Normal 77 3 8 2" xfId="24413"/>
    <cellStyle name="Normal 77 3 9" xfId="12885"/>
    <cellStyle name="Normal 77 4" xfId="431"/>
    <cellStyle name="Normal 77 4 2" xfId="2199"/>
    <cellStyle name="Normal 77 4 2 2" xfId="3963"/>
    <cellStyle name="Normal 77 4 2 2 2" xfId="8077"/>
    <cellStyle name="Normal 77 4 2 2 2 2" xfId="24417"/>
    <cellStyle name="Normal 77 4 2 2 2 3" xfId="29500"/>
    <cellStyle name="Normal 77 4 2 2 3" xfId="12193"/>
    <cellStyle name="Normal 77 4 2 2 3 2" xfId="24418"/>
    <cellStyle name="Normal 77 4 2 2 4" xfId="16466"/>
    <cellStyle name="Normal 77 4 2 2 5" xfId="24416"/>
    <cellStyle name="Normal 77 4 2 3" xfId="5716"/>
    <cellStyle name="Normal 77 4 2 3 2" xfId="24419"/>
    <cellStyle name="Normal 77 4 2 3 3" xfId="28575"/>
    <cellStyle name="Normal 77 4 2 4" xfId="9832"/>
    <cellStyle name="Normal 77 4 2 4 2" xfId="24420"/>
    <cellStyle name="Normal 77 4 2 5" xfId="14095"/>
    <cellStyle name="Normal 77 4 2 6" xfId="24415"/>
    <cellStyle name="Normal 77 4 3" xfId="1322"/>
    <cellStyle name="Normal 77 4 3 2" xfId="7201"/>
    <cellStyle name="Normal 77 4 3 2 2" xfId="24422"/>
    <cellStyle name="Normal 77 4 3 2 3" xfId="29325"/>
    <cellStyle name="Normal 77 4 3 3" xfId="11317"/>
    <cellStyle name="Normal 77 4 3 3 2" xfId="24423"/>
    <cellStyle name="Normal 77 4 3 4" xfId="15590"/>
    <cellStyle name="Normal 77 4 3 5" xfId="24421"/>
    <cellStyle name="Normal 77 4 4" xfId="2810"/>
    <cellStyle name="Normal 77 4 4 2" xfId="6323"/>
    <cellStyle name="Normal 77 4 4 2 2" xfId="24425"/>
    <cellStyle name="Normal 77 4 4 3" xfId="10439"/>
    <cellStyle name="Normal 77 4 4 3 2" xfId="24426"/>
    <cellStyle name="Normal 77 4 4 4" xfId="14703"/>
    <cellStyle name="Normal 77 4 4 5" xfId="24424"/>
    <cellStyle name="Normal 77 4 5" xfId="4840"/>
    <cellStyle name="Normal 77 4 5 2" xfId="17269"/>
    <cellStyle name="Normal 77 4 5 3" xfId="24427"/>
    <cellStyle name="Normal 77 4 6" xfId="8956"/>
    <cellStyle name="Normal 77 4 6 2" xfId="24428"/>
    <cellStyle name="Normal 77 4 7" xfId="13218"/>
    <cellStyle name="Normal 77 4 8" xfId="24414"/>
    <cellStyle name="Normal 77 5" xfId="567"/>
    <cellStyle name="Normal 77 5 2" xfId="2334"/>
    <cellStyle name="Normal 77 5 2 2" xfId="4098"/>
    <cellStyle name="Normal 77 5 2 2 2" xfId="8212"/>
    <cellStyle name="Normal 77 5 2 2 2 2" xfId="24432"/>
    <cellStyle name="Normal 77 5 2 2 3" xfId="12328"/>
    <cellStyle name="Normal 77 5 2 2 3 2" xfId="24433"/>
    <cellStyle name="Normal 77 5 2 2 4" xfId="16601"/>
    <cellStyle name="Normal 77 5 2 2 5" xfId="24431"/>
    <cellStyle name="Normal 77 5 2 3" xfId="5851"/>
    <cellStyle name="Normal 77 5 2 3 2" xfId="24434"/>
    <cellStyle name="Normal 77 5 2 3 3" xfId="28646"/>
    <cellStyle name="Normal 77 5 2 4" xfId="9967"/>
    <cellStyle name="Normal 77 5 2 4 2" xfId="24435"/>
    <cellStyle name="Normal 77 5 2 5" xfId="14230"/>
    <cellStyle name="Normal 77 5 2 6" xfId="24430"/>
    <cellStyle name="Normal 77 5 3" xfId="1457"/>
    <cellStyle name="Normal 77 5 3 2" xfId="7336"/>
    <cellStyle name="Normal 77 5 3 2 2" xfId="24437"/>
    <cellStyle name="Normal 77 5 3 3" xfId="11452"/>
    <cellStyle name="Normal 77 5 3 3 2" xfId="24438"/>
    <cellStyle name="Normal 77 5 3 4" xfId="15725"/>
    <cellStyle name="Normal 77 5 3 5" xfId="24436"/>
    <cellStyle name="Normal 77 5 4" xfId="2946"/>
    <cellStyle name="Normal 77 5 4 2" xfId="6459"/>
    <cellStyle name="Normal 77 5 4 2 2" xfId="24440"/>
    <cellStyle name="Normal 77 5 4 3" xfId="10575"/>
    <cellStyle name="Normal 77 5 4 3 2" xfId="24441"/>
    <cellStyle name="Normal 77 5 4 4" xfId="14839"/>
    <cellStyle name="Normal 77 5 4 5" xfId="24439"/>
    <cellStyle name="Normal 77 5 5" xfId="4975"/>
    <cellStyle name="Normal 77 5 5 2" xfId="24442"/>
    <cellStyle name="Normal 77 5 6" xfId="9091"/>
    <cellStyle name="Normal 77 5 6 2" xfId="24443"/>
    <cellStyle name="Normal 77 5 7" xfId="13353"/>
    <cellStyle name="Normal 77 5 8" xfId="24429"/>
    <cellStyle name="Normal 77 6" xfId="1139"/>
    <cellStyle name="Normal 77 6 2" xfId="2016"/>
    <cellStyle name="Normal 77 6 2 2" xfId="3780"/>
    <cellStyle name="Normal 77 6 2 2 2" xfId="7894"/>
    <cellStyle name="Normal 77 6 2 2 2 2" xfId="24447"/>
    <cellStyle name="Normal 77 6 2 2 3" xfId="12010"/>
    <cellStyle name="Normal 77 6 2 2 3 2" xfId="24448"/>
    <cellStyle name="Normal 77 6 2 2 4" xfId="16283"/>
    <cellStyle name="Normal 77 6 2 2 5" xfId="24446"/>
    <cellStyle name="Normal 77 6 2 3" xfId="5533"/>
    <cellStyle name="Normal 77 6 2 3 2" xfId="24449"/>
    <cellStyle name="Normal 77 6 2 3 3" xfId="28898"/>
    <cellStyle name="Normal 77 6 2 4" xfId="9649"/>
    <cellStyle name="Normal 77 6 2 4 2" xfId="24450"/>
    <cellStyle name="Normal 77 6 2 5" xfId="13912"/>
    <cellStyle name="Normal 77 6 2 6" xfId="24445"/>
    <cellStyle name="Normal 77 6 3" xfId="3235"/>
    <cellStyle name="Normal 77 6 3 2" xfId="7018"/>
    <cellStyle name="Normal 77 6 3 2 2" xfId="24452"/>
    <cellStyle name="Normal 77 6 3 3" xfId="11134"/>
    <cellStyle name="Normal 77 6 3 3 2" xfId="24453"/>
    <cellStyle name="Normal 77 6 3 4" xfId="15407"/>
    <cellStyle name="Normal 77 6 3 5" xfId="24451"/>
    <cellStyle name="Normal 77 6 4" xfId="4657"/>
    <cellStyle name="Normal 77 6 4 2" xfId="24454"/>
    <cellStyle name="Normal 77 6 5" xfId="8773"/>
    <cellStyle name="Normal 77 6 5 2" xfId="24455"/>
    <cellStyle name="Normal 77 6 6" xfId="13035"/>
    <cellStyle name="Normal 77 6 7" xfId="24444"/>
    <cellStyle name="Normal 77 7" xfId="1731"/>
    <cellStyle name="Normal 77 7 2" xfId="3495"/>
    <cellStyle name="Normal 77 7 2 2" xfId="7609"/>
    <cellStyle name="Normal 77 7 2 2 2" xfId="24458"/>
    <cellStyle name="Normal 77 7 2 3" xfId="11725"/>
    <cellStyle name="Normal 77 7 2 3 2" xfId="24459"/>
    <cellStyle name="Normal 77 7 2 4" xfId="15998"/>
    <cellStyle name="Normal 77 7 2 5" xfId="24457"/>
    <cellStyle name="Normal 77 7 3" xfId="5248"/>
    <cellStyle name="Normal 77 7 3 2" xfId="24460"/>
    <cellStyle name="Normal 77 7 3 3" xfId="28529"/>
    <cellStyle name="Normal 77 7 4" xfId="9364"/>
    <cellStyle name="Normal 77 7 4 2" xfId="24461"/>
    <cellStyle name="Normal 77 7 5" xfId="13627"/>
    <cellStyle name="Normal 77 7 6" xfId="24456"/>
    <cellStyle name="Normal 77 8" xfId="854"/>
    <cellStyle name="Normal 77 8 2" xfId="6733"/>
    <cellStyle name="Normal 77 8 2 2" xfId="24463"/>
    <cellStyle name="Normal 77 8 3" xfId="10849"/>
    <cellStyle name="Normal 77 8 3 2" xfId="24464"/>
    <cellStyle name="Normal 77 8 4" xfId="15122"/>
    <cellStyle name="Normal 77 8 5" xfId="24462"/>
    <cellStyle name="Normal 77 9" xfId="2627"/>
    <cellStyle name="Normal 77 9 2" xfId="6140"/>
    <cellStyle name="Normal 77 9 2 2" xfId="24466"/>
    <cellStyle name="Normal 77 9 3" xfId="10256"/>
    <cellStyle name="Normal 77 9 3 2" xfId="24467"/>
    <cellStyle name="Normal 77 9 4" xfId="14520"/>
    <cellStyle name="Normal 77 9 5" xfId="24465"/>
    <cellStyle name="Normal 78" xfId="233"/>
    <cellStyle name="Normal 78 10" xfId="4373"/>
    <cellStyle name="Normal 78 10 2" xfId="17270"/>
    <cellStyle name="Normal 78 10 3" xfId="24469"/>
    <cellStyle name="Normal 78 11" xfId="8489"/>
    <cellStyle name="Normal 78 11 2" xfId="24470"/>
    <cellStyle name="Normal 78 12" xfId="12739"/>
    <cellStyle name="Normal 78 13" xfId="24468"/>
    <cellStyle name="Normal 78 2" xfId="349"/>
    <cellStyle name="Normal 78 2 10" xfId="12805"/>
    <cellStyle name="Normal 78 2 11" xfId="24471"/>
    <cellStyle name="Normal 78 2 2" xfId="496"/>
    <cellStyle name="Normal 78 2 2 10" xfId="24472"/>
    <cellStyle name="Normal 78 2 2 2" xfId="770"/>
    <cellStyle name="Normal 78 2 2 2 2" xfId="2535"/>
    <cellStyle name="Normal 78 2 2 2 2 2" xfId="4299"/>
    <cellStyle name="Normal 78 2 2 2 2 2 2" xfId="8413"/>
    <cellStyle name="Normal 78 2 2 2 2 2 2 2" xfId="24476"/>
    <cellStyle name="Normal 78 2 2 2 2 2 3" xfId="12529"/>
    <cellStyle name="Normal 78 2 2 2 2 2 3 2" xfId="24477"/>
    <cellStyle name="Normal 78 2 2 2 2 2 4" xfId="16802"/>
    <cellStyle name="Normal 78 2 2 2 2 2 5" xfId="24475"/>
    <cellStyle name="Normal 78 2 2 2 2 3" xfId="6052"/>
    <cellStyle name="Normal 78 2 2 2 2 3 2" xfId="24478"/>
    <cellStyle name="Normal 78 2 2 2 2 3 3" xfId="28317"/>
    <cellStyle name="Normal 78 2 2 2 2 4" xfId="10168"/>
    <cellStyle name="Normal 78 2 2 2 2 4 2" xfId="24479"/>
    <cellStyle name="Normal 78 2 2 2 2 5" xfId="14431"/>
    <cellStyle name="Normal 78 2 2 2 2 6" xfId="24474"/>
    <cellStyle name="Normal 78 2 2 2 3" xfId="1658"/>
    <cellStyle name="Normal 78 2 2 2 3 2" xfId="7537"/>
    <cellStyle name="Normal 78 2 2 2 3 2 2" xfId="24481"/>
    <cellStyle name="Normal 78 2 2 2 3 3" xfId="11653"/>
    <cellStyle name="Normal 78 2 2 2 3 3 2" xfId="24482"/>
    <cellStyle name="Normal 78 2 2 2 3 4" xfId="15926"/>
    <cellStyle name="Normal 78 2 2 2 3 5" xfId="24480"/>
    <cellStyle name="Normal 78 2 2 2 4" xfId="3147"/>
    <cellStyle name="Normal 78 2 2 2 4 2" xfId="6660"/>
    <cellStyle name="Normal 78 2 2 2 4 2 2" xfId="24484"/>
    <cellStyle name="Normal 78 2 2 2 4 3" xfId="10776"/>
    <cellStyle name="Normal 78 2 2 2 4 3 2" xfId="24485"/>
    <cellStyle name="Normal 78 2 2 2 4 4" xfId="15040"/>
    <cellStyle name="Normal 78 2 2 2 4 5" xfId="24483"/>
    <cellStyle name="Normal 78 2 2 2 5" xfId="5176"/>
    <cellStyle name="Normal 78 2 2 2 5 2" xfId="17273"/>
    <cellStyle name="Normal 78 2 2 2 5 3" xfId="24486"/>
    <cellStyle name="Normal 78 2 2 2 6" xfId="9292"/>
    <cellStyle name="Normal 78 2 2 2 6 2" xfId="24487"/>
    <cellStyle name="Normal 78 2 2 2 7" xfId="13554"/>
    <cellStyle name="Normal 78 2 2 2 8" xfId="24473"/>
    <cellStyle name="Normal 78 2 2 3" xfId="1387"/>
    <cellStyle name="Normal 78 2 2 3 2" xfId="2264"/>
    <cellStyle name="Normal 78 2 2 3 2 2" xfId="4028"/>
    <cellStyle name="Normal 78 2 2 3 2 2 2" xfId="8142"/>
    <cellStyle name="Normal 78 2 2 3 2 2 2 2" xfId="24491"/>
    <cellStyle name="Normal 78 2 2 3 2 2 3" xfId="12258"/>
    <cellStyle name="Normal 78 2 2 3 2 2 3 2" xfId="24492"/>
    <cellStyle name="Normal 78 2 2 3 2 2 4" xfId="16531"/>
    <cellStyle name="Normal 78 2 2 3 2 2 5" xfId="24490"/>
    <cellStyle name="Normal 78 2 2 3 2 3" xfId="5781"/>
    <cellStyle name="Normal 78 2 2 3 2 3 2" xfId="24493"/>
    <cellStyle name="Normal 78 2 2 3 2 3 3" xfId="28299"/>
    <cellStyle name="Normal 78 2 2 3 2 4" xfId="9897"/>
    <cellStyle name="Normal 78 2 2 3 2 4 2" xfId="24494"/>
    <cellStyle name="Normal 78 2 2 3 2 5" xfId="14160"/>
    <cellStyle name="Normal 78 2 2 3 2 6" xfId="24489"/>
    <cellStyle name="Normal 78 2 2 3 3" xfId="3419"/>
    <cellStyle name="Normal 78 2 2 3 3 2" xfId="7266"/>
    <cellStyle name="Normal 78 2 2 3 3 2 2" xfId="24496"/>
    <cellStyle name="Normal 78 2 2 3 3 3" xfId="11382"/>
    <cellStyle name="Normal 78 2 2 3 3 3 2" xfId="24497"/>
    <cellStyle name="Normal 78 2 2 3 3 4" xfId="15655"/>
    <cellStyle name="Normal 78 2 2 3 3 5" xfId="24495"/>
    <cellStyle name="Normal 78 2 2 3 4" xfId="4905"/>
    <cellStyle name="Normal 78 2 2 3 4 2" xfId="24498"/>
    <cellStyle name="Normal 78 2 2 3 5" xfId="9021"/>
    <cellStyle name="Normal 78 2 2 3 5 2" xfId="24499"/>
    <cellStyle name="Normal 78 2 2 3 6" xfId="13283"/>
    <cellStyle name="Normal 78 2 2 3 7" xfId="24488"/>
    <cellStyle name="Normal 78 2 2 4" xfId="1932"/>
    <cellStyle name="Normal 78 2 2 4 2" xfId="3696"/>
    <cellStyle name="Normal 78 2 2 4 2 2" xfId="7810"/>
    <cellStyle name="Normal 78 2 2 4 2 2 2" xfId="24502"/>
    <cellStyle name="Normal 78 2 2 4 2 3" xfId="11926"/>
    <cellStyle name="Normal 78 2 2 4 2 3 2" xfId="24503"/>
    <cellStyle name="Normal 78 2 2 4 2 4" xfId="16199"/>
    <cellStyle name="Normal 78 2 2 4 2 5" xfId="24501"/>
    <cellStyle name="Normal 78 2 2 4 3" xfId="5449"/>
    <cellStyle name="Normal 78 2 2 4 3 2" xfId="24504"/>
    <cellStyle name="Normal 78 2 2 4 3 3" xfId="28770"/>
    <cellStyle name="Normal 78 2 2 4 4" xfId="9565"/>
    <cellStyle name="Normal 78 2 2 4 4 2" xfId="24505"/>
    <cellStyle name="Normal 78 2 2 4 5" xfId="13828"/>
    <cellStyle name="Normal 78 2 2 4 6" xfId="24500"/>
    <cellStyle name="Normal 78 2 2 5" xfId="1055"/>
    <cellStyle name="Normal 78 2 2 5 2" xfId="6934"/>
    <cellStyle name="Normal 78 2 2 5 2 2" xfId="24507"/>
    <cellStyle name="Normal 78 2 2 5 3" xfId="11050"/>
    <cellStyle name="Normal 78 2 2 5 3 2" xfId="24508"/>
    <cellStyle name="Normal 78 2 2 5 4" xfId="15323"/>
    <cellStyle name="Normal 78 2 2 5 5" xfId="24506"/>
    <cellStyle name="Normal 78 2 2 6" xfId="2875"/>
    <cellStyle name="Normal 78 2 2 6 2" xfId="6388"/>
    <cellStyle name="Normal 78 2 2 6 2 2" xfId="24510"/>
    <cellStyle name="Normal 78 2 2 6 3" xfId="10504"/>
    <cellStyle name="Normal 78 2 2 6 3 2" xfId="24511"/>
    <cellStyle name="Normal 78 2 2 6 4" xfId="14768"/>
    <cellStyle name="Normal 78 2 2 6 5" xfId="24509"/>
    <cellStyle name="Normal 78 2 2 7" xfId="4573"/>
    <cellStyle name="Normal 78 2 2 7 2" xfId="17272"/>
    <cellStyle name="Normal 78 2 2 7 3" xfId="24512"/>
    <cellStyle name="Normal 78 2 2 8" xfId="8689"/>
    <cellStyle name="Normal 78 2 2 8 2" xfId="24513"/>
    <cellStyle name="Normal 78 2 2 9" xfId="12950"/>
    <cellStyle name="Normal 78 2 3" xfId="632"/>
    <cellStyle name="Normal 78 2 3 2" xfId="2399"/>
    <cellStyle name="Normal 78 2 3 2 2" xfId="4163"/>
    <cellStyle name="Normal 78 2 3 2 2 2" xfId="8277"/>
    <cellStyle name="Normal 78 2 3 2 2 2 2" xfId="24517"/>
    <cellStyle name="Normal 78 2 3 2 2 2 3" xfId="29550"/>
    <cellStyle name="Normal 78 2 3 2 2 3" xfId="12393"/>
    <cellStyle name="Normal 78 2 3 2 2 3 2" xfId="24518"/>
    <cellStyle name="Normal 78 2 3 2 2 4" xfId="16666"/>
    <cellStyle name="Normal 78 2 3 2 2 5" xfId="24516"/>
    <cellStyle name="Normal 78 2 3 2 3" xfId="5916"/>
    <cellStyle name="Normal 78 2 3 2 3 2" xfId="24519"/>
    <cellStyle name="Normal 78 2 3 2 3 3" xfId="28960"/>
    <cellStyle name="Normal 78 2 3 2 4" xfId="10032"/>
    <cellStyle name="Normal 78 2 3 2 4 2" xfId="24520"/>
    <cellStyle name="Normal 78 2 3 2 5" xfId="14295"/>
    <cellStyle name="Normal 78 2 3 2 6" xfId="24515"/>
    <cellStyle name="Normal 78 2 3 3" xfId="1522"/>
    <cellStyle name="Normal 78 2 3 3 2" xfId="7401"/>
    <cellStyle name="Normal 78 2 3 3 2 2" xfId="24522"/>
    <cellStyle name="Normal 78 2 3 3 2 3" xfId="29374"/>
    <cellStyle name="Normal 78 2 3 3 3" xfId="11517"/>
    <cellStyle name="Normal 78 2 3 3 3 2" xfId="24523"/>
    <cellStyle name="Normal 78 2 3 3 4" xfId="15790"/>
    <cellStyle name="Normal 78 2 3 3 5" xfId="24521"/>
    <cellStyle name="Normal 78 2 3 4" xfId="3011"/>
    <cellStyle name="Normal 78 2 3 4 2" xfId="6524"/>
    <cellStyle name="Normal 78 2 3 4 2 2" xfId="24525"/>
    <cellStyle name="Normal 78 2 3 4 3" xfId="10640"/>
    <cellStyle name="Normal 78 2 3 4 3 2" xfId="24526"/>
    <cellStyle name="Normal 78 2 3 4 4" xfId="14904"/>
    <cellStyle name="Normal 78 2 3 4 5" xfId="24524"/>
    <cellStyle name="Normal 78 2 3 5" xfId="5040"/>
    <cellStyle name="Normal 78 2 3 5 2" xfId="17274"/>
    <cellStyle name="Normal 78 2 3 5 3" xfId="24527"/>
    <cellStyle name="Normal 78 2 3 6" xfId="9156"/>
    <cellStyle name="Normal 78 2 3 6 2" xfId="24528"/>
    <cellStyle name="Normal 78 2 3 7" xfId="13418"/>
    <cellStyle name="Normal 78 2 3 8" xfId="24514"/>
    <cellStyle name="Normal 78 2 4" xfId="1255"/>
    <cellStyle name="Normal 78 2 4 2" xfId="2132"/>
    <cellStyle name="Normal 78 2 4 2 2" xfId="3896"/>
    <cellStyle name="Normal 78 2 4 2 2 2" xfId="8010"/>
    <cellStyle name="Normal 78 2 4 2 2 2 2" xfId="24532"/>
    <cellStyle name="Normal 78 2 4 2 2 3" xfId="12126"/>
    <cellStyle name="Normal 78 2 4 2 2 3 2" xfId="24533"/>
    <cellStyle name="Normal 78 2 4 2 2 4" xfId="16399"/>
    <cellStyle name="Normal 78 2 4 2 2 5" xfId="24531"/>
    <cellStyle name="Normal 78 2 4 2 3" xfId="5649"/>
    <cellStyle name="Normal 78 2 4 2 3 2" xfId="24534"/>
    <cellStyle name="Normal 78 2 4 2 3 3" xfId="28490"/>
    <cellStyle name="Normal 78 2 4 2 4" xfId="9765"/>
    <cellStyle name="Normal 78 2 4 2 4 2" xfId="24535"/>
    <cellStyle name="Normal 78 2 4 2 5" xfId="14028"/>
    <cellStyle name="Normal 78 2 4 2 6" xfId="24530"/>
    <cellStyle name="Normal 78 2 4 3" xfId="3351"/>
    <cellStyle name="Normal 78 2 4 3 2" xfId="7134"/>
    <cellStyle name="Normal 78 2 4 3 2 2" xfId="24537"/>
    <cellStyle name="Normal 78 2 4 3 3" xfId="11250"/>
    <cellStyle name="Normal 78 2 4 3 3 2" xfId="24538"/>
    <cellStyle name="Normal 78 2 4 3 4" xfId="15523"/>
    <cellStyle name="Normal 78 2 4 3 5" xfId="24536"/>
    <cellStyle name="Normal 78 2 4 4" xfId="4773"/>
    <cellStyle name="Normal 78 2 4 4 2" xfId="24539"/>
    <cellStyle name="Normal 78 2 4 5" xfId="8889"/>
    <cellStyle name="Normal 78 2 4 5 2" xfId="24540"/>
    <cellStyle name="Normal 78 2 4 6" xfId="13151"/>
    <cellStyle name="Normal 78 2 4 7" xfId="24529"/>
    <cellStyle name="Normal 78 2 5" xfId="1796"/>
    <cellStyle name="Normal 78 2 5 2" xfId="3560"/>
    <cellStyle name="Normal 78 2 5 2 2" xfId="7674"/>
    <cellStyle name="Normal 78 2 5 2 2 2" xfId="24543"/>
    <cellStyle name="Normal 78 2 5 2 2 3" xfId="29432"/>
    <cellStyle name="Normal 78 2 5 2 3" xfId="11790"/>
    <cellStyle name="Normal 78 2 5 2 3 2" xfId="24544"/>
    <cellStyle name="Normal 78 2 5 2 4" xfId="16063"/>
    <cellStyle name="Normal 78 2 5 2 5" xfId="24542"/>
    <cellStyle name="Normal 78 2 5 3" xfId="5313"/>
    <cellStyle name="Normal 78 2 5 3 2" xfId="24545"/>
    <cellStyle name="Normal 78 2 5 3 3" xfId="29130"/>
    <cellStyle name="Normal 78 2 5 4" xfId="9429"/>
    <cellStyle name="Normal 78 2 5 4 2" xfId="24546"/>
    <cellStyle name="Normal 78 2 5 5" xfId="13692"/>
    <cellStyle name="Normal 78 2 5 6" xfId="24541"/>
    <cellStyle name="Normal 78 2 6" xfId="919"/>
    <cellStyle name="Normal 78 2 6 2" xfId="6798"/>
    <cellStyle name="Normal 78 2 6 2 2" xfId="24548"/>
    <cellStyle name="Normal 78 2 6 2 3" xfId="29271"/>
    <cellStyle name="Normal 78 2 6 3" xfId="10914"/>
    <cellStyle name="Normal 78 2 6 3 2" xfId="24549"/>
    <cellStyle name="Normal 78 2 6 4" xfId="15187"/>
    <cellStyle name="Normal 78 2 6 5" xfId="24547"/>
    <cellStyle name="Normal 78 2 7" xfId="2743"/>
    <cellStyle name="Normal 78 2 7 2" xfId="6256"/>
    <cellStyle name="Normal 78 2 7 2 2" xfId="24551"/>
    <cellStyle name="Normal 78 2 7 3" xfId="10372"/>
    <cellStyle name="Normal 78 2 7 3 2" xfId="24552"/>
    <cellStyle name="Normal 78 2 7 4" xfId="14636"/>
    <cellStyle name="Normal 78 2 7 5" xfId="24550"/>
    <cellStyle name="Normal 78 2 8" xfId="4437"/>
    <cellStyle name="Normal 78 2 8 2" xfId="17271"/>
    <cellStyle name="Normal 78 2 8 3" xfId="24553"/>
    <cellStyle name="Normal 78 2 9" xfId="8553"/>
    <cellStyle name="Normal 78 2 9 2" xfId="24554"/>
    <cellStyle name="Normal 78 3" xfId="284"/>
    <cellStyle name="Normal 78 3 10" xfId="24555"/>
    <cellStyle name="Normal 78 3 2" xfId="706"/>
    <cellStyle name="Normal 78 3 2 2" xfId="2471"/>
    <cellStyle name="Normal 78 3 2 2 2" xfId="4235"/>
    <cellStyle name="Normal 78 3 2 2 2 2" xfId="8349"/>
    <cellStyle name="Normal 78 3 2 2 2 2 2" xfId="24559"/>
    <cellStyle name="Normal 78 3 2 2 2 3" xfId="12465"/>
    <cellStyle name="Normal 78 3 2 2 2 3 2" xfId="24560"/>
    <cellStyle name="Normal 78 3 2 2 2 4" xfId="16738"/>
    <cellStyle name="Normal 78 3 2 2 2 5" xfId="24558"/>
    <cellStyle name="Normal 78 3 2 2 3" xfId="5988"/>
    <cellStyle name="Normal 78 3 2 2 3 2" xfId="24561"/>
    <cellStyle name="Normal 78 3 2 2 3 3" xfId="28853"/>
    <cellStyle name="Normal 78 3 2 2 4" xfId="10104"/>
    <cellStyle name="Normal 78 3 2 2 4 2" xfId="24562"/>
    <cellStyle name="Normal 78 3 2 2 5" xfId="14367"/>
    <cellStyle name="Normal 78 3 2 2 6" xfId="24557"/>
    <cellStyle name="Normal 78 3 2 3" xfId="1594"/>
    <cellStyle name="Normal 78 3 2 3 2" xfId="7473"/>
    <cellStyle name="Normal 78 3 2 3 2 2" xfId="24564"/>
    <cellStyle name="Normal 78 3 2 3 3" xfId="11589"/>
    <cellStyle name="Normal 78 3 2 3 3 2" xfId="24565"/>
    <cellStyle name="Normal 78 3 2 3 4" xfId="15862"/>
    <cellStyle name="Normal 78 3 2 3 5" xfId="24563"/>
    <cellStyle name="Normal 78 3 2 4" xfId="3083"/>
    <cellStyle name="Normal 78 3 2 4 2" xfId="6596"/>
    <cellStyle name="Normal 78 3 2 4 2 2" xfId="24567"/>
    <cellStyle name="Normal 78 3 2 4 3" xfId="10712"/>
    <cellStyle name="Normal 78 3 2 4 3 2" xfId="24568"/>
    <cellStyle name="Normal 78 3 2 4 4" xfId="14976"/>
    <cellStyle name="Normal 78 3 2 4 5" xfId="24566"/>
    <cellStyle name="Normal 78 3 2 5" xfId="5112"/>
    <cellStyle name="Normal 78 3 2 5 2" xfId="17276"/>
    <cellStyle name="Normal 78 3 2 5 3" xfId="24569"/>
    <cellStyle name="Normal 78 3 2 6" xfId="9228"/>
    <cellStyle name="Normal 78 3 2 6 2" xfId="24570"/>
    <cellStyle name="Normal 78 3 2 7" xfId="13490"/>
    <cellStyle name="Normal 78 3 2 8" xfId="24556"/>
    <cellStyle name="Normal 78 3 3" xfId="1191"/>
    <cellStyle name="Normal 78 3 3 2" xfId="2068"/>
    <cellStyle name="Normal 78 3 3 2 2" xfId="3832"/>
    <cellStyle name="Normal 78 3 3 2 2 2" xfId="7946"/>
    <cellStyle name="Normal 78 3 3 2 2 2 2" xfId="24574"/>
    <cellStyle name="Normal 78 3 3 2 2 3" xfId="12062"/>
    <cellStyle name="Normal 78 3 3 2 2 3 2" xfId="24575"/>
    <cellStyle name="Normal 78 3 3 2 2 4" xfId="16335"/>
    <cellStyle name="Normal 78 3 3 2 2 5" xfId="24573"/>
    <cellStyle name="Normal 78 3 3 2 3" xfId="5585"/>
    <cellStyle name="Normal 78 3 3 2 3 2" xfId="24576"/>
    <cellStyle name="Normal 78 3 3 2 3 3" xfId="28972"/>
    <cellStyle name="Normal 78 3 3 2 4" xfId="9701"/>
    <cellStyle name="Normal 78 3 3 2 4 2" xfId="24577"/>
    <cellStyle name="Normal 78 3 3 2 5" xfId="13964"/>
    <cellStyle name="Normal 78 3 3 2 6" xfId="24572"/>
    <cellStyle name="Normal 78 3 3 3" xfId="3287"/>
    <cellStyle name="Normal 78 3 3 3 2" xfId="7070"/>
    <cellStyle name="Normal 78 3 3 3 2 2" xfId="24579"/>
    <cellStyle name="Normal 78 3 3 3 3" xfId="11186"/>
    <cellStyle name="Normal 78 3 3 3 3 2" xfId="24580"/>
    <cellStyle name="Normal 78 3 3 3 4" xfId="15459"/>
    <cellStyle name="Normal 78 3 3 3 5" xfId="24578"/>
    <cellStyle name="Normal 78 3 3 4" xfId="4709"/>
    <cellStyle name="Normal 78 3 3 4 2" xfId="24581"/>
    <cellStyle name="Normal 78 3 3 5" xfId="8825"/>
    <cellStyle name="Normal 78 3 3 5 2" xfId="24582"/>
    <cellStyle name="Normal 78 3 3 6" xfId="13087"/>
    <cellStyle name="Normal 78 3 3 7" xfId="24571"/>
    <cellStyle name="Normal 78 3 4" xfId="1868"/>
    <cellStyle name="Normal 78 3 4 2" xfId="3632"/>
    <cellStyle name="Normal 78 3 4 2 2" xfId="7746"/>
    <cellStyle name="Normal 78 3 4 2 2 2" xfId="24585"/>
    <cellStyle name="Normal 78 3 4 2 3" xfId="11862"/>
    <cellStyle name="Normal 78 3 4 2 3 2" xfId="24586"/>
    <cellStyle name="Normal 78 3 4 2 4" xfId="16135"/>
    <cellStyle name="Normal 78 3 4 2 5" xfId="24584"/>
    <cellStyle name="Normal 78 3 4 3" xfId="5385"/>
    <cellStyle name="Normal 78 3 4 3 2" xfId="24587"/>
    <cellStyle name="Normal 78 3 4 3 3" xfId="28442"/>
    <cellStyle name="Normal 78 3 4 4" xfId="9501"/>
    <cellStyle name="Normal 78 3 4 4 2" xfId="24588"/>
    <cellStyle name="Normal 78 3 4 5" xfId="13764"/>
    <cellStyle name="Normal 78 3 4 6" xfId="24583"/>
    <cellStyle name="Normal 78 3 5" xfId="991"/>
    <cellStyle name="Normal 78 3 5 2" xfId="6870"/>
    <cellStyle name="Normal 78 3 5 2 2" xfId="24590"/>
    <cellStyle name="Normal 78 3 5 3" xfId="10986"/>
    <cellStyle name="Normal 78 3 5 3 2" xfId="24591"/>
    <cellStyle name="Normal 78 3 5 4" xfId="15259"/>
    <cellStyle name="Normal 78 3 5 5" xfId="24589"/>
    <cellStyle name="Normal 78 3 6" xfId="2679"/>
    <cellStyle name="Normal 78 3 6 2" xfId="6192"/>
    <cellStyle name="Normal 78 3 6 2 2" xfId="24593"/>
    <cellStyle name="Normal 78 3 6 3" xfId="10308"/>
    <cellStyle name="Normal 78 3 6 3 2" xfId="24594"/>
    <cellStyle name="Normal 78 3 6 4" xfId="14572"/>
    <cellStyle name="Normal 78 3 6 5" xfId="24592"/>
    <cellStyle name="Normal 78 3 7" xfId="4509"/>
    <cellStyle name="Normal 78 3 7 2" xfId="17275"/>
    <cellStyle name="Normal 78 3 7 3" xfId="24595"/>
    <cellStyle name="Normal 78 3 8" xfId="8625"/>
    <cellStyle name="Normal 78 3 8 2" xfId="24596"/>
    <cellStyle name="Normal 78 3 9" xfId="12886"/>
    <cellStyle name="Normal 78 4" xfId="432"/>
    <cellStyle name="Normal 78 4 2" xfId="2200"/>
    <cellStyle name="Normal 78 4 2 2" xfId="3964"/>
    <cellStyle name="Normal 78 4 2 2 2" xfId="8078"/>
    <cellStyle name="Normal 78 4 2 2 2 2" xfId="24600"/>
    <cellStyle name="Normal 78 4 2 2 2 3" xfId="29501"/>
    <cellStyle name="Normal 78 4 2 2 3" xfId="12194"/>
    <cellStyle name="Normal 78 4 2 2 3 2" xfId="24601"/>
    <cellStyle name="Normal 78 4 2 2 4" xfId="16467"/>
    <cellStyle name="Normal 78 4 2 2 5" xfId="24599"/>
    <cellStyle name="Normal 78 4 2 3" xfId="5717"/>
    <cellStyle name="Normal 78 4 2 3 2" xfId="24602"/>
    <cellStyle name="Normal 78 4 2 3 3" xfId="28482"/>
    <cellStyle name="Normal 78 4 2 4" xfId="9833"/>
    <cellStyle name="Normal 78 4 2 4 2" xfId="24603"/>
    <cellStyle name="Normal 78 4 2 5" xfId="14096"/>
    <cellStyle name="Normal 78 4 2 6" xfId="24598"/>
    <cellStyle name="Normal 78 4 3" xfId="1323"/>
    <cellStyle name="Normal 78 4 3 2" xfId="7202"/>
    <cellStyle name="Normal 78 4 3 2 2" xfId="24605"/>
    <cellStyle name="Normal 78 4 3 2 3" xfId="29326"/>
    <cellStyle name="Normal 78 4 3 3" xfId="11318"/>
    <cellStyle name="Normal 78 4 3 3 2" xfId="24606"/>
    <cellStyle name="Normal 78 4 3 4" xfId="15591"/>
    <cellStyle name="Normal 78 4 3 5" xfId="24604"/>
    <cellStyle name="Normal 78 4 4" xfId="2811"/>
    <cellStyle name="Normal 78 4 4 2" xfId="6324"/>
    <cellStyle name="Normal 78 4 4 2 2" xfId="24608"/>
    <cellStyle name="Normal 78 4 4 3" xfId="10440"/>
    <cellStyle name="Normal 78 4 4 3 2" xfId="24609"/>
    <cellStyle name="Normal 78 4 4 4" xfId="14704"/>
    <cellStyle name="Normal 78 4 4 5" xfId="24607"/>
    <cellStyle name="Normal 78 4 5" xfId="4841"/>
    <cellStyle name="Normal 78 4 5 2" xfId="17277"/>
    <cellStyle name="Normal 78 4 5 3" xfId="24610"/>
    <cellStyle name="Normal 78 4 6" xfId="8957"/>
    <cellStyle name="Normal 78 4 6 2" xfId="24611"/>
    <cellStyle name="Normal 78 4 7" xfId="13219"/>
    <cellStyle name="Normal 78 4 8" xfId="24597"/>
    <cellStyle name="Normal 78 5" xfId="568"/>
    <cellStyle name="Normal 78 5 2" xfId="2335"/>
    <cellStyle name="Normal 78 5 2 2" xfId="4099"/>
    <cellStyle name="Normal 78 5 2 2 2" xfId="8213"/>
    <cellStyle name="Normal 78 5 2 2 2 2" xfId="24615"/>
    <cellStyle name="Normal 78 5 2 2 3" xfId="12329"/>
    <cellStyle name="Normal 78 5 2 2 3 2" xfId="24616"/>
    <cellStyle name="Normal 78 5 2 2 4" xfId="16602"/>
    <cellStyle name="Normal 78 5 2 2 5" xfId="24614"/>
    <cellStyle name="Normal 78 5 2 3" xfId="5852"/>
    <cellStyle name="Normal 78 5 2 3 2" xfId="24617"/>
    <cellStyle name="Normal 78 5 2 3 3" xfId="28830"/>
    <cellStyle name="Normal 78 5 2 4" xfId="9968"/>
    <cellStyle name="Normal 78 5 2 4 2" xfId="24618"/>
    <cellStyle name="Normal 78 5 2 5" xfId="14231"/>
    <cellStyle name="Normal 78 5 2 6" xfId="24613"/>
    <cellStyle name="Normal 78 5 3" xfId="1458"/>
    <cellStyle name="Normal 78 5 3 2" xfId="7337"/>
    <cellStyle name="Normal 78 5 3 2 2" xfId="24620"/>
    <cellStyle name="Normal 78 5 3 3" xfId="11453"/>
    <cellStyle name="Normal 78 5 3 3 2" xfId="24621"/>
    <cellStyle name="Normal 78 5 3 4" xfId="15726"/>
    <cellStyle name="Normal 78 5 3 5" xfId="24619"/>
    <cellStyle name="Normal 78 5 4" xfId="2947"/>
    <cellStyle name="Normal 78 5 4 2" xfId="6460"/>
    <cellStyle name="Normal 78 5 4 2 2" xfId="24623"/>
    <cellStyle name="Normal 78 5 4 3" xfId="10576"/>
    <cellStyle name="Normal 78 5 4 3 2" xfId="24624"/>
    <cellStyle name="Normal 78 5 4 4" xfId="14840"/>
    <cellStyle name="Normal 78 5 4 5" xfId="24622"/>
    <cellStyle name="Normal 78 5 5" xfId="4976"/>
    <cellStyle name="Normal 78 5 5 2" xfId="24625"/>
    <cellStyle name="Normal 78 5 6" xfId="9092"/>
    <cellStyle name="Normal 78 5 6 2" xfId="24626"/>
    <cellStyle name="Normal 78 5 7" xfId="13354"/>
    <cellStyle name="Normal 78 5 8" xfId="24612"/>
    <cellStyle name="Normal 78 6" xfId="1140"/>
    <cellStyle name="Normal 78 6 2" xfId="2017"/>
    <cellStyle name="Normal 78 6 2 2" xfId="3781"/>
    <cellStyle name="Normal 78 6 2 2 2" xfId="7895"/>
    <cellStyle name="Normal 78 6 2 2 2 2" xfId="24630"/>
    <cellStyle name="Normal 78 6 2 2 3" xfId="12011"/>
    <cellStyle name="Normal 78 6 2 2 3 2" xfId="24631"/>
    <cellStyle name="Normal 78 6 2 2 4" xfId="16284"/>
    <cellStyle name="Normal 78 6 2 2 5" xfId="24629"/>
    <cellStyle name="Normal 78 6 2 3" xfId="5534"/>
    <cellStyle name="Normal 78 6 2 3 2" xfId="24632"/>
    <cellStyle name="Normal 78 6 2 3 3" xfId="28445"/>
    <cellStyle name="Normal 78 6 2 4" xfId="9650"/>
    <cellStyle name="Normal 78 6 2 4 2" xfId="24633"/>
    <cellStyle name="Normal 78 6 2 5" xfId="13913"/>
    <cellStyle name="Normal 78 6 2 6" xfId="24628"/>
    <cellStyle name="Normal 78 6 3" xfId="3236"/>
    <cellStyle name="Normal 78 6 3 2" xfId="7019"/>
    <cellStyle name="Normal 78 6 3 2 2" xfId="24635"/>
    <cellStyle name="Normal 78 6 3 3" xfId="11135"/>
    <cellStyle name="Normal 78 6 3 3 2" xfId="24636"/>
    <cellStyle name="Normal 78 6 3 4" xfId="15408"/>
    <cellStyle name="Normal 78 6 3 5" xfId="24634"/>
    <cellStyle name="Normal 78 6 4" xfId="4658"/>
    <cellStyle name="Normal 78 6 4 2" xfId="24637"/>
    <cellStyle name="Normal 78 6 5" xfId="8774"/>
    <cellStyle name="Normal 78 6 5 2" xfId="24638"/>
    <cellStyle name="Normal 78 6 6" xfId="13036"/>
    <cellStyle name="Normal 78 6 7" xfId="24627"/>
    <cellStyle name="Normal 78 7" xfId="1732"/>
    <cellStyle name="Normal 78 7 2" xfId="3496"/>
    <cellStyle name="Normal 78 7 2 2" xfId="7610"/>
    <cellStyle name="Normal 78 7 2 2 2" xfId="24641"/>
    <cellStyle name="Normal 78 7 2 3" xfId="11726"/>
    <cellStyle name="Normal 78 7 2 3 2" xfId="24642"/>
    <cellStyle name="Normal 78 7 2 4" xfId="15999"/>
    <cellStyle name="Normal 78 7 2 5" xfId="24640"/>
    <cellStyle name="Normal 78 7 3" xfId="5249"/>
    <cellStyle name="Normal 78 7 3 2" xfId="24643"/>
    <cellStyle name="Normal 78 7 3 3" xfId="28733"/>
    <cellStyle name="Normal 78 7 4" xfId="9365"/>
    <cellStyle name="Normal 78 7 4 2" xfId="24644"/>
    <cellStyle name="Normal 78 7 5" xfId="13628"/>
    <cellStyle name="Normal 78 7 6" xfId="24639"/>
    <cellStyle name="Normal 78 8" xfId="855"/>
    <cellStyle name="Normal 78 8 2" xfId="6734"/>
    <cellStyle name="Normal 78 8 2 2" xfId="24646"/>
    <cellStyle name="Normal 78 8 3" xfId="10850"/>
    <cellStyle name="Normal 78 8 3 2" xfId="24647"/>
    <cellStyle name="Normal 78 8 4" xfId="15123"/>
    <cellStyle name="Normal 78 8 5" xfId="24645"/>
    <cellStyle name="Normal 78 9" xfId="2628"/>
    <cellStyle name="Normal 78 9 2" xfId="6141"/>
    <cellStyle name="Normal 78 9 2 2" xfId="24649"/>
    <cellStyle name="Normal 78 9 3" xfId="10257"/>
    <cellStyle name="Normal 78 9 3 2" xfId="24650"/>
    <cellStyle name="Normal 78 9 4" xfId="14521"/>
    <cellStyle name="Normal 78 9 5" xfId="24648"/>
    <cellStyle name="Normal 79" xfId="235"/>
    <cellStyle name="Normal 79 10" xfId="4375"/>
    <cellStyle name="Normal 79 10 2" xfId="17278"/>
    <cellStyle name="Normal 79 10 3" xfId="24652"/>
    <cellStyle name="Normal 79 11" xfId="8491"/>
    <cellStyle name="Normal 79 11 2" xfId="24653"/>
    <cellStyle name="Normal 79 12" xfId="12741"/>
    <cellStyle name="Normal 79 13" xfId="24651"/>
    <cellStyle name="Normal 79 2" xfId="351"/>
    <cellStyle name="Normal 79 2 10" xfId="12807"/>
    <cellStyle name="Normal 79 2 11" xfId="24654"/>
    <cellStyle name="Normal 79 2 2" xfId="498"/>
    <cellStyle name="Normal 79 2 2 10" xfId="24655"/>
    <cellStyle name="Normal 79 2 2 2" xfId="772"/>
    <cellStyle name="Normal 79 2 2 2 2" xfId="2537"/>
    <cellStyle name="Normal 79 2 2 2 2 2" xfId="4301"/>
    <cellStyle name="Normal 79 2 2 2 2 2 2" xfId="8415"/>
    <cellStyle name="Normal 79 2 2 2 2 2 2 2" xfId="24659"/>
    <cellStyle name="Normal 79 2 2 2 2 2 3" xfId="12531"/>
    <cellStyle name="Normal 79 2 2 2 2 2 3 2" xfId="24660"/>
    <cellStyle name="Normal 79 2 2 2 2 2 4" xfId="16804"/>
    <cellStyle name="Normal 79 2 2 2 2 2 5" xfId="24658"/>
    <cellStyle name="Normal 79 2 2 2 2 3" xfId="6054"/>
    <cellStyle name="Normal 79 2 2 2 2 3 2" xfId="24661"/>
    <cellStyle name="Normal 79 2 2 2 2 3 3" xfId="28478"/>
    <cellStyle name="Normal 79 2 2 2 2 4" xfId="10170"/>
    <cellStyle name="Normal 79 2 2 2 2 4 2" xfId="24662"/>
    <cellStyle name="Normal 79 2 2 2 2 5" xfId="14433"/>
    <cellStyle name="Normal 79 2 2 2 2 6" xfId="24657"/>
    <cellStyle name="Normal 79 2 2 2 3" xfId="1660"/>
    <cellStyle name="Normal 79 2 2 2 3 2" xfId="7539"/>
    <cellStyle name="Normal 79 2 2 2 3 2 2" xfId="24664"/>
    <cellStyle name="Normal 79 2 2 2 3 3" xfId="11655"/>
    <cellStyle name="Normal 79 2 2 2 3 3 2" xfId="24665"/>
    <cellStyle name="Normal 79 2 2 2 3 4" xfId="15928"/>
    <cellStyle name="Normal 79 2 2 2 3 5" xfId="24663"/>
    <cellStyle name="Normal 79 2 2 2 4" xfId="3149"/>
    <cellStyle name="Normal 79 2 2 2 4 2" xfId="6662"/>
    <cellStyle name="Normal 79 2 2 2 4 2 2" xfId="24667"/>
    <cellStyle name="Normal 79 2 2 2 4 3" xfId="10778"/>
    <cellStyle name="Normal 79 2 2 2 4 3 2" xfId="24668"/>
    <cellStyle name="Normal 79 2 2 2 4 4" xfId="15042"/>
    <cellStyle name="Normal 79 2 2 2 4 5" xfId="24666"/>
    <cellStyle name="Normal 79 2 2 2 5" xfId="5178"/>
    <cellStyle name="Normal 79 2 2 2 5 2" xfId="17281"/>
    <cellStyle name="Normal 79 2 2 2 5 3" xfId="24669"/>
    <cellStyle name="Normal 79 2 2 2 6" xfId="9294"/>
    <cellStyle name="Normal 79 2 2 2 6 2" xfId="24670"/>
    <cellStyle name="Normal 79 2 2 2 7" xfId="13556"/>
    <cellStyle name="Normal 79 2 2 2 8" xfId="24656"/>
    <cellStyle name="Normal 79 2 2 3" xfId="1389"/>
    <cellStyle name="Normal 79 2 2 3 2" xfId="2266"/>
    <cellStyle name="Normal 79 2 2 3 2 2" xfId="4030"/>
    <cellStyle name="Normal 79 2 2 3 2 2 2" xfId="8144"/>
    <cellStyle name="Normal 79 2 2 3 2 2 2 2" xfId="24674"/>
    <cellStyle name="Normal 79 2 2 3 2 2 3" xfId="12260"/>
    <cellStyle name="Normal 79 2 2 3 2 2 3 2" xfId="24675"/>
    <cellStyle name="Normal 79 2 2 3 2 2 4" xfId="16533"/>
    <cellStyle name="Normal 79 2 2 3 2 2 5" xfId="24673"/>
    <cellStyle name="Normal 79 2 2 3 2 3" xfId="5783"/>
    <cellStyle name="Normal 79 2 2 3 2 3 2" xfId="24676"/>
    <cellStyle name="Normal 79 2 2 3 2 3 3" xfId="28377"/>
    <cellStyle name="Normal 79 2 2 3 2 4" xfId="9899"/>
    <cellStyle name="Normal 79 2 2 3 2 4 2" xfId="24677"/>
    <cellStyle name="Normal 79 2 2 3 2 5" xfId="14162"/>
    <cellStyle name="Normal 79 2 2 3 2 6" xfId="24672"/>
    <cellStyle name="Normal 79 2 2 3 3" xfId="3421"/>
    <cellStyle name="Normal 79 2 2 3 3 2" xfId="7268"/>
    <cellStyle name="Normal 79 2 2 3 3 2 2" xfId="24679"/>
    <cellStyle name="Normal 79 2 2 3 3 3" xfId="11384"/>
    <cellStyle name="Normal 79 2 2 3 3 3 2" xfId="24680"/>
    <cellStyle name="Normal 79 2 2 3 3 4" xfId="15657"/>
    <cellStyle name="Normal 79 2 2 3 3 5" xfId="24678"/>
    <cellStyle name="Normal 79 2 2 3 4" xfId="4907"/>
    <cellStyle name="Normal 79 2 2 3 4 2" xfId="24681"/>
    <cellStyle name="Normal 79 2 2 3 5" xfId="9023"/>
    <cellStyle name="Normal 79 2 2 3 5 2" xfId="24682"/>
    <cellStyle name="Normal 79 2 2 3 6" xfId="13285"/>
    <cellStyle name="Normal 79 2 2 3 7" xfId="24671"/>
    <cellStyle name="Normal 79 2 2 4" xfId="1934"/>
    <cellStyle name="Normal 79 2 2 4 2" xfId="3698"/>
    <cellStyle name="Normal 79 2 2 4 2 2" xfId="7812"/>
    <cellStyle name="Normal 79 2 2 4 2 2 2" xfId="24685"/>
    <cellStyle name="Normal 79 2 2 4 2 3" xfId="11928"/>
    <cellStyle name="Normal 79 2 2 4 2 3 2" xfId="24686"/>
    <cellStyle name="Normal 79 2 2 4 2 4" xfId="16201"/>
    <cellStyle name="Normal 79 2 2 4 2 5" xfId="24684"/>
    <cellStyle name="Normal 79 2 2 4 3" xfId="5451"/>
    <cellStyle name="Normal 79 2 2 4 3 2" xfId="24687"/>
    <cellStyle name="Normal 79 2 2 4 3 3" xfId="29015"/>
    <cellStyle name="Normal 79 2 2 4 4" xfId="9567"/>
    <cellStyle name="Normal 79 2 2 4 4 2" xfId="24688"/>
    <cellStyle name="Normal 79 2 2 4 5" xfId="13830"/>
    <cellStyle name="Normal 79 2 2 4 6" xfId="24683"/>
    <cellStyle name="Normal 79 2 2 5" xfId="1057"/>
    <cellStyle name="Normal 79 2 2 5 2" xfId="6936"/>
    <cellStyle name="Normal 79 2 2 5 2 2" xfId="24690"/>
    <cellStyle name="Normal 79 2 2 5 3" xfId="11052"/>
    <cellStyle name="Normal 79 2 2 5 3 2" xfId="24691"/>
    <cellStyle name="Normal 79 2 2 5 4" xfId="15325"/>
    <cellStyle name="Normal 79 2 2 5 5" xfId="24689"/>
    <cellStyle name="Normal 79 2 2 6" xfId="2877"/>
    <cellStyle name="Normal 79 2 2 6 2" xfId="6390"/>
    <cellStyle name="Normal 79 2 2 6 2 2" xfId="24693"/>
    <cellStyle name="Normal 79 2 2 6 3" xfId="10506"/>
    <cellStyle name="Normal 79 2 2 6 3 2" xfId="24694"/>
    <cellStyle name="Normal 79 2 2 6 4" xfId="14770"/>
    <cellStyle name="Normal 79 2 2 6 5" xfId="24692"/>
    <cellStyle name="Normal 79 2 2 7" xfId="4575"/>
    <cellStyle name="Normal 79 2 2 7 2" xfId="17280"/>
    <cellStyle name="Normal 79 2 2 7 3" xfId="24695"/>
    <cellStyle name="Normal 79 2 2 8" xfId="8691"/>
    <cellStyle name="Normal 79 2 2 8 2" xfId="24696"/>
    <cellStyle name="Normal 79 2 2 9" xfId="12952"/>
    <cellStyle name="Normal 79 2 3" xfId="634"/>
    <cellStyle name="Normal 79 2 3 2" xfId="2401"/>
    <cellStyle name="Normal 79 2 3 2 2" xfId="4165"/>
    <cellStyle name="Normal 79 2 3 2 2 2" xfId="8279"/>
    <cellStyle name="Normal 79 2 3 2 2 2 2" xfId="24700"/>
    <cellStyle name="Normal 79 2 3 2 2 2 3" xfId="29552"/>
    <cellStyle name="Normal 79 2 3 2 2 3" xfId="12395"/>
    <cellStyle name="Normal 79 2 3 2 2 3 2" xfId="24701"/>
    <cellStyle name="Normal 79 2 3 2 2 4" xfId="16668"/>
    <cellStyle name="Normal 79 2 3 2 2 5" xfId="24699"/>
    <cellStyle name="Normal 79 2 3 2 3" xfId="5918"/>
    <cellStyle name="Normal 79 2 3 2 3 2" xfId="24702"/>
    <cellStyle name="Normal 79 2 3 2 3 3" xfId="28507"/>
    <cellStyle name="Normal 79 2 3 2 4" xfId="10034"/>
    <cellStyle name="Normal 79 2 3 2 4 2" xfId="24703"/>
    <cellStyle name="Normal 79 2 3 2 5" xfId="14297"/>
    <cellStyle name="Normal 79 2 3 2 6" xfId="24698"/>
    <cellStyle name="Normal 79 2 3 3" xfId="1524"/>
    <cellStyle name="Normal 79 2 3 3 2" xfId="7403"/>
    <cellStyle name="Normal 79 2 3 3 2 2" xfId="24705"/>
    <cellStyle name="Normal 79 2 3 3 2 3" xfId="29376"/>
    <cellStyle name="Normal 79 2 3 3 3" xfId="11519"/>
    <cellStyle name="Normal 79 2 3 3 3 2" xfId="24706"/>
    <cellStyle name="Normal 79 2 3 3 4" xfId="15792"/>
    <cellStyle name="Normal 79 2 3 3 5" xfId="24704"/>
    <cellStyle name="Normal 79 2 3 4" xfId="3013"/>
    <cellStyle name="Normal 79 2 3 4 2" xfId="6526"/>
    <cellStyle name="Normal 79 2 3 4 2 2" xfId="24708"/>
    <cellStyle name="Normal 79 2 3 4 3" xfId="10642"/>
    <cellStyle name="Normal 79 2 3 4 3 2" xfId="24709"/>
    <cellStyle name="Normal 79 2 3 4 4" xfId="14906"/>
    <cellStyle name="Normal 79 2 3 4 5" xfId="24707"/>
    <cellStyle name="Normal 79 2 3 5" xfId="5042"/>
    <cellStyle name="Normal 79 2 3 5 2" xfId="17282"/>
    <cellStyle name="Normal 79 2 3 5 3" xfId="24710"/>
    <cellStyle name="Normal 79 2 3 6" xfId="9158"/>
    <cellStyle name="Normal 79 2 3 6 2" xfId="24711"/>
    <cellStyle name="Normal 79 2 3 7" xfId="13420"/>
    <cellStyle name="Normal 79 2 3 8" xfId="24697"/>
    <cellStyle name="Normal 79 2 4" xfId="1257"/>
    <cellStyle name="Normal 79 2 4 2" xfId="2134"/>
    <cellStyle name="Normal 79 2 4 2 2" xfId="3898"/>
    <cellStyle name="Normal 79 2 4 2 2 2" xfId="8012"/>
    <cellStyle name="Normal 79 2 4 2 2 2 2" xfId="24715"/>
    <cellStyle name="Normal 79 2 4 2 2 3" xfId="12128"/>
    <cellStyle name="Normal 79 2 4 2 2 3 2" xfId="24716"/>
    <cellStyle name="Normal 79 2 4 2 2 4" xfId="16401"/>
    <cellStyle name="Normal 79 2 4 2 2 5" xfId="24714"/>
    <cellStyle name="Normal 79 2 4 2 3" xfId="5651"/>
    <cellStyle name="Normal 79 2 4 2 3 2" xfId="24717"/>
    <cellStyle name="Normal 79 2 4 2 3 3" xfId="28406"/>
    <cellStyle name="Normal 79 2 4 2 4" xfId="9767"/>
    <cellStyle name="Normal 79 2 4 2 4 2" xfId="24718"/>
    <cellStyle name="Normal 79 2 4 2 5" xfId="14030"/>
    <cellStyle name="Normal 79 2 4 2 6" xfId="24713"/>
    <cellStyle name="Normal 79 2 4 3" xfId="3353"/>
    <cellStyle name="Normal 79 2 4 3 2" xfId="7136"/>
    <cellStyle name="Normal 79 2 4 3 2 2" xfId="24720"/>
    <cellStyle name="Normal 79 2 4 3 3" xfId="11252"/>
    <cellStyle name="Normal 79 2 4 3 3 2" xfId="24721"/>
    <cellStyle name="Normal 79 2 4 3 4" xfId="15525"/>
    <cellStyle name="Normal 79 2 4 3 5" xfId="24719"/>
    <cellStyle name="Normal 79 2 4 4" xfId="4775"/>
    <cellStyle name="Normal 79 2 4 4 2" xfId="24722"/>
    <cellStyle name="Normal 79 2 4 5" xfId="8891"/>
    <cellStyle name="Normal 79 2 4 5 2" xfId="24723"/>
    <cellStyle name="Normal 79 2 4 6" xfId="13153"/>
    <cellStyle name="Normal 79 2 4 7" xfId="24712"/>
    <cellStyle name="Normal 79 2 5" xfId="1798"/>
    <cellStyle name="Normal 79 2 5 2" xfId="3562"/>
    <cellStyle name="Normal 79 2 5 2 2" xfId="7676"/>
    <cellStyle name="Normal 79 2 5 2 2 2" xfId="24726"/>
    <cellStyle name="Normal 79 2 5 2 2 3" xfId="29434"/>
    <cellStyle name="Normal 79 2 5 2 3" xfId="11792"/>
    <cellStyle name="Normal 79 2 5 2 3 2" xfId="24727"/>
    <cellStyle name="Normal 79 2 5 2 4" xfId="16065"/>
    <cellStyle name="Normal 79 2 5 2 5" xfId="24725"/>
    <cellStyle name="Normal 79 2 5 3" xfId="5315"/>
    <cellStyle name="Normal 79 2 5 3 2" xfId="24728"/>
    <cellStyle name="Normal 79 2 5 3 3" xfId="28720"/>
    <cellStyle name="Normal 79 2 5 4" xfId="9431"/>
    <cellStyle name="Normal 79 2 5 4 2" xfId="24729"/>
    <cellStyle name="Normal 79 2 5 5" xfId="13694"/>
    <cellStyle name="Normal 79 2 5 6" xfId="24724"/>
    <cellStyle name="Normal 79 2 6" xfId="921"/>
    <cellStyle name="Normal 79 2 6 2" xfId="6800"/>
    <cellStyle name="Normal 79 2 6 2 2" xfId="24731"/>
    <cellStyle name="Normal 79 2 6 2 3" xfId="29273"/>
    <cellStyle name="Normal 79 2 6 3" xfId="10916"/>
    <cellStyle name="Normal 79 2 6 3 2" xfId="24732"/>
    <cellStyle name="Normal 79 2 6 4" xfId="15189"/>
    <cellStyle name="Normal 79 2 6 5" xfId="24730"/>
    <cellStyle name="Normal 79 2 7" xfId="2745"/>
    <cellStyle name="Normal 79 2 7 2" xfId="6258"/>
    <cellStyle name="Normal 79 2 7 2 2" xfId="24734"/>
    <cellStyle name="Normal 79 2 7 3" xfId="10374"/>
    <cellStyle name="Normal 79 2 7 3 2" xfId="24735"/>
    <cellStyle name="Normal 79 2 7 4" xfId="14638"/>
    <cellStyle name="Normal 79 2 7 5" xfId="24733"/>
    <cellStyle name="Normal 79 2 8" xfId="4439"/>
    <cellStyle name="Normal 79 2 8 2" xfId="17279"/>
    <cellStyle name="Normal 79 2 8 3" xfId="24736"/>
    <cellStyle name="Normal 79 2 9" xfId="8555"/>
    <cellStyle name="Normal 79 2 9 2" xfId="24737"/>
    <cellStyle name="Normal 79 3" xfId="286"/>
    <cellStyle name="Normal 79 3 10" xfId="24738"/>
    <cellStyle name="Normal 79 3 2" xfId="708"/>
    <cellStyle name="Normal 79 3 2 2" xfId="2473"/>
    <cellStyle name="Normal 79 3 2 2 2" xfId="4237"/>
    <cellStyle name="Normal 79 3 2 2 2 2" xfId="8351"/>
    <cellStyle name="Normal 79 3 2 2 2 2 2" xfId="24742"/>
    <cellStyle name="Normal 79 3 2 2 2 3" xfId="12467"/>
    <cellStyle name="Normal 79 3 2 2 2 3 2" xfId="24743"/>
    <cellStyle name="Normal 79 3 2 2 2 4" xfId="16740"/>
    <cellStyle name="Normal 79 3 2 2 2 5" xfId="24741"/>
    <cellStyle name="Normal 79 3 2 2 3" xfId="5990"/>
    <cellStyle name="Normal 79 3 2 2 3 2" xfId="24744"/>
    <cellStyle name="Normal 79 3 2 2 3 3" xfId="28706"/>
    <cellStyle name="Normal 79 3 2 2 4" xfId="10106"/>
    <cellStyle name="Normal 79 3 2 2 4 2" xfId="24745"/>
    <cellStyle name="Normal 79 3 2 2 5" xfId="14369"/>
    <cellStyle name="Normal 79 3 2 2 6" xfId="24740"/>
    <cellStyle name="Normal 79 3 2 3" xfId="1596"/>
    <cellStyle name="Normal 79 3 2 3 2" xfId="7475"/>
    <cellStyle name="Normal 79 3 2 3 2 2" xfId="24747"/>
    <cellStyle name="Normal 79 3 2 3 3" xfId="11591"/>
    <cellStyle name="Normal 79 3 2 3 3 2" xfId="24748"/>
    <cellStyle name="Normal 79 3 2 3 4" xfId="15864"/>
    <cellStyle name="Normal 79 3 2 3 5" xfId="24746"/>
    <cellStyle name="Normal 79 3 2 4" xfId="3085"/>
    <cellStyle name="Normal 79 3 2 4 2" xfId="6598"/>
    <cellStyle name="Normal 79 3 2 4 2 2" xfId="24750"/>
    <cellStyle name="Normal 79 3 2 4 3" xfId="10714"/>
    <cellStyle name="Normal 79 3 2 4 3 2" xfId="24751"/>
    <cellStyle name="Normal 79 3 2 4 4" xfId="14978"/>
    <cellStyle name="Normal 79 3 2 4 5" xfId="24749"/>
    <cellStyle name="Normal 79 3 2 5" xfId="5114"/>
    <cellStyle name="Normal 79 3 2 5 2" xfId="17284"/>
    <cellStyle name="Normal 79 3 2 5 3" xfId="24752"/>
    <cellStyle name="Normal 79 3 2 6" xfId="9230"/>
    <cellStyle name="Normal 79 3 2 6 2" xfId="24753"/>
    <cellStyle name="Normal 79 3 2 7" xfId="13492"/>
    <cellStyle name="Normal 79 3 2 8" xfId="24739"/>
    <cellStyle name="Normal 79 3 3" xfId="1193"/>
    <cellStyle name="Normal 79 3 3 2" xfId="2070"/>
    <cellStyle name="Normal 79 3 3 2 2" xfId="3834"/>
    <cellStyle name="Normal 79 3 3 2 2 2" xfId="7948"/>
    <cellStyle name="Normal 79 3 3 2 2 2 2" xfId="24757"/>
    <cellStyle name="Normal 79 3 3 2 2 3" xfId="12064"/>
    <cellStyle name="Normal 79 3 3 2 2 3 2" xfId="24758"/>
    <cellStyle name="Normal 79 3 3 2 2 4" xfId="16337"/>
    <cellStyle name="Normal 79 3 3 2 2 5" xfId="24756"/>
    <cellStyle name="Normal 79 3 3 2 3" xfId="5587"/>
    <cellStyle name="Normal 79 3 3 2 3 2" xfId="24759"/>
    <cellStyle name="Normal 79 3 3 2 3 3" xfId="28993"/>
    <cellStyle name="Normal 79 3 3 2 4" xfId="9703"/>
    <cellStyle name="Normal 79 3 3 2 4 2" xfId="24760"/>
    <cellStyle name="Normal 79 3 3 2 5" xfId="13966"/>
    <cellStyle name="Normal 79 3 3 2 6" xfId="24755"/>
    <cellStyle name="Normal 79 3 3 3" xfId="3289"/>
    <cellStyle name="Normal 79 3 3 3 2" xfId="7072"/>
    <cellStyle name="Normal 79 3 3 3 2 2" xfId="24762"/>
    <cellStyle name="Normal 79 3 3 3 3" xfId="11188"/>
    <cellStyle name="Normal 79 3 3 3 3 2" xfId="24763"/>
    <cellStyle name="Normal 79 3 3 3 4" xfId="15461"/>
    <cellStyle name="Normal 79 3 3 3 5" xfId="24761"/>
    <cellStyle name="Normal 79 3 3 4" xfId="4711"/>
    <cellStyle name="Normal 79 3 3 4 2" xfId="24764"/>
    <cellStyle name="Normal 79 3 3 5" xfId="8827"/>
    <cellStyle name="Normal 79 3 3 5 2" xfId="24765"/>
    <cellStyle name="Normal 79 3 3 6" xfId="13089"/>
    <cellStyle name="Normal 79 3 3 7" xfId="24754"/>
    <cellStyle name="Normal 79 3 4" xfId="1870"/>
    <cellStyle name="Normal 79 3 4 2" xfId="3634"/>
    <cellStyle name="Normal 79 3 4 2 2" xfId="7748"/>
    <cellStyle name="Normal 79 3 4 2 2 2" xfId="24768"/>
    <cellStyle name="Normal 79 3 4 2 3" xfId="11864"/>
    <cellStyle name="Normal 79 3 4 2 3 2" xfId="24769"/>
    <cellStyle name="Normal 79 3 4 2 4" xfId="16137"/>
    <cellStyle name="Normal 79 3 4 2 5" xfId="24767"/>
    <cellStyle name="Normal 79 3 4 3" xfId="5387"/>
    <cellStyle name="Normal 79 3 4 3 2" xfId="24770"/>
    <cellStyle name="Normal 79 3 4 3 3" xfId="28435"/>
    <cellStyle name="Normal 79 3 4 4" xfId="9503"/>
    <cellStyle name="Normal 79 3 4 4 2" xfId="24771"/>
    <cellStyle name="Normal 79 3 4 5" xfId="13766"/>
    <cellStyle name="Normal 79 3 4 6" xfId="24766"/>
    <cellStyle name="Normal 79 3 5" xfId="993"/>
    <cellStyle name="Normal 79 3 5 2" xfId="6872"/>
    <cellStyle name="Normal 79 3 5 2 2" xfId="24773"/>
    <cellStyle name="Normal 79 3 5 3" xfId="10988"/>
    <cellStyle name="Normal 79 3 5 3 2" xfId="24774"/>
    <cellStyle name="Normal 79 3 5 4" xfId="15261"/>
    <cellStyle name="Normal 79 3 5 5" xfId="24772"/>
    <cellStyle name="Normal 79 3 6" xfId="2681"/>
    <cellStyle name="Normal 79 3 6 2" xfId="6194"/>
    <cellStyle name="Normal 79 3 6 2 2" xfId="24776"/>
    <cellStyle name="Normal 79 3 6 3" xfId="10310"/>
    <cellStyle name="Normal 79 3 6 3 2" xfId="24777"/>
    <cellStyle name="Normal 79 3 6 4" xfId="14574"/>
    <cellStyle name="Normal 79 3 6 5" xfId="24775"/>
    <cellStyle name="Normal 79 3 7" xfId="4511"/>
    <cellStyle name="Normal 79 3 7 2" xfId="17283"/>
    <cellStyle name="Normal 79 3 7 3" xfId="24778"/>
    <cellStyle name="Normal 79 3 8" xfId="8627"/>
    <cellStyle name="Normal 79 3 8 2" xfId="24779"/>
    <cellStyle name="Normal 79 3 9" xfId="12888"/>
    <cellStyle name="Normal 79 4" xfId="434"/>
    <cellStyle name="Normal 79 4 2" xfId="2202"/>
    <cellStyle name="Normal 79 4 2 2" xfId="3966"/>
    <cellStyle name="Normal 79 4 2 2 2" xfId="8080"/>
    <cellStyle name="Normal 79 4 2 2 2 2" xfId="24783"/>
    <cellStyle name="Normal 79 4 2 2 2 3" xfId="29503"/>
    <cellStyle name="Normal 79 4 2 2 3" xfId="12196"/>
    <cellStyle name="Normal 79 4 2 2 3 2" xfId="24784"/>
    <cellStyle name="Normal 79 4 2 2 4" xfId="16469"/>
    <cellStyle name="Normal 79 4 2 2 5" xfId="24782"/>
    <cellStyle name="Normal 79 4 2 3" xfId="5719"/>
    <cellStyle name="Normal 79 4 2 3 2" xfId="24785"/>
    <cellStyle name="Normal 79 4 2 3 3" xfId="29183"/>
    <cellStyle name="Normal 79 4 2 4" xfId="9835"/>
    <cellStyle name="Normal 79 4 2 4 2" xfId="24786"/>
    <cellStyle name="Normal 79 4 2 5" xfId="14098"/>
    <cellStyle name="Normal 79 4 2 6" xfId="24781"/>
    <cellStyle name="Normal 79 4 3" xfId="1325"/>
    <cellStyle name="Normal 79 4 3 2" xfId="7204"/>
    <cellStyle name="Normal 79 4 3 2 2" xfId="24788"/>
    <cellStyle name="Normal 79 4 3 2 3" xfId="29328"/>
    <cellStyle name="Normal 79 4 3 3" xfId="11320"/>
    <cellStyle name="Normal 79 4 3 3 2" xfId="24789"/>
    <cellStyle name="Normal 79 4 3 4" xfId="15593"/>
    <cellStyle name="Normal 79 4 3 5" xfId="24787"/>
    <cellStyle name="Normal 79 4 4" xfId="2813"/>
    <cellStyle name="Normal 79 4 4 2" xfId="6326"/>
    <cellStyle name="Normal 79 4 4 2 2" xfId="24791"/>
    <cellStyle name="Normal 79 4 4 3" xfId="10442"/>
    <cellStyle name="Normal 79 4 4 3 2" xfId="24792"/>
    <cellStyle name="Normal 79 4 4 4" xfId="14706"/>
    <cellStyle name="Normal 79 4 4 5" xfId="24790"/>
    <cellStyle name="Normal 79 4 5" xfId="4843"/>
    <cellStyle name="Normal 79 4 5 2" xfId="17285"/>
    <cellStyle name="Normal 79 4 5 3" xfId="24793"/>
    <cellStyle name="Normal 79 4 6" xfId="8959"/>
    <cellStyle name="Normal 79 4 6 2" xfId="24794"/>
    <cellStyle name="Normal 79 4 7" xfId="13221"/>
    <cellStyle name="Normal 79 4 8" xfId="24780"/>
    <cellStyle name="Normal 79 5" xfId="570"/>
    <cellStyle name="Normal 79 5 2" xfId="2337"/>
    <cellStyle name="Normal 79 5 2 2" xfId="4101"/>
    <cellStyle name="Normal 79 5 2 2 2" xfId="8215"/>
    <cellStyle name="Normal 79 5 2 2 2 2" xfId="24798"/>
    <cellStyle name="Normal 79 5 2 2 3" xfId="12331"/>
    <cellStyle name="Normal 79 5 2 2 3 2" xfId="24799"/>
    <cellStyle name="Normal 79 5 2 2 4" xfId="16604"/>
    <cellStyle name="Normal 79 5 2 2 5" xfId="24797"/>
    <cellStyle name="Normal 79 5 2 3" xfId="5854"/>
    <cellStyle name="Normal 79 5 2 3 2" xfId="24800"/>
    <cellStyle name="Normal 79 5 2 3 3" xfId="28912"/>
    <cellStyle name="Normal 79 5 2 4" xfId="9970"/>
    <cellStyle name="Normal 79 5 2 4 2" xfId="24801"/>
    <cellStyle name="Normal 79 5 2 5" xfId="14233"/>
    <cellStyle name="Normal 79 5 2 6" xfId="24796"/>
    <cellStyle name="Normal 79 5 3" xfId="1460"/>
    <cellStyle name="Normal 79 5 3 2" xfId="7339"/>
    <cellStyle name="Normal 79 5 3 2 2" xfId="24803"/>
    <cellStyle name="Normal 79 5 3 3" xfId="11455"/>
    <cellStyle name="Normal 79 5 3 3 2" xfId="24804"/>
    <cellStyle name="Normal 79 5 3 4" xfId="15728"/>
    <cellStyle name="Normal 79 5 3 5" xfId="24802"/>
    <cellStyle name="Normal 79 5 4" xfId="2949"/>
    <cellStyle name="Normal 79 5 4 2" xfId="6462"/>
    <cellStyle name="Normal 79 5 4 2 2" xfId="24806"/>
    <cellStyle name="Normal 79 5 4 3" xfId="10578"/>
    <cellStyle name="Normal 79 5 4 3 2" xfId="24807"/>
    <cellStyle name="Normal 79 5 4 4" xfId="14842"/>
    <cellStyle name="Normal 79 5 4 5" xfId="24805"/>
    <cellStyle name="Normal 79 5 5" xfId="4978"/>
    <cellStyle name="Normal 79 5 5 2" xfId="24808"/>
    <cellStyle name="Normal 79 5 6" xfId="9094"/>
    <cellStyle name="Normal 79 5 6 2" xfId="24809"/>
    <cellStyle name="Normal 79 5 7" xfId="13356"/>
    <cellStyle name="Normal 79 5 8" xfId="24795"/>
    <cellStyle name="Normal 79 6" xfId="1142"/>
    <cellStyle name="Normal 79 6 2" xfId="2019"/>
    <cellStyle name="Normal 79 6 2 2" xfId="3783"/>
    <cellStyle name="Normal 79 6 2 2 2" xfId="7897"/>
    <cellStyle name="Normal 79 6 2 2 2 2" xfId="24813"/>
    <cellStyle name="Normal 79 6 2 2 3" xfId="12013"/>
    <cellStyle name="Normal 79 6 2 2 3 2" xfId="24814"/>
    <cellStyle name="Normal 79 6 2 2 4" xfId="16286"/>
    <cellStyle name="Normal 79 6 2 2 5" xfId="24812"/>
    <cellStyle name="Normal 79 6 2 3" xfId="5536"/>
    <cellStyle name="Normal 79 6 2 3 2" xfId="24815"/>
    <cellStyle name="Normal 79 6 2 3 3" xfId="28468"/>
    <cellStyle name="Normal 79 6 2 4" xfId="9652"/>
    <cellStyle name="Normal 79 6 2 4 2" xfId="24816"/>
    <cellStyle name="Normal 79 6 2 5" xfId="13915"/>
    <cellStyle name="Normal 79 6 2 6" xfId="24811"/>
    <cellStyle name="Normal 79 6 3" xfId="3238"/>
    <cellStyle name="Normal 79 6 3 2" xfId="7021"/>
    <cellStyle name="Normal 79 6 3 2 2" xfId="24818"/>
    <cellStyle name="Normal 79 6 3 3" xfId="11137"/>
    <cellStyle name="Normal 79 6 3 3 2" xfId="24819"/>
    <cellStyle name="Normal 79 6 3 4" xfId="15410"/>
    <cellStyle name="Normal 79 6 3 5" xfId="24817"/>
    <cellStyle name="Normal 79 6 4" xfId="4660"/>
    <cellStyle name="Normal 79 6 4 2" xfId="24820"/>
    <cellStyle name="Normal 79 6 5" xfId="8776"/>
    <cellStyle name="Normal 79 6 5 2" xfId="24821"/>
    <cellStyle name="Normal 79 6 6" xfId="13038"/>
    <cellStyle name="Normal 79 6 7" xfId="24810"/>
    <cellStyle name="Normal 79 7" xfId="1734"/>
    <cellStyle name="Normal 79 7 2" xfId="3498"/>
    <cellStyle name="Normal 79 7 2 2" xfId="7612"/>
    <cellStyle name="Normal 79 7 2 2 2" xfId="24824"/>
    <cellStyle name="Normal 79 7 2 3" xfId="11728"/>
    <cellStyle name="Normal 79 7 2 3 2" xfId="24825"/>
    <cellStyle name="Normal 79 7 2 4" xfId="16001"/>
    <cellStyle name="Normal 79 7 2 5" xfId="24823"/>
    <cellStyle name="Normal 79 7 3" xfId="5251"/>
    <cellStyle name="Normal 79 7 3 2" xfId="24826"/>
    <cellStyle name="Normal 79 7 3 3" xfId="28614"/>
    <cellStyle name="Normal 79 7 4" xfId="9367"/>
    <cellStyle name="Normal 79 7 4 2" xfId="24827"/>
    <cellStyle name="Normal 79 7 5" xfId="13630"/>
    <cellStyle name="Normal 79 7 6" xfId="24822"/>
    <cellStyle name="Normal 79 8" xfId="857"/>
    <cellStyle name="Normal 79 8 2" xfId="6736"/>
    <cellStyle name="Normal 79 8 2 2" xfId="24829"/>
    <cellStyle name="Normal 79 8 3" xfId="10852"/>
    <cellStyle name="Normal 79 8 3 2" xfId="24830"/>
    <cellStyle name="Normal 79 8 4" xfId="15125"/>
    <cellStyle name="Normal 79 8 5" xfId="24828"/>
    <cellStyle name="Normal 79 9" xfId="2630"/>
    <cellStyle name="Normal 79 9 2" xfId="6143"/>
    <cellStyle name="Normal 79 9 2 2" xfId="24832"/>
    <cellStyle name="Normal 79 9 3" xfId="10259"/>
    <cellStyle name="Normal 79 9 3 2" xfId="24833"/>
    <cellStyle name="Normal 79 9 4" xfId="14523"/>
    <cellStyle name="Normal 79 9 5" xfId="24831"/>
    <cellStyle name="Normal 8" xfId="30"/>
    <cellStyle name="Normal 8 2" xfId="90"/>
    <cellStyle name="Normal 8 2 2" xfId="216"/>
    <cellStyle name="Normal 8 2 2 2" xfId="378"/>
    <cellStyle name="Normal 8 2 2 2 2" xfId="24834"/>
    <cellStyle name="Normal 8 2 2 3" xfId="28243"/>
    <cellStyle name="Normal 8 2 3" xfId="28242"/>
    <cellStyle name="Normal 8 3" xfId="89"/>
    <cellStyle name="Normal 8 3 2" xfId="28244"/>
    <cellStyle name="Normal 8 3 3" xfId="24835"/>
    <cellStyle name="Normal 8 4" xfId="245"/>
    <cellStyle name="Normal 8 4 10" xfId="1744"/>
    <cellStyle name="Normal 8 4 10 2" xfId="3508"/>
    <cellStyle name="Normal 8 4 10 2 2" xfId="7622"/>
    <cellStyle name="Normal 8 4 10 2 2 2" xfId="24839"/>
    <cellStyle name="Normal 8 4 10 2 3" xfId="11738"/>
    <cellStyle name="Normal 8 4 10 2 3 2" xfId="24840"/>
    <cellStyle name="Normal 8 4 10 2 4" xfId="16011"/>
    <cellStyle name="Normal 8 4 10 2 5" xfId="24838"/>
    <cellStyle name="Normal 8 4 10 3" xfId="5261"/>
    <cellStyle name="Normal 8 4 10 3 2" xfId="24841"/>
    <cellStyle name="Normal 8 4 10 3 3" xfId="29166"/>
    <cellStyle name="Normal 8 4 10 4" xfId="9377"/>
    <cellStyle name="Normal 8 4 10 4 2" xfId="24842"/>
    <cellStyle name="Normal 8 4 10 5" xfId="13640"/>
    <cellStyle name="Normal 8 4 10 6" xfId="24837"/>
    <cellStyle name="Normal 8 4 11" xfId="2571"/>
    <cellStyle name="Normal 8 4 11 2" xfId="4334"/>
    <cellStyle name="Normal 8 4 11 2 2" xfId="8448"/>
    <cellStyle name="Normal 8 4 11 2 2 2" xfId="24845"/>
    <cellStyle name="Normal 8 4 11 2 3" xfId="12564"/>
    <cellStyle name="Normal 8 4 11 2 3 2" xfId="24846"/>
    <cellStyle name="Normal 8 4 11 2 4" xfId="16837"/>
    <cellStyle name="Normal 8 4 11 2 5" xfId="24844"/>
    <cellStyle name="Normal 8 4 11 3" xfId="6087"/>
    <cellStyle name="Normal 8 4 11 3 2" xfId="24847"/>
    <cellStyle name="Normal 8 4 11 4" xfId="10203"/>
    <cellStyle name="Normal 8 4 11 4 2" xfId="24848"/>
    <cellStyle name="Normal 8 4 11 5" xfId="14467"/>
    <cellStyle name="Normal 8 4 11 6" xfId="24843"/>
    <cellStyle name="Normal 8 4 12" xfId="867"/>
    <cellStyle name="Normal 8 4 12 2" xfId="6746"/>
    <cellStyle name="Normal 8 4 12 2 2" xfId="24850"/>
    <cellStyle name="Normal 8 4 12 3" xfId="10862"/>
    <cellStyle name="Normal 8 4 12 3 2" xfId="24851"/>
    <cellStyle name="Normal 8 4 12 4" xfId="15135"/>
    <cellStyle name="Normal 8 4 12 5" xfId="24849"/>
    <cellStyle name="Normal 8 4 13" xfId="2640"/>
    <cellStyle name="Normal 8 4 13 2" xfId="6153"/>
    <cellStyle name="Normal 8 4 13 2 2" xfId="24853"/>
    <cellStyle name="Normal 8 4 13 3" xfId="10269"/>
    <cellStyle name="Normal 8 4 13 3 2" xfId="24854"/>
    <cellStyle name="Normal 8 4 13 4" xfId="14533"/>
    <cellStyle name="Normal 8 4 13 5" xfId="24852"/>
    <cellStyle name="Normal 8 4 14" xfId="4385"/>
    <cellStyle name="Normal 8 4 14 2" xfId="17286"/>
    <cellStyle name="Normal 8 4 14 3" xfId="24855"/>
    <cellStyle name="Normal 8 4 15" xfId="8501"/>
    <cellStyle name="Normal 8 4 15 2" xfId="17425"/>
    <cellStyle name="Normal 8 4 15 3" xfId="24856"/>
    <cellStyle name="Normal 8 4 16" xfId="12751"/>
    <cellStyle name="Normal 8 4 17" xfId="24836"/>
    <cellStyle name="Normal 8 4 2" xfId="361"/>
    <cellStyle name="Normal 8 4 2 10" xfId="12817"/>
    <cellStyle name="Normal 8 4 2 11" xfId="24857"/>
    <cellStyle name="Normal 8 4 2 2" xfId="508"/>
    <cellStyle name="Normal 8 4 2 2 10" xfId="24858"/>
    <cellStyle name="Normal 8 4 2 2 2" xfId="782"/>
    <cellStyle name="Normal 8 4 2 2 2 2" xfId="2547"/>
    <cellStyle name="Normal 8 4 2 2 2 2 2" xfId="4311"/>
    <cellStyle name="Normal 8 4 2 2 2 2 2 2" xfId="8425"/>
    <cellStyle name="Normal 8 4 2 2 2 2 2 2 2" xfId="24862"/>
    <cellStyle name="Normal 8 4 2 2 2 2 2 3" xfId="12541"/>
    <cellStyle name="Normal 8 4 2 2 2 2 2 3 2" xfId="24863"/>
    <cellStyle name="Normal 8 4 2 2 2 2 2 4" xfId="16814"/>
    <cellStyle name="Normal 8 4 2 2 2 2 2 5" xfId="24861"/>
    <cellStyle name="Normal 8 4 2 2 2 2 3" xfId="6064"/>
    <cellStyle name="Normal 8 4 2 2 2 2 3 2" xfId="24864"/>
    <cellStyle name="Normal 8 4 2 2 2 2 3 3" xfId="28663"/>
    <cellStyle name="Normal 8 4 2 2 2 2 4" xfId="10180"/>
    <cellStyle name="Normal 8 4 2 2 2 2 4 2" xfId="24865"/>
    <cellStyle name="Normal 8 4 2 2 2 2 5" xfId="14443"/>
    <cellStyle name="Normal 8 4 2 2 2 2 6" xfId="24860"/>
    <cellStyle name="Normal 8 4 2 2 2 3" xfId="1670"/>
    <cellStyle name="Normal 8 4 2 2 2 3 2" xfId="7549"/>
    <cellStyle name="Normal 8 4 2 2 2 3 2 2" xfId="24867"/>
    <cellStyle name="Normal 8 4 2 2 2 3 3" xfId="11665"/>
    <cellStyle name="Normal 8 4 2 2 2 3 3 2" xfId="24868"/>
    <cellStyle name="Normal 8 4 2 2 2 3 4" xfId="15938"/>
    <cellStyle name="Normal 8 4 2 2 2 3 5" xfId="24866"/>
    <cellStyle name="Normal 8 4 2 2 2 4" xfId="3159"/>
    <cellStyle name="Normal 8 4 2 2 2 4 2" xfId="6672"/>
    <cellStyle name="Normal 8 4 2 2 2 4 2 2" xfId="24870"/>
    <cellStyle name="Normal 8 4 2 2 2 4 3" xfId="10788"/>
    <cellStyle name="Normal 8 4 2 2 2 4 3 2" xfId="24871"/>
    <cellStyle name="Normal 8 4 2 2 2 4 4" xfId="15052"/>
    <cellStyle name="Normal 8 4 2 2 2 4 5" xfId="24869"/>
    <cellStyle name="Normal 8 4 2 2 2 5" xfId="5188"/>
    <cellStyle name="Normal 8 4 2 2 2 5 2" xfId="17289"/>
    <cellStyle name="Normal 8 4 2 2 2 5 3" xfId="24872"/>
    <cellStyle name="Normal 8 4 2 2 2 6" xfId="9304"/>
    <cellStyle name="Normal 8 4 2 2 2 6 2" xfId="24873"/>
    <cellStyle name="Normal 8 4 2 2 2 7" xfId="13566"/>
    <cellStyle name="Normal 8 4 2 2 2 8" xfId="24859"/>
    <cellStyle name="Normal 8 4 2 2 3" xfId="1399"/>
    <cellStyle name="Normal 8 4 2 2 3 2" xfId="2276"/>
    <cellStyle name="Normal 8 4 2 2 3 2 2" xfId="4040"/>
    <cellStyle name="Normal 8 4 2 2 3 2 2 2" xfId="8154"/>
    <cellStyle name="Normal 8 4 2 2 3 2 2 2 2" xfId="24877"/>
    <cellStyle name="Normal 8 4 2 2 3 2 2 3" xfId="12270"/>
    <cellStyle name="Normal 8 4 2 2 3 2 2 3 2" xfId="24878"/>
    <cellStyle name="Normal 8 4 2 2 3 2 2 4" xfId="16543"/>
    <cellStyle name="Normal 8 4 2 2 3 2 2 5" xfId="24876"/>
    <cellStyle name="Normal 8 4 2 2 3 2 3" xfId="5793"/>
    <cellStyle name="Normal 8 4 2 2 3 2 3 2" xfId="24879"/>
    <cellStyle name="Normal 8 4 2 2 3 2 3 3" xfId="28578"/>
    <cellStyle name="Normal 8 4 2 2 3 2 4" xfId="9909"/>
    <cellStyle name="Normal 8 4 2 2 3 2 4 2" xfId="24880"/>
    <cellStyle name="Normal 8 4 2 2 3 2 5" xfId="14172"/>
    <cellStyle name="Normal 8 4 2 2 3 2 6" xfId="24875"/>
    <cellStyle name="Normal 8 4 2 2 3 3" xfId="3431"/>
    <cellStyle name="Normal 8 4 2 2 3 3 2" xfId="7278"/>
    <cellStyle name="Normal 8 4 2 2 3 3 2 2" xfId="24882"/>
    <cellStyle name="Normal 8 4 2 2 3 3 3" xfId="11394"/>
    <cellStyle name="Normal 8 4 2 2 3 3 3 2" xfId="24883"/>
    <cellStyle name="Normal 8 4 2 2 3 3 4" xfId="15667"/>
    <cellStyle name="Normal 8 4 2 2 3 3 5" xfId="24881"/>
    <cellStyle name="Normal 8 4 2 2 3 4" xfId="4917"/>
    <cellStyle name="Normal 8 4 2 2 3 4 2" xfId="24884"/>
    <cellStyle name="Normal 8 4 2 2 3 5" xfId="9033"/>
    <cellStyle name="Normal 8 4 2 2 3 5 2" xfId="24885"/>
    <cellStyle name="Normal 8 4 2 2 3 6" xfId="13295"/>
    <cellStyle name="Normal 8 4 2 2 3 7" xfId="24874"/>
    <cellStyle name="Normal 8 4 2 2 4" xfId="1944"/>
    <cellStyle name="Normal 8 4 2 2 4 2" xfId="3708"/>
    <cellStyle name="Normal 8 4 2 2 4 2 2" xfId="7822"/>
    <cellStyle name="Normal 8 4 2 2 4 2 2 2" xfId="24888"/>
    <cellStyle name="Normal 8 4 2 2 4 2 3" xfId="11938"/>
    <cellStyle name="Normal 8 4 2 2 4 2 3 2" xfId="24889"/>
    <cellStyle name="Normal 8 4 2 2 4 2 4" xfId="16211"/>
    <cellStyle name="Normal 8 4 2 2 4 2 5" xfId="24887"/>
    <cellStyle name="Normal 8 4 2 2 4 3" xfId="5461"/>
    <cellStyle name="Normal 8 4 2 2 4 3 2" xfId="24890"/>
    <cellStyle name="Normal 8 4 2 2 4 3 3" xfId="29159"/>
    <cellStyle name="Normal 8 4 2 2 4 4" xfId="9577"/>
    <cellStyle name="Normal 8 4 2 2 4 4 2" xfId="24891"/>
    <cellStyle name="Normal 8 4 2 2 4 5" xfId="13840"/>
    <cellStyle name="Normal 8 4 2 2 4 6" xfId="24886"/>
    <cellStyle name="Normal 8 4 2 2 5" xfId="1067"/>
    <cellStyle name="Normal 8 4 2 2 5 2" xfId="6946"/>
    <cellStyle name="Normal 8 4 2 2 5 2 2" xfId="24893"/>
    <cellStyle name="Normal 8 4 2 2 5 3" xfId="11062"/>
    <cellStyle name="Normal 8 4 2 2 5 3 2" xfId="24894"/>
    <cellStyle name="Normal 8 4 2 2 5 4" xfId="15335"/>
    <cellStyle name="Normal 8 4 2 2 5 5" xfId="24892"/>
    <cellStyle name="Normal 8 4 2 2 6" xfId="2887"/>
    <cellStyle name="Normal 8 4 2 2 6 2" xfId="6400"/>
    <cellStyle name="Normal 8 4 2 2 6 2 2" xfId="24896"/>
    <cellStyle name="Normal 8 4 2 2 6 3" xfId="10516"/>
    <cellStyle name="Normal 8 4 2 2 6 3 2" xfId="24897"/>
    <cellStyle name="Normal 8 4 2 2 6 4" xfId="14780"/>
    <cellStyle name="Normal 8 4 2 2 6 5" xfId="24895"/>
    <cellStyle name="Normal 8 4 2 2 7" xfId="4585"/>
    <cellStyle name="Normal 8 4 2 2 7 2" xfId="17288"/>
    <cellStyle name="Normal 8 4 2 2 7 3" xfId="24898"/>
    <cellStyle name="Normal 8 4 2 2 8" xfId="8701"/>
    <cellStyle name="Normal 8 4 2 2 8 2" xfId="24899"/>
    <cellStyle name="Normal 8 4 2 2 9" xfId="12962"/>
    <cellStyle name="Normal 8 4 2 3" xfId="644"/>
    <cellStyle name="Normal 8 4 2 3 2" xfId="2411"/>
    <cellStyle name="Normal 8 4 2 3 2 2" xfId="4175"/>
    <cellStyle name="Normal 8 4 2 3 2 2 2" xfId="8289"/>
    <cellStyle name="Normal 8 4 2 3 2 2 2 2" xfId="24903"/>
    <cellStyle name="Normal 8 4 2 3 2 2 2 3" xfId="29562"/>
    <cellStyle name="Normal 8 4 2 3 2 2 3" xfId="12405"/>
    <cellStyle name="Normal 8 4 2 3 2 2 3 2" xfId="24904"/>
    <cellStyle name="Normal 8 4 2 3 2 2 4" xfId="16678"/>
    <cellStyle name="Normal 8 4 2 3 2 2 5" xfId="24902"/>
    <cellStyle name="Normal 8 4 2 3 2 3" xfId="5928"/>
    <cellStyle name="Normal 8 4 2 3 2 3 2" xfId="24905"/>
    <cellStyle name="Normal 8 4 2 3 2 3 3" xfId="28769"/>
    <cellStyle name="Normal 8 4 2 3 2 4" xfId="10044"/>
    <cellStyle name="Normal 8 4 2 3 2 4 2" xfId="24906"/>
    <cellStyle name="Normal 8 4 2 3 2 5" xfId="14307"/>
    <cellStyle name="Normal 8 4 2 3 2 6" xfId="24901"/>
    <cellStyle name="Normal 8 4 2 3 3" xfId="1534"/>
    <cellStyle name="Normal 8 4 2 3 3 2" xfId="7413"/>
    <cellStyle name="Normal 8 4 2 3 3 2 2" xfId="24908"/>
    <cellStyle name="Normal 8 4 2 3 3 2 3" xfId="29386"/>
    <cellStyle name="Normal 8 4 2 3 3 3" xfId="11529"/>
    <cellStyle name="Normal 8 4 2 3 3 3 2" xfId="24909"/>
    <cellStyle name="Normal 8 4 2 3 3 4" xfId="15802"/>
    <cellStyle name="Normal 8 4 2 3 3 5" xfId="24907"/>
    <cellStyle name="Normal 8 4 2 3 4" xfId="3023"/>
    <cellStyle name="Normal 8 4 2 3 4 2" xfId="6536"/>
    <cellStyle name="Normal 8 4 2 3 4 2 2" xfId="24911"/>
    <cellStyle name="Normal 8 4 2 3 4 3" xfId="10652"/>
    <cellStyle name="Normal 8 4 2 3 4 3 2" xfId="24912"/>
    <cellStyle name="Normal 8 4 2 3 4 4" xfId="14916"/>
    <cellStyle name="Normal 8 4 2 3 4 5" xfId="24910"/>
    <cellStyle name="Normal 8 4 2 3 5" xfId="5052"/>
    <cellStyle name="Normal 8 4 2 3 5 2" xfId="17290"/>
    <cellStyle name="Normal 8 4 2 3 5 3" xfId="24913"/>
    <cellStyle name="Normal 8 4 2 3 6" xfId="9168"/>
    <cellStyle name="Normal 8 4 2 3 6 2" xfId="24914"/>
    <cellStyle name="Normal 8 4 2 3 7" xfId="13430"/>
    <cellStyle name="Normal 8 4 2 3 8" xfId="24900"/>
    <cellStyle name="Normal 8 4 2 4" xfId="1267"/>
    <cellStyle name="Normal 8 4 2 4 2" xfId="2144"/>
    <cellStyle name="Normal 8 4 2 4 2 2" xfId="3908"/>
    <cellStyle name="Normal 8 4 2 4 2 2 2" xfId="8022"/>
    <cellStyle name="Normal 8 4 2 4 2 2 2 2" xfId="24918"/>
    <cellStyle name="Normal 8 4 2 4 2 2 3" xfId="12138"/>
    <cellStyle name="Normal 8 4 2 4 2 2 3 2" xfId="24919"/>
    <cellStyle name="Normal 8 4 2 4 2 2 4" xfId="16411"/>
    <cellStyle name="Normal 8 4 2 4 2 2 5" xfId="24917"/>
    <cellStyle name="Normal 8 4 2 4 2 3" xfId="5661"/>
    <cellStyle name="Normal 8 4 2 4 2 3 2" xfId="24920"/>
    <cellStyle name="Normal 8 4 2 4 2 3 3" xfId="28344"/>
    <cellStyle name="Normal 8 4 2 4 2 4" xfId="9777"/>
    <cellStyle name="Normal 8 4 2 4 2 4 2" xfId="24921"/>
    <cellStyle name="Normal 8 4 2 4 2 5" xfId="14040"/>
    <cellStyle name="Normal 8 4 2 4 2 6" xfId="24916"/>
    <cellStyle name="Normal 8 4 2 4 3" xfId="3363"/>
    <cellStyle name="Normal 8 4 2 4 3 2" xfId="7146"/>
    <cellStyle name="Normal 8 4 2 4 3 2 2" xfId="24923"/>
    <cellStyle name="Normal 8 4 2 4 3 3" xfId="11262"/>
    <cellStyle name="Normal 8 4 2 4 3 3 2" xfId="24924"/>
    <cellStyle name="Normal 8 4 2 4 3 4" xfId="15535"/>
    <cellStyle name="Normal 8 4 2 4 3 5" xfId="24922"/>
    <cellStyle name="Normal 8 4 2 4 4" xfId="4785"/>
    <cellStyle name="Normal 8 4 2 4 4 2" xfId="24925"/>
    <cellStyle name="Normal 8 4 2 4 5" xfId="8901"/>
    <cellStyle name="Normal 8 4 2 4 5 2" xfId="24926"/>
    <cellStyle name="Normal 8 4 2 4 6" xfId="13163"/>
    <cellStyle name="Normal 8 4 2 4 7" xfId="24915"/>
    <cellStyle name="Normal 8 4 2 5" xfId="1808"/>
    <cellStyle name="Normal 8 4 2 5 2" xfId="3572"/>
    <cellStyle name="Normal 8 4 2 5 2 2" xfId="7686"/>
    <cellStyle name="Normal 8 4 2 5 2 2 2" xfId="24929"/>
    <cellStyle name="Normal 8 4 2 5 2 2 3" xfId="29444"/>
    <cellStyle name="Normal 8 4 2 5 2 3" xfId="11802"/>
    <cellStyle name="Normal 8 4 2 5 2 3 2" xfId="24930"/>
    <cellStyle name="Normal 8 4 2 5 2 4" xfId="16075"/>
    <cellStyle name="Normal 8 4 2 5 2 5" xfId="24928"/>
    <cellStyle name="Normal 8 4 2 5 3" xfId="5325"/>
    <cellStyle name="Normal 8 4 2 5 3 2" xfId="24931"/>
    <cellStyle name="Normal 8 4 2 5 3 3" xfId="29120"/>
    <cellStyle name="Normal 8 4 2 5 4" xfId="9441"/>
    <cellStyle name="Normal 8 4 2 5 4 2" xfId="24932"/>
    <cellStyle name="Normal 8 4 2 5 5" xfId="13704"/>
    <cellStyle name="Normal 8 4 2 5 6" xfId="24927"/>
    <cellStyle name="Normal 8 4 2 6" xfId="931"/>
    <cellStyle name="Normal 8 4 2 6 2" xfId="6810"/>
    <cellStyle name="Normal 8 4 2 6 2 2" xfId="24934"/>
    <cellStyle name="Normal 8 4 2 6 2 3" xfId="29283"/>
    <cellStyle name="Normal 8 4 2 6 3" xfId="10926"/>
    <cellStyle name="Normal 8 4 2 6 3 2" xfId="24935"/>
    <cellStyle name="Normal 8 4 2 6 4" xfId="15199"/>
    <cellStyle name="Normal 8 4 2 6 5" xfId="24933"/>
    <cellStyle name="Normal 8 4 2 7" xfId="2755"/>
    <cellStyle name="Normal 8 4 2 7 2" xfId="6268"/>
    <cellStyle name="Normal 8 4 2 7 2 2" xfId="24937"/>
    <cellStyle name="Normal 8 4 2 7 3" xfId="10384"/>
    <cellStyle name="Normal 8 4 2 7 3 2" xfId="24938"/>
    <cellStyle name="Normal 8 4 2 7 4" xfId="14648"/>
    <cellStyle name="Normal 8 4 2 7 5" xfId="24936"/>
    <cellStyle name="Normal 8 4 2 8" xfId="4449"/>
    <cellStyle name="Normal 8 4 2 8 2" xfId="17287"/>
    <cellStyle name="Normal 8 4 2 8 3" xfId="24939"/>
    <cellStyle name="Normal 8 4 2 9" xfId="8565"/>
    <cellStyle name="Normal 8 4 2 9 2" xfId="24940"/>
    <cellStyle name="Normal 8 4 3" xfId="371"/>
    <cellStyle name="Normal 8 4 3 10" xfId="12826"/>
    <cellStyle name="Normal 8 4 3 11" xfId="24941"/>
    <cellStyle name="Normal 8 4 3 2" xfId="515"/>
    <cellStyle name="Normal 8 4 3 2 10" xfId="24942"/>
    <cellStyle name="Normal 8 4 3 2 2" xfId="789"/>
    <cellStyle name="Normal 8 4 3 2 2 2" xfId="2554"/>
    <cellStyle name="Normal 8 4 3 2 2 2 2" xfId="4318"/>
    <cellStyle name="Normal 8 4 3 2 2 2 2 2" xfId="8432"/>
    <cellStyle name="Normal 8 4 3 2 2 2 2 2 2" xfId="24946"/>
    <cellStyle name="Normal 8 4 3 2 2 2 2 3" xfId="12548"/>
    <cellStyle name="Normal 8 4 3 2 2 2 2 3 2" xfId="24947"/>
    <cellStyle name="Normal 8 4 3 2 2 2 2 4" xfId="16821"/>
    <cellStyle name="Normal 8 4 3 2 2 2 2 5" xfId="24945"/>
    <cellStyle name="Normal 8 4 3 2 2 2 3" xfId="6071"/>
    <cellStyle name="Normal 8 4 3 2 2 2 3 2" xfId="24948"/>
    <cellStyle name="Normal 8 4 3 2 2 2 3 3" xfId="28772"/>
    <cellStyle name="Normal 8 4 3 2 2 2 4" xfId="10187"/>
    <cellStyle name="Normal 8 4 3 2 2 2 4 2" xfId="24949"/>
    <cellStyle name="Normal 8 4 3 2 2 2 5" xfId="14450"/>
    <cellStyle name="Normal 8 4 3 2 2 2 6" xfId="24944"/>
    <cellStyle name="Normal 8 4 3 2 2 3" xfId="1677"/>
    <cellStyle name="Normal 8 4 3 2 2 3 2" xfId="7556"/>
    <cellStyle name="Normal 8 4 3 2 2 3 2 2" xfId="24951"/>
    <cellStyle name="Normal 8 4 3 2 2 3 3" xfId="11672"/>
    <cellStyle name="Normal 8 4 3 2 2 3 3 2" xfId="24952"/>
    <cellStyle name="Normal 8 4 3 2 2 3 4" xfId="15945"/>
    <cellStyle name="Normal 8 4 3 2 2 3 5" xfId="24950"/>
    <cellStyle name="Normal 8 4 3 2 2 4" xfId="3166"/>
    <cellStyle name="Normal 8 4 3 2 2 4 2" xfId="6679"/>
    <cellStyle name="Normal 8 4 3 2 2 4 2 2" xfId="24954"/>
    <cellStyle name="Normal 8 4 3 2 2 4 3" xfId="10795"/>
    <cellStyle name="Normal 8 4 3 2 2 4 3 2" xfId="24955"/>
    <cellStyle name="Normal 8 4 3 2 2 4 4" xfId="15059"/>
    <cellStyle name="Normal 8 4 3 2 2 4 5" xfId="24953"/>
    <cellStyle name="Normal 8 4 3 2 2 5" xfId="5195"/>
    <cellStyle name="Normal 8 4 3 2 2 5 2" xfId="24956"/>
    <cellStyle name="Normal 8 4 3 2 2 6" xfId="9311"/>
    <cellStyle name="Normal 8 4 3 2 2 6 2" xfId="24957"/>
    <cellStyle name="Normal 8 4 3 2 2 7" xfId="13573"/>
    <cellStyle name="Normal 8 4 3 2 2 8" xfId="24943"/>
    <cellStyle name="Normal 8 4 3 2 3" xfId="1406"/>
    <cellStyle name="Normal 8 4 3 2 3 2" xfId="2283"/>
    <cellStyle name="Normal 8 4 3 2 3 2 2" xfId="4047"/>
    <cellStyle name="Normal 8 4 3 2 3 2 2 2" xfId="8161"/>
    <cellStyle name="Normal 8 4 3 2 3 2 2 2 2" xfId="24961"/>
    <cellStyle name="Normal 8 4 3 2 3 2 2 3" xfId="12277"/>
    <cellStyle name="Normal 8 4 3 2 3 2 2 3 2" xfId="24962"/>
    <cellStyle name="Normal 8 4 3 2 3 2 2 4" xfId="16550"/>
    <cellStyle name="Normal 8 4 3 2 3 2 2 5" xfId="24960"/>
    <cellStyle name="Normal 8 4 3 2 3 2 3" xfId="5800"/>
    <cellStyle name="Normal 8 4 3 2 3 2 3 2" xfId="24963"/>
    <cellStyle name="Normal 8 4 3 2 3 2 3 3" xfId="28310"/>
    <cellStyle name="Normal 8 4 3 2 3 2 4" xfId="9916"/>
    <cellStyle name="Normal 8 4 3 2 3 2 4 2" xfId="24964"/>
    <cellStyle name="Normal 8 4 3 2 3 2 5" xfId="14179"/>
    <cellStyle name="Normal 8 4 3 2 3 2 6" xfId="24959"/>
    <cellStyle name="Normal 8 4 3 2 3 3" xfId="3438"/>
    <cellStyle name="Normal 8 4 3 2 3 3 2" xfId="7285"/>
    <cellStyle name="Normal 8 4 3 2 3 3 2 2" xfId="24966"/>
    <cellStyle name="Normal 8 4 3 2 3 3 3" xfId="11401"/>
    <cellStyle name="Normal 8 4 3 2 3 3 3 2" xfId="24967"/>
    <cellStyle name="Normal 8 4 3 2 3 3 4" xfId="15674"/>
    <cellStyle name="Normal 8 4 3 2 3 3 5" xfId="24965"/>
    <cellStyle name="Normal 8 4 3 2 3 4" xfId="4924"/>
    <cellStyle name="Normal 8 4 3 2 3 4 2" xfId="24968"/>
    <cellStyle name="Normal 8 4 3 2 3 5" xfId="9040"/>
    <cellStyle name="Normal 8 4 3 2 3 5 2" xfId="24969"/>
    <cellStyle name="Normal 8 4 3 2 3 6" xfId="13302"/>
    <cellStyle name="Normal 8 4 3 2 3 7" xfId="24958"/>
    <cellStyle name="Normal 8 4 3 2 4" xfId="1951"/>
    <cellStyle name="Normal 8 4 3 2 4 2" xfId="3715"/>
    <cellStyle name="Normal 8 4 3 2 4 2 2" xfId="7829"/>
    <cellStyle name="Normal 8 4 3 2 4 2 2 2" xfId="24972"/>
    <cellStyle name="Normal 8 4 3 2 4 2 3" xfId="11945"/>
    <cellStyle name="Normal 8 4 3 2 4 2 3 2" xfId="24973"/>
    <cellStyle name="Normal 8 4 3 2 4 2 4" xfId="16218"/>
    <cellStyle name="Normal 8 4 3 2 4 2 5" xfId="24971"/>
    <cellStyle name="Normal 8 4 3 2 4 3" xfId="5468"/>
    <cellStyle name="Normal 8 4 3 2 4 3 2" xfId="24974"/>
    <cellStyle name="Normal 8 4 3 2 4 3 3" xfId="28522"/>
    <cellStyle name="Normal 8 4 3 2 4 4" xfId="9584"/>
    <cellStyle name="Normal 8 4 3 2 4 4 2" xfId="24975"/>
    <cellStyle name="Normal 8 4 3 2 4 5" xfId="13847"/>
    <cellStyle name="Normal 8 4 3 2 4 6" xfId="24970"/>
    <cellStyle name="Normal 8 4 3 2 5" xfId="1074"/>
    <cellStyle name="Normal 8 4 3 2 5 2" xfId="6953"/>
    <cellStyle name="Normal 8 4 3 2 5 2 2" xfId="24977"/>
    <cellStyle name="Normal 8 4 3 2 5 3" xfId="11069"/>
    <cellStyle name="Normal 8 4 3 2 5 3 2" xfId="24978"/>
    <cellStyle name="Normal 8 4 3 2 5 4" xfId="15342"/>
    <cellStyle name="Normal 8 4 3 2 5 5" xfId="24976"/>
    <cellStyle name="Normal 8 4 3 2 6" xfId="2894"/>
    <cellStyle name="Normal 8 4 3 2 6 2" xfId="6407"/>
    <cellStyle name="Normal 8 4 3 2 6 2 2" xfId="24980"/>
    <cellStyle name="Normal 8 4 3 2 6 3" xfId="10523"/>
    <cellStyle name="Normal 8 4 3 2 6 3 2" xfId="24981"/>
    <cellStyle name="Normal 8 4 3 2 6 4" xfId="14787"/>
    <cellStyle name="Normal 8 4 3 2 6 5" xfId="24979"/>
    <cellStyle name="Normal 8 4 3 2 7" xfId="4592"/>
    <cellStyle name="Normal 8 4 3 2 7 2" xfId="17292"/>
    <cellStyle name="Normal 8 4 3 2 7 3" xfId="24982"/>
    <cellStyle name="Normal 8 4 3 2 8" xfId="8708"/>
    <cellStyle name="Normal 8 4 3 2 8 2" xfId="24983"/>
    <cellStyle name="Normal 8 4 3 2 9" xfId="12969"/>
    <cellStyle name="Normal 8 4 3 3" xfId="651"/>
    <cellStyle name="Normal 8 4 3 3 2" xfId="2418"/>
    <cellStyle name="Normal 8 4 3 3 2 2" xfId="4182"/>
    <cellStyle name="Normal 8 4 3 3 2 2 2" xfId="8296"/>
    <cellStyle name="Normal 8 4 3 3 2 2 2 2" xfId="24987"/>
    <cellStyle name="Normal 8 4 3 3 2 2 2 3" xfId="29569"/>
    <cellStyle name="Normal 8 4 3 3 2 2 3" xfId="12412"/>
    <cellStyle name="Normal 8 4 3 3 2 2 3 2" xfId="24988"/>
    <cellStyle name="Normal 8 4 3 3 2 2 4" xfId="16685"/>
    <cellStyle name="Normal 8 4 3 3 2 2 5" xfId="24986"/>
    <cellStyle name="Normal 8 4 3 3 2 3" xfId="5935"/>
    <cellStyle name="Normal 8 4 3 3 2 3 2" xfId="24989"/>
    <cellStyle name="Normal 8 4 3 3 2 3 3" xfId="28523"/>
    <cellStyle name="Normal 8 4 3 3 2 4" xfId="10051"/>
    <cellStyle name="Normal 8 4 3 3 2 4 2" xfId="24990"/>
    <cellStyle name="Normal 8 4 3 3 2 5" xfId="14314"/>
    <cellStyle name="Normal 8 4 3 3 2 6" xfId="24985"/>
    <cellStyle name="Normal 8 4 3 3 3" xfId="1541"/>
    <cellStyle name="Normal 8 4 3 3 3 2" xfId="7420"/>
    <cellStyle name="Normal 8 4 3 3 3 2 2" xfId="24992"/>
    <cellStyle name="Normal 8 4 3 3 3 2 3" xfId="29393"/>
    <cellStyle name="Normal 8 4 3 3 3 3" xfId="11536"/>
    <cellStyle name="Normal 8 4 3 3 3 3 2" xfId="24993"/>
    <cellStyle name="Normal 8 4 3 3 3 4" xfId="15809"/>
    <cellStyle name="Normal 8 4 3 3 3 5" xfId="24991"/>
    <cellStyle name="Normal 8 4 3 3 4" xfId="3030"/>
    <cellStyle name="Normal 8 4 3 3 4 2" xfId="6543"/>
    <cellStyle name="Normal 8 4 3 3 4 2 2" xfId="24995"/>
    <cellStyle name="Normal 8 4 3 3 4 3" xfId="10659"/>
    <cellStyle name="Normal 8 4 3 3 4 3 2" xfId="24996"/>
    <cellStyle name="Normal 8 4 3 3 4 4" xfId="14923"/>
    <cellStyle name="Normal 8 4 3 3 4 5" xfId="24994"/>
    <cellStyle name="Normal 8 4 3 3 5" xfId="5059"/>
    <cellStyle name="Normal 8 4 3 3 5 2" xfId="24997"/>
    <cellStyle name="Normal 8 4 3 3 6" xfId="9175"/>
    <cellStyle name="Normal 8 4 3 3 6 2" xfId="24998"/>
    <cellStyle name="Normal 8 4 3 3 7" xfId="13437"/>
    <cellStyle name="Normal 8 4 3 3 8" xfId="24984"/>
    <cellStyle name="Normal 8 4 3 4" xfId="1274"/>
    <cellStyle name="Normal 8 4 3 4 2" xfId="2151"/>
    <cellStyle name="Normal 8 4 3 4 2 2" xfId="3915"/>
    <cellStyle name="Normal 8 4 3 4 2 2 2" xfId="8029"/>
    <cellStyle name="Normal 8 4 3 4 2 2 2 2" xfId="25002"/>
    <cellStyle name="Normal 8 4 3 4 2 2 3" xfId="12145"/>
    <cellStyle name="Normal 8 4 3 4 2 2 3 2" xfId="25003"/>
    <cellStyle name="Normal 8 4 3 4 2 2 4" xfId="16418"/>
    <cellStyle name="Normal 8 4 3 4 2 2 5" xfId="25001"/>
    <cellStyle name="Normal 8 4 3 4 2 3" xfId="5668"/>
    <cellStyle name="Normal 8 4 3 4 2 3 2" xfId="25004"/>
    <cellStyle name="Normal 8 4 3 4 2 3 3" xfId="28513"/>
    <cellStyle name="Normal 8 4 3 4 2 4" xfId="9784"/>
    <cellStyle name="Normal 8 4 3 4 2 4 2" xfId="25005"/>
    <cellStyle name="Normal 8 4 3 4 2 5" xfId="14047"/>
    <cellStyle name="Normal 8 4 3 4 2 6" xfId="25000"/>
    <cellStyle name="Normal 8 4 3 4 3" xfId="3370"/>
    <cellStyle name="Normal 8 4 3 4 3 2" xfId="7153"/>
    <cellStyle name="Normal 8 4 3 4 3 2 2" xfId="25007"/>
    <cellStyle name="Normal 8 4 3 4 3 3" xfId="11269"/>
    <cellStyle name="Normal 8 4 3 4 3 3 2" xfId="25008"/>
    <cellStyle name="Normal 8 4 3 4 3 4" xfId="15542"/>
    <cellStyle name="Normal 8 4 3 4 3 5" xfId="25006"/>
    <cellStyle name="Normal 8 4 3 4 4" xfId="4792"/>
    <cellStyle name="Normal 8 4 3 4 4 2" xfId="25009"/>
    <cellStyle name="Normal 8 4 3 4 5" xfId="8908"/>
    <cellStyle name="Normal 8 4 3 4 5 2" xfId="25010"/>
    <cellStyle name="Normal 8 4 3 4 6" xfId="13170"/>
    <cellStyle name="Normal 8 4 3 4 7" xfId="24999"/>
    <cellStyle name="Normal 8 4 3 5" xfId="1815"/>
    <cellStyle name="Normal 8 4 3 5 2" xfId="3579"/>
    <cellStyle name="Normal 8 4 3 5 2 2" xfId="7693"/>
    <cellStyle name="Normal 8 4 3 5 2 2 2" xfId="25013"/>
    <cellStyle name="Normal 8 4 3 5 2 2 3" xfId="29451"/>
    <cellStyle name="Normal 8 4 3 5 2 3" xfId="11809"/>
    <cellStyle name="Normal 8 4 3 5 2 3 2" xfId="25014"/>
    <cellStyle name="Normal 8 4 3 5 2 4" xfId="16082"/>
    <cellStyle name="Normal 8 4 3 5 2 5" xfId="25012"/>
    <cellStyle name="Normal 8 4 3 5 3" xfId="5332"/>
    <cellStyle name="Normal 8 4 3 5 3 2" xfId="25015"/>
    <cellStyle name="Normal 8 4 3 5 3 3" xfId="28626"/>
    <cellStyle name="Normal 8 4 3 5 4" xfId="9448"/>
    <cellStyle name="Normal 8 4 3 5 4 2" xfId="25016"/>
    <cellStyle name="Normal 8 4 3 5 5" xfId="13711"/>
    <cellStyle name="Normal 8 4 3 5 6" xfId="25011"/>
    <cellStyle name="Normal 8 4 3 6" xfId="938"/>
    <cellStyle name="Normal 8 4 3 6 2" xfId="6817"/>
    <cellStyle name="Normal 8 4 3 6 2 2" xfId="25018"/>
    <cellStyle name="Normal 8 4 3 6 2 3" xfId="29290"/>
    <cellStyle name="Normal 8 4 3 6 3" xfId="10933"/>
    <cellStyle name="Normal 8 4 3 6 3 2" xfId="25019"/>
    <cellStyle name="Normal 8 4 3 6 4" xfId="15206"/>
    <cellStyle name="Normal 8 4 3 6 5" xfId="25017"/>
    <cellStyle name="Normal 8 4 3 7" xfId="2762"/>
    <cellStyle name="Normal 8 4 3 7 2" xfId="6275"/>
    <cellStyle name="Normal 8 4 3 7 2 2" xfId="25021"/>
    <cellStyle name="Normal 8 4 3 7 3" xfId="10391"/>
    <cellStyle name="Normal 8 4 3 7 3 2" xfId="25022"/>
    <cellStyle name="Normal 8 4 3 7 4" xfId="14655"/>
    <cellStyle name="Normal 8 4 3 7 5" xfId="25020"/>
    <cellStyle name="Normal 8 4 3 8" xfId="4456"/>
    <cellStyle name="Normal 8 4 3 8 2" xfId="17291"/>
    <cellStyle name="Normal 8 4 3 8 3" xfId="25023"/>
    <cellStyle name="Normal 8 4 3 9" xfId="8572"/>
    <cellStyle name="Normal 8 4 3 9 2" xfId="25024"/>
    <cellStyle name="Normal 8 4 4" xfId="384"/>
    <cellStyle name="Normal 8 4 4 10" xfId="12836"/>
    <cellStyle name="Normal 8 4 4 11" xfId="25025"/>
    <cellStyle name="Normal 8 4 4 2" xfId="520"/>
    <cellStyle name="Normal 8 4 4 2 10" xfId="25026"/>
    <cellStyle name="Normal 8 4 4 2 2" xfId="794"/>
    <cellStyle name="Normal 8 4 4 2 2 2" xfId="2559"/>
    <cellStyle name="Normal 8 4 4 2 2 2 2" xfId="4323"/>
    <cellStyle name="Normal 8 4 4 2 2 2 2 2" xfId="8437"/>
    <cellStyle name="Normal 8 4 4 2 2 2 2 2 2" xfId="25030"/>
    <cellStyle name="Normal 8 4 4 2 2 2 2 3" xfId="12553"/>
    <cellStyle name="Normal 8 4 4 2 2 2 2 3 2" xfId="25031"/>
    <cellStyle name="Normal 8 4 4 2 2 2 2 4" xfId="16826"/>
    <cellStyle name="Normal 8 4 4 2 2 2 2 5" xfId="25029"/>
    <cellStyle name="Normal 8 4 4 2 2 2 3" xfId="6076"/>
    <cellStyle name="Normal 8 4 4 2 2 2 3 2" xfId="25032"/>
    <cellStyle name="Normal 8 4 4 2 2 2 3 3" xfId="28617"/>
    <cellStyle name="Normal 8 4 4 2 2 2 4" xfId="10192"/>
    <cellStyle name="Normal 8 4 4 2 2 2 4 2" xfId="25033"/>
    <cellStyle name="Normal 8 4 4 2 2 2 5" xfId="14455"/>
    <cellStyle name="Normal 8 4 4 2 2 2 6" xfId="25028"/>
    <cellStyle name="Normal 8 4 4 2 2 3" xfId="1682"/>
    <cellStyle name="Normal 8 4 4 2 2 3 2" xfId="7561"/>
    <cellStyle name="Normal 8 4 4 2 2 3 2 2" xfId="25035"/>
    <cellStyle name="Normal 8 4 4 2 2 3 3" xfId="11677"/>
    <cellStyle name="Normal 8 4 4 2 2 3 3 2" xfId="25036"/>
    <cellStyle name="Normal 8 4 4 2 2 3 4" xfId="15950"/>
    <cellStyle name="Normal 8 4 4 2 2 3 5" xfId="25034"/>
    <cellStyle name="Normal 8 4 4 2 2 4" xfId="3171"/>
    <cellStyle name="Normal 8 4 4 2 2 4 2" xfId="6684"/>
    <cellStyle name="Normal 8 4 4 2 2 4 2 2" xfId="25038"/>
    <cellStyle name="Normal 8 4 4 2 2 4 3" xfId="10800"/>
    <cellStyle name="Normal 8 4 4 2 2 4 3 2" xfId="25039"/>
    <cellStyle name="Normal 8 4 4 2 2 4 4" xfId="15064"/>
    <cellStyle name="Normal 8 4 4 2 2 4 5" xfId="25037"/>
    <cellStyle name="Normal 8 4 4 2 2 5" xfId="5200"/>
    <cellStyle name="Normal 8 4 4 2 2 5 2" xfId="25040"/>
    <cellStyle name="Normal 8 4 4 2 2 6" xfId="9316"/>
    <cellStyle name="Normal 8 4 4 2 2 6 2" xfId="25041"/>
    <cellStyle name="Normal 8 4 4 2 2 7" xfId="13578"/>
    <cellStyle name="Normal 8 4 4 2 2 8" xfId="25027"/>
    <cellStyle name="Normal 8 4 4 2 3" xfId="1411"/>
    <cellStyle name="Normal 8 4 4 2 3 2" xfId="2288"/>
    <cellStyle name="Normal 8 4 4 2 3 2 2" xfId="4052"/>
    <cellStyle name="Normal 8 4 4 2 3 2 2 2" xfId="8166"/>
    <cellStyle name="Normal 8 4 4 2 3 2 2 2 2" xfId="25045"/>
    <cellStyle name="Normal 8 4 4 2 3 2 2 3" xfId="12282"/>
    <cellStyle name="Normal 8 4 4 2 3 2 2 3 2" xfId="25046"/>
    <cellStyle name="Normal 8 4 4 2 3 2 2 4" xfId="16555"/>
    <cellStyle name="Normal 8 4 4 2 3 2 2 5" xfId="25044"/>
    <cellStyle name="Normal 8 4 4 2 3 2 3" xfId="5805"/>
    <cellStyle name="Normal 8 4 4 2 3 2 3 2" xfId="25047"/>
    <cellStyle name="Normal 8 4 4 2 3 2 3 3" xfId="28461"/>
    <cellStyle name="Normal 8 4 4 2 3 2 4" xfId="9921"/>
    <cellStyle name="Normal 8 4 4 2 3 2 4 2" xfId="25048"/>
    <cellStyle name="Normal 8 4 4 2 3 2 5" xfId="14184"/>
    <cellStyle name="Normal 8 4 4 2 3 2 6" xfId="25043"/>
    <cellStyle name="Normal 8 4 4 2 3 3" xfId="3443"/>
    <cellStyle name="Normal 8 4 4 2 3 3 2" xfId="7290"/>
    <cellStyle name="Normal 8 4 4 2 3 3 2 2" xfId="25050"/>
    <cellStyle name="Normal 8 4 4 2 3 3 3" xfId="11406"/>
    <cellStyle name="Normal 8 4 4 2 3 3 3 2" xfId="25051"/>
    <cellStyle name="Normal 8 4 4 2 3 3 4" xfId="15679"/>
    <cellStyle name="Normal 8 4 4 2 3 3 5" xfId="25049"/>
    <cellStyle name="Normal 8 4 4 2 3 4" xfId="4929"/>
    <cellStyle name="Normal 8 4 4 2 3 4 2" xfId="25052"/>
    <cellStyle name="Normal 8 4 4 2 3 5" xfId="9045"/>
    <cellStyle name="Normal 8 4 4 2 3 5 2" xfId="25053"/>
    <cellStyle name="Normal 8 4 4 2 3 6" xfId="13307"/>
    <cellStyle name="Normal 8 4 4 2 3 7" xfId="25042"/>
    <cellStyle name="Normal 8 4 4 2 4" xfId="1956"/>
    <cellStyle name="Normal 8 4 4 2 4 2" xfId="3720"/>
    <cellStyle name="Normal 8 4 4 2 4 2 2" xfId="7834"/>
    <cellStyle name="Normal 8 4 4 2 4 2 2 2" xfId="25056"/>
    <cellStyle name="Normal 8 4 4 2 4 2 3" xfId="11950"/>
    <cellStyle name="Normal 8 4 4 2 4 2 3 2" xfId="25057"/>
    <cellStyle name="Normal 8 4 4 2 4 2 4" xfId="16223"/>
    <cellStyle name="Normal 8 4 4 2 4 2 5" xfId="25055"/>
    <cellStyle name="Normal 8 4 4 2 4 3" xfId="5473"/>
    <cellStyle name="Normal 8 4 4 2 4 3 2" xfId="25058"/>
    <cellStyle name="Normal 8 4 4 2 4 3 3" xfId="28499"/>
    <cellStyle name="Normal 8 4 4 2 4 4" xfId="9589"/>
    <cellStyle name="Normal 8 4 4 2 4 4 2" xfId="25059"/>
    <cellStyle name="Normal 8 4 4 2 4 5" xfId="13852"/>
    <cellStyle name="Normal 8 4 4 2 4 6" xfId="25054"/>
    <cellStyle name="Normal 8 4 4 2 5" xfId="1079"/>
    <cellStyle name="Normal 8 4 4 2 5 2" xfId="6958"/>
    <cellStyle name="Normal 8 4 4 2 5 2 2" xfId="25061"/>
    <cellStyle name="Normal 8 4 4 2 5 3" xfId="11074"/>
    <cellStyle name="Normal 8 4 4 2 5 3 2" xfId="25062"/>
    <cellStyle name="Normal 8 4 4 2 5 4" xfId="15347"/>
    <cellStyle name="Normal 8 4 4 2 5 5" xfId="25060"/>
    <cellStyle name="Normal 8 4 4 2 6" xfId="2899"/>
    <cellStyle name="Normal 8 4 4 2 6 2" xfId="6412"/>
    <cellStyle name="Normal 8 4 4 2 6 2 2" xfId="25064"/>
    <cellStyle name="Normal 8 4 4 2 6 3" xfId="10528"/>
    <cellStyle name="Normal 8 4 4 2 6 3 2" xfId="25065"/>
    <cellStyle name="Normal 8 4 4 2 6 4" xfId="14792"/>
    <cellStyle name="Normal 8 4 4 2 6 5" xfId="25063"/>
    <cellStyle name="Normal 8 4 4 2 7" xfId="4597"/>
    <cellStyle name="Normal 8 4 4 2 7 2" xfId="17294"/>
    <cellStyle name="Normal 8 4 4 2 7 3" xfId="25066"/>
    <cellStyle name="Normal 8 4 4 2 8" xfId="8713"/>
    <cellStyle name="Normal 8 4 4 2 8 2" xfId="25067"/>
    <cellStyle name="Normal 8 4 4 2 9" xfId="12974"/>
    <cellStyle name="Normal 8 4 4 3" xfId="656"/>
    <cellStyle name="Normal 8 4 4 3 2" xfId="2423"/>
    <cellStyle name="Normal 8 4 4 3 2 2" xfId="4187"/>
    <cellStyle name="Normal 8 4 4 3 2 2 2" xfId="8301"/>
    <cellStyle name="Normal 8 4 4 3 2 2 2 2" xfId="25071"/>
    <cellStyle name="Normal 8 4 4 3 2 2 2 3" xfId="29572"/>
    <cellStyle name="Normal 8 4 4 3 2 2 3" xfId="12417"/>
    <cellStyle name="Normal 8 4 4 3 2 2 3 2" xfId="25072"/>
    <cellStyle name="Normal 8 4 4 3 2 2 4" xfId="16690"/>
    <cellStyle name="Normal 8 4 4 3 2 2 5" xfId="25070"/>
    <cellStyle name="Normal 8 4 4 3 2 3" xfId="5940"/>
    <cellStyle name="Normal 8 4 4 3 2 3 2" xfId="25073"/>
    <cellStyle name="Normal 8 4 4 3 2 3 3" xfId="28280"/>
    <cellStyle name="Normal 8 4 4 3 2 4" xfId="10056"/>
    <cellStyle name="Normal 8 4 4 3 2 4 2" xfId="25074"/>
    <cellStyle name="Normal 8 4 4 3 2 5" xfId="14319"/>
    <cellStyle name="Normal 8 4 4 3 2 6" xfId="25069"/>
    <cellStyle name="Normal 8 4 4 3 3" xfId="1546"/>
    <cellStyle name="Normal 8 4 4 3 3 2" xfId="7425"/>
    <cellStyle name="Normal 8 4 4 3 3 2 2" xfId="25076"/>
    <cellStyle name="Normal 8 4 4 3 3 2 3" xfId="29396"/>
    <cellStyle name="Normal 8 4 4 3 3 3" xfId="11541"/>
    <cellStyle name="Normal 8 4 4 3 3 3 2" xfId="25077"/>
    <cellStyle name="Normal 8 4 4 3 3 4" xfId="15814"/>
    <cellStyle name="Normal 8 4 4 3 3 5" xfId="25075"/>
    <cellStyle name="Normal 8 4 4 3 4" xfId="3035"/>
    <cellStyle name="Normal 8 4 4 3 4 2" xfId="6548"/>
    <cellStyle name="Normal 8 4 4 3 4 2 2" xfId="25079"/>
    <cellStyle name="Normal 8 4 4 3 4 3" xfId="10664"/>
    <cellStyle name="Normal 8 4 4 3 4 3 2" xfId="25080"/>
    <cellStyle name="Normal 8 4 4 3 4 4" xfId="14928"/>
    <cellStyle name="Normal 8 4 4 3 4 5" xfId="25078"/>
    <cellStyle name="Normal 8 4 4 3 5" xfId="5064"/>
    <cellStyle name="Normal 8 4 4 3 5 2" xfId="25081"/>
    <cellStyle name="Normal 8 4 4 3 6" xfId="9180"/>
    <cellStyle name="Normal 8 4 4 3 6 2" xfId="25082"/>
    <cellStyle name="Normal 8 4 4 3 7" xfId="13442"/>
    <cellStyle name="Normal 8 4 4 3 8" xfId="25068"/>
    <cellStyle name="Normal 8 4 4 4" xfId="1279"/>
    <cellStyle name="Normal 8 4 4 4 2" xfId="2156"/>
    <cellStyle name="Normal 8 4 4 4 2 2" xfId="3920"/>
    <cellStyle name="Normal 8 4 4 4 2 2 2" xfId="8034"/>
    <cellStyle name="Normal 8 4 4 4 2 2 2 2" xfId="25086"/>
    <cellStyle name="Normal 8 4 4 4 2 2 3" xfId="12150"/>
    <cellStyle name="Normal 8 4 4 4 2 2 3 2" xfId="25087"/>
    <cellStyle name="Normal 8 4 4 4 2 2 4" xfId="16423"/>
    <cellStyle name="Normal 8 4 4 4 2 2 5" xfId="25085"/>
    <cellStyle name="Normal 8 4 4 4 2 3" xfId="5673"/>
    <cellStyle name="Normal 8 4 4 4 2 3 2" xfId="25088"/>
    <cellStyle name="Normal 8 4 4 4 2 3 3" xfId="28961"/>
    <cellStyle name="Normal 8 4 4 4 2 4" xfId="9789"/>
    <cellStyle name="Normal 8 4 4 4 2 4 2" xfId="25089"/>
    <cellStyle name="Normal 8 4 4 4 2 5" xfId="14052"/>
    <cellStyle name="Normal 8 4 4 4 2 6" xfId="25084"/>
    <cellStyle name="Normal 8 4 4 4 3" xfId="3375"/>
    <cellStyle name="Normal 8 4 4 4 3 2" xfId="7158"/>
    <cellStyle name="Normal 8 4 4 4 3 2 2" xfId="25091"/>
    <cellStyle name="Normal 8 4 4 4 3 3" xfId="11274"/>
    <cellStyle name="Normal 8 4 4 4 3 3 2" xfId="25092"/>
    <cellStyle name="Normal 8 4 4 4 3 4" xfId="15547"/>
    <cellStyle name="Normal 8 4 4 4 3 5" xfId="25090"/>
    <cellStyle name="Normal 8 4 4 4 4" xfId="4797"/>
    <cellStyle name="Normal 8 4 4 4 4 2" xfId="25093"/>
    <cellStyle name="Normal 8 4 4 4 5" xfId="8913"/>
    <cellStyle name="Normal 8 4 4 4 5 2" xfId="25094"/>
    <cellStyle name="Normal 8 4 4 4 6" xfId="13175"/>
    <cellStyle name="Normal 8 4 4 4 7" xfId="25083"/>
    <cellStyle name="Normal 8 4 4 5" xfId="1820"/>
    <cellStyle name="Normal 8 4 4 5 2" xfId="3584"/>
    <cellStyle name="Normal 8 4 4 5 2 2" xfId="7698"/>
    <cellStyle name="Normal 8 4 4 5 2 2 2" xfId="25097"/>
    <cellStyle name="Normal 8 4 4 5 2 2 3" xfId="29454"/>
    <cellStyle name="Normal 8 4 4 5 2 3" xfId="11814"/>
    <cellStyle name="Normal 8 4 4 5 2 3 2" xfId="25098"/>
    <cellStyle name="Normal 8 4 4 5 2 4" xfId="16087"/>
    <cellStyle name="Normal 8 4 4 5 2 5" xfId="25096"/>
    <cellStyle name="Normal 8 4 4 5 3" xfId="5337"/>
    <cellStyle name="Normal 8 4 4 5 3 2" xfId="25099"/>
    <cellStyle name="Normal 8 4 4 5 3 3" xfId="28357"/>
    <cellStyle name="Normal 8 4 4 5 4" xfId="9453"/>
    <cellStyle name="Normal 8 4 4 5 4 2" xfId="25100"/>
    <cellStyle name="Normal 8 4 4 5 5" xfId="13716"/>
    <cellStyle name="Normal 8 4 4 5 6" xfId="25095"/>
    <cellStyle name="Normal 8 4 4 6" xfId="943"/>
    <cellStyle name="Normal 8 4 4 6 2" xfId="6822"/>
    <cellStyle name="Normal 8 4 4 6 2 2" xfId="25102"/>
    <cellStyle name="Normal 8 4 4 6 2 3" xfId="29293"/>
    <cellStyle name="Normal 8 4 4 6 3" xfId="10938"/>
    <cellStyle name="Normal 8 4 4 6 3 2" xfId="25103"/>
    <cellStyle name="Normal 8 4 4 6 4" xfId="15211"/>
    <cellStyle name="Normal 8 4 4 6 5" xfId="25101"/>
    <cellStyle name="Normal 8 4 4 7" xfId="2767"/>
    <cellStyle name="Normal 8 4 4 7 2" xfId="6280"/>
    <cellStyle name="Normal 8 4 4 7 2 2" xfId="25105"/>
    <cellStyle name="Normal 8 4 4 7 3" xfId="10396"/>
    <cellStyle name="Normal 8 4 4 7 3 2" xfId="25106"/>
    <cellStyle name="Normal 8 4 4 7 4" xfId="14660"/>
    <cellStyle name="Normal 8 4 4 7 5" xfId="25104"/>
    <cellStyle name="Normal 8 4 4 8" xfId="4461"/>
    <cellStyle name="Normal 8 4 4 8 2" xfId="17293"/>
    <cellStyle name="Normal 8 4 4 8 3" xfId="25107"/>
    <cellStyle name="Normal 8 4 4 9" xfId="8577"/>
    <cellStyle name="Normal 8 4 4 9 2" xfId="25108"/>
    <cellStyle name="Normal 8 4 5" xfId="388"/>
    <cellStyle name="Normal 8 4 5 10" xfId="12840"/>
    <cellStyle name="Normal 8 4 5 11" xfId="25109"/>
    <cellStyle name="Normal 8 4 5 2" xfId="523"/>
    <cellStyle name="Normal 8 4 5 2 10" xfId="25110"/>
    <cellStyle name="Normal 8 4 5 2 2" xfId="797"/>
    <cellStyle name="Normal 8 4 5 2 2 2" xfId="2562"/>
    <cellStyle name="Normal 8 4 5 2 2 2 2" xfId="4326"/>
    <cellStyle name="Normal 8 4 5 2 2 2 2 2" xfId="8440"/>
    <cellStyle name="Normal 8 4 5 2 2 2 2 2 2" xfId="25114"/>
    <cellStyle name="Normal 8 4 5 2 2 2 2 3" xfId="12556"/>
    <cellStyle name="Normal 8 4 5 2 2 2 2 3 2" xfId="25115"/>
    <cellStyle name="Normal 8 4 5 2 2 2 2 4" xfId="16829"/>
    <cellStyle name="Normal 8 4 5 2 2 2 2 5" xfId="25113"/>
    <cellStyle name="Normal 8 4 5 2 2 2 3" xfId="6079"/>
    <cellStyle name="Normal 8 4 5 2 2 2 3 2" xfId="25116"/>
    <cellStyle name="Normal 8 4 5 2 2 2 3 3" xfId="28743"/>
    <cellStyle name="Normal 8 4 5 2 2 2 4" xfId="10195"/>
    <cellStyle name="Normal 8 4 5 2 2 2 4 2" xfId="25117"/>
    <cellStyle name="Normal 8 4 5 2 2 2 5" xfId="14458"/>
    <cellStyle name="Normal 8 4 5 2 2 2 6" xfId="25112"/>
    <cellStyle name="Normal 8 4 5 2 2 3" xfId="1685"/>
    <cellStyle name="Normal 8 4 5 2 2 3 2" xfId="7564"/>
    <cellStyle name="Normal 8 4 5 2 2 3 2 2" xfId="25119"/>
    <cellStyle name="Normal 8 4 5 2 2 3 3" xfId="11680"/>
    <cellStyle name="Normal 8 4 5 2 2 3 3 2" xfId="25120"/>
    <cellStyle name="Normal 8 4 5 2 2 3 4" xfId="15953"/>
    <cellStyle name="Normal 8 4 5 2 2 3 5" xfId="25118"/>
    <cellStyle name="Normal 8 4 5 2 2 4" xfId="3174"/>
    <cellStyle name="Normal 8 4 5 2 2 4 2" xfId="6687"/>
    <cellStyle name="Normal 8 4 5 2 2 4 2 2" xfId="25122"/>
    <cellStyle name="Normal 8 4 5 2 2 4 3" xfId="10803"/>
    <cellStyle name="Normal 8 4 5 2 2 4 3 2" xfId="25123"/>
    <cellStyle name="Normal 8 4 5 2 2 4 4" xfId="15067"/>
    <cellStyle name="Normal 8 4 5 2 2 4 5" xfId="25121"/>
    <cellStyle name="Normal 8 4 5 2 2 5" xfId="5203"/>
    <cellStyle name="Normal 8 4 5 2 2 5 2" xfId="25124"/>
    <cellStyle name="Normal 8 4 5 2 2 6" xfId="9319"/>
    <cellStyle name="Normal 8 4 5 2 2 6 2" xfId="25125"/>
    <cellStyle name="Normal 8 4 5 2 2 7" xfId="13581"/>
    <cellStyle name="Normal 8 4 5 2 2 8" xfId="25111"/>
    <cellStyle name="Normal 8 4 5 2 3" xfId="1414"/>
    <cellStyle name="Normal 8 4 5 2 3 2" xfId="2291"/>
    <cellStyle name="Normal 8 4 5 2 3 2 2" xfId="4055"/>
    <cellStyle name="Normal 8 4 5 2 3 2 2 2" xfId="8169"/>
    <cellStyle name="Normal 8 4 5 2 3 2 2 2 2" xfId="25129"/>
    <cellStyle name="Normal 8 4 5 2 3 2 2 3" xfId="12285"/>
    <cellStyle name="Normal 8 4 5 2 3 2 2 3 2" xfId="25130"/>
    <cellStyle name="Normal 8 4 5 2 3 2 2 4" xfId="16558"/>
    <cellStyle name="Normal 8 4 5 2 3 2 2 5" xfId="25128"/>
    <cellStyle name="Normal 8 4 5 2 3 2 3" xfId="5808"/>
    <cellStyle name="Normal 8 4 5 2 3 2 3 2" xfId="25131"/>
    <cellStyle name="Normal 8 4 5 2 3 2 3 3" xfId="28978"/>
    <cellStyle name="Normal 8 4 5 2 3 2 4" xfId="9924"/>
    <cellStyle name="Normal 8 4 5 2 3 2 4 2" xfId="25132"/>
    <cellStyle name="Normal 8 4 5 2 3 2 5" xfId="14187"/>
    <cellStyle name="Normal 8 4 5 2 3 2 6" xfId="25127"/>
    <cellStyle name="Normal 8 4 5 2 3 3" xfId="3446"/>
    <cellStyle name="Normal 8 4 5 2 3 3 2" xfId="7293"/>
    <cellStyle name="Normal 8 4 5 2 3 3 2 2" xfId="25134"/>
    <cellStyle name="Normal 8 4 5 2 3 3 3" xfId="11409"/>
    <cellStyle name="Normal 8 4 5 2 3 3 3 2" xfId="25135"/>
    <cellStyle name="Normal 8 4 5 2 3 3 4" xfId="15682"/>
    <cellStyle name="Normal 8 4 5 2 3 3 5" xfId="25133"/>
    <cellStyle name="Normal 8 4 5 2 3 4" xfId="4932"/>
    <cellStyle name="Normal 8 4 5 2 3 4 2" xfId="25136"/>
    <cellStyle name="Normal 8 4 5 2 3 5" xfId="9048"/>
    <cellStyle name="Normal 8 4 5 2 3 5 2" xfId="25137"/>
    <cellStyle name="Normal 8 4 5 2 3 6" xfId="13310"/>
    <cellStyle name="Normal 8 4 5 2 3 7" xfId="25126"/>
    <cellStyle name="Normal 8 4 5 2 4" xfId="1959"/>
    <cellStyle name="Normal 8 4 5 2 4 2" xfId="3723"/>
    <cellStyle name="Normal 8 4 5 2 4 2 2" xfId="7837"/>
    <cellStyle name="Normal 8 4 5 2 4 2 2 2" xfId="25140"/>
    <cellStyle name="Normal 8 4 5 2 4 2 3" xfId="11953"/>
    <cellStyle name="Normal 8 4 5 2 4 2 3 2" xfId="25141"/>
    <cellStyle name="Normal 8 4 5 2 4 2 4" xfId="16226"/>
    <cellStyle name="Normal 8 4 5 2 4 2 5" xfId="25139"/>
    <cellStyle name="Normal 8 4 5 2 4 3" xfId="5476"/>
    <cellStyle name="Normal 8 4 5 2 4 3 2" xfId="25142"/>
    <cellStyle name="Normal 8 4 5 2 4 3 3" xfId="28549"/>
    <cellStyle name="Normal 8 4 5 2 4 4" xfId="9592"/>
    <cellStyle name="Normal 8 4 5 2 4 4 2" xfId="25143"/>
    <cellStyle name="Normal 8 4 5 2 4 5" xfId="13855"/>
    <cellStyle name="Normal 8 4 5 2 4 6" xfId="25138"/>
    <cellStyle name="Normal 8 4 5 2 5" xfId="1082"/>
    <cellStyle name="Normal 8 4 5 2 5 2" xfId="6961"/>
    <cellStyle name="Normal 8 4 5 2 5 2 2" xfId="25145"/>
    <cellStyle name="Normal 8 4 5 2 5 3" xfId="11077"/>
    <cellStyle name="Normal 8 4 5 2 5 3 2" xfId="25146"/>
    <cellStyle name="Normal 8 4 5 2 5 4" xfId="15350"/>
    <cellStyle name="Normal 8 4 5 2 5 5" xfId="25144"/>
    <cellStyle name="Normal 8 4 5 2 6" xfId="2902"/>
    <cellStyle name="Normal 8 4 5 2 6 2" xfId="6415"/>
    <cellStyle name="Normal 8 4 5 2 6 2 2" xfId="25148"/>
    <cellStyle name="Normal 8 4 5 2 6 3" xfId="10531"/>
    <cellStyle name="Normal 8 4 5 2 6 3 2" xfId="25149"/>
    <cellStyle name="Normal 8 4 5 2 6 4" xfId="14795"/>
    <cellStyle name="Normal 8 4 5 2 6 5" xfId="25147"/>
    <cellStyle name="Normal 8 4 5 2 7" xfId="4600"/>
    <cellStyle name="Normal 8 4 5 2 7 2" xfId="25150"/>
    <cellStyle name="Normal 8 4 5 2 8" xfId="8716"/>
    <cellStyle name="Normal 8 4 5 2 8 2" xfId="25151"/>
    <cellStyle name="Normal 8 4 5 2 9" xfId="12978"/>
    <cellStyle name="Normal 8 4 5 3" xfId="659"/>
    <cellStyle name="Normal 8 4 5 3 2" xfId="2426"/>
    <cellStyle name="Normal 8 4 5 3 2 2" xfId="4190"/>
    <cellStyle name="Normal 8 4 5 3 2 2 2" xfId="8304"/>
    <cellStyle name="Normal 8 4 5 3 2 2 2 2" xfId="25155"/>
    <cellStyle name="Normal 8 4 5 3 2 2 2 3" xfId="29573"/>
    <cellStyle name="Normal 8 4 5 3 2 2 3" xfId="12420"/>
    <cellStyle name="Normal 8 4 5 3 2 2 3 2" xfId="25156"/>
    <cellStyle name="Normal 8 4 5 3 2 2 4" xfId="16693"/>
    <cellStyle name="Normal 8 4 5 3 2 2 5" xfId="25154"/>
    <cellStyle name="Normal 8 4 5 3 2 3" xfId="5943"/>
    <cellStyle name="Normal 8 4 5 3 2 3 2" xfId="25157"/>
    <cellStyle name="Normal 8 4 5 3 2 3 3" xfId="28392"/>
    <cellStyle name="Normal 8 4 5 3 2 4" xfId="10059"/>
    <cellStyle name="Normal 8 4 5 3 2 4 2" xfId="25158"/>
    <cellStyle name="Normal 8 4 5 3 2 5" xfId="14322"/>
    <cellStyle name="Normal 8 4 5 3 2 6" xfId="25153"/>
    <cellStyle name="Normal 8 4 5 3 3" xfId="1549"/>
    <cellStyle name="Normal 8 4 5 3 3 2" xfId="7428"/>
    <cellStyle name="Normal 8 4 5 3 3 2 2" xfId="25160"/>
    <cellStyle name="Normal 8 4 5 3 3 2 3" xfId="29397"/>
    <cellStyle name="Normal 8 4 5 3 3 3" xfId="11544"/>
    <cellStyle name="Normal 8 4 5 3 3 3 2" xfId="25161"/>
    <cellStyle name="Normal 8 4 5 3 3 4" xfId="15817"/>
    <cellStyle name="Normal 8 4 5 3 3 5" xfId="25159"/>
    <cellStyle name="Normal 8 4 5 3 4" xfId="3038"/>
    <cellStyle name="Normal 8 4 5 3 4 2" xfId="6551"/>
    <cellStyle name="Normal 8 4 5 3 4 2 2" xfId="25163"/>
    <cellStyle name="Normal 8 4 5 3 4 3" xfId="10667"/>
    <cellStyle name="Normal 8 4 5 3 4 3 2" xfId="25164"/>
    <cellStyle name="Normal 8 4 5 3 4 4" xfId="14931"/>
    <cellStyle name="Normal 8 4 5 3 4 5" xfId="25162"/>
    <cellStyle name="Normal 8 4 5 3 5" xfId="5067"/>
    <cellStyle name="Normal 8 4 5 3 5 2" xfId="25165"/>
    <cellStyle name="Normal 8 4 5 3 6" xfId="9183"/>
    <cellStyle name="Normal 8 4 5 3 6 2" xfId="25166"/>
    <cellStyle name="Normal 8 4 5 3 7" xfId="13445"/>
    <cellStyle name="Normal 8 4 5 3 8" xfId="25152"/>
    <cellStyle name="Normal 8 4 5 4" xfId="1282"/>
    <cellStyle name="Normal 8 4 5 4 2" xfId="2159"/>
    <cellStyle name="Normal 8 4 5 4 2 2" xfId="3923"/>
    <cellStyle name="Normal 8 4 5 4 2 2 2" xfId="8037"/>
    <cellStyle name="Normal 8 4 5 4 2 2 2 2" xfId="25170"/>
    <cellStyle name="Normal 8 4 5 4 2 2 3" xfId="12153"/>
    <cellStyle name="Normal 8 4 5 4 2 2 3 2" xfId="25171"/>
    <cellStyle name="Normal 8 4 5 4 2 2 4" xfId="16426"/>
    <cellStyle name="Normal 8 4 5 4 2 2 5" xfId="25169"/>
    <cellStyle name="Normal 8 4 5 4 2 3" xfId="5676"/>
    <cellStyle name="Normal 8 4 5 4 2 3 2" xfId="25172"/>
    <cellStyle name="Normal 8 4 5 4 2 3 3" xfId="28919"/>
    <cellStyle name="Normal 8 4 5 4 2 4" xfId="9792"/>
    <cellStyle name="Normal 8 4 5 4 2 4 2" xfId="25173"/>
    <cellStyle name="Normal 8 4 5 4 2 5" xfId="14055"/>
    <cellStyle name="Normal 8 4 5 4 2 6" xfId="25168"/>
    <cellStyle name="Normal 8 4 5 4 3" xfId="3378"/>
    <cellStyle name="Normal 8 4 5 4 3 2" xfId="7161"/>
    <cellStyle name="Normal 8 4 5 4 3 2 2" xfId="25175"/>
    <cellStyle name="Normal 8 4 5 4 3 3" xfId="11277"/>
    <cellStyle name="Normal 8 4 5 4 3 3 2" xfId="25176"/>
    <cellStyle name="Normal 8 4 5 4 3 4" xfId="15550"/>
    <cellStyle name="Normal 8 4 5 4 3 5" xfId="25174"/>
    <cellStyle name="Normal 8 4 5 4 4" xfId="4800"/>
    <cellStyle name="Normal 8 4 5 4 4 2" xfId="25177"/>
    <cellStyle name="Normal 8 4 5 4 5" xfId="8916"/>
    <cellStyle name="Normal 8 4 5 4 5 2" xfId="25178"/>
    <cellStyle name="Normal 8 4 5 4 6" xfId="13178"/>
    <cellStyle name="Normal 8 4 5 4 7" xfId="25167"/>
    <cellStyle name="Normal 8 4 5 5" xfId="1823"/>
    <cellStyle name="Normal 8 4 5 5 2" xfId="3587"/>
    <cellStyle name="Normal 8 4 5 5 2 2" xfId="7701"/>
    <cellStyle name="Normal 8 4 5 5 2 2 2" xfId="25181"/>
    <cellStyle name="Normal 8 4 5 5 2 2 3" xfId="29455"/>
    <cellStyle name="Normal 8 4 5 5 2 3" xfId="11817"/>
    <cellStyle name="Normal 8 4 5 5 2 3 2" xfId="25182"/>
    <cellStyle name="Normal 8 4 5 5 2 4" xfId="16090"/>
    <cellStyle name="Normal 8 4 5 5 2 5" xfId="25180"/>
    <cellStyle name="Normal 8 4 5 5 3" xfId="5340"/>
    <cellStyle name="Normal 8 4 5 5 3 2" xfId="25183"/>
    <cellStyle name="Normal 8 4 5 5 3 3" xfId="28630"/>
    <cellStyle name="Normal 8 4 5 5 4" xfId="9456"/>
    <cellStyle name="Normal 8 4 5 5 4 2" xfId="25184"/>
    <cellStyle name="Normal 8 4 5 5 5" xfId="13719"/>
    <cellStyle name="Normal 8 4 5 5 6" xfId="25179"/>
    <cellStyle name="Normal 8 4 5 6" xfId="946"/>
    <cellStyle name="Normal 8 4 5 6 2" xfId="6825"/>
    <cellStyle name="Normal 8 4 5 6 2 2" xfId="25186"/>
    <cellStyle name="Normal 8 4 5 6 2 3" xfId="29294"/>
    <cellStyle name="Normal 8 4 5 6 3" xfId="10941"/>
    <cellStyle name="Normal 8 4 5 6 3 2" xfId="25187"/>
    <cellStyle name="Normal 8 4 5 6 4" xfId="15214"/>
    <cellStyle name="Normal 8 4 5 6 5" xfId="25185"/>
    <cellStyle name="Normal 8 4 5 7" xfId="2770"/>
    <cellStyle name="Normal 8 4 5 7 2" xfId="6283"/>
    <cellStyle name="Normal 8 4 5 7 2 2" xfId="25189"/>
    <cellStyle name="Normal 8 4 5 7 3" xfId="10399"/>
    <cellStyle name="Normal 8 4 5 7 3 2" xfId="25190"/>
    <cellStyle name="Normal 8 4 5 7 4" xfId="14663"/>
    <cellStyle name="Normal 8 4 5 7 5" xfId="25188"/>
    <cellStyle name="Normal 8 4 5 8" xfId="4464"/>
    <cellStyle name="Normal 8 4 5 8 2" xfId="17295"/>
    <cellStyle name="Normal 8 4 5 8 3" xfId="25191"/>
    <cellStyle name="Normal 8 4 5 9" xfId="8580"/>
    <cellStyle name="Normal 8 4 5 9 2" xfId="25192"/>
    <cellStyle name="Normal 8 4 6" xfId="296"/>
    <cellStyle name="Normal 8 4 6 10" xfId="25193"/>
    <cellStyle name="Normal 8 4 6 2" xfId="718"/>
    <cellStyle name="Normal 8 4 6 2 2" xfId="2483"/>
    <cellStyle name="Normal 8 4 6 2 2 2" xfId="4247"/>
    <cellStyle name="Normal 8 4 6 2 2 2 2" xfId="8361"/>
    <cellStyle name="Normal 8 4 6 2 2 2 2 2" xfId="25197"/>
    <cellStyle name="Normal 8 4 6 2 2 2 3" xfId="12477"/>
    <cellStyle name="Normal 8 4 6 2 2 2 3 2" xfId="25198"/>
    <cellStyle name="Normal 8 4 6 2 2 2 4" xfId="16750"/>
    <cellStyle name="Normal 8 4 6 2 2 2 5" xfId="25196"/>
    <cellStyle name="Normal 8 4 6 2 2 3" xfId="6000"/>
    <cellStyle name="Normal 8 4 6 2 2 3 2" xfId="25199"/>
    <cellStyle name="Normal 8 4 6 2 2 3 3" xfId="29016"/>
    <cellStyle name="Normal 8 4 6 2 2 4" xfId="10116"/>
    <cellStyle name="Normal 8 4 6 2 2 4 2" xfId="25200"/>
    <cellStyle name="Normal 8 4 6 2 2 5" xfId="14379"/>
    <cellStyle name="Normal 8 4 6 2 2 6" xfId="25195"/>
    <cellStyle name="Normal 8 4 6 2 3" xfId="1606"/>
    <cellStyle name="Normal 8 4 6 2 3 2" xfId="7485"/>
    <cellStyle name="Normal 8 4 6 2 3 2 2" xfId="25202"/>
    <cellStyle name="Normal 8 4 6 2 3 3" xfId="11601"/>
    <cellStyle name="Normal 8 4 6 2 3 3 2" xfId="25203"/>
    <cellStyle name="Normal 8 4 6 2 3 4" xfId="15874"/>
    <cellStyle name="Normal 8 4 6 2 3 5" xfId="25201"/>
    <cellStyle name="Normal 8 4 6 2 4" xfId="3095"/>
    <cellStyle name="Normal 8 4 6 2 4 2" xfId="6608"/>
    <cellStyle name="Normal 8 4 6 2 4 2 2" xfId="25205"/>
    <cellStyle name="Normal 8 4 6 2 4 3" xfId="10724"/>
    <cellStyle name="Normal 8 4 6 2 4 3 2" xfId="25206"/>
    <cellStyle name="Normal 8 4 6 2 4 4" xfId="14988"/>
    <cellStyle name="Normal 8 4 6 2 4 5" xfId="25204"/>
    <cellStyle name="Normal 8 4 6 2 5" xfId="5124"/>
    <cellStyle name="Normal 8 4 6 2 5 2" xfId="25207"/>
    <cellStyle name="Normal 8 4 6 2 6" xfId="9240"/>
    <cellStyle name="Normal 8 4 6 2 6 2" xfId="25208"/>
    <cellStyle name="Normal 8 4 6 2 7" xfId="13502"/>
    <cellStyle name="Normal 8 4 6 2 8" xfId="25194"/>
    <cellStyle name="Normal 8 4 6 3" xfId="1203"/>
    <cellStyle name="Normal 8 4 6 3 2" xfId="2080"/>
    <cellStyle name="Normal 8 4 6 3 2 2" xfId="3844"/>
    <cellStyle name="Normal 8 4 6 3 2 2 2" xfId="7958"/>
    <cellStyle name="Normal 8 4 6 3 2 2 2 2" xfId="25212"/>
    <cellStyle name="Normal 8 4 6 3 2 2 3" xfId="12074"/>
    <cellStyle name="Normal 8 4 6 3 2 2 3 2" xfId="25213"/>
    <cellStyle name="Normal 8 4 6 3 2 2 4" xfId="16347"/>
    <cellStyle name="Normal 8 4 6 3 2 2 5" xfId="25211"/>
    <cellStyle name="Normal 8 4 6 3 2 3" xfId="5597"/>
    <cellStyle name="Normal 8 4 6 3 2 3 2" xfId="25214"/>
    <cellStyle name="Normal 8 4 6 3 2 3 3" xfId="28627"/>
    <cellStyle name="Normal 8 4 6 3 2 4" xfId="9713"/>
    <cellStyle name="Normal 8 4 6 3 2 4 2" xfId="25215"/>
    <cellStyle name="Normal 8 4 6 3 2 5" xfId="13976"/>
    <cellStyle name="Normal 8 4 6 3 2 6" xfId="25210"/>
    <cellStyle name="Normal 8 4 6 3 3" xfId="3299"/>
    <cellStyle name="Normal 8 4 6 3 3 2" xfId="7082"/>
    <cellStyle name="Normal 8 4 6 3 3 2 2" xfId="25217"/>
    <cellStyle name="Normal 8 4 6 3 3 3" xfId="11198"/>
    <cellStyle name="Normal 8 4 6 3 3 3 2" xfId="25218"/>
    <cellStyle name="Normal 8 4 6 3 3 4" xfId="15471"/>
    <cellStyle name="Normal 8 4 6 3 3 5" xfId="25216"/>
    <cellStyle name="Normal 8 4 6 3 4" xfId="4721"/>
    <cellStyle name="Normal 8 4 6 3 4 2" xfId="25219"/>
    <cellStyle name="Normal 8 4 6 3 5" xfId="8837"/>
    <cellStyle name="Normal 8 4 6 3 5 2" xfId="25220"/>
    <cellStyle name="Normal 8 4 6 3 6" xfId="13099"/>
    <cellStyle name="Normal 8 4 6 3 7" xfId="25209"/>
    <cellStyle name="Normal 8 4 6 4" xfId="1880"/>
    <cellStyle name="Normal 8 4 6 4 2" xfId="3644"/>
    <cellStyle name="Normal 8 4 6 4 2 2" xfId="7758"/>
    <cellStyle name="Normal 8 4 6 4 2 2 2" xfId="25223"/>
    <cellStyle name="Normal 8 4 6 4 2 3" xfId="11874"/>
    <cellStyle name="Normal 8 4 6 4 2 3 2" xfId="25224"/>
    <cellStyle name="Normal 8 4 6 4 2 4" xfId="16147"/>
    <cellStyle name="Normal 8 4 6 4 2 5" xfId="25222"/>
    <cellStyle name="Normal 8 4 6 4 3" xfId="5397"/>
    <cellStyle name="Normal 8 4 6 4 3 2" xfId="25225"/>
    <cellStyle name="Normal 8 4 6 4 3 3" xfId="28423"/>
    <cellStyle name="Normal 8 4 6 4 4" xfId="9513"/>
    <cellStyle name="Normal 8 4 6 4 4 2" xfId="25226"/>
    <cellStyle name="Normal 8 4 6 4 5" xfId="13776"/>
    <cellStyle name="Normal 8 4 6 4 6" xfId="25221"/>
    <cellStyle name="Normal 8 4 6 5" xfId="1003"/>
    <cellStyle name="Normal 8 4 6 5 2" xfId="6882"/>
    <cellStyle name="Normal 8 4 6 5 2 2" xfId="25228"/>
    <cellStyle name="Normal 8 4 6 5 3" xfId="10998"/>
    <cellStyle name="Normal 8 4 6 5 3 2" xfId="25229"/>
    <cellStyle name="Normal 8 4 6 5 4" xfId="15271"/>
    <cellStyle name="Normal 8 4 6 5 5" xfId="25227"/>
    <cellStyle name="Normal 8 4 6 6" xfId="2691"/>
    <cellStyle name="Normal 8 4 6 6 2" xfId="6204"/>
    <cellStyle name="Normal 8 4 6 6 2 2" xfId="25231"/>
    <cellStyle name="Normal 8 4 6 6 3" xfId="10320"/>
    <cellStyle name="Normal 8 4 6 6 3 2" xfId="25232"/>
    <cellStyle name="Normal 8 4 6 6 4" xfId="14584"/>
    <cellStyle name="Normal 8 4 6 6 5" xfId="25230"/>
    <cellStyle name="Normal 8 4 6 7" xfId="4521"/>
    <cellStyle name="Normal 8 4 6 7 2" xfId="25233"/>
    <cellStyle name="Normal 8 4 6 8" xfId="8637"/>
    <cellStyle name="Normal 8 4 6 8 2" xfId="25234"/>
    <cellStyle name="Normal 8 4 6 9" xfId="12898"/>
    <cellStyle name="Normal 8 4 7" xfId="444"/>
    <cellStyle name="Normal 8 4 7 2" xfId="2212"/>
    <cellStyle name="Normal 8 4 7 2 2" xfId="3976"/>
    <cellStyle name="Normal 8 4 7 2 2 2" xfId="8090"/>
    <cellStyle name="Normal 8 4 7 2 2 2 2" xfId="25238"/>
    <cellStyle name="Normal 8 4 7 2 2 2 3" xfId="29513"/>
    <cellStyle name="Normal 8 4 7 2 2 3" xfId="12206"/>
    <cellStyle name="Normal 8 4 7 2 2 3 2" xfId="25239"/>
    <cellStyle name="Normal 8 4 7 2 2 4" xfId="16479"/>
    <cellStyle name="Normal 8 4 7 2 2 5" xfId="25237"/>
    <cellStyle name="Normal 8 4 7 2 3" xfId="5729"/>
    <cellStyle name="Normal 8 4 7 2 3 2" xfId="25240"/>
    <cellStyle name="Normal 8 4 7 2 3 3" xfId="28707"/>
    <cellStyle name="Normal 8 4 7 2 4" xfId="9845"/>
    <cellStyle name="Normal 8 4 7 2 4 2" xfId="25241"/>
    <cellStyle name="Normal 8 4 7 2 5" xfId="14108"/>
    <cellStyle name="Normal 8 4 7 2 6" xfId="25236"/>
    <cellStyle name="Normal 8 4 7 3" xfId="1335"/>
    <cellStyle name="Normal 8 4 7 3 2" xfId="7214"/>
    <cellStyle name="Normal 8 4 7 3 2 2" xfId="25243"/>
    <cellStyle name="Normal 8 4 7 3 2 3" xfId="29338"/>
    <cellStyle name="Normal 8 4 7 3 3" xfId="11330"/>
    <cellStyle name="Normal 8 4 7 3 3 2" xfId="25244"/>
    <cellStyle name="Normal 8 4 7 3 4" xfId="15603"/>
    <cellStyle name="Normal 8 4 7 3 5" xfId="25242"/>
    <cellStyle name="Normal 8 4 7 4" xfId="2823"/>
    <cellStyle name="Normal 8 4 7 4 2" xfId="6336"/>
    <cellStyle name="Normal 8 4 7 4 2 2" xfId="25246"/>
    <cellStyle name="Normal 8 4 7 4 3" xfId="10452"/>
    <cellStyle name="Normal 8 4 7 4 3 2" xfId="25247"/>
    <cellStyle name="Normal 8 4 7 4 4" xfId="14716"/>
    <cellStyle name="Normal 8 4 7 4 5" xfId="25245"/>
    <cellStyle name="Normal 8 4 7 5" xfId="4853"/>
    <cellStyle name="Normal 8 4 7 5 2" xfId="25248"/>
    <cellStyle name="Normal 8 4 7 6" xfId="8969"/>
    <cellStyle name="Normal 8 4 7 6 2" xfId="25249"/>
    <cellStyle name="Normal 8 4 7 7" xfId="13231"/>
    <cellStyle name="Normal 8 4 7 8" xfId="25235"/>
    <cellStyle name="Normal 8 4 8" xfId="580"/>
    <cellStyle name="Normal 8 4 8 2" xfId="2347"/>
    <cellStyle name="Normal 8 4 8 2 2" xfId="4111"/>
    <cellStyle name="Normal 8 4 8 2 2 2" xfId="8225"/>
    <cellStyle name="Normal 8 4 8 2 2 2 2" xfId="25253"/>
    <cellStyle name="Normal 8 4 8 2 2 3" xfId="12341"/>
    <cellStyle name="Normal 8 4 8 2 2 3 2" xfId="25254"/>
    <cellStyle name="Normal 8 4 8 2 2 4" xfId="16614"/>
    <cellStyle name="Normal 8 4 8 2 2 5" xfId="25252"/>
    <cellStyle name="Normal 8 4 8 2 3" xfId="5864"/>
    <cellStyle name="Normal 8 4 8 2 3 2" xfId="25255"/>
    <cellStyle name="Normal 8 4 8 2 3 3" xfId="29136"/>
    <cellStyle name="Normal 8 4 8 2 4" xfId="9980"/>
    <cellStyle name="Normal 8 4 8 2 4 2" xfId="25256"/>
    <cellStyle name="Normal 8 4 8 2 5" xfId="14243"/>
    <cellStyle name="Normal 8 4 8 2 6" xfId="25251"/>
    <cellStyle name="Normal 8 4 8 3" xfId="1470"/>
    <cellStyle name="Normal 8 4 8 3 2" xfId="7349"/>
    <cellStyle name="Normal 8 4 8 3 2 2" xfId="25258"/>
    <cellStyle name="Normal 8 4 8 3 3" xfId="11465"/>
    <cellStyle name="Normal 8 4 8 3 3 2" xfId="25259"/>
    <cellStyle name="Normal 8 4 8 3 4" xfId="15738"/>
    <cellStyle name="Normal 8 4 8 3 5" xfId="25257"/>
    <cellStyle name="Normal 8 4 8 4" xfId="2959"/>
    <cellStyle name="Normal 8 4 8 4 2" xfId="6472"/>
    <cellStyle name="Normal 8 4 8 4 2 2" xfId="25261"/>
    <cellStyle name="Normal 8 4 8 4 3" xfId="10588"/>
    <cellStyle name="Normal 8 4 8 4 3 2" xfId="25262"/>
    <cellStyle name="Normal 8 4 8 4 4" xfId="14852"/>
    <cellStyle name="Normal 8 4 8 4 5" xfId="25260"/>
    <cellStyle name="Normal 8 4 8 5" xfId="4988"/>
    <cellStyle name="Normal 8 4 8 5 2" xfId="25263"/>
    <cellStyle name="Normal 8 4 8 6" xfId="9104"/>
    <cellStyle name="Normal 8 4 8 6 2" xfId="25264"/>
    <cellStyle name="Normal 8 4 8 7" xfId="13366"/>
    <cellStyle name="Normal 8 4 8 8" xfId="25250"/>
    <cellStyle name="Normal 8 4 9" xfId="1152"/>
    <cellStyle name="Normal 8 4 9 2" xfId="2029"/>
    <cellStyle name="Normal 8 4 9 2 2" xfId="3793"/>
    <cellStyle name="Normal 8 4 9 2 2 2" xfId="7907"/>
    <cellStyle name="Normal 8 4 9 2 2 2 2" xfId="25268"/>
    <cellStyle name="Normal 8 4 9 2 2 3" xfId="12023"/>
    <cellStyle name="Normal 8 4 9 2 2 3 2" xfId="25269"/>
    <cellStyle name="Normal 8 4 9 2 2 4" xfId="16296"/>
    <cellStyle name="Normal 8 4 9 2 2 5" xfId="25267"/>
    <cellStyle name="Normal 8 4 9 2 3" xfId="5546"/>
    <cellStyle name="Normal 8 4 9 2 3 2" xfId="25270"/>
    <cellStyle name="Normal 8 4 9 2 3 3" xfId="28704"/>
    <cellStyle name="Normal 8 4 9 2 4" xfId="9662"/>
    <cellStyle name="Normal 8 4 9 2 4 2" xfId="25271"/>
    <cellStyle name="Normal 8 4 9 2 5" xfId="13925"/>
    <cellStyle name="Normal 8 4 9 2 6" xfId="25266"/>
    <cellStyle name="Normal 8 4 9 3" xfId="3248"/>
    <cellStyle name="Normal 8 4 9 3 2" xfId="7031"/>
    <cellStyle name="Normal 8 4 9 3 2 2" xfId="25273"/>
    <cellStyle name="Normal 8 4 9 3 3" xfId="11147"/>
    <cellStyle name="Normal 8 4 9 3 3 2" xfId="25274"/>
    <cellStyle name="Normal 8 4 9 3 4" xfId="15420"/>
    <cellStyle name="Normal 8 4 9 3 5" xfId="25272"/>
    <cellStyle name="Normal 8 4 9 4" xfId="4670"/>
    <cellStyle name="Normal 8 4 9 4 2" xfId="25275"/>
    <cellStyle name="Normal 8 4 9 5" xfId="8786"/>
    <cellStyle name="Normal 8 4 9 5 2" xfId="25276"/>
    <cellStyle name="Normal 8 4 9 6" xfId="13048"/>
    <cellStyle name="Normal 8 4 9 7" xfId="25265"/>
    <cellStyle name="Normal 8 5" xfId="809"/>
    <cellStyle name="Normal 8 6" xfId="28241"/>
    <cellStyle name="Normal 8_Batch2" xfId="217"/>
    <cellStyle name="Normal 80" xfId="234"/>
    <cellStyle name="Normal 80 10" xfId="4374"/>
    <cellStyle name="Normal 80 10 2" xfId="17296"/>
    <cellStyle name="Normal 80 10 3" xfId="25278"/>
    <cellStyle name="Normal 80 11" xfId="8490"/>
    <cellStyle name="Normal 80 11 2" xfId="25279"/>
    <cellStyle name="Normal 80 12" xfId="12740"/>
    <cellStyle name="Normal 80 13" xfId="25277"/>
    <cellStyle name="Normal 80 2" xfId="350"/>
    <cellStyle name="Normal 80 2 10" xfId="12806"/>
    <cellStyle name="Normal 80 2 11" xfId="25280"/>
    <cellStyle name="Normal 80 2 2" xfId="497"/>
    <cellStyle name="Normal 80 2 2 10" xfId="25281"/>
    <cellStyle name="Normal 80 2 2 2" xfId="771"/>
    <cellStyle name="Normal 80 2 2 2 2" xfId="2536"/>
    <cellStyle name="Normal 80 2 2 2 2 2" xfId="4300"/>
    <cellStyle name="Normal 80 2 2 2 2 2 2" xfId="8414"/>
    <cellStyle name="Normal 80 2 2 2 2 2 2 2" xfId="25285"/>
    <cellStyle name="Normal 80 2 2 2 2 2 3" xfId="12530"/>
    <cellStyle name="Normal 80 2 2 2 2 2 3 2" xfId="25286"/>
    <cellStyle name="Normal 80 2 2 2 2 2 4" xfId="16803"/>
    <cellStyle name="Normal 80 2 2 2 2 2 5" xfId="25284"/>
    <cellStyle name="Normal 80 2 2 2 2 3" xfId="6053"/>
    <cellStyle name="Normal 80 2 2 2 2 3 2" xfId="25287"/>
    <cellStyle name="Normal 80 2 2 2 2 3 3" xfId="28454"/>
    <cellStyle name="Normal 80 2 2 2 2 4" xfId="10169"/>
    <cellStyle name="Normal 80 2 2 2 2 4 2" xfId="25288"/>
    <cellStyle name="Normal 80 2 2 2 2 5" xfId="14432"/>
    <cellStyle name="Normal 80 2 2 2 2 6" xfId="25283"/>
    <cellStyle name="Normal 80 2 2 2 3" xfId="1659"/>
    <cellStyle name="Normal 80 2 2 2 3 2" xfId="7538"/>
    <cellStyle name="Normal 80 2 2 2 3 2 2" xfId="25290"/>
    <cellStyle name="Normal 80 2 2 2 3 3" xfId="11654"/>
    <cellStyle name="Normal 80 2 2 2 3 3 2" xfId="25291"/>
    <cellStyle name="Normal 80 2 2 2 3 4" xfId="15927"/>
    <cellStyle name="Normal 80 2 2 2 3 5" xfId="25289"/>
    <cellStyle name="Normal 80 2 2 2 4" xfId="3148"/>
    <cellStyle name="Normal 80 2 2 2 4 2" xfId="6661"/>
    <cellStyle name="Normal 80 2 2 2 4 2 2" xfId="25293"/>
    <cellStyle name="Normal 80 2 2 2 4 3" xfId="10777"/>
    <cellStyle name="Normal 80 2 2 2 4 3 2" xfId="25294"/>
    <cellStyle name="Normal 80 2 2 2 4 4" xfId="15041"/>
    <cellStyle name="Normal 80 2 2 2 4 5" xfId="25292"/>
    <cellStyle name="Normal 80 2 2 2 5" xfId="5177"/>
    <cellStyle name="Normal 80 2 2 2 5 2" xfId="17299"/>
    <cellStyle name="Normal 80 2 2 2 5 3" xfId="25295"/>
    <cellStyle name="Normal 80 2 2 2 6" xfId="9293"/>
    <cellStyle name="Normal 80 2 2 2 6 2" xfId="25296"/>
    <cellStyle name="Normal 80 2 2 2 7" xfId="13555"/>
    <cellStyle name="Normal 80 2 2 2 8" xfId="25282"/>
    <cellStyle name="Normal 80 2 2 3" xfId="1388"/>
    <cellStyle name="Normal 80 2 2 3 2" xfId="2265"/>
    <cellStyle name="Normal 80 2 2 3 2 2" xfId="4029"/>
    <cellStyle name="Normal 80 2 2 3 2 2 2" xfId="8143"/>
    <cellStyle name="Normal 80 2 2 3 2 2 2 2" xfId="25300"/>
    <cellStyle name="Normal 80 2 2 3 2 2 3" xfId="12259"/>
    <cellStyle name="Normal 80 2 2 3 2 2 3 2" xfId="25301"/>
    <cellStyle name="Normal 80 2 2 3 2 2 4" xfId="16532"/>
    <cellStyle name="Normal 80 2 2 3 2 2 5" xfId="25299"/>
    <cellStyle name="Normal 80 2 2 3 2 3" xfId="5782"/>
    <cellStyle name="Normal 80 2 2 3 2 3 2" xfId="25302"/>
    <cellStyle name="Normal 80 2 2 3 2 3 3" xfId="29187"/>
    <cellStyle name="Normal 80 2 2 3 2 4" xfId="9898"/>
    <cellStyle name="Normal 80 2 2 3 2 4 2" xfId="25303"/>
    <cellStyle name="Normal 80 2 2 3 2 5" xfId="14161"/>
    <cellStyle name="Normal 80 2 2 3 2 6" xfId="25298"/>
    <cellStyle name="Normal 80 2 2 3 3" xfId="3420"/>
    <cellStyle name="Normal 80 2 2 3 3 2" xfId="7267"/>
    <cellStyle name="Normal 80 2 2 3 3 2 2" xfId="25305"/>
    <cellStyle name="Normal 80 2 2 3 3 3" xfId="11383"/>
    <cellStyle name="Normal 80 2 2 3 3 3 2" xfId="25306"/>
    <cellStyle name="Normal 80 2 2 3 3 4" xfId="15656"/>
    <cellStyle name="Normal 80 2 2 3 3 5" xfId="25304"/>
    <cellStyle name="Normal 80 2 2 3 4" xfId="4906"/>
    <cellStyle name="Normal 80 2 2 3 4 2" xfId="25307"/>
    <cellStyle name="Normal 80 2 2 3 5" xfId="9022"/>
    <cellStyle name="Normal 80 2 2 3 5 2" xfId="25308"/>
    <cellStyle name="Normal 80 2 2 3 6" xfId="13284"/>
    <cellStyle name="Normal 80 2 2 3 7" xfId="25297"/>
    <cellStyle name="Normal 80 2 2 4" xfId="1933"/>
    <cellStyle name="Normal 80 2 2 4 2" xfId="3697"/>
    <cellStyle name="Normal 80 2 2 4 2 2" xfId="7811"/>
    <cellStyle name="Normal 80 2 2 4 2 2 2" xfId="25311"/>
    <cellStyle name="Normal 80 2 2 4 2 3" xfId="11927"/>
    <cellStyle name="Normal 80 2 2 4 2 3 2" xfId="25312"/>
    <cellStyle name="Normal 80 2 2 4 2 4" xfId="16200"/>
    <cellStyle name="Normal 80 2 2 4 2 5" xfId="25310"/>
    <cellStyle name="Normal 80 2 2 4 3" xfId="5450"/>
    <cellStyle name="Normal 80 2 2 4 3 2" xfId="25313"/>
    <cellStyle name="Normal 80 2 2 4 3 3" xfId="28367"/>
    <cellStyle name="Normal 80 2 2 4 4" xfId="9566"/>
    <cellStyle name="Normal 80 2 2 4 4 2" xfId="25314"/>
    <cellStyle name="Normal 80 2 2 4 5" xfId="13829"/>
    <cellStyle name="Normal 80 2 2 4 6" xfId="25309"/>
    <cellStyle name="Normal 80 2 2 5" xfId="1056"/>
    <cellStyle name="Normal 80 2 2 5 2" xfId="6935"/>
    <cellStyle name="Normal 80 2 2 5 2 2" xfId="25316"/>
    <cellStyle name="Normal 80 2 2 5 3" xfId="11051"/>
    <cellStyle name="Normal 80 2 2 5 3 2" xfId="25317"/>
    <cellStyle name="Normal 80 2 2 5 4" xfId="15324"/>
    <cellStyle name="Normal 80 2 2 5 5" xfId="25315"/>
    <cellStyle name="Normal 80 2 2 6" xfId="2876"/>
    <cellStyle name="Normal 80 2 2 6 2" xfId="6389"/>
    <cellStyle name="Normal 80 2 2 6 2 2" xfId="25319"/>
    <cellStyle name="Normal 80 2 2 6 3" xfId="10505"/>
    <cellStyle name="Normal 80 2 2 6 3 2" xfId="25320"/>
    <cellStyle name="Normal 80 2 2 6 4" xfId="14769"/>
    <cellStyle name="Normal 80 2 2 6 5" xfId="25318"/>
    <cellStyle name="Normal 80 2 2 7" xfId="4574"/>
    <cellStyle name="Normal 80 2 2 7 2" xfId="17298"/>
    <cellStyle name="Normal 80 2 2 7 3" xfId="25321"/>
    <cellStyle name="Normal 80 2 2 8" xfId="8690"/>
    <cellStyle name="Normal 80 2 2 8 2" xfId="25322"/>
    <cellStyle name="Normal 80 2 2 9" xfId="12951"/>
    <cellStyle name="Normal 80 2 3" xfId="633"/>
    <cellStyle name="Normal 80 2 3 2" xfId="2400"/>
    <cellStyle name="Normal 80 2 3 2 2" xfId="4164"/>
    <cellStyle name="Normal 80 2 3 2 2 2" xfId="8278"/>
    <cellStyle name="Normal 80 2 3 2 2 2 2" xfId="25326"/>
    <cellStyle name="Normal 80 2 3 2 2 2 3" xfId="29551"/>
    <cellStyle name="Normal 80 2 3 2 2 3" xfId="12394"/>
    <cellStyle name="Normal 80 2 3 2 2 3 2" xfId="25327"/>
    <cellStyle name="Normal 80 2 3 2 2 4" xfId="16667"/>
    <cellStyle name="Normal 80 2 3 2 2 5" xfId="25325"/>
    <cellStyle name="Normal 80 2 3 2 3" xfId="5917"/>
    <cellStyle name="Normal 80 2 3 2 3 2" xfId="25328"/>
    <cellStyle name="Normal 80 2 3 2 3 3" xfId="28916"/>
    <cellStyle name="Normal 80 2 3 2 4" xfId="10033"/>
    <cellStyle name="Normal 80 2 3 2 4 2" xfId="25329"/>
    <cellStyle name="Normal 80 2 3 2 5" xfId="14296"/>
    <cellStyle name="Normal 80 2 3 2 6" xfId="25324"/>
    <cellStyle name="Normal 80 2 3 3" xfId="1523"/>
    <cellStyle name="Normal 80 2 3 3 2" xfId="7402"/>
    <cellStyle name="Normal 80 2 3 3 2 2" xfId="25331"/>
    <cellStyle name="Normal 80 2 3 3 2 3" xfId="29375"/>
    <cellStyle name="Normal 80 2 3 3 3" xfId="11518"/>
    <cellStyle name="Normal 80 2 3 3 3 2" xfId="25332"/>
    <cellStyle name="Normal 80 2 3 3 4" xfId="15791"/>
    <cellStyle name="Normal 80 2 3 3 5" xfId="25330"/>
    <cellStyle name="Normal 80 2 3 4" xfId="3012"/>
    <cellStyle name="Normal 80 2 3 4 2" xfId="6525"/>
    <cellStyle name="Normal 80 2 3 4 2 2" xfId="25334"/>
    <cellStyle name="Normal 80 2 3 4 3" xfId="10641"/>
    <cellStyle name="Normal 80 2 3 4 3 2" xfId="25335"/>
    <cellStyle name="Normal 80 2 3 4 4" xfId="14905"/>
    <cellStyle name="Normal 80 2 3 4 5" xfId="25333"/>
    <cellStyle name="Normal 80 2 3 5" xfId="5041"/>
    <cellStyle name="Normal 80 2 3 5 2" xfId="17300"/>
    <cellStyle name="Normal 80 2 3 5 3" xfId="25336"/>
    <cellStyle name="Normal 80 2 3 6" xfId="9157"/>
    <cellStyle name="Normal 80 2 3 6 2" xfId="25337"/>
    <cellStyle name="Normal 80 2 3 7" xfId="13419"/>
    <cellStyle name="Normal 80 2 3 8" xfId="25323"/>
    <cellStyle name="Normal 80 2 4" xfId="1256"/>
    <cellStyle name="Normal 80 2 4 2" xfId="2133"/>
    <cellStyle name="Normal 80 2 4 2 2" xfId="3897"/>
    <cellStyle name="Normal 80 2 4 2 2 2" xfId="8011"/>
    <cellStyle name="Normal 80 2 4 2 2 2 2" xfId="25341"/>
    <cellStyle name="Normal 80 2 4 2 2 3" xfId="12127"/>
    <cellStyle name="Normal 80 2 4 2 2 3 2" xfId="25342"/>
    <cellStyle name="Normal 80 2 4 2 2 4" xfId="16400"/>
    <cellStyle name="Normal 80 2 4 2 2 5" xfId="25340"/>
    <cellStyle name="Normal 80 2 4 2 3" xfId="5650"/>
    <cellStyle name="Normal 80 2 4 2 3 2" xfId="25343"/>
    <cellStyle name="Normal 80 2 4 2 3 3" xfId="28353"/>
    <cellStyle name="Normal 80 2 4 2 4" xfId="9766"/>
    <cellStyle name="Normal 80 2 4 2 4 2" xfId="25344"/>
    <cellStyle name="Normal 80 2 4 2 5" xfId="14029"/>
    <cellStyle name="Normal 80 2 4 2 6" xfId="25339"/>
    <cellStyle name="Normal 80 2 4 3" xfId="3352"/>
    <cellStyle name="Normal 80 2 4 3 2" xfId="7135"/>
    <cellStyle name="Normal 80 2 4 3 2 2" xfId="25346"/>
    <cellStyle name="Normal 80 2 4 3 3" xfId="11251"/>
    <cellStyle name="Normal 80 2 4 3 3 2" xfId="25347"/>
    <cellStyle name="Normal 80 2 4 3 4" xfId="15524"/>
    <cellStyle name="Normal 80 2 4 3 5" xfId="25345"/>
    <cellStyle name="Normal 80 2 4 4" xfId="4774"/>
    <cellStyle name="Normal 80 2 4 4 2" xfId="25348"/>
    <cellStyle name="Normal 80 2 4 5" xfId="8890"/>
    <cellStyle name="Normal 80 2 4 5 2" xfId="25349"/>
    <cellStyle name="Normal 80 2 4 6" xfId="13152"/>
    <cellStyle name="Normal 80 2 4 7" xfId="25338"/>
    <cellStyle name="Normal 80 2 5" xfId="1797"/>
    <cellStyle name="Normal 80 2 5 2" xfId="3561"/>
    <cellStyle name="Normal 80 2 5 2 2" xfId="7675"/>
    <cellStyle name="Normal 80 2 5 2 2 2" xfId="25352"/>
    <cellStyle name="Normal 80 2 5 2 2 3" xfId="29433"/>
    <cellStyle name="Normal 80 2 5 2 3" xfId="11791"/>
    <cellStyle name="Normal 80 2 5 2 3 2" xfId="25353"/>
    <cellStyle name="Normal 80 2 5 2 4" xfId="16064"/>
    <cellStyle name="Normal 80 2 5 2 5" xfId="25351"/>
    <cellStyle name="Normal 80 2 5 3" xfId="5314"/>
    <cellStyle name="Normal 80 2 5 3 2" xfId="25354"/>
    <cellStyle name="Normal 80 2 5 3 3" xfId="29186"/>
    <cellStyle name="Normal 80 2 5 4" xfId="9430"/>
    <cellStyle name="Normal 80 2 5 4 2" xfId="25355"/>
    <cellStyle name="Normal 80 2 5 5" xfId="13693"/>
    <cellStyle name="Normal 80 2 5 6" xfId="25350"/>
    <cellStyle name="Normal 80 2 6" xfId="920"/>
    <cellStyle name="Normal 80 2 6 2" xfId="6799"/>
    <cellStyle name="Normal 80 2 6 2 2" xfId="25357"/>
    <cellStyle name="Normal 80 2 6 2 3" xfId="29272"/>
    <cellStyle name="Normal 80 2 6 3" xfId="10915"/>
    <cellStyle name="Normal 80 2 6 3 2" xfId="25358"/>
    <cellStyle name="Normal 80 2 6 4" xfId="15188"/>
    <cellStyle name="Normal 80 2 6 5" xfId="25356"/>
    <cellStyle name="Normal 80 2 7" xfId="2744"/>
    <cellStyle name="Normal 80 2 7 2" xfId="6257"/>
    <cellStyle name="Normal 80 2 7 2 2" xfId="25360"/>
    <cellStyle name="Normal 80 2 7 3" xfId="10373"/>
    <cellStyle name="Normal 80 2 7 3 2" xfId="25361"/>
    <cellStyle name="Normal 80 2 7 4" xfId="14637"/>
    <cellStyle name="Normal 80 2 7 5" xfId="25359"/>
    <cellStyle name="Normal 80 2 8" xfId="4438"/>
    <cellStyle name="Normal 80 2 8 2" xfId="17297"/>
    <cellStyle name="Normal 80 2 8 3" xfId="25362"/>
    <cellStyle name="Normal 80 2 9" xfId="8554"/>
    <cellStyle name="Normal 80 2 9 2" xfId="25363"/>
    <cellStyle name="Normal 80 3" xfId="285"/>
    <cellStyle name="Normal 80 3 10" xfId="25364"/>
    <cellStyle name="Normal 80 3 2" xfId="707"/>
    <cellStyle name="Normal 80 3 2 2" xfId="2472"/>
    <cellStyle name="Normal 80 3 2 2 2" xfId="4236"/>
    <cellStyle name="Normal 80 3 2 2 2 2" xfId="8350"/>
    <cellStyle name="Normal 80 3 2 2 2 2 2" xfId="25368"/>
    <cellStyle name="Normal 80 3 2 2 2 3" xfId="12466"/>
    <cellStyle name="Normal 80 3 2 2 2 3 2" xfId="25369"/>
    <cellStyle name="Normal 80 3 2 2 2 4" xfId="16739"/>
    <cellStyle name="Normal 80 3 2 2 2 5" xfId="25367"/>
    <cellStyle name="Normal 80 3 2 2 3" xfId="5989"/>
    <cellStyle name="Normal 80 3 2 2 3 2" xfId="25370"/>
    <cellStyle name="Normal 80 3 2 2 3 3" xfId="28920"/>
    <cellStyle name="Normal 80 3 2 2 4" xfId="10105"/>
    <cellStyle name="Normal 80 3 2 2 4 2" xfId="25371"/>
    <cellStyle name="Normal 80 3 2 2 5" xfId="14368"/>
    <cellStyle name="Normal 80 3 2 2 6" xfId="25366"/>
    <cellStyle name="Normal 80 3 2 3" xfId="1595"/>
    <cellStyle name="Normal 80 3 2 3 2" xfId="7474"/>
    <cellStyle name="Normal 80 3 2 3 2 2" xfId="25373"/>
    <cellStyle name="Normal 80 3 2 3 3" xfId="11590"/>
    <cellStyle name="Normal 80 3 2 3 3 2" xfId="25374"/>
    <cellStyle name="Normal 80 3 2 3 4" xfId="15863"/>
    <cellStyle name="Normal 80 3 2 3 5" xfId="25372"/>
    <cellStyle name="Normal 80 3 2 4" xfId="3084"/>
    <cellStyle name="Normal 80 3 2 4 2" xfId="6597"/>
    <cellStyle name="Normal 80 3 2 4 2 2" xfId="25376"/>
    <cellStyle name="Normal 80 3 2 4 3" xfId="10713"/>
    <cellStyle name="Normal 80 3 2 4 3 2" xfId="25377"/>
    <cellStyle name="Normal 80 3 2 4 4" xfId="14977"/>
    <cellStyle name="Normal 80 3 2 4 5" xfId="25375"/>
    <cellStyle name="Normal 80 3 2 5" xfId="5113"/>
    <cellStyle name="Normal 80 3 2 5 2" xfId="17302"/>
    <cellStyle name="Normal 80 3 2 5 3" xfId="25378"/>
    <cellStyle name="Normal 80 3 2 6" xfId="9229"/>
    <cellStyle name="Normal 80 3 2 6 2" xfId="25379"/>
    <cellStyle name="Normal 80 3 2 7" xfId="13491"/>
    <cellStyle name="Normal 80 3 2 8" xfId="25365"/>
    <cellStyle name="Normal 80 3 3" xfId="1192"/>
    <cellStyle name="Normal 80 3 3 2" xfId="2069"/>
    <cellStyle name="Normal 80 3 3 2 2" xfId="3833"/>
    <cellStyle name="Normal 80 3 3 2 2 2" xfId="7947"/>
    <cellStyle name="Normal 80 3 3 2 2 2 2" xfId="25383"/>
    <cellStyle name="Normal 80 3 3 2 2 3" xfId="12063"/>
    <cellStyle name="Normal 80 3 3 2 2 3 2" xfId="25384"/>
    <cellStyle name="Normal 80 3 3 2 2 4" xfId="16336"/>
    <cellStyle name="Normal 80 3 3 2 2 5" xfId="25382"/>
    <cellStyle name="Normal 80 3 3 2 3" xfId="5586"/>
    <cellStyle name="Normal 80 3 3 2 3 2" xfId="25385"/>
    <cellStyle name="Normal 80 3 3 2 3 3" xfId="28497"/>
    <cellStyle name="Normal 80 3 3 2 4" xfId="9702"/>
    <cellStyle name="Normal 80 3 3 2 4 2" xfId="25386"/>
    <cellStyle name="Normal 80 3 3 2 5" xfId="13965"/>
    <cellStyle name="Normal 80 3 3 2 6" xfId="25381"/>
    <cellStyle name="Normal 80 3 3 3" xfId="3288"/>
    <cellStyle name="Normal 80 3 3 3 2" xfId="7071"/>
    <cellStyle name="Normal 80 3 3 3 2 2" xfId="25388"/>
    <cellStyle name="Normal 80 3 3 3 3" xfId="11187"/>
    <cellStyle name="Normal 80 3 3 3 3 2" xfId="25389"/>
    <cellStyle name="Normal 80 3 3 3 4" xfId="15460"/>
    <cellStyle name="Normal 80 3 3 3 5" xfId="25387"/>
    <cellStyle name="Normal 80 3 3 4" xfId="4710"/>
    <cellStyle name="Normal 80 3 3 4 2" xfId="25390"/>
    <cellStyle name="Normal 80 3 3 5" xfId="8826"/>
    <cellStyle name="Normal 80 3 3 5 2" xfId="25391"/>
    <cellStyle name="Normal 80 3 3 6" xfId="13088"/>
    <cellStyle name="Normal 80 3 3 7" xfId="25380"/>
    <cellStyle name="Normal 80 3 4" xfId="1869"/>
    <cellStyle name="Normal 80 3 4 2" xfId="3633"/>
    <cellStyle name="Normal 80 3 4 2 2" xfId="7747"/>
    <cellStyle name="Normal 80 3 4 2 2 2" xfId="25394"/>
    <cellStyle name="Normal 80 3 4 2 3" xfId="11863"/>
    <cellStyle name="Normal 80 3 4 2 3 2" xfId="25395"/>
    <cellStyle name="Normal 80 3 4 2 4" xfId="16136"/>
    <cellStyle name="Normal 80 3 4 2 5" xfId="25393"/>
    <cellStyle name="Normal 80 3 4 3" xfId="5386"/>
    <cellStyle name="Normal 80 3 4 3 2" xfId="25396"/>
    <cellStyle name="Normal 80 3 4 3 3" xfId="28981"/>
    <cellStyle name="Normal 80 3 4 4" xfId="9502"/>
    <cellStyle name="Normal 80 3 4 4 2" xfId="25397"/>
    <cellStyle name="Normal 80 3 4 5" xfId="13765"/>
    <cellStyle name="Normal 80 3 4 6" xfId="25392"/>
    <cellStyle name="Normal 80 3 5" xfId="992"/>
    <cellStyle name="Normal 80 3 5 2" xfId="6871"/>
    <cellStyle name="Normal 80 3 5 2 2" xfId="25399"/>
    <cellStyle name="Normal 80 3 5 3" xfId="10987"/>
    <cellStyle name="Normal 80 3 5 3 2" xfId="25400"/>
    <cellStyle name="Normal 80 3 5 4" xfId="15260"/>
    <cellStyle name="Normal 80 3 5 5" xfId="25398"/>
    <cellStyle name="Normal 80 3 6" xfId="2680"/>
    <cellStyle name="Normal 80 3 6 2" xfId="6193"/>
    <cellStyle name="Normal 80 3 6 2 2" xfId="25402"/>
    <cellStyle name="Normal 80 3 6 3" xfId="10309"/>
    <cellStyle name="Normal 80 3 6 3 2" xfId="25403"/>
    <cellStyle name="Normal 80 3 6 4" xfId="14573"/>
    <cellStyle name="Normal 80 3 6 5" xfId="25401"/>
    <cellStyle name="Normal 80 3 7" xfId="4510"/>
    <cellStyle name="Normal 80 3 7 2" xfId="17301"/>
    <cellStyle name="Normal 80 3 7 3" xfId="25404"/>
    <cellStyle name="Normal 80 3 8" xfId="8626"/>
    <cellStyle name="Normal 80 3 8 2" xfId="25405"/>
    <cellStyle name="Normal 80 3 9" xfId="12887"/>
    <cellStyle name="Normal 80 4" xfId="433"/>
    <cellStyle name="Normal 80 4 2" xfId="2201"/>
    <cellStyle name="Normal 80 4 2 2" xfId="3965"/>
    <cellStyle name="Normal 80 4 2 2 2" xfId="8079"/>
    <cellStyle name="Normal 80 4 2 2 2 2" xfId="25409"/>
    <cellStyle name="Normal 80 4 2 2 2 3" xfId="29502"/>
    <cellStyle name="Normal 80 4 2 2 3" xfId="12195"/>
    <cellStyle name="Normal 80 4 2 2 3 2" xfId="25410"/>
    <cellStyle name="Normal 80 4 2 2 4" xfId="16468"/>
    <cellStyle name="Normal 80 4 2 2 5" xfId="25408"/>
    <cellStyle name="Normal 80 4 2 3" xfId="5718"/>
    <cellStyle name="Normal 80 4 2 3 2" xfId="25411"/>
    <cellStyle name="Normal 80 4 2 3 3" xfId="28572"/>
    <cellStyle name="Normal 80 4 2 4" xfId="9834"/>
    <cellStyle name="Normal 80 4 2 4 2" xfId="25412"/>
    <cellStyle name="Normal 80 4 2 5" xfId="14097"/>
    <cellStyle name="Normal 80 4 2 6" xfId="25407"/>
    <cellStyle name="Normal 80 4 3" xfId="1324"/>
    <cellStyle name="Normal 80 4 3 2" xfId="7203"/>
    <cellStyle name="Normal 80 4 3 2 2" xfId="25414"/>
    <cellStyle name="Normal 80 4 3 2 3" xfId="29327"/>
    <cellStyle name="Normal 80 4 3 3" xfId="11319"/>
    <cellStyle name="Normal 80 4 3 3 2" xfId="25415"/>
    <cellStyle name="Normal 80 4 3 4" xfId="15592"/>
    <cellStyle name="Normal 80 4 3 5" xfId="25413"/>
    <cellStyle name="Normal 80 4 4" xfId="2812"/>
    <cellStyle name="Normal 80 4 4 2" xfId="6325"/>
    <cellStyle name="Normal 80 4 4 2 2" xfId="25417"/>
    <cellStyle name="Normal 80 4 4 3" xfId="10441"/>
    <cellStyle name="Normal 80 4 4 3 2" xfId="25418"/>
    <cellStyle name="Normal 80 4 4 4" xfId="14705"/>
    <cellStyle name="Normal 80 4 4 5" xfId="25416"/>
    <cellStyle name="Normal 80 4 5" xfId="4842"/>
    <cellStyle name="Normal 80 4 5 2" xfId="17303"/>
    <cellStyle name="Normal 80 4 5 3" xfId="25419"/>
    <cellStyle name="Normal 80 4 6" xfId="8958"/>
    <cellStyle name="Normal 80 4 6 2" xfId="25420"/>
    <cellStyle name="Normal 80 4 7" xfId="13220"/>
    <cellStyle name="Normal 80 4 8" xfId="25406"/>
    <cellStyle name="Normal 80 5" xfId="569"/>
    <cellStyle name="Normal 80 5 2" xfId="2336"/>
    <cellStyle name="Normal 80 5 2 2" xfId="4100"/>
    <cellStyle name="Normal 80 5 2 2 2" xfId="8214"/>
    <cellStyle name="Normal 80 5 2 2 2 2" xfId="25424"/>
    <cellStyle name="Normal 80 5 2 2 3" xfId="12330"/>
    <cellStyle name="Normal 80 5 2 2 3 2" xfId="25425"/>
    <cellStyle name="Normal 80 5 2 2 4" xfId="16603"/>
    <cellStyle name="Normal 80 5 2 2 5" xfId="25423"/>
    <cellStyle name="Normal 80 5 2 3" xfId="5853"/>
    <cellStyle name="Normal 80 5 2 3 2" xfId="25426"/>
    <cellStyle name="Normal 80 5 2 3 3" xfId="29146"/>
    <cellStyle name="Normal 80 5 2 4" xfId="9969"/>
    <cellStyle name="Normal 80 5 2 4 2" xfId="25427"/>
    <cellStyle name="Normal 80 5 2 5" xfId="14232"/>
    <cellStyle name="Normal 80 5 2 6" xfId="25422"/>
    <cellStyle name="Normal 80 5 3" xfId="1459"/>
    <cellStyle name="Normal 80 5 3 2" xfId="7338"/>
    <cellStyle name="Normal 80 5 3 2 2" xfId="25429"/>
    <cellStyle name="Normal 80 5 3 3" xfId="11454"/>
    <cellStyle name="Normal 80 5 3 3 2" xfId="25430"/>
    <cellStyle name="Normal 80 5 3 4" xfId="15727"/>
    <cellStyle name="Normal 80 5 3 5" xfId="25428"/>
    <cellStyle name="Normal 80 5 4" xfId="2948"/>
    <cellStyle name="Normal 80 5 4 2" xfId="6461"/>
    <cellStyle name="Normal 80 5 4 2 2" xfId="25432"/>
    <cellStyle name="Normal 80 5 4 3" xfId="10577"/>
    <cellStyle name="Normal 80 5 4 3 2" xfId="25433"/>
    <cellStyle name="Normal 80 5 4 4" xfId="14841"/>
    <cellStyle name="Normal 80 5 4 5" xfId="25431"/>
    <cellStyle name="Normal 80 5 5" xfId="4977"/>
    <cellStyle name="Normal 80 5 5 2" xfId="25434"/>
    <cellStyle name="Normal 80 5 6" xfId="9093"/>
    <cellStyle name="Normal 80 5 6 2" xfId="25435"/>
    <cellStyle name="Normal 80 5 7" xfId="13355"/>
    <cellStyle name="Normal 80 5 8" xfId="25421"/>
    <cellStyle name="Normal 80 6" xfId="1141"/>
    <cellStyle name="Normal 80 6 2" xfId="2018"/>
    <cellStyle name="Normal 80 6 2 2" xfId="3782"/>
    <cellStyle name="Normal 80 6 2 2 2" xfId="7896"/>
    <cellStyle name="Normal 80 6 2 2 2 2" xfId="25439"/>
    <cellStyle name="Normal 80 6 2 2 3" xfId="12012"/>
    <cellStyle name="Normal 80 6 2 2 3 2" xfId="25440"/>
    <cellStyle name="Normal 80 6 2 2 4" xfId="16285"/>
    <cellStyle name="Normal 80 6 2 2 5" xfId="25438"/>
    <cellStyle name="Normal 80 6 2 3" xfId="5535"/>
    <cellStyle name="Normal 80 6 2 3 2" xfId="25441"/>
    <cellStyle name="Normal 80 6 2 3 3" xfId="29225"/>
    <cellStyle name="Normal 80 6 2 4" xfId="9651"/>
    <cellStyle name="Normal 80 6 2 4 2" xfId="25442"/>
    <cellStyle name="Normal 80 6 2 5" xfId="13914"/>
    <cellStyle name="Normal 80 6 2 6" xfId="25437"/>
    <cellStyle name="Normal 80 6 3" xfId="3237"/>
    <cellStyle name="Normal 80 6 3 2" xfId="7020"/>
    <cellStyle name="Normal 80 6 3 2 2" xfId="25444"/>
    <cellStyle name="Normal 80 6 3 3" xfId="11136"/>
    <cellStyle name="Normal 80 6 3 3 2" xfId="25445"/>
    <cellStyle name="Normal 80 6 3 4" xfId="15409"/>
    <cellStyle name="Normal 80 6 3 5" xfId="25443"/>
    <cellStyle name="Normal 80 6 4" xfId="4659"/>
    <cellStyle name="Normal 80 6 4 2" xfId="25446"/>
    <cellStyle name="Normal 80 6 5" xfId="8775"/>
    <cellStyle name="Normal 80 6 5 2" xfId="25447"/>
    <cellStyle name="Normal 80 6 6" xfId="13037"/>
    <cellStyle name="Normal 80 6 7" xfId="25436"/>
    <cellStyle name="Normal 80 7" xfId="1733"/>
    <cellStyle name="Normal 80 7 2" xfId="3497"/>
    <cellStyle name="Normal 80 7 2 2" xfId="7611"/>
    <cellStyle name="Normal 80 7 2 2 2" xfId="25450"/>
    <cellStyle name="Normal 80 7 2 3" xfId="11727"/>
    <cellStyle name="Normal 80 7 2 3 2" xfId="25451"/>
    <cellStyle name="Normal 80 7 2 4" xfId="16000"/>
    <cellStyle name="Normal 80 7 2 5" xfId="25449"/>
    <cellStyle name="Normal 80 7 3" xfId="5250"/>
    <cellStyle name="Normal 80 7 3 2" xfId="25452"/>
    <cellStyle name="Normal 80 7 3 3" xfId="28448"/>
    <cellStyle name="Normal 80 7 4" xfId="9366"/>
    <cellStyle name="Normal 80 7 4 2" xfId="25453"/>
    <cellStyle name="Normal 80 7 5" xfId="13629"/>
    <cellStyle name="Normal 80 7 6" xfId="25448"/>
    <cellStyle name="Normal 80 8" xfId="856"/>
    <cellStyle name="Normal 80 8 2" xfId="6735"/>
    <cellStyle name="Normal 80 8 2 2" xfId="25455"/>
    <cellStyle name="Normal 80 8 3" xfId="10851"/>
    <cellStyle name="Normal 80 8 3 2" xfId="25456"/>
    <cellStyle name="Normal 80 8 4" xfId="15124"/>
    <cellStyle name="Normal 80 8 5" xfId="25454"/>
    <cellStyle name="Normal 80 9" xfId="2629"/>
    <cellStyle name="Normal 80 9 2" xfId="6142"/>
    <cellStyle name="Normal 80 9 2 2" xfId="25458"/>
    <cellStyle name="Normal 80 9 3" xfId="10258"/>
    <cellStyle name="Normal 80 9 3 2" xfId="25459"/>
    <cellStyle name="Normal 80 9 4" xfId="14522"/>
    <cellStyle name="Normal 80 9 5" xfId="25457"/>
    <cellStyle name="Normal 81" xfId="236"/>
    <cellStyle name="Normal 81 10" xfId="4376"/>
    <cellStyle name="Normal 81 10 2" xfId="17304"/>
    <cellStyle name="Normal 81 10 3" xfId="25461"/>
    <cellStyle name="Normal 81 11" xfId="8492"/>
    <cellStyle name="Normal 81 11 2" xfId="25462"/>
    <cellStyle name="Normal 81 12" xfId="12742"/>
    <cellStyle name="Normal 81 13" xfId="25460"/>
    <cellStyle name="Normal 81 2" xfId="352"/>
    <cellStyle name="Normal 81 2 10" xfId="12808"/>
    <cellStyle name="Normal 81 2 11" xfId="25463"/>
    <cellStyle name="Normal 81 2 2" xfId="499"/>
    <cellStyle name="Normal 81 2 2 10" xfId="25464"/>
    <cellStyle name="Normal 81 2 2 2" xfId="773"/>
    <cellStyle name="Normal 81 2 2 2 2" xfId="2538"/>
    <cellStyle name="Normal 81 2 2 2 2 2" xfId="4302"/>
    <cellStyle name="Normal 81 2 2 2 2 2 2" xfId="8416"/>
    <cellStyle name="Normal 81 2 2 2 2 2 2 2" xfId="25468"/>
    <cellStyle name="Normal 81 2 2 2 2 2 3" xfId="12532"/>
    <cellStyle name="Normal 81 2 2 2 2 2 3 2" xfId="25469"/>
    <cellStyle name="Normal 81 2 2 2 2 2 4" xfId="16805"/>
    <cellStyle name="Normal 81 2 2 2 2 2 5" xfId="25467"/>
    <cellStyle name="Normal 81 2 2 2 2 3" xfId="6055"/>
    <cellStyle name="Normal 81 2 2 2 2 3 2" xfId="25470"/>
    <cellStyle name="Normal 81 2 2 2 2 3 3" xfId="28399"/>
    <cellStyle name="Normal 81 2 2 2 2 4" xfId="10171"/>
    <cellStyle name="Normal 81 2 2 2 2 4 2" xfId="25471"/>
    <cellStyle name="Normal 81 2 2 2 2 5" xfId="14434"/>
    <cellStyle name="Normal 81 2 2 2 2 6" xfId="25466"/>
    <cellStyle name="Normal 81 2 2 2 3" xfId="1661"/>
    <cellStyle name="Normal 81 2 2 2 3 2" xfId="7540"/>
    <cellStyle name="Normal 81 2 2 2 3 2 2" xfId="25473"/>
    <cellStyle name="Normal 81 2 2 2 3 3" xfId="11656"/>
    <cellStyle name="Normal 81 2 2 2 3 3 2" xfId="25474"/>
    <cellStyle name="Normal 81 2 2 2 3 4" xfId="15929"/>
    <cellStyle name="Normal 81 2 2 2 3 5" xfId="25472"/>
    <cellStyle name="Normal 81 2 2 2 4" xfId="3150"/>
    <cellStyle name="Normal 81 2 2 2 4 2" xfId="6663"/>
    <cellStyle name="Normal 81 2 2 2 4 2 2" xfId="25476"/>
    <cellStyle name="Normal 81 2 2 2 4 3" xfId="10779"/>
    <cellStyle name="Normal 81 2 2 2 4 3 2" xfId="25477"/>
    <cellStyle name="Normal 81 2 2 2 4 4" xfId="15043"/>
    <cellStyle name="Normal 81 2 2 2 4 5" xfId="25475"/>
    <cellStyle name="Normal 81 2 2 2 5" xfId="5179"/>
    <cellStyle name="Normal 81 2 2 2 5 2" xfId="17307"/>
    <cellStyle name="Normal 81 2 2 2 5 3" xfId="25478"/>
    <cellStyle name="Normal 81 2 2 2 6" xfId="9295"/>
    <cellStyle name="Normal 81 2 2 2 6 2" xfId="25479"/>
    <cellStyle name="Normal 81 2 2 2 7" xfId="13557"/>
    <cellStyle name="Normal 81 2 2 2 8" xfId="25465"/>
    <cellStyle name="Normal 81 2 2 3" xfId="1390"/>
    <cellStyle name="Normal 81 2 2 3 2" xfId="2267"/>
    <cellStyle name="Normal 81 2 2 3 2 2" xfId="4031"/>
    <cellStyle name="Normal 81 2 2 3 2 2 2" xfId="8145"/>
    <cellStyle name="Normal 81 2 2 3 2 2 2 2" xfId="25483"/>
    <cellStyle name="Normal 81 2 2 3 2 2 3" xfId="12261"/>
    <cellStyle name="Normal 81 2 2 3 2 2 3 2" xfId="25484"/>
    <cellStyle name="Normal 81 2 2 3 2 2 4" xfId="16534"/>
    <cellStyle name="Normal 81 2 2 3 2 2 5" xfId="25482"/>
    <cellStyle name="Normal 81 2 2 3 2 3" xfId="5784"/>
    <cellStyle name="Normal 81 2 2 3 2 3 2" xfId="25485"/>
    <cellStyle name="Normal 81 2 2 3 2 3 3" xfId="28304"/>
    <cellStyle name="Normal 81 2 2 3 2 4" xfId="9900"/>
    <cellStyle name="Normal 81 2 2 3 2 4 2" xfId="25486"/>
    <cellStyle name="Normal 81 2 2 3 2 5" xfId="14163"/>
    <cellStyle name="Normal 81 2 2 3 2 6" xfId="25481"/>
    <cellStyle name="Normal 81 2 2 3 3" xfId="3422"/>
    <cellStyle name="Normal 81 2 2 3 3 2" xfId="7269"/>
    <cellStyle name="Normal 81 2 2 3 3 2 2" xfId="25488"/>
    <cellStyle name="Normal 81 2 2 3 3 3" xfId="11385"/>
    <cellStyle name="Normal 81 2 2 3 3 3 2" xfId="25489"/>
    <cellStyle name="Normal 81 2 2 3 3 4" xfId="15658"/>
    <cellStyle name="Normal 81 2 2 3 3 5" xfId="25487"/>
    <cellStyle name="Normal 81 2 2 3 4" xfId="4908"/>
    <cellStyle name="Normal 81 2 2 3 4 2" xfId="25490"/>
    <cellStyle name="Normal 81 2 2 3 5" xfId="9024"/>
    <cellStyle name="Normal 81 2 2 3 5 2" xfId="25491"/>
    <cellStyle name="Normal 81 2 2 3 6" xfId="13286"/>
    <cellStyle name="Normal 81 2 2 3 7" xfId="25480"/>
    <cellStyle name="Normal 81 2 2 4" xfId="1935"/>
    <cellStyle name="Normal 81 2 2 4 2" xfId="3699"/>
    <cellStyle name="Normal 81 2 2 4 2 2" xfId="7813"/>
    <cellStyle name="Normal 81 2 2 4 2 2 2" xfId="25494"/>
    <cellStyle name="Normal 81 2 2 4 2 3" xfId="11929"/>
    <cellStyle name="Normal 81 2 2 4 2 3 2" xfId="25495"/>
    <cellStyle name="Normal 81 2 2 4 2 4" xfId="16202"/>
    <cellStyle name="Normal 81 2 2 4 2 5" xfId="25493"/>
    <cellStyle name="Normal 81 2 2 4 3" xfId="5452"/>
    <cellStyle name="Normal 81 2 2 4 3 2" xfId="25496"/>
    <cellStyle name="Normal 81 2 2 4 3 3" xfId="28582"/>
    <cellStyle name="Normal 81 2 2 4 4" xfId="9568"/>
    <cellStyle name="Normal 81 2 2 4 4 2" xfId="25497"/>
    <cellStyle name="Normal 81 2 2 4 5" xfId="13831"/>
    <cellStyle name="Normal 81 2 2 4 6" xfId="25492"/>
    <cellStyle name="Normal 81 2 2 5" xfId="1058"/>
    <cellStyle name="Normal 81 2 2 5 2" xfId="6937"/>
    <cellStyle name="Normal 81 2 2 5 2 2" xfId="25499"/>
    <cellStyle name="Normal 81 2 2 5 3" xfId="11053"/>
    <cellStyle name="Normal 81 2 2 5 3 2" xfId="25500"/>
    <cellStyle name="Normal 81 2 2 5 4" xfId="15326"/>
    <cellStyle name="Normal 81 2 2 5 5" xfId="25498"/>
    <cellStyle name="Normal 81 2 2 6" xfId="2878"/>
    <cellStyle name="Normal 81 2 2 6 2" xfId="6391"/>
    <cellStyle name="Normal 81 2 2 6 2 2" xfId="25502"/>
    <cellStyle name="Normal 81 2 2 6 3" xfId="10507"/>
    <cellStyle name="Normal 81 2 2 6 3 2" xfId="25503"/>
    <cellStyle name="Normal 81 2 2 6 4" xfId="14771"/>
    <cellStyle name="Normal 81 2 2 6 5" xfId="25501"/>
    <cellStyle name="Normal 81 2 2 7" xfId="4576"/>
    <cellStyle name="Normal 81 2 2 7 2" xfId="17306"/>
    <cellStyle name="Normal 81 2 2 7 3" xfId="25504"/>
    <cellStyle name="Normal 81 2 2 8" xfId="8692"/>
    <cellStyle name="Normal 81 2 2 8 2" xfId="25505"/>
    <cellStyle name="Normal 81 2 2 9" xfId="12953"/>
    <cellStyle name="Normal 81 2 3" xfId="635"/>
    <cellStyle name="Normal 81 2 3 2" xfId="2402"/>
    <cellStyle name="Normal 81 2 3 2 2" xfId="4166"/>
    <cellStyle name="Normal 81 2 3 2 2 2" xfId="8280"/>
    <cellStyle name="Normal 81 2 3 2 2 2 2" xfId="25509"/>
    <cellStyle name="Normal 81 2 3 2 2 2 3" xfId="29553"/>
    <cellStyle name="Normal 81 2 3 2 2 3" xfId="12396"/>
    <cellStyle name="Normal 81 2 3 2 2 3 2" xfId="25510"/>
    <cellStyle name="Normal 81 2 3 2 2 4" xfId="16669"/>
    <cellStyle name="Normal 81 2 3 2 2 5" xfId="25508"/>
    <cellStyle name="Normal 81 2 3 2 3" xfId="5919"/>
    <cellStyle name="Normal 81 2 3 2 3 2" xfId="25511"/>
    <cellStyle name="Normal 81 2 3 2 3 3" xfId="28338"/>
    <cellStyle name="Normal 81 2 3 2 4" xfId="10035"/>
    <cellStyle name="Normal 81 2 3 2 4 2" xfId="25512"/>
    <cellStyle name="Normal 81 2 3 2 5" xfId="14298"/>
    <cellStyle name="Normal 81 2 3 2 6" xfId="25507"/>
    <cellStyle name="Normal 81 2 3 3" xfId="1525"/>
    <cellStyle name="Normal 81 2 3 3 2" xfId="7404"/>
    <cellStyle name="Normal 81 2 3 3 2 2" xfId="25514"/>
    <cellStyle name="Normal 81 2 3 3 2 3" xfId="29377"/>
    <cellStyle name="Normal 81 2 3 3 3" xfId="11520"/>
    <cellStyle name="Normal 81 2 3 3 3 2" xfId="25515"/>
    <cellStyle name="Normal 81 2 3 3 4" xfId="15793"/>
    <cellStyle name="Normal 81 2 3 3 5" xfId="25513"/>
    <cellStyle name="Normal 81 2 3 4" xfId="3014"/>
    <cellStyle name="Normal 81 2 3 4 2" xfId="6527"/>
    <cellStyle name="Normal 81 2 3 4 2 2" xfId="25517"/>
    <cellStyle name="Normal 81 2 3 4 3" xfId="10643"/>
    <cellStyle name="Normal 81 2 3 4 3 2" xfId="25518"/>
    <cellStyle name="Normal 81 2 3 4 4" xfId="14907"/>
    <cellStyle name="Normal 81 2 3 4 5" xfId="25516"/>
    <cellStyle name="Normal 81 2 3 5" xfId="5043"/>
    <cellStyle name="Normal 81 2 3 5 2" xfId="17308"/>
    <cellStyle name="Normal 81 2 3 5 3" xfId="25519"/>
    <cellStyle name="Normal 81 2 3 6" xfId="9159"/>
    <cellStyle name="Normal 81 2 3 6 2" xfId="25520"/>
    <cellStyle name="Normal 81 2 3 7" xfId="13421"/>
    <cellStyle name="Normal 81 2 3 8" xfId="25506"/>
    <cellStyle name="Normal 81 2 4" xfId="1258"/>
    <cellStyle name="Normal 81 2 4 2" xfId="2135"/>
    <cellStyle name="Normal 81 2 4 2 2" xfId="3899"/>
    <cellStyle name="Normal 81 2 4 2 2 2" xfId="8013"/>
    <cellStyle name="Normal 81 2 4 2 2 2 2" xfId="25524"/>
    <cellStyle name="Normal 81 2 4 2 2 3" xfId="12129"/>
    <cellStyle name="Normal 81 2 4 2 2 3 2" xfId="25525"/>
    <cellStyle name="Normal 81 2 4 2 2 4" xfId="16402"/>
    <cellStyle name="Normal 81 2 4 2 2 5" xfId="25523"/>
    <cellStyle name="Normal 81 2 4 2 3" xfId="5652"/>
    <cellStyle name="Normal 81 2 4 2 3 2" xfId="25526"/>
    <cellStyle name="Normal 81 2 4 2 3 3" xfId="28613"/>
    <cellStyle name="Normal 81 2 4 2 4" xfId="9768"/>
    <cellStyle name="Normal 81 2 4 2 4 2" xfId="25527"/>
    <cellStyle name="Normal 81 2 4 2 5" xfId="14031"/>
    <cellStyle name="Normal 81 2 4 2 6" xfId="25522"/>
    <cellStyle name="Normal 81 2 4 3" xfId="3354"/>
    <cellStyle name="Normal 81 2 4 3 2" xfId="7137"/>
    <cellStyle name="Normal 81 2 4 3 2 2" xfId="25529"/>
    <cellStyle name="Normal 81 2 4 3 3" xfId="11253"/>
    <cellStyle name="Normal 81 2 4 3 3 2" xfId="25530"/>
    <cellStyle name="Normal 81 2 4 3 4" xfId="15526"/>
    <cellStyle name="Normal 81 2 4 3 5" xfId="25528"/>
    <cellStyle name="Normal 81 2 4 4" xfId="4776"/>
    <cellStyle name="Normal 81 2 4 4 2" xfId="25531"/>
    <cellStyle name="Normal 81 2 4 5" xfId="8892"/>
    <cellStyle name="Normal 81 2 4 5 2" xfId="25532"/>
    <cellStyle name="Normal 81 2 4 6" xfId="13154"/>
    <cellStyle name="Normal 81 2 4 7" xfId="25521"/>
    <cellStyle name="Normal 81 2 5" xfId="1799"/>
    <cellStyle name="Normal 81 2 5 2" xfId="3563"/>
    <cellStyle name="Normal 81 2 5 2 2" xfId="7677"/>
    <cellStyle name="Normal 81 2 5 2 2 2" xfId="25535"/>
    <cellStyle name="Normal 81 2 5 2 2 3" xfId="29435"/>
    <cellStyle name="Normal 81 2 5 2 3" xfId="11793"/>
    <cellStyle name="Normal 81 2 5 2 3 2" xfId="25536"/>
    <cellStyle name="Normal 81 2 5 2 4" xfId="16066"/>
    <cellStyle name="Normal 81 2 5 2 5" xfId="25534"/>
    <cellStyle name="Normal 81 2 5 3" xfId="5316"/>
    <cellStyle name="Normal 81 2 5 3 2" xfId="25537"/>
    <cellStyle name="Normal 81 2 5 3 3" xfId="28705"/>
    <cellStyle name="Normal 81 2 5 4" xfId="9432"/>
    <cellStyle name="Normal 81 2 5 4 2" xfId="25538"/>
    <cellStyle name="Normal 81 2 5 5" xfId="13695"/>
    <cellStyle name="Normal 81 2 5 6" xfId="25533"/>
    <cellStyle name="Normal 81 2 6" xfId="922"/>
    <cellStyle name="Normal 81 2 6 2" xfId="6801"/>
    <cellStyle name="Normal 81 2 6 2 2" xfId="25540"/>
    <cellStyle name="Normal 81 2 6 2 3" xfId="29274"/>
    <cellStyle name="Normal 81 2 6 3" xfId="10917"/>
    <cellStyle name="Normal 81 2 6 3 2" xfId="25541"/>
    <cellStyle name="Normal 81 2 6 4" xfId="15190"/>
    <cellStyle name="Normal 81 2 6 5" xfId="25539"/>
    <cellStyle name="Normal 81 2 7" xfId="2746"/>
    <cellStyle name="Normal 81 2 7 2" xfId="6259"/>
    <cellStyle name="Normal 81 2 7 2 2" xfId="25543"/>
    <cellStyle name="Normal 81 2 7 3" xfId="10375"/>
    <cellStyle name="Normal 81 2 7 3 2" xfId="25544"/>
    <cellStyle name="Normal 81 2 7 4" xfId="14639"/>
    <cellStyle name="Normal 81 2 7 5" xfId="25542"/>
    <cellStyle name="Normal 81 2 8" xfId="4440"/>
    <cellStyle name="Normal 81 2 8 2" xfId="17305"/>
    <cellStyle name="Normal 81 2 8 3" xfId="25545"/>
    <cellStyle name="Normal 81 2 9" xfId="8556"/>
    <cellStyle name="Normal 81 2 9 2" xfId="25546"/>
    <cellStyle name="Normal 81 3" xfId="287"/>
    <cellStyle name="Normal 81 3 10" xfId="25547"/>
    <cellStyle name="Normal 81 3 2" xfId="709"/>
    <cellStyle name="Normal 81 3 2 2" xfId="2474"/>
    <cellStyle name="Normal 81 3 2 2 2" xfId="4238"/>
    <cellStyle name="Normal 81 3 2 2 2 2" xfId="8352"/>
    <cellStyle name="Normal 81 3 2 2 2 2 2" xfId="25551"/>
    <cellStyle name="Normal 81 3 2 2 2 3" xfId="12468"/>
    <cellStyle name="Normal 81 3 2 2 2 3 2" xfId="25552"/>
    <cellStyle name="Normal 81 3 2 2 2 4" xfId="16741"/>
    <cellStyle name="Normal 81 3 2 2 2 5" xfId="25550"/>
    <cellStyle name="Normal 81 3 2 2 3" xfId="5991"/>
    <cellStyle name="Normal 81 3 2 2 3 2" xfId="25553"/>
    <cellStyle name="Normal 81 3 2 2 3 3" xfId="28293"/>
    <cellStyle name="Normal 81 3 2 2 4" xfId="10107"/>
    <cellStyle name="Normal 81 3 2 2 4 2" xfId="25554"/>
    <cellStyle name="Normal 81 3 2 2 5" xfId="14370"/>
    <cellStyle name="Normal 81 3 2 2 6" xfId="25549"/>
    <cellStyle name="Normal 81 3 2 3" xfId="1597"/>
    <cellStyle name="Normal 81 3 2 3 2" xfId="7476"/>
    <cellStyle name="Normal 81 3 2 3 2 2" xfId="25556"/>
    <cellStyle name="Normal 81 3 2 3 3" xfId="11592"/>
    <cellStyle name="Normal 81 3 2 3 3 2" xfId="25557"/>
    <cellStyle name="Normal 81 3 2 3 4" xfId="15865"/>
    <cellStyle name="Normal 81 3 2 3 5" xfId="25555"/>
    <cellStyle name="Normal 81 3 2 4" xfId="3086"/>
    <cellStyle name="Normal 81 3 2 4 2" xfId="6599"/>
    <cellStyle name="Normal 81 3 2 4 2 2" xfId="25559"/>
    <cellStyle name="Normal 81 3 2 4 3" xfId="10715"/>
    <cellStyle name="Normal 81 3 2 4 3 2" xfId="25560"/>
    <cellStyle name="Normal 81 3 2 4 4" xfId="14979"/>
    <cellStyle name="Normal 81 3 2 4 5" xfId="25558"/>
    <cellStyle name="Normal 81 3 2 5" xfId="5115"/>
    <cellStyle name="Normal 81 3 2 5 2" xfId="17310"/>
    <cellStyle name="Normal 81 3 2 5 3" xfId="25561"/>
    <cellStyle name="Normal 81 3 2 6" xfId="9231"/>
    <cellStyle name="Normal 81 3 2 6 2" xfId="25562"/>
    <cellStyle name="Normal 81 3 2 7" xfId="13493"/>
    <cellStyle name="Normal 81 3 2 8" xfId="25548"/>
    <cellStyle name="Normal 81 3 3" xfId="1194"/>
    <cellStyle name="Normal 81 3 3 2" xfId="2071"/>
    <cellStyle name="Normal 81 3 3 2 2" xfId="3835"/>
    <cellStyle name="Normal 81 3 3 2 2 2" xfId="7949"/>
    <cellStyle name="Normal 81 3 3 2 2 2 2" xfId="25566"/>
    <cellStyle name="Normal 81 3 3 2 2 3" xfId="12065"/>
    <cellStyle name="Normal 81 3 3 2 2 3 2" xfId="25567"/>
    <cellStyle name="Normal 81 3 3 2 2 4" xfId="16338"/>
    <cellStyle name="Normal 81 3 3 2 2 5" xfId="25565"/>
    <cellStyle name="Normal 81 3 3 2 3" xfId="5588"/>
    <cellStyle name="Normal 81 3 3 2 3 2" xfId="25568"/>
    <cellStyle name="Normal 81 3 3 2 3 3" xfId="28825"/>
    <cellStyle name="Normal 81 3 3 2 4" xfId="9704"/>
    <cellStyle name="Normal 81 3 3 2 4 2" xfId="25569"/>
    <cellStyle name="Normal 81 3 3 2 5" xfId="13967"/>
    <cellStyle name="Normal 81 3 3 2 6" xfId="25564"/>
    <cellStyle name="Normal 81 3 3 3" xfId="3290"/>
    <cellStyle name="Normal 81 3 3 3 2" xfId="7073"/>
    <cellStyle name="Normal 81 3 3 3 2 2" xfId="25571"/>
    <cellStyle name="Normal 81 3 3 3 3" xfId="11189"/>
    <cellStyle name="Normal 81 3 3 3 3 2" xfId="25572"/>
    <cellStyle name="Normal 81 3 3 3 4" xfId="15462"/>
    <cellStyle name="Normal 81 3 3 3 5" xfId="25570"/>
    <cellStyle name="Normal 81 3 3 4" xfId="4712"/>
    <cellStyle name="Normal 81 3 3 4 2" xfId="25573"/>
    <cellStyle name="Normal 81 3 3 5" xfId="8828"/>
    <cellStyle name="Normal 81 3 3 5 2" xfId="25574"/>
    <cellStyle name="Normal 81 3 3 6" xfId="13090"/>
    <cellStyle name="Normal 81 3 3 7" xfId="25563"/>
    <cellStyle name="Normal 81 3 4" xfId="1871"/>
    <cellStyle name="Normal 81 3 4 2" xfId="3635"/>
    <cellStyle name="Normal 81 3 4 2 2" xfId="7749"/>
    <cellStyle name="Normal 81 3 4 2 2 2" xfId="25577"/>
    <cellStyle name="Normal 81 3 4 2 3" xfId="11865"/>
    <cellStyle name="Normal 81 3 4 2 3 2" xfId="25578"/>
    <cellStyle name="Normal 81 3 4 2 4" xfId="16138"/>
    <cellStyle name="Normal 81 3 4 2 5" xfId="25576"/>
    <cellStyle name="Normal 81 3 4 3" xfId="5388"/>
    <cellStyle name="Normal 81 3 4 3 2" xfId="25579"/>
    <cellStyle name="Normal 81 3 4 3 3" xfId="28447"/>
    <cellStyle name="Normal 81 3 4 4" xfId="9504"/>
    <cellStyle name="Normal 81 3 4 4 2" xfId="25580"/>
    <cellStyle name="Normal 81 3 4 5" xfId="13767"/>
    <cellStyle name="Normal 81 3 4 6" xfId="25575"/>
    <cellStyle name="Normal 81 3 5" xfId="994"/>
    <cellStyle name="Normal 81 3 5 2" xfId="6873"/>
    <cellStyle name="Normal 81 3 5 2 2" xfId="25582"/>
    <cellStyle name="Normal 81 3 5 3" xfId="10989"/>
    <cellStyle name="Normal 81 3 5 3 2" xfId="25583"/>
    <cellStyle name="Normal 81 3 5 4" xfId="15262"/>
    <cellStyle name="Normal 81 3 5 5" xfId="25581"/>
    <cellStyle name="Normal 81 3 6" xfId="2682"/>
    <cellStyle name="Normal 81 3 6 2" xfId="6195"/>
    <cellStyle name="Normal 81 3 6 2 2" xfId="25585"/>
    <cellStyle name="Normal 81 3 6 3" xfId="10311"/>
    <cellStyle name="Normal 81 3 6 3 2" xfId="25586"/>
    <cellStyle name="Normal 81 3 6 4" xfId="14575"/>
    <cellStyle name="Normal 81 3 6 5" xfId="25584"/>
    <cellStyle name="Normal 81 3 7" xfId="4512"/>
    <cellStyle name="Normal 81 3 7 2" xfId="17309"/>
    <cellStyle name="Normal 81 3 7 3" xfId="25587"/>
    <cellStyle name="Normal 81 3 8" xfId="8628"/>
    <cellStyle name="Normal 81 3 8 2" xfId="25588"/>
    <cellStyle name="Normal 81 3 9" xfId="12889"/>
    <cellStyle name="Normal 81 4" xfId="435"/>
    <cellStyle name="Normal 81 4 2" xfId="2203"/>
    <cellStyle name="Normal 81 4 2 2" xfId="3967"/>
    <cellStyle name="Normal 81 4 2 2 2" xfId="8081"/>
    <cellStyle name="Normal 81 4 2 2 2 2" xfId="25592"/>
    <cellStyle name="Normal 81 4 2 2 2 3" xfId="29504"/>
    <cellStyle name="Normal 81 4 2 2 3" xfId="12197"/>
    <cellStyle name="Normal 81 4 2 2 3 2" xfId="25593"/>
    <cellStyle name="Normal 81 4 2 2 4" xfId="16470"/>
    <cellStyle name="Normal 81 4 2 2 5" xfId="25591"/>
    <cellStyle name="Normal 81 4 2 3" xfId="5720"/>
    <cellStyle name="Normal 81 4 2 3 2" xfId="25594"/>
    <cellStyle name="Normal 81 4 2 3 3" xfId="28451"/>
    <cellStyle name="Normal 81 4 2 4" xfId="9836"/>
    <cellStyle name="Normal 81 4 2 4 2" xfId="25595"/>
    <cellStyle name="Normal 81 4 2 5" xfId="14099"/>
    <cellStyle name="Normal 81 4 2 6" xfId="25590"/>
    <cellStyle name="Normal 81 4 3" xfId="1326"/>
    <cellStyle name="Normal 81 4 3 2" xfId="7205"/>
    <cellStyle name="Normal 81 4 3 2 2" xfId="25597"/>
    <cellStyle name="Normal 81 4 3 2 3" xfId="29329"/>
    <cellStyle name="Normal 81 4 3 3" xfId="11321"/>
    <cellStyle name="Normal 81 4 3 3 2" xfId="25598"/>
    <cellStyle name="Normal 81 4 3 4" xfId="15594"/>
    <cellStyle name="Normal 81 4 3 5" xfId="25596"/>
    <cellStyle name="Normal 81 4 4" xfId="2814"/>
    <cellStyle name="Normal 81 4 4 2" xfId="6327"/>
    <cellStyle name="Normal 81 4 4 2 2" xfId="25600"/>
    <cellStyle name="Normal 81 4 4 3" xfId="10443"/>
    <cellStyle name="Normal 81 4 4 3 2" xfId="25601"/>
    <cellStyle name="Normal 81 4 4 4" xfId="14707"/>
    <cellStyle name="Normal 81 4 4 5" xfId="25599"/>
    <cellStyle name="Normal 81 4 5" xfId="4844"/>
    <cellStyle name="Normal 81 4 5 2" xfId="17311"/>
    <cellStyle name="Normal 81 4 5 3" xfId="25602"/>
    <cellStyle name="Normal 81 4 6" xfId="8960"/>
    <cellStyle name="Normal 81 4 6 2" xfId="25603"/>
    <cellStyle name="Normal 81 4 7" xfId="13222"/>
    <cellStyle name="Normal 81 4 8" xfId="25589"/>
    <cellStyle name="Normal 81 5" xfId="571"/>
    <cellStyle name="Normal 81 5 2" xfId="2338"/>
    <cellStyle name="Normal 81 5 2 2" xfId="4102"/>
    <cellStyle name="Normal 81 5 2 2 2" xfId="8216"/>
    <cellStyle name="Normal 81 5 2 2 2 2" xfId="25607"/>
    <cellStyle name="Normal 81 5 2 2 3" xfId="12332"/>
    <cellStyle name="Normal 81 5 2 2 3 2" xfId="25608"/>
    <cellStyle name="Normal 81 5 2 2 4" xfId="16605"/>
    <cellStyle name="Normal 81 5 2 2 5" xfId="25606"/>
    <cellStyle name="Normal 81 5 2 3" xfId="5855"/>
    <cellStyle name="Normal 81 5 2 3 2" xfId="25609"/>
    <cellStyle name="Normal 81 5 2 3 3" xfId="28390"/>
    <cellStyle name="Normal 81 5 2 4" xfId="9971"/>
    <cellStyle name="Normal 81 5 2 4 2" xfId="25610"/>
    <cellStyle name="Normal 81 5 2 5" xfId="14234"/>
    <cellStyle name="Normal 81 5 2 6" xfId="25605"/>
    <cellStyle name="Normal 81 5 3" xfId="1461"/>
    <cellStyle name="Normal 81 5 3 2" xfId="7340"/>
    <cellStyle name="Normal 81 5 3 2 2" xfId="25612"/>
    <cellStyle name="Normal 81 5 3 3" xfId="11456"/>
    <cellStyle name="Normal 81 5 3 3 2" xfId="25613"/>
    <cellStyle name="Normal 81 5 3 4" xfId="15729"/>
    <cellStyle name="Normal 81 5 3 5" xfId="25611"/>
    <cellStyle name="Normal 81 5 4" xfId="2950"/>
    <cellStyle name="Normal 81 5 4 2" xfId="6463"/>
    <cellStyle name="Normal 81 5 4 2 2" xfId="25615"/>
    <cellStyle name="Normal 81 5 4 3" xfId="10579"/>
    <cellStyle name="Normal 81 5 4 3 2" xfId="25616"/>
    <cellStyle name="Normal 81 5 4 4" xfId="14843"/>
    <cellStyle name="Normal 81 5 4 5" xfId="25614"/>
    <cellStyle name="Normal 81 5 5" xfId="4979"/>
    <cellStyle name="Normal 81 5 5 2" xfId="25617"/>
    <cellStyle name="Normal 81 5 6" xfId="9095"/>
    <cellStyle name="Normal 81 5 6 2" xfId="25618"/>
    <cellStyle name="Normal 81 5 7" xfId="13357"/>
    <cellStyle name="Normal 81 5 8" xfId="25604"/>
    <cellStyle name="Normal 81 6" xfId="1143"/>
    <cellStyle name="Normal 81 6 2" xfId="2020"/>
    <cellStyle name="Normal 81 6 2 2" xfId="3784"/>
    <cellStyle name="Normal 81 6 2 2 2" xfId="7898"/>
    <cellStyle name="Normal 81 6 2 2 2 2" xfId="25622"/>
    <cellStyle name="Normal 81 6 2 2 3" xfId="12014"/>
    <cellStyle name="Normal 81 6 2 2 3 2" xfId="25623"/>
    <cellStyle name="Normal 81 6 2 2 4" xfId="16287"/>
    <cellStyle name="Normal 81 6 2 2 5" xfId="25621"/>
    <cellStyle name="Normal 81 6 2 3" xfId="5537"/>
    <cellStyle name="Normal 81 6 2 3 2" xfId="25624"/>
    <cellStyle name="Normal 81 6 2 3 3" xfId="29060"/>
    <cellStyle name="Normal 81 6 2 4" xfId="9653"/>
    <cellStyle name="Normal 81 6 2 4 2" xfId="25625"/>
    <cellStyle name="Normal 81 6 2 5" xfId="13916"/>
    <cellStyle name="Normal 81 6 2 6" xfId="25620"/>
    <cellStyle name="Normal 81 6 3" xfId="3239"/>
    <cellStyle name="Normal 81 6 3 2" xfId="7022"/>
    <cellStyle name="Normal 81 6 3 2 2" xfId="25627"/>
    <cellStyle name="Normal 81 6 3 3" xfId="11138"/>
    <cellStyle name="Normal 81 6 3 3 2" xfId="25628"/>
    <cellStyle name="Normal 81 6 3 4" xfId="15411"/>
    <cellStyle name="Normal 81 6 3 5" xfId="25626"/>
    <cellStyle name="Normal 81 6 4" xfId="4661"/>
    <cellStyle name="Normal 81 6 4 2" xfId="25629"/>
    <cellStyle name="Normal 81 6 5" xfId="8777"/>
    <cellStyle name="Normal 81 6 5 2" xfId="25630"/>
    <cellStyle name="Normal 81 6 6" xfId="13039"/>
    <cellStyle name="Normal 81 6 7" xfId="25619"/>
    <cellStyle name="Normal 81 7" xfId="1735"/>
    <cellStyle name="Normal 81 7 2" xfId="3499"/>
    <cellStyle name="Normal 81 7 2 2" xfId="7613"/>
    <cellStyle name="Normal 81 7 2 2 2" xfId="25633"/>
    <cellStyle name="Normal 81 7 2 3" xfId="11729"/>
    <cellStyle name="Normal 81 7 2 3 2" xfId="25634"/>
    <cellStyle name="Normal 81 7 2 4" xfId="16002"/>
    <cellStyle name="Normal 81 7 2 5" xfId="25632"/>
    <cellStyle name="Normal 81 7 3" xfId="5252"/>
    <cellStyle name="Normal 81 7 3 2" xfId="25635"/>
    <cellStyle name="Normal 81 7 3 3" xfId="28488"/>
    <cellStyle name="Normal 81 7 4" xfId="9368"/>
    <cellStyle name="Normal 81 7 4 2" xfId="25636"/>
    <cellStyle name="Normal 81 7 5" xfId="13631"/>
    <cellStyle name="Normal 81 7 6" xfId="25631"/>
    <cellStyle name="Normal 81 8" xfId="858"/>
    <cellStyle name="Normal 81 8 2" xfId="6737"/>
    <cellStyle name="Normal 81 8 2 2" xfId="25638"/>
    <cellStyle name="Normal 81 8 3" xfId="10853"/>
    <cellStyle name="Normal 81 8 3 2" xfId="25639"/>
    <cellStyle name="Normal 81 8 4" xfId="15126"/>
    <cellStyle name="Normal 81 8 5" xfId="25637"/>
    <cellStyle name="Normal 81 9" xfId="2631"/>
    <cellStyle name="Normal 81 9 2" xfId="6144"/>
    <cellStyle name="Normal 81 9 2 2" xfId="25641"/>
    <cellStyle name="Normal 81 9 3" xfId="10260"/>
    <cellStyle name="Normal 81 9 3 2" xfId="25642"/>
    <cellStyle name="Normal 81 9 4" xfId="14524"/>
    <cellStyle name="Normal 81 9 5" xfId="25640"/>
    <cellStyle name="Normal 82" xfId="237"/>
    <cellStyle name="Normal 82 10" xfId="4377"/>
    <cellStyle name="Normal 82 10 2" xfId="17312"/>
    <cellStyle name="Normal 82 10 3" xfId="25644"/>
    <cellStyle name="Normal 82 11" xfId="8493"/>
    <cellStyle name="Normal 82 11 2" xfId="25645"/>
    <cellStyle name="Normal 82 12" xfId="12743"/>
    <cellStyle name="Normal 82 13" xfId="25643"/>
    <cellStyle name="Normal 82 2" xfId="353"/>
    <cellStyle name="Normal 82 2 10" xfId="12809"/>
    <cellStyle name="Normal 82 2 11" xfId="25646"/>
    <cellStyle name="Normal 82 2 2" xfId="500"/>
    <cellStyle name="Normal 82 2 2 10" xfId="25647"/>
    <cellStyle name="Normal 82 2 2 2" xfId="774"/>
    <cellStyle name="Normal 82 2 2 2 2" xfId="2539"/>
    <cellStyle name="Normal 82 2 2 2 2 2" xfId="4303"/>
    <cellStyle name="Normal 82 2 2 2 2 2 2" xfId="8417"/>
    <cellStyle name="Normal 82 2 2 2 2 2 2 2" xfId="25651"/>
    <cellStyle name="Normal 82 2 2 2 2 2 3" xfId="12533"/>
    <cellStyle name="Normal 82 2 2 2 2 2 3 2" xfId="25652"/>
    <cellStyle name="Normal 82 2 2 2 2 2 4" xfId="16806"/>
    <cellStyle name="Normal 82 2 2 2 2 2 5" xfId="25650"/>
    <cellStyle name="Normal 82 2 2 2 2 3" xfId="6056"/>
    <cellStyle name="Normal 82 2 2 2 2 3 2" xfId="25653"/>
    <cellStyle name="Normal 82 2 2 2 2 3 3" xfId="28393"/>
    <cellStyle name="Normal 82 2 2 2 2 4" xfId="10172"/>
    <cellStyle name="Normal 82 2 2 2 2 4 2" xfId="25654"/>
    <cellStyle name="Normal 82 2 2 2 2 5" xfId="14435"/>
    <cellStyle name="Normal 82 2 2 2 2 6" xfId="25649"/>
    <cellStyle name="Normal 82 2 2 2 3" xfId="1662"/>
    <cellStyle name="Normal 82 2 2 2 3 2" xfId="7541"/>
    <cellStyle name="Normal 82 2 2 2 3 2 2" xfId="25656"/>
    <cellStyle name="Normal 82 2 2 2 3 3" xfId="11657"/>
    <cellStyle name="Normal 82 2 2 2 3 3 2" xfId="25657"/>
    <cellStyle name="Normal 82 2 2 2 3 4" xfId="15930"/>
    <cellStyle name="Normal 82 2 2 2 3 5" xfId="25655"/>
    <cellStyle name="Normal 82 2 2 2 4" xfId="3151"/>
    <cellStyle name="Normal 82 2 2 2 4 2" xfId="6664"/>
    <cellStyle name="Normal 82 2 2 2 4 2 2" xfId="25659"/>
    <cellStyle name="Normal 82 2 2 2 4 3" xfId="10780"/>
    <cellStyle name="Normal 82 2 2 2 4 3 2" xfId="25660"/>
    <cellStyle name="Normal 82 2 2 2 4 4" xfId="15044"/>
    <cellStyle name="Normal 82 2 2 2 4 5" xfId="25658"/>
    <cellStyle name="Normal 82 2 2 2 5" xfId="5180"/>
    <cellStyle name="Normal 82 2 2 2 5 2" xfId="17315"/>
    <cellStyle name="Normal 82 2 2 2 5 3" xfId="25661"/>
    <cellStyle name="Normal 82 2 2 2 6" xfId="9296"/>
    <cellStyle name="Normal 82 2 2 2 6 2" xfId="25662"/>
    <cellStyle name="Normal 82 2 2 2 7" xfId="13558"/>
    <cellStyle name="Normal 82 2 2 2 8" xfId="25648"/>
    <cellStyle name="Normal 82 2 2 3" xfId="1391"/>
    <cellStyle name="Normal 82 2 2 3 2" xfId="2268"/>
    <cellStyle name="Normal 82 2 2 3 2 2" xfId="4032"/>
    <cellStyle name="Normal 82 2 2 3 2 2 2" xfId="8146"/>
    <cellStyle name="Normal 82 2 2 3 2 2 2 2" xfId="25666"/>
    <cellStyle name="Normal 82 2 2 3 2 2 3" xfId="12262"/>
    <cellStyle name="Normal 82 2 2 3 2 2 3 2" xfId="25667"/>
    <cellStyle name="Normal 82 2 2 3 2 2 4" xfId="16535"/>
    <cellStyle name="Normal 82 2 2 3 2 2 5" xfId="25665"/>
    <cellStyle name="Normal 82 2 2 3 2 3" xfId="5785"/>
    <cellStyle name="Normal 82 2 2 3 2 3 2" xfId="25668"/>
    <cellStyle name="Normal 82 2 2 3 2 3 3" xfId="29010"/>
    <cellStyle name="Normal 82 2 2 3 2 4" xfId="9901"/>
    <cellStyle name="Normal 82 2 2 3 2 4 2" xfId="25669"/>
    <cellStyle name="Normal 82 2 2 3 2 5" xfId="14164"/>
    <cellStyle name="Normal 82 2 2 3 2 6" xfId="25664"/>
    <cellStyle name="Normal 82 2 2 3 3" xfId="3423"/>
    <cellStyle name="Normal 82 2 2 3 3 2" xfId="7270"/>
    <cellStyle name="Normal 82 2 2 3 3 2 2" xfId="25671"/>
    <cellStyle name="Normal 82 2 2 3 3 3" xfId="11386"/>
    <cellStyle name="Normal 82 2 2 3 3 3 2" xfId="25672"/>
    <cellStyle name="Normal 82 2 2 3 3 4" xfId="15659"/>
    <cellStyle name="Normal 82 2 2 3 3 5" xfId="25670"/>
    <cellStyle name="Normal 82 2 2 3 4" xfId="4909"/>
    <cellStyle name="Normal 82 2 2 3 4 2" xfId="25673"/>
    <cellStyle name="Normal 82 2 2 3 5" xfId="9025"/>
    <cellStyle name="Normal 82 2 2 3 5 2" xfId="25674"/>
    <cellStyle name="Normal 82 2 2 3 6" xfId="13287"/>
    <cellStyle name="Normal 82 2 2 3 7" xfId="25663"/>
    <cellStyle name="Normal 82 2 2 4" xfId="1936"/>
    <cellStyle name="Normal 82 2 2 4 2" xfId="3700"/>
    <cellStyle name="Normal 82 2 2 4 2 2" xfId="7814"/>
    <cellStyle name="Normal 82 2 2 4 2 2 2" xfId="25677"/>
    <cellStyle name="Normal 82 2 2 4 2 3" xfId="11930"/>
    <cellStyle name="Normal 82 2 2 4 2 3 2" xfId="25678"/>
    <cellStyle name="Normal 82 2 2 4 2 4" xfId="16203"/>
    <cellStyle name="Normal 82 2 2 4 2 5" xfId="25676"/>
    <cellStyle name="Normal 82 2 2 4 3" xfId="5453"/>
    <cellStyle name="Normal 82 2 2 4 3 2" xfId="25679"/>
    <cellStyle name="Normal 82 2 2 4 3 3" xfId="29074"/>
    <cellStyle name="Normal 82 2 2 4 4" xfId="9569"/>
    <cellStyle name="Normal 82 2 2 4 4 2" xfId="25680"/>
    <cellStyle name="Normal 82 2 2 4 5" xfId="13832"/>
    <cellStyle name="Normal 82 2 2 4 6" xfId="25675"/>
    <cellStyle name="Normal 82 2 2 5" xfId="1059"/>
    <cellStyle name="Normal 82 2 2 5 2" xfId="6938"/>
    <cellStyle name="Normal 82 2 2 5 2 2" xfId="25682"/>
    <cellStyle name="Normal 82 2 2 5 3" xfId="11054"/>
    <cellStyle name="Normal 82 2 2 5 3 2" xfId="25683"/>
    <cellStyle name="Normal 82 2 2 5 4" xfId="15327"/>
    <cellStyle name="Normal 82 2 2 5 5" xfId="25681"/>
    <cellStyle name="Normal 82 2 2 6" xfId="2879"/>
    <cellStyle name="Normal 82 2 2 6 2" xfId="6392"/>
    <cellStyle name="Normal 82 2 2 6 2 2" xfId="25685"/>
    <cellStyle name="Normal 82 2 2 6 3" xfId="10508"/>
    <cellStyle name="Normal 82 2 2 6 3 2" xfId="25686"/>
    <cellStyle name="Normal 82 2 2 6 4" xfId="14772"/>
    <cellStyle name="Normal 82 2 2 6 5" xfId="25684"/>
    <cellStyle name="Normal 82 2 2 7" xfId="4577"/>
    <cellStyle name="Normal 82 2 2 7 2" xfId="17314"/>
    <cellStyle name="Normal 82 2 2 7 3" xfId="25687"/>
    <cellStyle name="Normal 82 2 2 8" xfId="8693"/>
    <cellStyle name="Normal 82 2 2 8 2" xfId="25688"/>
    <cellStyle name="Normal 82 2 2 9" xfId="12954"/>
    <cellStyle name="Normal 82 2 3" xfId="636"/>
    <cellStyle name="Normal 82 2 3 2" xfId="2403"/>
    <cellStyle name="Normal 82 2 3 2 2" xfId="4167"/>
    <cellStyle name="Normal 82 2 3 2 2 2" xfId="8281"/>
    <cellStyle name="Normal 82 2 3 2 2 2 2" xfId="25692"/>
    <cellStyle name="Normal 82 2 3 2 2 2 3" xfId="29554"/>
    <cellStyle name="Normal 82 2 3 2 2 3" xfId="12397"/>
    <cellStyle name="Normal 82 2 3 2 2 3 2" xfId="25693"/>
    <cellStyle name="Normal 82 2 3 2 2 4" xfId="16670"/>
    <cellStyle name="Normal 82 2 3 2 2 5" xfId="25691"/>
    <cellStyle name="Normal 82 2 3 2 3" xfId="5920"/>
    <cellStyle name="Normal 82 2 3 2 3 2" xfId="25694"/>
    <cellStyle name="Normal 82 2 3 2 3 3" xfId="29202"/>
    <cellStyle name="Normal 82 2 3 2 4" xfId="10036"/>
    <cellStyle name="Normal 82 2 3 2 4 2" xfId="25695"/>
    <cellStyle name="Normal 82 2 3 2 5" xfId="14299"/>
    <cellStyle name="Normal 82 2 3 2 6" xfId="25690"/>
    <cellStyle name="Normal 82 2 3 3" xfId="1526"/>
    <cellStyle name="Normal 82 2 3 3 2" xfId="7405"/>
    <cellStyle name="Normal 82 2 3 3 2 2" xfId="25697"/>
    <cellStyle name="Normal 82 2 3 3 2 3" xfId="29378"/>
    <cellStyle name="Normal 82 2 3 3 3" xfId="11521"/>
    <cellStyle name="Normal 82 2 3 3 3 2" xfId="25698"/>
    <cellStyle name="Normal 82 2 3 3 4" xfId="15794"/>
    <cellStyle name="Normal 82 2 3 3 5" xfId="25696"/>
    <cellStyle name="Normal 82 2 3 4" xfId="3015"/>
    <cellStyle name="Normal 82 2 3 4 2" xfId="6528"/>
    <cellStyle name="Normal 82 2 3 4 2 2" xfId="25700"/>
    <cellStyle name="Normal 82 2 3 4 3" xfId="10644"/>
    <cellStyle name="Normal 82 2 3 4 3 2" xfId="25701"/>
    <cellStyle name="Normal 82 2 3 4 4" xfId="14908"/>
    <cellStyle name="Normal 82 2 3 4 5" xfId="25699"/>
    <cellStyle name="Normal 82 2 3 5" xfId="5044"/>
    <cellStyle name="Normal 82 2 3 5 2" xfId="17316"/>
    <cellStyle name="Normal 82 2 3 5 3" xfId="25702"/>
    <cellStyle name="Normal 82 2 3 6" xfId="9160"/>
    <cellStyle name="Normal 82 2 3 6 2" xfId="25703"/>
    <cellStyle name="Normal 82 2 3 7" xfId="13422"/>
    <cellStyle name="Normal 82 2 3 8" xfId="25689"/>
    <cellStyle name="Normal 82 2 4" xfId="1259"/>
    <cellStyle name="Normal 82 2 4 2" xfId="2136"/>
    <cellStyle name="Normal 82 2 4 2 2" xfId="3900"/>
    <cellStyle name="Normal 82 2 4 2 2 2" xfId="8014"/>
    <cellStyle name="Normal 82 2 4 2 2 2 2" xfId="25707"/>
    <cellStyle name="Normal 82 2 4 2 2 3" xfId="12130"/>
    <cellStyle name="Normal 82 2 4 2 2 3 2" xfId="25708"/>
    <cellStyle name="Normal 82 2 4 2 2 4" xfId="16403"/>
    <cellStyle name="Normal 82 2 4 2 2 5" xfId="25706"/>
    <cellStyle name="Normal 82 2 4 2 3" xfId="5653"/>
    <cellStyle name="Normal 82 2 4 2 3 2" xfId="25709"/>
    <cellStyle name="Normal 82 2 4 2 3 3" xfId="28562"/>
    <cellStyle name="Normal 82 2 4 2 4" xfId="9769"/>
    <cellStyle name="Normal 82 2 4 2 4 2" xfId="25710"/>
    <cellStyle name="Normal 82 2 4 2 5" xfId="14032"/>
    <cellStyle name="Normal 82 2 4 2 6" xfId="25705"/>
    <cellStyle name="Normal 82 2 4 3" xfId="3355"/>
    <cellStyle name="Normal 82 2 4 3 2" xfId="7138"/>
    <cellStyle name="Normal 82 2 4 3 2 2" xfId="25712"/>
    <cellStyle name="Normal 82 2 4 3 3" xfId="11254"/>
    <cellStyle name="Normal 82 2 4 3 3 2" xfId="25713"/>
    <cellStyle name="Normal 82 2 4 3 4" xfId="15527"/>
    <cellStyle name="Normal 82 2 4 3 5" xfId="25711"/>
    <cellStyle name="Normal 82 2 4 4" xfId="4777"/>
    <cellStyle name="Normal 82 2 4 4 2" xfId="25714"/>
    <cellStyle name="Normal 82 2 4 5" xfId="8893"/>
    <cellStyle name="Normal 82 2 4 5 2" xfId="25715"/>
    <cellStyle name="Normal 82 2 4 6" xfId="13155"/>
    <cellStyle name="Normal 82 2 4 7" xfId="25704"/>
    <cellStyle name="Normal 82 2 5" xfId="1800"/>
    <cellStyle name="Normal 82 2 5 2" xfId="3564"/>
    <cellStyle name="Normal 82 2 5 2 2" xfId="7678"/>
    <cellStyle name="Normal 82 2 5 2 2 2" xfId="25718"/>
    <cellStyle name="Normal 82 2 5 2 2 3" xfId="29436"/>
    <cellStyle name="Normal 82 2 5 2 3" xfId="11794"/>
    <cellStyle name="Normal 82 2 5 2 3 2" xfId="25719"/>
    <cellStyle name="Normal 82 2 5 2 4" xfId="16067"/>
    <cellStyle name="Normal 82 2 5 2 5" xfId="25717"/>
    <cellStyle name="Normal 82 2 5 3" xfId="5317"/>
    <cellStyle name="Normal 82 2 5 3 2" xfId="25720"/>
    <cellStyle name="Normal 82 2 5 3 3" xfId="28923"/>
    <cellStyle name="Normal 82 2 5 4" xfId="9433"/>
    <cellStyle name="Normal 82 2 5 4 2" xfId="25721"/>
    <cellStyle name="Normal 82 2 5 5" xfId="13696"/>
    <cellStyle name="Normal 82 2 5 6" xfId="25716"/>
    <cellStyle name="Normal 82 2 6" xfId="923"/>
    <cellStyle name="Normal 82 2 6 2" xfId="6802"/>
    <cellStyle name="Normal 82 2 6 2 2" xfId="25723"/>
    <cellStyle name="Normal 82 2 6 2 3" xfId="29275"/>
    <cellStyle name="Normal 82 2 6 3" xfId="10918"/>
    <cellStyle name="Normal 82 2 6 3 2" xfId="25724"/>
    <cellStyle name="Normal 82 2 6 4" xfId="15191"/>
    <cellStyle name="Normal 82 2 6 5" xfId="25722"/>
    <cellStyle name="Normal 82 2 7" xfId="2747"/>
    <cellStyle name="Normal 82 2 7 2" xfId="6260"/>
    <cellStyle name="Normal 82 2 7 2 2" xfId="25726"/>
    <cellStyle name="Normal 82 2 7 3" xfId="10376"/>
    <cellStyle name="Normal 82 2 7 3 2" xfId="25727"/>
    <cellStyle name="Normal 82 2 7 4" xfId="14640"/>
    <cellStyle name="Normal 82 2 7 5" xfId="25725"/>
    <cellStyle name="Normal 82 2 8" xfId="4441"/>
    <cellStyle name="Normal 82 2 8 2" xfId="17313"/>
    <cellStyle name="Normal 82 2 8 3" xfId="25728"/>
    <cellStyle name="Normal 82 2 9" xfId="8557"/>
    <cellStyle name="Normal 82 2 9 2" xfId="25729"/>
    <cellStyle name="Normal 82 3" xfId="288"/>
    <cellStyle name="Normal 82 3 10" xfId="25730"/>
    <cellStyle name="Normal 82 3 2" xfId="710"/>
    <cellStyle name="Normal 82 3 2 2" xfId="2475"/>
    <cellStyle name="Normal 82 3 2 2 2" xfId="4239"/>
    <cellStyle name="Normal 82 3 2 2 2 2" xfId="8353"/>
    <cellStyle name="Normal 82 3 2 2 2 2 2" xfId="25734"/>
    <cellStyle name="Normal 82 3 2 2 2 3" xfId="12469"/>
    <cellStyle name="Normal 82 3 2 2 2 3 2" xfId="25735"/>
    <cellStyle name="Normal 82 3 2 2 2 4" xfId="16742"/>
    <cellStyle name="Normal 82 3 2 2 2 5" xfId="25733"/>
    <cellStyle name="Normal 82 3 2 2 3" xfId="5992"/>
    <cellStyle name="Normal 82 3 2 2 3 2" xfId="25736"/>
    <cellStyle name="Normal 82 3 2 2 3 3" xfId="28495"/>
    <cellStyle name="Normal 82 3 2 2 4" xfId="10108"/>
    <cellStyle name="Normal 82 3 2 2 4 2" xfId="25737"/>
    <cellStyle name="Normal 82 3 2 2 5" xfId="14371"/>
    <cellStyle name="Normal 82 3 2 2 6" xfId="25732"/>
    <cellStyle name="Normal 82 3 2 3" xfId="1598"/>
    <cellStyle name="Normal 82 3 2 3 2" xfId="7477"/>
    <cellStyle name="Normal 82 3 2 3 2 2" xfId="25739"/>
    <cellStyle name="Normal 82 3 2 3 3" xfId="11593"/>
    <cellStyle name="Normal 82 3 2 3 3 2" xfId="25740"/>
    <cellStyle name="Normal 82 3 2 3 4" xfId="15866"/>
    <cellStyle name="Normal 82 3 2 3 5" xfId="25738"/>
    <cellStyle name="Normal 82 3 2 4" xfId="3087"/>
    <cellStyle name="Normal 82 3 2 4 2" xfId="6600"/>
    <cellStyle name="Normal 82 3 2 4 2 2" xfId="25742"/>
    <cellStyle name="Normal 82 3 2 4 3" xfId="10716"/>
    <cellStyle name="Normal 82 3 2 4 3 2" xfId="25743"/>
    <cellStyle name="Normal 82 3 2 4 4" xfId="14980"/>
    <cellStyle name="Normal 82 3 2 4 5" xfId="25741"/>
    <cellStyle name="Normal 82 3 2 5" xfId="5116"/>
    <cellStyle name="Normal 82 3 2 5 2" xfId="17318"/>
    <cellStyle name="Normal 82 3 2 5 3" xfId="25744"/>
    <cellStyle name="Normal 82 3 2 6" xfId="9232"/>
    <cellStyle name="Normal 82 3 2 6 2" xfId="25745"/>
    <cellStyle name="Normal 82 3 2 7" xfId="13494"/>
    <cellStyle name="Normal 82 3 2 8" xfId="25731"/>
    <cellStyle name="Normal 82 3 3" xfId="1195"/>
    <cellStyle name="Normal 82 3 3 2" xfId="2072"/>
    <cellStyle name="Normal 82 3 3 2 2" xfId="3836"/>
    <cellStyle name="Normal 82 3 3 2 2 2" xfId="7950"/>
    <cellStyle name="Normal 82 3 3 2 2 2 2" xfId="25749"/>
    <cellStyle name="Normal 82 3 3 2 2 3" xfId="12066"/>
    <cellStyle name="Normal 82 3 3 2 2 3 2" xfId="25750"/>
    <cellStyle name="Normal 82 3 3 2 2 4" xfId="16339"/>
    <cellStyle name="Normal 82 3 3 2 2 5" xfId="25748"/>
    <cellStyle name="Normal 82 3 3 2 3" xfId="5589"/>
    <cellStyle name="Normal 82 3 3 2 3 2" xfId="25751"/>
    <cellStyle name="Normal 82 3 3 2 3 3" xfId="29161"/>
    <cellStyle name="Normal 82 3 3 2 4" xfId="9705"/>
    <cellStyle name="Normal 82 3 3 2 4 2" xfId="25752"/>
    <cellStyle name="Normal 82 3 3 2 5" xfId="13968"/>
    <cellStyle name="Normal 82 3 3 2 6" xfId="25747"/>
    <cellStyle name="Normal 82 3 3 3" xfId="3291"/>
    <cellStyle name="Normal 82 3 3 3 2" xfId="7074"/>
    <cellStyle name="Normal 82 3 3 3 2 2" xfId="25754"/>
    <cellStyle name="Normal 82 3 3 3 3" xfId="11190"/>
    <cellStyle name="Normal 82 3 3 3 3 2" xfId="25755"/>
    <cellStyle name="Normal 82 3 3 3 4" xfId="15463"/>
    <cellStyle name="Normal 82 3 3 3 5" xfId="25753"/>
    <cellStyle name="Normal 82 3 3 4" xfId="4713"/>
    <cellStyle name="Normal 82 3 3 4 2" xfId="25756"/>
    <cellStyle name="Normal 82 3 3 5" xfId="8829"/>
    <cellStyle name="Normal 82 3 3 5 2" xfId="25757"/>
    <cellStyle name="Normal 82 3 3 6" xfId="13091"/>
    <cellStyle name="Normal 82 3 3 7" xfId="25746"/>
    <cellStyle name="Normal 82 3 4" xfId="1872"/>
    <cellStyle name="Normal 82 3 4 2" xfId="3636"/>
    <cellStyle name="Normal 82 3 4 2 2" xfId="7750"/>
    <cellStyle name="Normal 82 3 4 2 2 2" xfId="25760"/>
    <cellStyle name="Normal 82 3 4 2 3" xfId="11866"/>
    <cellStyle name="Normal 82 3 4 2 3 2" xfId="25761"/>
    <cellStyle name="Normal 82 3 4 2 4" xfId="16139"/>
    <cellStyle name="Normal 82 3 4 2 5" xfId="25759"/>
    <cellStyle name="Normal 82 3 4 3" xfId="5389"/>
    <cellStyle name="Normal 82 3 4 3 2" xfId="25762"/>
    <cellStyle name="Normal 82 3 4 3 3" xfId="28723"/>
    <cellStyle name="Normal 82 3 4 4" xfId="9505"/>
    <cellStyle name="Normal 82 3 4 4 2" xfId="25763"/>
    <cellStyle name="Normal 82 3 4 5" xfId="13768"/>
    <cellStyle name="Normal 82 3 4 6" xfId="25758"/>
    <cellStyle name="Normal 82 3 5" xfId="995"/>
    <cellStyle name="Normal 82 3 5 2" xfId="6874"/>
    <cellStyle name="Normal 82 3 5 2 2" xfId="25765"/>
    <cellStyle name="Normal 82 3 5 3" xfId="10990"/>
    <cellStyle name="Normal 82 3 5 3 2" xfId="25766"/>
    <cellStyle name="Normal 82 3 5 4" xfId="15263"/>
    <cellStyle name="Normal 82 3 5 5" xfId="25764"/>
    <cellStyle name="Normal 82 3 6" xfId="2683"/>
    <cellStyle name="Normal 82 3 6 2" xfId="6196"/>
    <cellStyle name="Normal 82 3 6 2 2" xfId="25768"/>
    <cellStyle name="Normal 82 3 6 3" xfId="10312"/>
    <cellStyle name="Normal 82 3 6 3 2" xfId="25769"/>
    <cellStyle name="Normal 82 3 6 4" xfId="14576"/>
    <cellStyle name="Normal 82 3 6 5" xfId="25767"/>
    <cellStyle name="Normal 82 3 7" xfId="4513"/>
    <cellStyle name="Normal 82 3 7 2" xfId="17317"/>
    <cellStyle name="Normal 82 3 7 3" xfId="25770"/>
    <cellStyle name="Normal 82 3 8" xfId="8629"/>
    <cellStyle name="Normal 82 3 8 2" xfId="25771"/>
    <cellStyle name="Normal 82 3 9" xfId="12890"/>
    <cellStyle name="Normal 82 4" xfId="436"/>
    <cellStyle name="Normal 82 4 2" xfId="2204"/>
    <cellStyle name="Normal 82 4 2 2" xfId="3968"/>
    <cellStyle name="Normal 82 4 2 2 2" xfId="8082"/>
    <cellStyle name="Normal 82 4 2 2 2 2" xfId="25775"/>
    <cellStyle name="Normal 82 4 2 2 2 3" xfId="29505"/>
    <cellStyle name="Normal 82 4 2 2 3" xfId="12198"/>
    <cellStyle name="Normal 82 4 2 2 3 2" xfId="25776"/>
    <cellStyle name="Normal 82 4 2 2 4" xfId="16471"/>
    <cellStyle name="Normal 82 4 2 2 5" xfId="25774"/>
    <cellStyle name="Normal 82 4 2 3" xfId="5721"/>
    <cellStyle name="Normal 82 4 2 3 2" xfId="25777"/>
    <cellStyle name="Normal 82 4 2 3 3" xfId="28416"/>
    <cellStyle name="Normal 82 4 2 4" xfId="9837"/>
    <cellStyle name="Normal 82 4 2 4 2" xfId="25778"/>
    <cellStyle name="Normal 82 4 2 5" xfId="14100"/>
    <cellStyle name="Normal 82 4 2 6" xfId="25773"/>
    <cellStyle name="Normal 82 4 3" xfId="1327"/>
    <cellStyle name="Normal 82 4 3 2" xfId="7206"/>
    <cellStyle name="Normal 82 4 3 2 2" xfId="25780"/>
    <cellStyle name="Normal 82 4 3 2 3" xfId="29330"/>
    <cellStyle name="Normal 82 4 3 3" xfId="11322"/>
    <cellStyle name="Normal 82 4 3 3 2" xfId="25781"/>
    <cellStyle name="Normal 82 4 3 4" xfId="15595"/>
    <cellStyle name="Normal 82 4 3 5" xfId="25779"/>
    <cellStyle name="Normal 82 4 4" xfId="2815"/>
    <cellStyle name="Normal 82 4 4 2" xfId="6328"/>
    <cellStyle name="Normal 82 4 4 2 2" xfId="25783"/>
    <cellStyle name="Normal 82 4 4 3" xfId="10444"/>
    <cellStyle name="Normal 82 4 4 3 2" xfId="25784"/>
    <cellStyle name="Normal 82 4 4 4" xfId="14708"/>
    <cellStyle name="Normal 82 4 4 5" xfId="25782"/>
    <cellStyle name="Normal 82 4 5" xfId="4845"/>
    <cellStyle name="Normal 82 4 5 2" xfId="17319"/>
    <cellStyle name="Normal 82 4 5 3" xfId="25785"/>
    <cellStyle name="Normal 82 4 6" xfId="8961"/>
    <cellStyle name="Normal 82 4 6 2" xfId="25786"/>
    <cellStyle name="Normal 82 4 7" xfId="13223"/>
    <cellStyle name="Normal 82 4 8" xfId="25772"/>
    <cellStyle name="Normal 82 5" xfId="572"/>
    <cellStyle name="Normal 82 5 2" xfId="2339"/>
    <cellStyle name="Normal 82 5 2 2" xfId="4103"/>
    <cellStyle name="Normal 82 5 2 2 2" xfId="8217"/>
    <cellStyle name="Normal 82 5 2 2 2 2" xfId="25790"/>
    <cellStyle name="Normal 82 5 2 2 3" xfId="12333"/>
    <cellStyle name="Normal 82 5 2 2 3 2" xfId="25791"/>
    <cellStyle name="Normal 82 5 2 2 4" xfId="16606"/>
    <cellStyle name="Normal 82 5 2 2 5" xfId="25789"/>
    <cellStyle name="Normal 82 5 2 3" xfId="5856"/>
    <cellStyle name="Normal 82 5 2 3 2" xfId="25792"/>
    <cellStyle name="Normal 82 5 2 3 3" xfId="28405"/>
    <cellStyle name="Normal 82 5 2 4" xfId="9972"/>
    <cellStyle name="Normal 82 5 2 4 2" xfId="25793"/>
    <cellStyle name="Normal 82 5 2 5" xfId="14235"/>
    <cellStyle name="Normal 82 5 2 6" xfId="25788"/>
    <cellStyle name="Normal 82 5 3" xfId="1462"/>
    <cellStyle name="Normal 82 5 3 2" xfId="7341"/>
    <cellStyle name="Normal 82 5 3 2 2" xfId="25795"/>
    <cellStyle name="Normal 82 5 3 3" xfId="11457"/>
    <cellStyle name="Normal 82 5 3 3 2" xfId="25796"/>
    <cellStyle name="Normal 82 5 3 4" xfId="15730"/>
    <cellStyle name="Normal 82 5 3 5" xfId="25794"/>
    <cellStyle name="Normal 82 5 4" xfId="2951"/>
    <cellStyle name="Normal 82 5 4 2" xfId="6464"/>
    <cellStyle name="Normal 82 5 4 2 2" xfId="25798"/>
    <cellStyle name="Normal 82 5 4 3" xfId="10580"/>
    <cellStyle name="Normal 82 5 4 3 2" xfId="25799"/>
    <cellStyle name="Normal 82 5 4 4" xfId="14844"/>
    <cellStyle name="Normal 82 5 4 5" xfId="25797"/>
    <cellStyle name="Normal 82 5 5" xfId="4980"/>
    <cellStyle name="Normal 82 5 5 2" xfId="25800"/>
    <cellStyle name="Normal 82 5 6" xfId="9096"/>
    <cellStyle name="Normal 82 5 6 2" xfId="25801"/>
    <cellStyle name="Normal 82 5 7" xfId="13358"/>
    <cellStyle name="Normal 82 5 8" xfId="25787"/>
    <cellStyle name="Normal 82 6" xfId="1144"/>
    <cellStyle name="Normal 82 6 2" xfId="2021"/>
    <cellStyle name="Normal 82 6 2 2" xfId="3785"/>
    <cellStyle name="Normal 82 6 2 2 2" xfId="7899"/>
    <cellStyle name="Normal 82 6 2 2 2 2" xfId="25805"/>
    <cellStyle name="Normal 82 6 2 2 3" xfId="12015"/>
    <cellStyle name="Normal 82 6 2 2 3 2" xfId="25806"/>
    <cellStyle name="Normal 82 6 2 2 4" xfId="16288"/>
    <cellStyle name="Normal 82 6 2 2 5" xfId="25804"/>
    <cellStyle name="Normal 82 6 2 3" xfId="5538"/>
    <cellStyle name="Normal 82 6 2 3 2" xfId="25807"/>
    <cellStyle name="Normal 82 6 2 3 3" xfId="28273"/>
    <cellStyle name="Normal 82 6 2 4" xfId="9654"/>
    <cellStyle name="Normal 82 6 2 4 2" xfId="25808"/>
    <cellStyle name="Normal 82 6 2 5" xfId="13917"/>
    <cellStyle name="Normal 82 6 2 6" xfId="25803"/>
    <cellStyle name="Normal 82 6 3" xfId="3240"/>
    <cellStyle name="Normal 82 6 3 2" xfId="7023"/>
    <cellStyle name="Normal 82 6 3 2 2" xfId="25810"/>
    <cellStyle name="Normal 82 6 3 3" xfId="11139"/>
    <cellStyle name="Normal 82 6 3 3 2" xfId="25811"/>
    <cellStyle name="Normal 82 6 3 4" xfId="15412"/>
    <cellStyle name="Normal 82 6 3 5" xfId="25809"/>
    <cellStyle name="Normal 82 6 4" xfId="4662"/>
    <cellStyle name="Normal 82 6 4 2" xfId="25812"/>
    <cellStyle name="Normal 82 6 5" xfId="8778"/>
    <cellStyle name="Normal 82 6 5 2" xfId="25813"/>
    <cellStyle name="Normal 82 6 6" xfId="13040"/>
    <cellStyle name="Normal 82 6 7" xfId="25802"/>
    <cellStyle name="Normal 82 7" xfId="1736"/>
    <cellStyle name="Normal 82 7 2" xfId="3500"/>
    <cellStyle name="Normal 82 7 2 2" xfId="7614"/>
    <cellStyle name="Normal 82 7 2 2 2" xfId="25816"/>
    <cellStyle name="Normal 82 7 2 3" xfId="11730"/>
    <cellStyle name="Normal 82 7 2 3 2" xfId="25817"/>
    <cellStyle name="Normal 82 7 2 4" xfId="16003"/>
    <cellStyle name="Normal 82 7 2 5" xfId="25815"/>
    <cellStyle name="Normal 82 7 3" xfId="5253"/>
    <cellStyle name="Normal 82 7 3 2" xfId="25818"/>
    <cellStyle name="Normal 82 7 3 3" xfId="28481"/>
    <cellStyle name="Normal 82 7 4" xfId="9369"/>
    <cellStyle name="Normal 82 7 4 2" xfId="25819"/>
    <cellStyle name="Normal 82 7 5" xfId="13632"/>
    <cellStyle name="Normal 82 7 6" xfId="25814"/>
    <cellStyle name="Normal 82 8" xfId="859"/>
    <cellStyle name="Normal 82 8 2" xfId="6738"/>
    <cellStyle name="Normal 82 8 2 2" xfId="25821"/>
    <cellStyle name="Normal 82 8 3" xfId="10854"/>
    <cellStyle name="Normal 82 8 3 2" xfId="25822"/>
    <cellStyle name="Normal 82 8 4" xfId="15127"/>
    <cellStyle name="Normal 82 8 5" xfId="25820"/>
    <cellStyle name="Normal 82 9" xfId="2632"/>
    <cellStyle name="Normal 82 9 2" xfId="6145"/>
    <cellStyle name="Normal 82 9 2 2" xfId="25824"/>
    <cellStyle name="Normal 82 9 3" xfId="10261"/>
    <cellStyle name="Normal 82 9 3 2" xfId="25825"/>
    <cellStyle name="Normal 82 9 4" xfId="14525"/>
    <cellStyle name="Normal 82 9 5" xfId="25823"/>
    <cellStyle name="Normal 83" xfId="238"/>
    <cellStyle name="Normal 83 10" xfId="4378"/>
    <cellStyle name="Normal 83 10 2" xfId="17320"/>
    <cellStyle name="Normal 83 10 3" xfId="25827"/>
    <cellStyle name="Normal 83 11" xfId="8494"/>
    <cellStyle name="Normal 83 11 2" xfId="25828"/>
    <cellStyle name="Normal 83 12" xfId="12744"/>
    <cellStyle name="Normal 83 13" xfId="25826"/>
    <cellStyle name="Normal 83 2" xfId="354"/>
    <cellStyle name="Normal 83 2 10" xfId="12810"/>
    <cellStyle name="Normal 83 2 11" xfId="25829"/>
    <cellStyle name="Normal 83 2 2" xfId="501"/>
    <cellStyle name="Normal 83 2 2 10" xfId="25830"/>
    <cellStyle name="Normal 83 2 2 2" xfId="775"/>
    <cellStyle name="Normal 83 2 2 2 2" xfId="2540"/>
    <cellStyle name="Normal 83 2 2 2 2 2" xfId="4304"/>
    <cellStyle name="Normal 83 2 2 2 2 2 2" xfId="8418"/>
    <cellStyle name="Normal 83 2 2 2 2 2 2 2" xfId="25834"/>
    <cellStyle name="Normal 83 2 2 2 2 2 3" xfId="12534"/>
    <cellStyle name="Normal 83 2 2 2 2 2 3 2" xfId="25835"/>
    <cellStyle name="Normal 83 2 2 2 2 2 4" xfId="16807"/>
    <cellStyle name="Normal 83 2 2 2 2 2 5" xfId="25833"/>
    <cellStyle name="Normal 83 2 2 2 2 3" xfId="6057"/>
    <cellStyle name="Normal 83 2 2 2 2 3 2" xfId="25836"/>
    <cellStyle name="Normal 83 2 2 2 2 3 3" xfId="29110"/>
    <cellStyle name="Normal 83 2 2 2 2 4" xfId="10173"/>
    <cellStyle name="Normal 83 2 2 2 2 4 2" xfId="25837"/>
    <cellStyle name="Normal 83 2 2 2 2 5" xfId="14436"/>
    <cellStyle name="Normal 83 2 2 2 2 6" xfId="25832"/>
    <cellStyle name="Normal 83 2 2 2 3" xfId="1663"/>
    <cellStyle name="Normal 83 2 2 2 3 2" xfId="7542"/>
    <cellStyle name="Normal 83 2 2 2 3 2 2" xfId="25839"/>
    <cellStyle name="Normal 83 2 2 2 3 3" xfId="11658"/>
    <cellStyle name="Normal 83 2 2 2 3 3 2" xfId="25840"/>
    <cellStyle name="Normal 83 2 2 2 3 4" xfId="15931"/>
    <cellStyle name="Normal 83 2 2 2 3 5" xfId="25838"/>
    <cellStyle name="Normal 83 2 2 2 4" xfId="3152"/>
    <cellStyle name="Normal 83 2 2 2 4 2" xfId="6665"/>
    <cellStyle name="Normal 83 2 2 2 4 2 2" xfId="25842"/>
    <cellStyle name="Normal 83 2 2 2 4 3" xfId="10781"/>
    <cellStyle name="Normal 83 2 2 2 4 3 2" xfId="25843"/>
    <cellStyle name="Normal 83 2 2 2 4 4" xfId="15045"/>
    <cellStyle name="Normal 83 2 2 2 4 5" xfId="25841"/>
    <cellStyle name="Normal 83 2 2 2 5" xfId="5181"/>
    <cellStyle name="Normal 83 2 2 2 5 2" xfId="17323"/>
    <cellStyle name="Normal 83 2 2 2 5 3" xfId="25844"/>
    <cellStyle name="Normal 83 2 2 2 6" xfId="9297"/>
    <cellStyle name="Normal 83 2 2 2 6 2" xfId="25845"/>
    <cellStyle name="Normal 83 2 2 2 7" xfId="13559"/>
    <cellStyle name="Normal 83 2 2 2 8" xfId="25831"/>
    <cellStyle name="Normal 83 2 2 3" xfId="1392"/>
    <cellStyle name="Normal 83 2 2 3 2" xfId="2269"/>
    <cellStyle name="Normal 83 2 2 3 2 2" xfId="4033"/>
    <cellStyle name="Normal 83 2 2 3 2 2 2" xfId="8147"/>
    <cellStyle name="Normal 83 2 2 3 2 2 2 2" xfId="25849"/>
    <cellStyle name="Normal 83 2 2 3 2 2 3" xfId="12263"/>
    <cellStyle name="Normal 83 2 2 3 2 2 3 2" xfId="25850"/>
    <cellStyle name="Normal 83 2 2 3 2 2 4" xfId="16536"/>
    <cellStyle name="Normal 83 2 2 3 2 2 5" xfId="25848"/>
    <cellStyle name="Normal 83 2 2 3 2 3" xfId="5786"/>
    <cellStyle name="Normal 83 2 2 3 2 3 2" xfId="25851"/>
    <cellStyle name="Normal 83 2 2 3 2 3 3" xfId="29188"/>
    <cellStyle name="Normal 83 2 2 3 2 4" xfId="9902"/>
    <cellStyle name="Normal 83 2 2 3 2 4 2" xfId="25852"/>
    <cellStyle name="Normal 83 2 2 3 2 5" xfId="14165"/>
    <cellStyle name="Normal 83 2 2 3 2 6" xfId="25847"/>
    <cellStyle name="Normal 83 2 2 3 3" xfId="3424"/>
    <cellStyle name="Normal 83 2 2 3 3 2" xfId="7271"/>
    <cellStyle name="Normal 83 2 2 3 3 2 2" xfId="25854"/>
    <cellStyle name="Normal 83 2 2 3 3 3" xfId="11387"/>
    <cellStyle name="Normal 83 2 2 3 3 3 2" xfId="25855"/>
    <cellStyle name="Normal 83 2 2 3 3 4" xfId="15660"/>
    <cellStyle name="Normal 83 2 2 3 3 5" xfId="25853"/>
    <cellStyle name="Normal 83 2 2 3 4" xfId="4910"/>
    <cellStyle name="Normal 83 2 2 3 4 2" xfId="25856"/>
    <cellStyle name="Normal 83 2 2 3 5" xfId="9026"/>
    <cellStyle name="Normal 83 2 2 3 5 2" xfId="25857"/>
    <cellStyle name="Normal 83 2 2 3 6" xfId="13288"/>
    <cellStyle name="Normal 83 2 2 3 7" xfId="25846"/>
    <cellStyle name="Normal 83 2 2 4" xfId="1937"/>
    <cellStyle name="Normal 83 2 2 4 2" xfId="3701"/>
    <cellStyle name="Normal 83 2 2 4 2 2" xfId="7815"/>
    <cellStyle name="Normal 83 2 2 4 2 2 2" xfId="25860"/>
    <cellStyle name="Normal 83 2 2 4 2 3" xfId="11931"/>
    <cellStyle name="Normal 83 2 2 4 2 3 2" xfId="25861"/>
    <cellStyle name="Normal 83 2 2 4 2 4" xfId="16204"/>
    <cellStyle name="Normal 83 2 2 4 2 5" xfId="25859"/>
    <cellStyle name="Normal 83 2 2 4 3" xfId="5454"/>
    <cellStyle name="Normal 83 2 2 4 3 2" xfId="25862"/>
    <cellStyle name="Normal 83 2 2 4 3 3" xfId="28725"/>
    <cellStyle name="Normal 83 2 2 4 4" xfId="9570"/>
    <cellStyle name="Normal 83 2 2 4 4 2" xfId="25863"/>
    <cellStyle name="Normal 83 2 2 4 5" xfId="13833"/>
    <cellStyle name="Normal 83 2 2 4 6" xfId="25858"/>
    <cellStyle name="Normal 83 2 2 5" xfId="1060"/>
    <cellStyle name="Normal 83 2 2 5 2" xfId="6939"/>
    <cellStyle name="Normal 83 2 2 5 2 2" xfId="25865"/>
    <cellStyle name="Normal 83 2 2 5 3" xfId="11055"/>
    <cellStyle name="Normal 83 2 2 5 3 2" xfId="25866"/>
    <cellStyle name="Normal 83 2 2 5 4" xfId="15328"/>
    <cellStyle name="Normal 83 2 2 5 5" xfId="25864"/>
    <cellStyle name="Normal 83 2 2 6" xfId="2880"/>
    <cellStyle name="Normal 83 2 2 6 2" xfId="6393"/>
    <cellStyle name="Normal 83 2 2 6 2 2" xfId="25868"/>
    <cellStyle name="Normal 83 2 2 6 3" xfId="10509"/>
    <cellStyle name="Normal 83 2 2 6 3 2" xfId="25869"/>
    <cellStyle name="Normal 83 2 2 6 4" xfId="14773"/>
    <cellStyle name="Normal 83 2 2 6 5" xfId="25867"/>
    <cellStyle name="Normal 83 2 2 7" xfId="4578"/>
    <cellStyle name="Normal 83 2 2 7 2" xfId="17322"/>
    <cellStyle name="Normal 83 2 2 7 3" xfId="25870"/>
    <cellStyle name="Normal 83 2 2 8" xfId="8694"/>
    <cellStyle name="Normal 83 2 2 8 2" xfId="25871"/>
    <cellStyle name="Normal 83 2 2 9" xfId="12955"/>
    <cellStyle name="Normal 83 2 3" xfId="637"/>
    <cellStyle name="Normal 83 2 3 2" xfId="2404"/>
    <cellStyle name="Normal 83 2 3 2 2" xfId="4168"/>
    <cellStyle name="Normal 83 2 3 2 2 2" xfId="8282"/>
    <cellStyle name="Normal 83 2 3 2 2 2 2" xfId="25875"/>
    <cellStyle name="Normal 83 2 3 2 2 2 3" xfId="29555"/>
    <cellStyle name="Normal 83 2 3 2 2 3" xfId="12398"/>
    <cellStyle name="Normal 83 2 3 2 2 3 2" xfId="25876"/>
    <cellStyle name="Normal 83 2 3 2 2 4" xfId="16671"/>
    <cellStyle name="Normal 83 2 3 2 2 5" xfId="25874"/>
    <cellStyle name="Normal 83 2 3 2 3" xfId="5921"/>
    <cellStyle name="Normal 83 2 3 2 3 2" xfId="25877"/>
    <cellStyle name="Normal 83 2 3 2 3 3" xfId="28567"/>
    <cellStyle name="Normal 83 2 3 2 4" xfId="10037"/>
    <cellStyle name="Normal 83 2 3 2 4 2" xfId="25878"/>
    <cellStyle name="Normal 83 2 3 2 5" xfId="14300"/>
    <cellStyle name="Normal 83 2 3 2 6" xfId="25873"/>
    <cellStyle name="Normal 83 2 3 3" xfId="1527"/>
    <cellStyle name="Normal 83 2 3 3 2" xfId="7406"/>
    <cellStyle name="Normal 83 2 3 3 2 2" xfId="25880"/>
    <cellStyle name="Normal 83 2 3 3 2 3" xfId="29379"/>
    <cellStyle name="Normal 83 2 3 3 3" xfId="11522"/>
    <cellStyle name="Normal 83 2 3 3 3 2" xfId="25881"/>
    <cellStyle name="Normal 83 2 3 3 4" xfId="15795"/>
    <cellStyle name="Normal 83 2 3 3 5" xfId="25879"/>
    <cellStyle name="Normal 83 2 3 4" xfId="3016"/>
    <cellStyle name="Normal 83 2 3 4 2" xfId="6529"/>
    <cellStyle name="Normal 83 2 3 4 2 2" xfId="25883"/>
    <cellStyle name="Normal 83 2 3 4 3" xfId="10645"/>
    <cellStyle name="Normal 83 2 3 4 3 2" xfId="25884"/>
    <cellStyle name="Normal 83 2 3 4 4" xfId="14909"/>
    <cellStyle name="Normal 83 2 3 4 5" xfId="25882"/>
    <cellStyle name="Normal 83 2 3 5" xfId="5045"/>
    <cellStyle name="Normal 83 2 3 5 2" xfId="17324"/>
    <cellStyle name="Normal 83 2 3 5 3" xfId="25885"/>
    <cellStyle name="Normal 83 2 3 6" xfId="9161"/>
    <cellStyle name="Normal 83 2 3 6 2" xfId="25886"/>
    <cellStyle name="Normal 83 2 3 7" xfId="13423"/>
    <cellStyle name="Normal 83 2 3 8" xfId="25872"/>
    <cellStyle name="Normal 83 2 4" xfId="1260"/>
    <cellStyle name="Normal 83 2 4 2" xfId="2137"/>
    <cellStyle name="Normal 83 2 4 2 2" xfId="3901"/>
    <cellStyle name="Normal 83 2 4 2 2 2" xfId="8015"/>
    <cellStyle name="Normal 83 2 4 2 2 2 2" xfId="25890"/>
    <cellStyle name="Normal 83 2 4 2 2 3" xfId="12131"/>
    <cellStyle name="Normal 83 2 4 2 2 3 2" xfId="25891"/>
    <cellStyle name="Normal 83 2 4 2 2 4" xfId="16404"/>
    <cellStyle name="Normal 83 2 4 2 2 5" xfId="25889"/>
    <cellStyle name="Normal 83 2 4 2 3" xfId="5654"/>
    <cellStyle name="Normal 83 2 4 2 3 2" xfId="25892"/>
    <cellStyle name="Normal 83 2 4 2 3 3" xfId="28635"/>
    <cellStyle name="Normal 83 2 4 2 4" xfId="9770"/>
    <cellStyle name="Normal 83 2 4 2 4 2" xfId="25893"/>
    <cellStyle name="Normal 83 2 4 2 5" xfId="14033"/>
    <cellStyle name="Normal 83 2 4 2 6" xfId="25888"/>
    <cellStyle name="Normal 83 2 4 3" xfId="3356"/>
    <cellStyle name="Normal 83 2 4 3 2" xfId="7139"/>
    <cellStyle name="Normal 83 2 4 3 2 2" xfId="25895"/>
    <cellStyle name="Normal 83 2 4 3 3" xfId="11255"/>
    <cellStyle name="Normal 83 2 4 3 3 2" xfId="25896"/>
    <cellStyle name="Normal 83 2 4 3 4" xfId="15528"/>
    <cellStyle name="Normal 83 2 4 3 5" xfId="25894"/>
    <cellStyle name="Normal 83 2 4 4" xfId="4778"/>
    <cellStyle name="Normal 83 2 4 4 2" xfId="25897"/>
    <cellStyle name="Normal 83 2 4 5" xfId="8894"/>
    <cellStyle name="Normal 83 2 4 5 2" xfId="25898"/>
    <cellStyle name="Normal 83 2 4 6" xfId="13156"/>
    <cellStyle name="Normal 83 2 4 7" xfId="25887"/>
    <cellStyle name="Normal 83 2 5" xfId="1801"/>
    <cellStyle name="Normal 83 2 5 2" xfId="3565"/>
    <cellStyle name="Normal 83 2 5 2 2" xfId="7679"/>
    <cellStyle name="Normal 83 2 5 2 2 2" xfId="25901"/>
    <cellStyle name="Normal 83 2 5 2 2 3" xfId="29437"/>
    <cellStyle name="Normal 83 2 5 2 3" xfId="11795"/>
    <cellStyle name="Normal 83 2 5 2 3 2" xfId="25902"/>
    <cellStyle name="Normal 83 2 5 2 4" xfId="16068"/>
    <cellStyle name="Normal 83 2 5 2 5" xfId="25900"/>
    <cellStyle name="Normal 83 2 5 3" xfId="5318"/>
    <cellStyle name="Normal 83 2 5 3 2" xfId="25903"/>
    <cellStyle name="Normal 83 2 5 3 3" xfId="28300"/>
    <cellStyle name="Normal 83 2 5 4" xfId="9434"/>
    <cellStyle name="Normal 83 2 5 4 2" xfId="25904"/>
    <cellStyle name="Normal 83 2 5 5" xfId="13697"/>
    <cellStyle name="Normal 83 2 5 6" xfId="25899"/>
    <cellStyle name="Normal 83 2 6" xfId="924"/>
    <cellStyle name="Normal 83 2 6 2" xfId="6803"/>
    <cellStyle name="Normal 83 2 6 2 2" xfId="25906"/>
    <cellStyle name="Normal 83 2 6 2 3" xfId="29276"/>
    <cellStyle name="Normal 83 2 6 3" xfId="10919"/>
    <cellStyle name="Normal 83 2 6 3 2" xfId="25907"/>
    <cellStyle name="Normal 83 2 6 4" xfId="15192"/>
    <cellStyle name="Normal 83 2 6 5" xfId="25905"/>
    <cellStyle name="Normal 83 2 7" xfId="2748"/>
    <cellStyle name="Normal 83 2 7 2" xfId="6261"/>
    <cellStyle name="Normal 83 2 7 2 2" xfId="25909"/>
    <cellStyle name="Normal 83 2 7 3" xfId="10377"/>
    <cellStyle name="Normal 83 2 7 3 2" xfId="25910"/>
    <cellStyle name="Normal 83 2 7 4" xfId="14641"/>
    <cellStyle name="Normal 83 2 7 5" xfId="25908"/>
    <cellStyle name="Normal 83 2 8" xfId="4442"/>
    <cellStyle name="Normal 83 2 8 2" xfId="17321"/>
    <cellStyle name="Normal 83 2 8 3" xfId="25911"/>
    <cellStyle name="Normal 83 2 9" xfId="8558"/>
    <cellStyle name="Normal 83 2 9 2" xfId="25912"/>
    <cellStyle name="Normal 83 3" xfId="289"/>
    <cellStyle name="Normal 83 3 10" xfId="25913"/>
    <cellStyle name="Normal 83 3 2" xfId="711"/>
    <cellStyle name="Normal 83 3 2 2" xfId="2476"/>
    <cellStyle name="Normal 83 3 2 2 2" xfId="4240"/>
    <cellStyle name="Normal 83 3 2 2 2 2" xfId="8354"/>
    <cellStyle name="Normal 83 3 2 2 2 2 2" xfId="25917"/>
    <cellStyle name="Normal 83 3 2 2 2 3" xfId="12470"/>
    <cellStyle name="Normal 83 3 2 2 2 3 2" xfId="25918"/>
    <cellStyle name="Normal 83 3 2 2 2 4" xfId="16743"/>
    <cellStyle name="Normal 83 3 2 2 2 5" xfId="25916"/>
    <cellStyle name="Normal 83 3 2 2 3" xfId="5993"/>
    <cellStyle name="Normal 83 3 2 2 3 2" xfId="25919"/>
    <cellStyle name="Normal 83 3 2 2 3 3" xfId="28653"/>
    <cellStyle name="Normal 83 3 2 2 4" xfId="10109"/>
    <cellStyle name="Normal 83 3 2 2 4 2" xfId="25920"/>
    <cellStyle name="Normal 83 3 2 2 5" xfId="14372"/>
    <cellStyle name="Normal 83 3 2 2 6" xfId="25915"/>
    <cellStyle name="Normal 83 3 2 3" xfId="1599"/>
    <cellStyle name="Normal 83 3 2 3 2" xfId="7478"/>
    <cellStyle name="Normal 83 3 2 3 2 2" xfId="25922"/>
    <cellStyle name="Normal 83 3 2 3 3" xfId="11594"/>
    <cellStyle name="Normal 83 3 2 3 3 2" xfId="25923"/>
    <cellStyle name="Normal 83 3 2 3 4" xfId="15867"/>
    <cellStyle name="Normal 83 3 2 3 5" xfId="25921"/>
    <cellStyle name="Normal 83 3 2 4" xfId="3088"/>
    <cellStyle name="Normal 83 3 2 4 2" xfId="6601"/>
    <cellStyle name="Normal 83 3 2 4 2 2" xfId="25925"/>
    <cellStyle name="Normal 83 3 2 4 3" xfId="10717"/>
    <cellStyle name="Normal 83 3 2 4 3 2" xfId="25926"/>
    <cellStyle name="Normal 83 3 2 4 4" xfId="14981"/>
    <cellStyle name="Normal 83 3 2 4 5" xfId="25924"/>
    <cellStyle name="Normal 83 3 2 5" xfId="5117"/>
    <cellStyle name="Normal 83 3 2 5 2" xfId="17326"/>
    <cellStyle name="Normal 83 3 2 5 3" xfId="25927"/>
    <cellStyle name="Normal 83 3 2 6" xfId="9233"/>
    <cellStyle name="Normal 83 3 2 6 2" xfId="25928"/>
    <cellStyle name="Normal 83 3 2 7" xfId="13495"/>
    <cellStyle name="Normal 83 3 2 8" xfId="25914"/>
    <cellStyle name="Normal 83 3 3" xfId="1196"/>
    <cellStyle name="Normal 83 3 3 2" xfId="2073"/>
    <cellStyle name="Normal 83 3 3 2 2" xfId="3837"/>
    <cellStyle name="Normal 83 3 3 2 2 2" xfId="7951"/>
    <cellStyle name="Normal 83 3 3 2 2 2 2" xfId="25932"/>
    <cellStyle name="Normal 83 3 3 2 2 3" xfId="12067"/>
    <cellStyle name="Normal 83 3 3 2 2 3 2" xfId="25933"/>
    <cellStyle name="Normal 83 3 3 2 2 4" xfId="16340"/>
    <cellStyle name="Normal 83 3 3 2 2 5" xfId="25931"/>
    <cellStyle name="Normal 83 3 3 2 3" xfId="5590"/>
    <cellStyle name="Normal 83 3 3 2 3 2" xfId="25934"/>
    <cellStyle name="Normal 83 3 3 2 3 3" xfId="28587"/>
    <cellStyle name="Normal 83 3 3 2 4" xfId="9706"/>
    <cellStyle name="Normal 83 3 3 2 4 2" xfId="25935"/>
    <cellStyle name="Normal 83 3 3 2 5" xfId="13969"/>
    <cellStyle name="Normal 83 3 3 2 6" xfId="25930"/>
    <cellStyle name="Normal 83 3 3 3" xfId="3292"/>
    <cellStyle name="Normal 83 3 3 3 2" xfId="7075"/>
    <cellStyle name="Normal 83 3 3 3 2 2" xfId="25937"/>
    <cellStyle name="Normal 83 3 3 3 3" xfId="11191"/>
    <cellStyle name="Normal 83 3 3 3 3 2" xfId="25938"/>
    <cellStyle name="Normal 83 3 3 3 4" xfId="15464"/>
    <cellStyle name="Normal 83 3 3 3 5" xfId="25936"/>
    <cellStyle name="Normal 83 3 3 4" xfId="4714"/>
    <cellStyle name="Normal 83 3 3 4 2" xfId="25939"/>
    <cellStyle name="Normal 83 3 3 5" xfId="8830"/>
    <cellStyle name="Normal 83 3 3 5 2" xfId="25940"/>
    <cellStyle name="Normal 83 3 3 6" xfId="13092"/>
    <cellStyle name="Normal 83 3 3 7" xfId="25929"/>
    <cellStyle name="Normal 83 3 4" xfId="1873"/>
    <cellStyle name="Normal 83 3 4 2" xfId="3637"/>
    <cellStyle name="Normal 83 3 4 2 2" xfId="7751"/>
    <cellStyle name="Normal 83 3 4 2 2 2" xfId="25943"/>
    <cellStyle name="Normal 83 3 4 2 3" xfId="11867"/>
    <cellStyle name="Normal 83 3 4 2 3 2" xfId="25944"/>
    <cellStyle name="Normal 83 3 4 2 4" xfId="16140"/>
    <cellStyle name="Normal 83 3 4 2 5" xfId="25942"/>
    <cellStyle name="Normal 83 3 4 3" xfId="5390"/>
    <cellStyle name="Normal 83 3 4 3 2" xfId="25945"/>
    <cellStyle name="Normal 83 3 4 3 3" xfId="29033"/>
    <cellStyle name="Normal 83 3 4 4" xfId="9506"/>
    <cellStyle name="Normal 83 3 4 4 2" xfId="25946"/>
    <cellStyle name="Normal 83 3 4 5" xfId="13769"/>
    <cellStyle name="Normal 83 3 4 6" xfId="25941"/>
    <cellStyle name="Normal 83 3 5" xfId="996"/>
    <cellStyle name="Normal 83 3 5 2" xfId="6875"/>
    <cellStyle name="Normal 83 3 5 2 2" xfId="25948"/>
    <cellStyle name="Normal 83 3 5 3" xfId="10991"/>
    <cellStyle name="Normal 83 3 5 3 2" xfId="25949"/>
    <cellStyle name="Normal 83 3 5 4" xfId="15264"/>
    <cellStyle name="Normal 83 3 5 5" xfId="25947"/>
    <cellStyle name="Normal 83 3 6" xfId="2684"/>
    <cellStyle name="Normal 83 3 6 2" xfId="6197"/>
    <cellStyle name="Normal 83 3 6 2 2" xfId="25951"/>
    <cellStyle name="Normal 83 3 6 3" xfId="10313"/>
    <cellStyle name="Normal 83 3 6 3 2" xfId="25952"/>
    <cellStyle name="Normal 83 3 6 4" xfId="14577"/>
    <cellStyle name="Normal 83 3 6 5" xfId="25950"/>
    <cellStyle name="Normal 83 3 7" xfId="4514"/>
    <cellStyle name="Normal 83 3 7 2" xfId="17325"/>
    <cellStyle name="Normal 83 3 7 3" xfId="25953"/>
    <cellStyle name="Normal 83 3 8" xfId="8630"/>
    <cellStyle name="Normal 83 3 8 2" xfId="25954"/>
    <cellStyle name="Normal 83 3 9" xfId="12891"/>
    <cellStyle name="Normal 83 4" xfId="437"/>
    <cellStyle name="Normal 83 4 2" xfId="2205"/>
    <cellStyle name="Normal 83 4 2 2" xfId="3969"/>
    <cellStyle name="Normal 83 4 2 2 2" xfId="8083"/>
    <cellStyle name="Normal 83 4 2 2 2 2" xfId="25958"/>
    <cellStyle name="Normal 83 4 2 2 2 3" xfId="29506"/>
    <cellStyle name="Normal 83 4 2 2 3" xfId="12199"/>
    <cellStyle name="Normal 83 4 2 2 3 2" xfId="25959"/>
    <cellStyle name="Normal 83 4 2 2 4" xfId="16472"/>
    <cellStyle name="Normal 83 4 2 2 5" xfId="25957"/>
    <cellStyle name="Normal 83 4 2 3" xfId="5722"/>
    <cellStyle name="Normal 83 4 2 3 2" xfId="25960"/>
    <cellStyle name="Normal 83 4 2 3 3" xfId="28724"/>
    <cellStyle name="Normal 83 4 2 4" xfId="9838"/>
    <cellStyle name="Normal 83 4 2 4 2" xfId="25961"/>
    <cellStyle name="Normal 83 4 2 5" xfId="14101"/>
    <cellStyle name="Normal 83 4 2 6" xfId="25956"/>
    <cellStyle name="Normal 83 4 3" xfId="1328"/>
    <cellStyle name="Normal 83 4 3 2" xfId="7207"/>
    <cellStyle name="Normal 83 4 3 2 2" xfId="25963"/>
    <cellStyle name="Normal 83 4 3 2 3" xfId="29331"/>
    <cellStyle name="Normal 83 4 3 3" xfId="11323"/>
    <cellStyle name="Normal 83 4 3 3 2" xfId="25964"/>
    <cellStyle name="Normal 83 4 3 4" xfId="15596"/>
    <cellStyle name="Normal 83 4 3 5" xfId="25962"/>
    <cellStyle name="Normal 83 4 4" xfId="2816"/>
    <cellStyle name="Normal 83 4 4 2" xfId="6329"/>
    <cellStyle name="Normal 83 4 4 2 2" xfId="25966"/>
    <cellStyle name="Normal 83 4 4 3" xfId="10445"/>
    <cellStyle name="Normal 83 4 4 3 2" xfId="25967"/>
    <cellStyle name="Normal 83 4 4 4" xfId="14709"/>
    <cellStyle name="Normal 83 4 4 5" xfId="25965"/>
    <cellStyle name="Normal 83 4 5" xfId="4846"/>
    <cellStyle name="Normal 83 4 5 2" xfId="17327"/>
    <cellStyle name="Normal 83 4 5 3" xfId="25968"/>
    <cellStyle name="Normal 83 4 6" xfId="8962"/>
    <cellStyle name="Normal 83 4 6 2" xfId="25969"/>
    <cellStyle name="Normal 83 4 7" xfId="13224"/>
    <cellStyle name="Normal 83 4 8" xfId="25955"/>
    <cellStyle name="Normal 83 5" xfId="573"/>
    <cellStyle name="Normal 83 5 2" xfId="2340"/>
    <cellStyle name="Normal 83 5 2 2" xfId="4104"/>
    <cellStyle name="Normal 83 5 2 2 2" xfId="8218"/>
    <cellStyle name="Normal 83 5 2 2 2 2" xfId="25973"/>
    <cellStyle name="Normal 83 5 2 2 3" xfId="12334"/>
    <cellStyle name="Normal 83 5 2 2 3 2" xfId="25974"/>
    <cellStyle name="Normal 83 5 2 2 4" xfId="16607"/>
    <cellStyle name="Normal 83 5 2 2 5" xfId="25972"/>
    <cellStyle name="Normal 83 5 2 3" xfId="5857"/>
    <cellStyle name="Normal 83 5 2 3 2" xfId="25975"/>
    <cellStyle name="Normal 83 5 2 3 3" xfId="28308"/>
    <cellStyle name="Normal 83 5 2 4" xfId="9973"/>
    <cellStyle name="Normal 83 5 2 4 2" xfId="25976"/>
    <cellStyle name="Normal 83 5 2 5" xfId="14236"/>
    <cellStyle name="Normal 83 5 2 6" xfId="25971"/>
    <cellStyle name="Normal 83 5 3" xfId="1463"/>
    <cellStyle name="Normal 83 5 3 2" xfId="7342"/>
    <cellStyle name="Normal 83 5 3 2 2" xfId="25978"/>
    <cellStyle name="Normal 83 5 3 3" xfId="11458"/>
    <cellStyle name="Normal 83 5 3 3 2" xfId="25979"/>
    <cellStyle name="Normal 83 5 3 4" xfId="15731"/>
    <cellStyle name="Normal 83 5 3 5" xfId="25977"/>
    <cellStyle name="Normal 83 5 4" xfId="2952"/>
    <cellStyle name="Normal 83 5 4 2" xfId="6465"/>
    <cellStyle name="Normal 83 5 4 2 2" xfId="25981"/>
    <cellStyle name="Normal 83 5 4 3" xfId="10581"/>
    <cellStyle name="Normal 83 5 4 3 2" xfId="25982"/>
    <cellStyle name="Normal 83 5 4 4" xfId="14845"/>
    <cellStyle name="Normal 83 5 4 5" xfId="25980"/>
    <cellStyle name="Normal 83 5 5" xfId="4981"/>
    <cellStyle name="Normal 83 5 5 2" xfId="25983"/>
    <cellStyle name="Normal 83 5 6" xfId="9097"/>
    <cellStyle name="Normal 83 5 6 2" xfId="25984"/>
    <cellStyle name="Normal 83 5 7" xfId="13359"/>
    <cellStyle name="Normal 83 5 8" xfId="25970"/>
    <cellStyle name="Normal 83 6" xfId="1145"/>
    <cellStyle name="Normal 83 6 2" xfId="2022"/>
    <cellStyle name="Normal 83 6 2 2" xfId="3786"/>
    <cellStyle name="Normal 83 6 2 2 2" xfId="7900"/>
    <cellStyle name="Normal 83 6 2 2 2 2" xfId="25988"/>
    <cellStyle name="Normal 83 6 2 2 3" xfId="12016"/>
    <cellStyle name="Normal 83 6 2 2 3 2" xfId="25989"/>
    <cellStyle name="Normal 83 6 2 2 4" xfId="16289"/>
    <cellStyle name="Normal 83 6 2 2 5" xfId="25987"/>
    <cellStyle name="Normal 83 6 2 3" xfId="5539"/>
    <cellStyle name="Normal 83 6 2 3 2" xfId="25990"/>
    <cellStyle name="Normal 83 6 2 3 3" xfId="28672"/>
    <cellStyle name="Normal 83 6 2 4" xfId="9655"/>
    <cellStyle name="Normal 83 6 2 4 2" xfId="25991"/>
    <cellStyle name="Normal 83 6 2 5" xfId="13918"/>
    <cellStyle name="Normal 83 6 2 6" xfId="25986"/>
    <cellStyle name="Normal 83 6 3" xfId="3241"/>
    <cellStyle name="Normal 83 6 3 2" xfId="7024"/>
    <cellStyle name="Normal 83 6 3 2 2" xfId="25993"/>
    <cellStyle name="Normal 83 6 3 3" xfId="11140"/>
    <cellStyle name="Normal 83 6 3 3 2" xfId="25994"/>
    <cellStyle name="Normal 83 6 3 4" xfId="15413"/>
    <cellStyle name="Normal 83 6 3 5" xfId="25992"/>
    <cellStyle name="Normal 83 6 4" xfId="4663"/>
    <cellStyle name="Normal 83 6 4 2" xfId="25995"/>
    <cellStyle name="Normal 83 6 5" xfId="8779"/>
    <cellStyle name="Normal 83 6 5 2" xfId="25996"/>
    <cellStyle name="Normal 83 6 6" xfId="13041"/>
    <cellStyle name="Normal 83 6 7" xfId="25985"/>
    <cellStyle name="Normal 83 7" xfId="1737"/>
    <cellStyle name="Normal 83 7 2" xfId="3501"/>
    <cellStyle name="Normal 83 7 2 2" xfId="7615"/>
    <cellStyle name="Normal 83 7 2 2 2" xfId="25999"/>
    <cellStyle name="Normal 83 7 2 3" xfId="11731"/>
    <cellStyle name="Normal 83 7 2 3 2" xfId="26000"/>
    <cellStyle name="Normal 83 7 2 4" xfId="16004"/>
    <cellStyle name="Normal 83 7 2 5" xfId="25998"/>
    <cellStyle name="Normal 83 7 3" xfId="5254"/>
    <cellStyle name="Normal 83 7 3 2" xfId="26001"/>
    <cellStyle name="Normal 83 7 3 3" xfId="28318"/>
    <cellStyle name="Normal 83 7 4" xfId="9370"/>
    <cellStyle name="Normal 83 7 4 2" xfId="26002"/>
    <cellStyle name="Normal 83 7 5" xfId="13633"/>
    <cellStyle name="Normal 83 7 6" xfId="25997"/>
    <cellStyle name="Normal 83 8" xfId="860"/>
    <cellStyle name="Normal 83 8 2" xfId="6739"/>
    <cellStyle name="Normal 83 8 2 2" xfId="26004"/>
    <cellStyle name="Normal 83 8 3" xfId="10855"/>
    <cellStyle name="Normal 83 8 3 2" xfId="26005"/>
    <cellStyle name="Normal 83 8 4" xfId="15128"/>
    <cellStyle name="Normal 83 8 5" xfId="26003"/>
    <cellStyle name="Normal 83 9" xfId="2633"/>
    <cellStyle name="Normal 83 9 2" xfId="6146"/>
    <cellStyle name="Normal 83 9 2 2" xfId="26007"/>
    <cellStyle name="Normal 83 9 3" xfId="10262"/>
    <cellStyle name="Normal 83 9 3 2" xfId="26008"/>
    <cellStyle name="Normal 83 9 4" xfId="14526"/>
    <cellStyle name="Normal 83 9 5" xfId="26006"/>
    <cellStyle name="Normal 84" xfId="239"/>
    <cellStyle name="Normal 84 10" xfId="4379"/>
    <cellStyle name="Normal 84 10 2" xfId="17328"/>
    <cellStyle name="Normal 84 10 3" xfId="26010"/>
    <cellStyle name="Normal 84 11" xfId="8495"/>
    <cellStyle name="Normal 84 11 2" xfId="26011"/>
    <cellStyle name="Normal 84 12" xfId="12745"/>
    <cellStyle name="Normal 84 13" xfId="26009"/>
    <cellStyle name="Normal 84 2" xfId="355"/>
    <cellStyle name="Normal 84 2 10" xfId="12811"/>
    <cellStyle name="Normal 84 2 11" xfId="26012"/>
    <cellStyle name="Normal 84 2 2" xfId="502"/>
    <cellStyle name="Normal 84 2 2 10" xfId="26013"/>
    <cellStyle name="Normal 84 2 2 2" xfId="776"/>
    <cellStyle name="Normal 84 2 2 2 2" xfId="2541"/>
    <cellStyle name="Normal 84 2 2 2 2 2" xfId="4305"/>
    <cellStyle name="Normal 84 2 2 2 2 2 2" xfId="8419"/>
    <cellStyle name="Normal 84 2 2 2 2 2 2 2" xfId="26017"/>
    <cellStyle name="Normal 84 2 2 2 2 2 3" xfId="12535"/>
    <cellStyle name="Normal 84 2 2 2 2 2 3 2" xfId="26018"/>
    <cellStyle name="Normal 84 2 2 2 2 2 4" xfId="16808"/>
    <cellStyle name="Normal 84 2 2 2 2 2 5" xfId="26016"/>
    <cellStyle name="Normal 84 2 2 2 2 3" xfId="6058"/>
    <cellStyle name="Normal 84 2 2 2 2 3 2" xfId="26019"/>
    <cellStyle name="Normal 84 2 2 2 2 3 3" xfId="29080"/>
    <cellStyle name="Normal 84 2 2 2 2 4" xfId="10174"/>
    <cellStyle name="Normal 84 2 2 2 2 4 2" xfId="26020"/>
    <cellStyle name="Normal 84 2 2 2 2 5" xfId="14437"/>
    <cellStyle name="Normal 84 2 2 2 2 6" xfId="26015"/>
    <cellStyle name="Normal 84 2 2 2 3" xfId="1664"/>
    <cellStyle name="Normal 84 2 2 2 3 2" xfId="7543"/>
    <cellStyle name="Normal 84 2 2 2 3 2 2" xfId="26022"/>
    <cellStyle name="Normal 84 2 2 2 3 3" xfId="11659"/>
    <cellStyle name="Normal 84 2 2 2 3 3 2" xfId="26023"/>
    <cellStyle name="Normal 84 2 2 2 3 4" xfId="15932"/>
    <cellStyle name="Normal 84 2 2 2 3 5" xfId="26021"/>
    <cellStyle name="Normal 84 2 2 2 4" xfId="3153"/>
    <cellStyle name="Normal 84 2 2 2 4 2" xfId="6666"/>
    <cellStyle name="Normal 84 2 2 2 4 2 2" xfId="26025"/>
    <cellStyle name="Normal 84 2 2 2 4 3" xfId="10782"/>
    <cellStyle name="Normal 84 2 2 2 4 3 2" xfId="26026"/>
    <cellStyle name="Normal 84 2 2 2 4 4" xfId="15046"/>
    <cellStyle name="Normal 84 2 2 2 4 5" xfId="26024"/>
    <cellStyle name="Normal 84 2 2 2 5" xfId="5182"/>
    <cellStyle name="Normal 84 2 2 2 5 2" xfId="17331"/>
    <cellStyle name="Normal 84 2 2 2 5 3" xfId="26027"/>
    <cellStyle name="Normal 84 2 2 2 6" xfId="9298"/>
    <cellStyle name="Normal 84 2 2 2 6 2" xfId="26028"/>
    <cellStyle name="Normal 84 2 2 2 7" xfId="13560"/>
    <cellStyle name="Normal 84 2 2 2 8" xfId="26014"/>
    <cellStyle name="Normal 84 2 2 3" xfId="1393"/>
    <cellStyle name="Normal 84 2 2 3 2" xfId="2270"/>
    <cellStyle name="Normal 84 2 2 3 2 2" xfId="4034"/>
    <cellStyle name="Normal 84 2 2 3 2 2 2" xfId="8148"/>
    <cellStyle name="Normal 84 2 2 3 2 2 2 2" xfId="26032"/>
    <cellStyle name="Normal 84 2 2 3 2 2 3" xfId="12264"/>
    <cellStyle name="Normal 84 2 2 3 2 2 3 2" xfId="26033"/>
    <cellStyle name="Normal 84 2 2 3 2 2 4" xfId="16537"/>
    <cellStyle name="Normal 84 2 2 3 2 2 5" xfId="26031"/>
    <cellStyle name="Normal 84 2 2 3 2 3" xfId="5787"/>
    <cellStyle name="Normal 84 2 2 3 2 3 2" xfId="26034"/>
    <cellStyle name="Normal 84 2 2 3 2 3 3" xfId="29103"/>
    <cellStyle name="Normal 84 2 2 3 2 4" xfId="9903"/>
    <cellStyle name="Normal 84 2 2 3 2 4 2" xfId="26035"/>
    <cellStyle name="Normal 84 2 2 3 2 5" xfId="14166"/>
    <cellStyle name="Normal 84 2 2 3 2 6" xfId="26030"/>
    <cellStyle name="Normal 84 2 2 3 3" xfId="3425"/>
    <cellStyle name="Normal 84 2 2 3 3 2" xfId="7272"/>
    <cellStyle name="Normal 84 2 2 3 3 2 2" xfId="26037"/>
    <cellStyle name="Normal 84 2 2 3 3 3" xfId="11388"/>
    <cellStyle name="Normal 84 2 2 3 3 3 2" xfId="26038"/>
    <cellStyle name="Normal 84 2 2 3 3 4" xfId="15661"/>
    <cellStyle name="Normal 84 2 2 3 3 5" xfId="26036"/>
    <cellStyle name="Normal 84 2 2 3 4" xfId="4911"/>
    <cellStyle name="Normal 84 2 2 3 4 2" xfId="26039"/>
    <cellStyle name="Normal 84 2 2 3 5" xfId="9027"/>
    <cellStyle name="Normal 84 2 2 3 5 2" xfId="26040"/>
    <cellStyle name="Normal 84 2 2 3 6" xfId="13289"/>
    <cellStyle name="Normal 84 2 2 3 7" xfId="26029"/>
    <cellStyle name="Normal 84 2 2 4" xfId="1938"/>
    <cellStyle name="Normal 84 2 2 4 2" xfId="3702"/>
    <cellStyle name="Normal 84 2 2 4 2 2" xfId="7816"/>
    <cellStyle name="Normal 84 2 2 4 2 2 2" xfId="26043"/>
    <cellStyle name="Normal 84 2 2 4 2 3" xfId="11932"/>
    <cellStyle name="Normal 84 2 2 4 2 3 2" xfId="26044"/>
    <cellStyle name="Normal 84 2 2 4 2 4" xfId="16205"/>
    <cellStyle name="Normal 84 2 2 4 2 5" xfId="26042"/>
    <cellStyle name="Normal 84 2 2 4 3" xfId="5455"/>
    <cellStyle name="Normal 84 2 2 4 3 2" xfId="26045"/>
    <cellStyle name="Normal 84 2 2 4 3 3" xfId="28409"/>
    <cellStyle name="Normal 84 2 2 4 4" xfId="9571"/>
    <cellStyle name="Normal 84 2 2 4 4 2" xfId="26046"/>
    <cellStyle name="Normal 84 2 2 4 5" xfId="13834"/>
    <cellStyle name="Normal 84 2 2 4 6" xfId="26041"/>
    <cellStyle name="Normal 84 2 2 5" xfId="1061"/>
    <cellStyle name="Normal 84 2 2 5 2" xfId="6940"/>
    <cellStyle name="Normal 84 2 2 5 2 2" xfId="26048"/>
    <cellStyle name="Normal 84 2 2 5 3" xfId="11056"/>
    <cellStyle name="Normal 84 2 2 5 3 2" xfId="26049"/>
    <cellStyle name="Normal 84 2 2 5 4" xfId="15329"/>
    <cellStyle name="Normal 84 2 2 5 5" xfId="26047"/>
    <cellStyle name="Normal 84 2 2 6" xfId="2881"/>
    <cellStyle name="Normal 84 2 2 6 2" xfId="6394"/>
    <cellStyle name="Normal 84 2 2 6 2 2" xfId="26051"/>
    <cellStyle name="Normal 84 2 2 6 3" xfId="10510"/>
    <cellStyle name="Normal 84 2 2 6 3 2" xfId="26052"/>
    <cellStyle name="Normal 84 2 2 6 4" xfId="14774"/>
    <cellStyle name="Normal 84 2 2 6 5" xfId="26050"/>
    <cellStyle name="Normal 84 2 2 7" xfId="4579"/>
    <cellStyle name="Normal 84 2 2 7 2" xfId="17330"/>
    <cellStyle name="Normal 84 2 2 7 3" xfId="26053"/>
    <cellStyle name="Normal 84 2 2 8" xfId="8695"/>
    <cellStyle name="Normal 84 2 2 8 2" xfId="26054"/>
    <cellStyle name="Normal 84 2 2 9" xfId="12956"/>
    <cellStyle name="Normal 84 2 3" xfId="638"/>
    <cellStyle name="Normal 84 2 3 2" xfId="2405"/>
    <cellStyle name="Normal 84 2 3 2 2" xfId="4169"/>
    <cellStyle name="Normal 84 2 3 2 2 2" xfId="8283"/>
    <cellStyle name="Normal 84 2 3 2 2 2 2" xfId="26058"/>
    <cellStyle name="Normal 84 2 3 2 2 2 3" xfId="29556"/>
    <cellStyle name="Normal 84 2 3 2 2 3" xfId="12399"/>
    <cellStyle name="Normal 84 2 3 2 2 3 2" xfId="26059"/>
    <cellStyle name="Normal 84 2 3 2 2 4" xfId="16672"/>
    <cellStyle name="Normal 84 2 3 2 2 5" xfId="26057"/>
    <cellStyle name="Normal 84 2 3 2 3" xfId="5922"/>
    <cellStyle name="Normal 84 2 3 2 3 2" xfId="26060"/>
    <cellStyle name="Normal 84 2 3 2 3 3" xfId="28801"/>
    <cellStyle name="Normal 84 2 3 2 4" xfId="10038"/>
    <cellStyle name="Normal 84 2 3 2 4 2" xfId="26061"/>
    <cellStyle name="Normal 84 2 3 2 5" xfId="14301"/>
    <cellStyle name="Normal 84 2 3 2 6" xfId="26056"/>
    <cellStyle name="Normal 84 2 3 3" xfId="1528"/>
    <cellStyle name="Normal 84 2 3 3 2" xfId="7407"/>
    <cellStyle name="Normal 84 2 3 3 2 2" xfId="26063"/>
    <cellStyle name="Normal 84 2 3 3 2 3" xfId="29380"/>
    <cellStyle name="Normal 84 2 3 3 3" xfId="11523"/>
    <cellStyle name="Normal 84 2 3 3 3 2" xfId="26064"/>
    <cellStyle name="Normal 84 2 3 3 4" xfId="15796"/>
    <cellStyle name="Normal 84 2 3 3 5" xfId="26062"/>
    <cellStyle name="Normal 84 2 3 4" xfId="3017"/>
    <cellStyle name="Normal 84 2 3 4 2" xfId="6530"/>
    <cellStyle name="Normal 84 2 3 4 2 2" xfId="26066"/>
    <cellStyle name="Normal 84 2 3 4 3" xfId="10646"/>
    <cellStyle name="Normal 84 2 3 4 3 2" xfId="26067"/>
    <cellStyle name="Normal 84 2 3 4 4" xfId="14910"/>
    <cellStyle name="Normal 84 2 3 4 5" xfId="26065"/>
    <cellStyle name="Normal 84 2 3 5" xfId="5046"/>
    <cellStyle name="Normal 84 2 3 5 2" xfId="17332"/>
    <cellStyle name="Normal 84 2 3 5 3" xfId="26068"/>
    <cellStyle name="Normal 84 2 3 6" xfId="9162"/>
    <cellStyle name="Normal 84 2 3 6 2" xfId="26069"/>
    <cellStyle name="Normal 84 2 3 7" xfId="13424"/>
    <cellStyle name="Normal 84 2 3 8" xfId="26055"/>
    <cellStyle name="Normal 84 2 4" xfId="1261"/>
    <cellStyle name="Normal 84 2 4 2" xfId="2138"/>
    <cellStyle name="Normal 84 2 4 2 2" xfId="3902"/>
    <cellStyle name="Normal 84 2 4 2 2 2" xfId="8016"/>
    <cellStyle name="Normal 84 2 4 2 2 2 2" xfId="26073"/>
    <cellStyle name="Normal 84 2 4 2 2 3" xfId="12132"/>
    <cellStyle name="Normal 84 2 4 2 2 3 2" xfId="26074"/>
    <cellStyle name="Normal 84 2 4 2 2 4" xfId="16405"/>
    <cellStyle name="Normal 84 2 4 2 2 5" xfId="26072"/>
    <cellStyle name="Normal 84 2 4 2 3" xfId="5655"/>
    <cellStyle name="Normal 84 2 4 2 3 2" xfId="26075"/>
    <cellStyle name="Normal 84 2 4 2 3 3" xfId="29175"/>
    <cellStyle name="Normal 84 2 4 2 4" xfId="9771"/>
    <cellStyle name="Normal 84 2 4 2 4 2" xfId="26076"/>
    <cellStyle name="Normal 84 2 4 2 5" xfId="14034"/>
    <cellStyle name="Normal 84 2 4 2 6" xfId="26071"/>
    <cellStyle name="Normal 84 2 4 3" xfId="3357"/>
    <cellStyle name="Normal 84 2 4 3 2" xfId="7140"/>
    <cellStyle name="Normal 84 2 4 3 2 2" xfId="26078"/>
    <cellStyle name="Normal 84 2 4 3 3" xfId="11256"/>
    <cellStyle name="Normal 84 2 4 3 3 2" xfId="26079"/>
    <cellStyle name="Normal 84 2 4 3 4" xfId="15529"/>
    <cellStyle name="Normal 84 2 4 3 5" xfId="26077"/>
    <cellStyle name="Normal 84 2 4 4" xfId="4779"/>
    <cellStyle name="Normal 84 2 4 4 2" xfId="26080"/>
    <cellStyle name="Normal 84 2 4 5" xfId="8895"/>
    <cellStyle name="Normal 84 2 4 5 2" xfId="26081"/>
    <cellStyle name="Normal 84 2 4 6" xfId="13157"/>
    <cellStyle name="Normal 84 2 4 7" xfId="26070"/>
    <cellStyle name="Normal 84 2 5" xfId="1802"/>
    <cellStyle name="Normal 84 2 5 2" xfId="3566"/>
    <cellStyle name="Normal 84 2 5 2 2" xfId="7680"/>
    <cellStyle name="Normal 84 2 5 2 2 2" xfId="26084"/>
    <cellStyle name="Normal 84 2 5 2 2 3" xfId="29438"/>
    <cellStyle name="Normal 84 2 5 2 3" xfId="11796"/>
    <cellStyle name="Normal 84 2 5 2 3 2" xfId="26085"/>
    <cellStyle name="Normal 84 2 5 2 4" xfId="16069"/>
    <cellStyle name="Normal 84 2 5 2 5" xfId="26083"/>
    <cellStyle name="Normal 84 2 5 3" xfId="5319"/>
    <cellStyle name="Normal 84 2 5 3 2" xfId="26086"/>
    <cellStyle name="Normal 84 2 5 3 3" xfId="29160"/>
    <cellStyle name="Normal 84 2 5 4" xfId="9435"/>
    <cellStyle name="Normal 84 2 5 4 2" xfId="26087"/>
    <cellStyle name="Normal 84 2 5 5" xfId="13698"/>
    <cellStyle name="Normal 84 2 5 6" xfId="26082"/>
    <cellStyle name="Normal 84 2 6" xfId="925"/>
    <cellStyle name="Normal 84 2 6 2" xfId="6804"/>
    <cellStyle name="Normal 84 2 6 2 2" xfId="26089"/>
    <cellStyle name="Normal 84 2 6 2 3" xfId="29277"/>
    <cellStyle name="Normal 84 2 6 3" xfId="10920"/>
    <cellStyle name="Normal 84 2 6 3 2" xfId="26090"/>
    <cellStyle name="Normal 84 2 6 4" xfId="15193"/>
    <cellStyle name="Normal 84 2 6 5" xfId="26088"/>
    <cellStyle name="Normal 84 2 7" xfId="2749"/>
    <cellStyle name="Normal 84 2 7 2" xfId="6262"/>
    <cellStyle name="Normal 84 2 7 2 2" xfId="26092"/>
    <cellStyle name="Normal 84 2 7 3" xfId="10378"/>
    <cellStyle name="Normal 84 2 7 3 2" xfId="26093"/>
    <cellStyle name="Normal 84 2 7 4" xfId="14642"/>
    <cellStyle name="Normal 84 2 7 5" xfId="26091"/>
    <cellStyle name="Normal 84 2 8" xfId="4443"/>
    <cellStyle name="Normal 84 2 8 2" xfId="17329"/>
    <cellStyle name="Normal 84 2 8 3" xfId="26094"/>
    <cellStyle name="Normal 84 2 9" xfId="8559"/>
    <cellStyle name="Normal 84 2 9 2" xfId="26095"/>
    <cellStyle name="Normal 84 3" xfId="290"/>
    <cellStyle name="Normal 84 3 10" xfId="26096"/>
    <cellStyle name="Normal 84 3 2" xfId="712"/>
    <cellStyle name="Normal 84 3 2 2" xfId="2477"/>
    <cellStyle name="Normal 84 3 2 2 2" xfId="4241"/>
    <cellStyle name="Normal 84 3 2 2 2 2" xfId="8355"/>
    <cellStyle name="Normal 84 3 2 2 2 2 2" xfId="26100"/>
    <cellStyle name="Normal 84 3 2 2 2 3" xfId="12471"/>
    <cellStyle name="Normal 84 3 2 2 2 3 2" xfId="26101"/>
    <cellStyle name="Normal 84 3 2 2 2 4" xfId="16744"/>
    <cellStyle name="Normal 84 3 2 2 2 5" xfId="26099"/>
    <cellStyle name="Normal 84 3 2 2 3" xfId="5994"/>
    <cellStyle name="Normal 84 3 2 2 3 2" xfId="26102"/>
    <cellStyle name="Normal 84 3 2 2 3 3" xfId="28333"/>
    <cellStyle name="Normal 84 3 2 2 4" xfId="10110"/>
    <cellStyle name="Normal 84 3 2 2 4 2" xfId="26103"/>
    <cellStyle name="Normal 84 3 2 2 5" xfId="14373"/>
    <cellStyle name="Normal 84 3 2 2 6" xfId="26098"/>
    <cellStyle name="Normal 84 3 2 3" xfId="1600"/>
    <cellStyle name="Normal 84 3 2 3 2" xfId="7479"/>
    <cellStyle name="Normal 84 3 2 3 2 2" xfId="26105"/>
    <cellStyle name="Normal 84 3 2 3 3" xfId="11595"/>
    <cellStyle name="Normal 84 3 2 3 3 2" xfId="26106"/>
    <cellStyle name="Normal 84 3 2 3 4" xfId="15868"/>
    <cellStyle name="Normal 84 3 2 3 5" xfId="26104"/>
    <cellStyle name="Normal 84 3 2 4" xfId="3089"/>
    <cellStyle name="Normal 84 3 2 4 2" xfId="6602"/>
    <cellStyle name="Normal 84 3 2 4 2 2" xfId="26108"/>
    <cellStyle name="Normal 84 3 2 4 3" xfId="10718"/>
    <cellStyle name="Normal 84 3 2 4 3 2" xfId="26109"/>
    <cellStyle name="Normal 84 3 2 4 4" xfId="14982"/>
    <cellStyle name="Normal 84 3 2 4 5" xfId="26107"/>
    <cellStyle name="Normal 84 3 2 5" xfId="5118"/>
    <cellStyle name="Normal 84 3 2 5 2" xfId="17334"/>
    <cellStyle name="Normal 84 3 2 5 3" xfId="26110"/>
    <cellStyle name="Normal 84 3 2 6" xfId="9234"/>
    <cellStyle name="Normal 84 3 2 6 2" xfId="26111"/>
    <cellStyle name="Normal 84 3 2 7" xfId="13496"/>
    <cellStyle name="Normal 84 3 2 8" xfId="26097"/>
    <cellStyle name="Normal 84 3 3" xfId="1197"/>
    <cellStyle name="Normal 84 3 3 2" xfId="2074"/>
    <cellStyle name="Normal 84 3 3 2 2" xfId="3838"/>
    <cellStyle name="Normal 84 3 3 2 2 2" xfId="7952"/>
    <cellStyle name="Normal 84 3 3 2 2 2 2" xfId="26115"/>
    <cellStyle name="Normal 84 3 3 2 2 3" xfId="12068"/>
    <cellStyle name="Normal 84 3 3 2 2 3 2" xfId="26116"/>
    <cellStyle name="Normal 84 3 3 2 2 4" xfId="16341"/>
    <cellStyle name="Normal 84 3 3 2 2 5" xfId="26114"/>
    <cellStyle name="Normal 84 3 3 2 3" xfId="5591"/>
    <cellStyle name="Normal 84 3 3 2 3 2" xfId="26117"/>
    <cellStyle name="Normal 84 3 3 2 3 3" xfId="28600"/>
    <cellStyle name="Normal 84 3 3 2 4" xfId="9707"/>
    <cellStyle name="Normal 84 3 3 2 4 2" xfId="26118"/>
    <cellStyle name="Normal 84 3 3 2 5" xfId="13970"/>
    <cellStyle name="Normal 84 3 3 2 6" xfId="26113"/>
    <cellStyle name="Normal 84 3 3 3" xfId="3293"/>
    <cellStyle name="Normal 84 3 3 3 2" xfId="7076"/>
    <cellStyle name="Normal 84 3 3 3 2 2" xfId="26120"/>
    <cellStyle name="Normal 84 3 3 3 3" xfId="11192"/>
    <cellStyle name="Normal 84 3 3 3 3 2" xfId="26121"/>
    <cellStyle name="Normal 84 3 3 3 4" xfId="15465"/>
    <cellStyle name="Normal 84 3 3 3 5" xfId="26119"/>
    <cellStyle name="Normal 84 3 3 4" xfId="4715"/>
    <cellStyle name="Normal 84 3 3 4 2" xfId="26122"/>
    <cellStyle name="Normal 84 3 3 5" xfId="8831"/>
    <cellStyle name="Normal 84 3 3 5 2" xfId="26123"/>
    <cellStyle name="Normal 84 3 3 6" xfId="13093"/>
    <cellStyle name="Normal 84 3 3 7" xfId="26112"/>
    <cellStyle name="Normal 84 3 4" xfId="1874"/>
    <cellStyle name="Normal 84 3 4 2" xfId="3638"/>
    <cellStyle name="Normal 84 3 4 2 2" xfId="7752"/>
    <cellStyle name="Normal 84 3 4 2 2 2" xfId="26126"/>
    <cellStyle name="Normal 84 3 4 2 3" xfId="11868"/>
    <cellStyle name="Normal 84 3 4 2 3 2" xfId="26127"/>
    <cellStyle name="Normal 84 3 4 2 4" xfId="16141"/>
    <cellStyle name="Normal 84 3 4 2 5" xfId="26125"/>
    <cellStyle name="Normal 84 3 4 3" xfId="5391"/>
    <cellStyle name="Normal 84 3 4 3 2" xfId="26128"/>
    <cellStyle name="Normal 84 3 4 3 3" xfId="28722"/>
    <cellStyle name="Normal 84 3 4 4" xfId="9507"/>
    <cellStyle name="Normal 84 3 4 4 2" xfId="26129"/>
    <cellStyle name="Normal 84 3 4 5" xfId="13770"/>
    <cellStyle name="Normal 84 3 4 6" xfId="26124"/>
    <cellStyle name="Normal 84 3 5" xfId="997"/>
    <cellStyle name="Normal 84 3 5 2" xfId="6876"/>
    <cellStyle name="Normal 84 3 5 2 2" xfId="26131"/>
    <cellStyle name="Normal 84 3 5 3" xfId="10992"/>
    <cellStyle name="Normal 84 3 5 3 2" xfId="26132"/>
    <cellStyle name="Normal 84 3 5 4" xfId="15265"/>
    <cellStyle name="Normal 84 3 5 5" xfId="26130"/>
    <cellStyle name="Normal 84 3 6" xfId="2685"/>
    <cellStyle name="Normal 84 3 6 2" xfId="6198"/>
    <cellStyle name="Normal 84 3 6 2 2" xfId="26134"/>
    <cellStyle name="Normal 84 3 6 3" xfId="10314"/>
    <cellStyle name="Normal 84 3 6 3 2" xfId="26135"/>
    <cellStyle name="Normal 84 3 6 4" xfId="14578"/>
    <cellStyle name="Normal 84 3 6 5" xfId="26133"/>
    <cellStyle name="Normal 84 3 7" xfId="4515"/>
    <cellStyle name="Normal 84 3 7 2" xfId="17333"/>
    <cellStyle name="Normal 84 3 7 3" xfId="26136"/>
    <cellStyle name="Normal 84 3 8" xfId="8631"/>
    <cellStyle name="Normal 84 3 8 2" xfId="26137"/>
    <cellStyle name="Normal 84 3 9" xfId="12892"/>
    <cellStyle name="Normal 84 4" xfId="438"/>
    <cellStyle name="Normal 84 4 2" xfId="2206"/>
    <cellStyle name="Normal 84 4 2 2" xfId="3970"/>
    <cellStyle name="Normal 84 4 2 2 2" xfId="8084"/>
    <cellStyle name="Normal 84 4 2 2 2 2" xfId="26141"/>
    <cellStyle name="Normal 84 4 2 2 2 3" xfId="29507"/>
    <cellStyle name="Normal 84 4 2 2 3" xfId="12200"/>
    <cellStyle name="Normal 84 4 2 2 3 2" xfId="26142"/>
    <cellStyle name="Normal 84 4 2 2 4" xfId="16473"/>
    <cellStyle name="Normal 84 4 2 2 5" xfId="26140"/>
    <cellStyle name="Normal 84 4 2 3" xfId="5723"/>
    <cellStyle name="Normal 84 4 2 3 2" xfId="26143"/>
    <cellStyle name="Normal 84 4 2 3 3" xfId="28789"/>
    <cellStyle name="Normal 84 4 2 4" xfId="9839"/>
    <cellStyle name="Normal 84 4 2 4 2" xfId="26144"/>
    <cellStyle name="Normal 84 4 2 5" xfId="14102"/>
    <cellStyle name="Normal 84 4 2 6" xfId="26139"/>
    <cellStyle name="Normal 84 4 3" xfId="1329"/>
    <cellStyle name="Normal 84 4 3 2" xfId="7208"/>
    <cellStyle name="Normal 84 4 3 2 2" xfId="26146"/>
    <cellStyle name="Normal 84 4 3 2 3" xfId="29332"/>
    <cellStyle name="Normal 84 4 3 3" xfId="11324"/>
    <cellStyle name="Normal 84 4 3 3 2" xfId="26147"/>
    <cellStyle name="Normal 84 4 3 4" xfId="15597"/>
    <cellStyle name="Normal 84 4 3 5" xfId="26145"/>
    <cellStyle name="Normal 84 4 4" xfId="2817"/>
    <cellStyle name="Normal 84 4 4 2" xfId="6330"/>
    <cellStyle name="Normal 84 4 4 2 2" xfId="26149"/>
    <cellStyle name="Normal 84 4 4 3" xfId="10446"/>
    <cellStyle name="Normal 84 4 4 3 2" xfId="26150"/>
    <cellStyle name="Normal 84 4 4 4" xfId="14710"/>
    <cellStyle name="Normal 84 4 4 5" xfId="26148"/>
    <cellStyle name="Normal 84 4 5" xfId="4847"/>
    <cellStyle name="Normal 84 4 5 2" xfId="17335"/>
    <cellStyle name="Normal 84 4 5 3" xfId="26151"/>
    <cellStyle name="Normal 84 4 6" xfId="8963"/>
    <cellStyle name="Normal 84 4 6 2" xfId="26152"/>
    <cellStyle name="Normal 84 4 7" xfId="13225"/>
    <cellStyle name="Normal 84 4 8" xfId="26138"/>
    <cellStyle name="Normal 84 5" xfId="574"/>
    <cellStyle name="Normal 84 5 2" xfId="2341"/>
    <cellStyle name="Normal 84 5 2 2" xfId="4105"/>
    <cellStyle name="Normal 84 5 2 2 2" xfId="8219"/>
    <cellStyle name="Normal 84 5 2 2 2 2" xfId="26156"/>
    <cellStyle name="Normal 84 5 2 2 3" xfId="12335"/>
    <cellStyle name="Normal 84 5 2 2 3 2" xfId="26157"/>
    <cellStyle name="Normal 84 5 2 2 4" xfId="16608"/>
    <cellStyle name="Normal 84 5 2 2 5" xfId="26155"/>
    <cellStyle name="Normal 84 5 2 3" xfId="5858"/>
    <cellStyle name="Normal 84 5 2 3 2" xfId="26158"/>
    <cellStyle name="Normal 84 5 2 3 3" xfId="29027"/>
    <cellStyle name="Normal 84 5 2 4" xfId="9974"/>
    <cellStyle name="Normal 84 5 2 4 2" xfId="26159"/>
    <cellStyle name="Normal 84 5 2 5" xfId="14237"/>
    <cellStyle name="Normal 84 5 2 6" xfId="26154"/>
    <cellStyle name="Normal 84 5 3" xfId="1464"/>
    <cellStyle name="Normal 84 5 3 2" xfId="7343"/>
    <cellStyle name="Normal 84 5 3 2 2" xfId="26161"/>
    <cellStyle name="Normal 84 5 3 3" xfId="11459"/>
    <cellStyle name="Normal 84 5 3 3 2" xfId="26162"/>
    <cellStyle name="Normal 84 5 3 4" xfId="15732"/>
    <cellStyle name="Normal 84 5 3 5" xfId="26160"/>
    <cellStyle name="Normal 84 5 4" xfId="2953"/>
    <cellStyle name="Normal 84 5 4 2" xfId="6466"/>
    <cellStyle name="Normal 84 5 4 2 2" xfId="26164"/>
    <cellStyle name="Normal 84 5 4 3" xfId="10582"/>
    <cellStyle name="Normal 84 5 4 3 2" xfId="26165"/>
    <cellStyle name="Normal 84 5 4 4" xfId="14846"/>
    <cellStyle name="Normal 84 5 4 5" xfId="26163"/>
    <cellStyle name="Normal 84 5 5" xfId="4982"/>
    <cellStyle name="Normal 84 5 5 2" xfId="26166"/>
    <cellStyle name="Normal 84 5 6" xfId="9098"/>
    <cellStyle name="Normal 84 5 6 2" xfId="26167"/>
    <cellStyle name="Normal 84 5 7" xfId="13360"/>
    <cellStyle name="Normal 84 5 8" xfId="26153"/>
    <cellStyle name="Normal 84 6" xfId="1146"/>
    <cellStyle name="Normal 84 6 2" xfId="2023"/>
    <cellStyle name="Normal 84 6 2 2" xfId="3787"/>
    <cellStyle name="Normal 84 6 2 2 2" xfId="7901"/>
    <cellStyle name="Normal 84 6 2 2 2 2" xfId="26171"/>
    <cellStyle name="Normal 84 6 2 2 3" xfId="12017"/>
    <cellStyle name="Normal 84 6 2 2 3 2" xfId="26172"/>
    <cellStyle name="Normal 84 6 2 2 4" xfId="16290"/>
    <cellStyle name="Normal 84 6 2 2 5" xfId="26170"/>
    <cellStyle name="Normal 84 6 2 3" xfId="5540"/>
    <cellStyle name="Normal 84 6 2 3 2" xfId="26173"/>
    <cellStyle name="Normal 84 6 2 3 3" xfId="28312"/>
    <cellStyle name="Normal 84 6 2 4" xfId="9656"/>
    <cellStyle name="Normal 84 6 2 4 2" xfId="26174"/>
    <cellStyle name="Normal 84 6 2 5" xfId="13919"/>
    <cellStyle name="Normal 84 6 2 6" xfId="26169"/>
    <cellStyle name="Normal 84 6 3" xfId="3242"/>
    <cellStyle name="Normal 84 6 3 2" xfId="7025"/>
    <cellStyle name="Normal 84 6 3 2 2" xfId="26176"/>
    <cellStyle name="Normal 84 6 3 3" xfId="11141"/>
    <cellStyle name="Normal 84 6 3 3 2" xfId="26177"/>
    <cellStyle name="Normal 84 6 3 4" xfId="15414"/>
    <cellStyle name="Normal 84 6 3 5" xfId="26175"/>
    <cellStyle name="Normal 84 6 4" xfId="4664"/>
    <cellStyle name="Normal 84 6 4 2" xfId="26178"/>
    <cellStyle name="Normal 84 6 5" xfId="8780"/>
    <cellStyle name="Normal 84 6 5 2" xfId="26179"/>
    <cellStyle name="Normal 84 6 6" xfId="13042"/>
    <cellStyle name="Normal 84 6 7" xfId="26168"/>
    <cellStyle name="Normal 84 7" xfId="1738"/>
    <cellStyle name="Normal 84 7 2" xfId="3502"/>
    <cellStyle name="Normal 84 7 2 2" xfId="7616"/>
    <cellStyle name="Normal 84 7 2 2 2" xfId="26182"/>
    <cellStyle name="Normal 84 7 2 3" xfId="11732"/>
    <cellStyle name="Normal 84 7 2 3 2" xfId="26183"/>
    <cellStyle name="Normal 84 7 2 4" xfId="16005"/>
    <cellStyle name="Normal 84 7 2 5" xfId="26181"/>
    <cellStyle name="Normal 84 7 3" xfId="5255"/>
    <cellStyle name="Normal 84 7 3 2" xfId="26184"/>
    <cellStyle name="Normal 84 7 3 3" xfId="28980"/>
    <cellStyle name="Normal 84 7 4" xfId="9371"/>
    <cellStyle name="Normal 84 7 4 2" xfId="26185"/>
    <cellStyle name="Normal 84 7 5" xfId="13634"/>
    <cellStyle name="Normal 84 7 6" xfId="26180"/>
    <cellStyle name="Normal 84 8" xfId="861"/>
    <cellStyle name="Normal 84 8 2" xfId="6740"/>
    <cellStyle name="Normal 84 8 2 2" xfId="26187"/>
    <cellStyle name="Normal 84 8 3" xfId="10856"/>
    <cellStyle name="Normal 84 8 3 2" xfId="26188"/>
    <cellStyle name="Normal 84 8 4" xfId="15129"/>
    <cellStyle name="Normal 84 8 5" xfId="26186"/>
    <cellStyle name="Normal 84 9" xfId="2634"/>
    <cellStyle name="Normal 84 9 2" xfId="6147"/>
    <cellStyle name="Normal 84 9 2 2" xfId="26190"/>
    <cellStyle name="Normal 84 9 3" xfId="10263"/>
    <cellStyle name="Normal 84 9 3 2" xfId="26191"/>
    <cellStyle name="Normal 84 9 4" xfId="14527"/>
    <cellStyle name="Normal 84 9 5" xfId="26189"/>
    <cellStyle name="Normal 85" xfId="240"/>
    <cellStyle name="Normal 85 10" xfId="4380"/>
    <cellStyle name="Normal 85 10 2" xfId="17336"/>
    <cellStyle name="Normal 85 10 3" xfId="26193"/>
    <cellStyle name="Normal 85 11" xfId="8496"/>
    <cellStyle name="Normal 85 11 2" xfId="26194"/>
    <cellStyle name="Normal 85 12" xfId="12746"/>
    <cellStyle name="Normal 85 13" xfId="26192"/>
    <cellStyle name="Normal 85 2" xfId="356"/>
    <cellStyle name="Normal 85 2 10" xfId="12812"/>
    <cellStyle name="Normal 85 2 11" xfId="26195"/>
    <cellStyle name="Normal 85 2 2" xfId="503"/>
    <cellStyle name="Normal 85 2 2 10" xfId="26196"/>
    <cellStyle name="Normal 85 2 2 2" xfId="777"/>
    <cellStyle name="Normal 85 2 2 2 2" xfId="2542"/>
    <cellStyle name="Normal 85 2 2 2 2 2" xfId="4306"/>
    <cellStyle name="Normal 85 2 2 2 2 2 2" xfId="8420"/>
    <cellStyle name="Normal 85 2 2 2 2 2 2 2" xfId="26200"/>
    <cellStyle name="Normal 85 2 2 2 2 2 3" xfId="12536"/>
    <cellStyle name="Normal 85 2 2 2 2 2 3 2" xfId="26201"/>
    <cellStyle name="Normal 85 2 2 2 2 2 4" xfId="16809"/>
    <cellStyle name="Normal 85 2 2 2 2 2 5" xfId="26199"/>
    <cellStyle name="Normal 85 2 2 2 2 3" xfId="6059"/>
    <cellStyle name="Normal 85 2 2 2 2 3 2" xfId="26202"/>
    <cellStyle name="Normal 85 2 2 2 2 3 3" xfId="28271"/>
    <cellStyle name="Normal 85 2 2 2 2 4" xfId="10175"/>
    <cellStyle name="Normal 85 2 2 2 2 4 2" xfId="26203"/>
    <cellStyle name="Normal 85 2 2 2 2 5" xfId="14438"/>
    <cellStyle name="Normal 85 2 2 2 2 6" xfId="26198"/>
    <cellStyle name="Normal 85 2 2 2 3" xfId="1665"/>
    <cellStyle name="Normal 85 2 2 2 3 2" xfId="7544"/>
    <cellStyle name="Normal 85 2 2 2 3 2 2" xfId="26205"/>
    <cellStyle name="Normal 85 2 2 2 3 3" xfId="11660"/>
    <cellStyle name="Normal 85 2 2 2 3 3 2" xfId="26206"/>
    <cellStyle name="Normal 85 2 2 2 3 4" xfId="15933"/>
    <cellStyle name="Normal 85 2 2 2 3 5" xfId="26204"/>
    <cellStyle name="Normal 85 2 2 2 4" xfId="3154"/>
    <cellStyle name="Normal 85 2 2 2 4 2" xfId="6667"/>
    <cellStyle name="Normal 85 2 2 2 4 2 2" xfId="26208"/>
    <cellStyle name="Normal 85 2 2 2 4 3" xfId="10783"/>
    <cellStyle name="Normal 85 2 2 2 4 3 2" xfId="26209"/>
    <cellStyle name="Normal 85 2 2 2 4 4" xfId="15047"/>
    <cellStyle name="Normal 85 2 2 2 4 5" xfId="26207"/>
    <cellStyle name="Normal 85 2 2 2 5" xfId="5183"/>
    <cellStyle name="Normal 85 2 2 2 5 2" xfId="17339"/>
    <cellStyle name="Normal 85 2 2 2 5 3" xfId="26210"/>
    <cellStyle name="Normal 85 2 2 2 6" xfId="9299"/>
    <cellStyle name="Normal 85 2 2 2 6 2" xfId="26211"/>
    <cellStyle name="Normal 85 2 2 2 7" xfId="13561"/>
    <cellStyle name="Normal 85 2 2 2 8" xfId="26197"/>
    <cellStyle name="Normal 85 2 2 3" xfId="1394"/>
    <cellStyle name="Normal 85 2 2 3 2" xfId="2271"/>
    <cellStyle name="Normal 85 2 2 3 2 2" xfId="4035"/>
    <cellStyle name="Normal 85 2 2 3 2 2 2" xfId="8149"/>
    <cellStyle name="Normal 85 2 2 3 2 2 2 2" xfId="26215"/>
    <cellStyle name="Normal 85 2 2 3 2 2 3" xfId="12265"/>
    <cellStyle name="Normal 85 2 2 3 2 2 3 2" xfId="26216"/>
    <cellStyle name="Normal 85 2 2 3 2 2 4" xfId="16538"/>
    <cellStyle name="Normal 85 2 2 3 2 2 5" xfId="26214"/>
    <cellStyle name="Normal 85 2 2 3 2 3" xfId="5788"/>
    <cellStyle name="Normal 85 2 2 3 2 3 2" xfId="26217"/>
    <cellStyle name="Normal 85 2 2 3 2 3 3" xfId="28942"/>
    <cellStyle name="Normal 85 2 2 3 2 4" xfId="9904"/>
    <cellStyle name="Normal 85 2 2 3 2 4 2" xfId="26218"/>
    <cellStyle name="Normal 85 2 2 3 2 5" xfId="14167"/>
    <cellStyle name="Normal 85 2 2 3 2 6" xfId="26213"/>
    <cellStyle name="Normal 85 2 2 3 3" xfId="3426"/>
    <cellStyle name="Normal 85 2 2 3 3 2" xfId="7273"/>
    <cellStyle name="Normal 85 2 2 3 3 2 2" xfId="26220"/>
    <cellStyle name="Normal 85 2 2 3 3 3" xfId="11389"/>
    <cellStyle name="Normal 85 2 2 3 3 3 2" xfId="26221"/>
    <cellStyle name="Normal 85 2 2 3 3 4" xfId="15662"/>
    <cellStyle name="Normal 85 2 2 3 3 5" xfId="26219"/>
    <cellStyle name="Normal 85 2 2 3 4" xfId="4912"/>
    <cellStyle name="Normal 85 2 2 3 4 2" xfId="26222"/>
    <cellStyle name="Normal 85 2 2 3 5" xfId="9028"/>
    <cellStyle name="Normal 85 2 2 3 5 2" xfId="26223"/>
    <cellStyle name="Normal 85 2 2 3 6" xfId="13290"/>
    <cellStyle name="Normal 85 2 2 3 7" xfId="26212"/>
    <cellStyle name="Normal 85 2 2 4" xfId="1939"/>
    <cellStyle name="Normal 85 2 2 4 2" xfId="3703"/>
    <cellStyle name="Normal 85 2 2 4 2 2" xfId="7817"/>
    <cellStyle name="Normal 85 2 2 4 2 2 2" xfId="26226"/>
    <cellStyle name="Normal 85 2 2 4 2 3" xfId="11933"/>
    <cellStyle name="Normal 85 2 2 4 2 3 2" xfId="26227"/>
    <cellStyle name="Normal 85 2 2 4 2 4" xfId="16206"/>
    <cellStyle name="Normal 85 2 2 4 2 5" xfId="26225"/>
    <cellStyle name="Normal 85 2 2 4 3" xfId="5456"/>
    <cellStyle name="Normal 85 2 2 4 3 2" xfId="26228"/>
    <cellStyle name="Normal 85 2 2 4 3 3" xfId="28382"/>
    <cellStyle name="Normal 85 2 2 4 4" xfId="9572"/>
    <cellStyle name="Normal 85 2 2 4 4 2" xfId="26229"/>
    <cellStyle name="Normal 85 2 2 4 5" xfId="13835"/>
    <cellStyle name="Normal 85 2 2 4 6" xfId="26224"/>
    <cellStyle name="Normal 85 2 2 5" xfId="1062"/>
    <cellStyle name="Normal 85 2 2 5 2" xfId="6941"/>
    <cellStyle name="Normal 85 2 2 5 2 2" xfId="26231"/>
    <cellStyle name="Normal 85 2 2 5 3" xfId="11057"/>
    <cellStyle name="Normal 85 2 2 5 3 2" xfId="26232"/>
    <cellStyle name="Normal 85 2 2 5 4" xfId="15330"/>
    <cellStyle name="Normal 85 2 2 5 5" xfId="26230"/>
    <cellStyle name="Normal 85 2 2 6" xfId="2882"/>
    <cellStyle name="Normal 85 2 2 6 2" xfId="6395"/>
    <cellStyle name="Normal 85 2 2 6 2 2" xfId="26234"/>
    <cellStyle name="Normal 85 2 2 6 3" xfId="10511"/>
    <cellStyle name="Normal 85 2 2 6 3 2" xfId="26235"/>
    <cellStyle name="Normal 85 2 2 6 4" xfId="14775"/>
    <cellStyle name="Normal 85 2 2 6 5" xfId="26233"/>
    <cellStyle name="Normal 85 2 2 7" xfId="4580"/>
    <cellStyle name="Normal 85 2 2 7 2" xfId="17338"/>
    <cellStyle name="Normal 85 2 2 7 3" xfId="26236"/>
    <cellStyle name="Normal 85 2 2 8" xfId="8696"/>
    <cellStyle name="Normal 85 2 2 8 2" xfId="26237"/>
    <cellStyle name="Normal 85 2 2 9" xfId="12957"/>
    <cellStyle name="Normal 85 2 3" xfId="639"/>
    <cellStyle name="Normal 85 2 3 2" xfId="2406"/>
    <cellStyle name="Normal 85 2 3 2 2" xfId="4170"/>
    <cellStyle name="Normal 85 2 3 2 2 2" xfId="8284"/>
    <cellStyle name="Normal 85 2 3 2 2 2 2" xfId="26241"/>
    <cellStyle name="Normal 85 2 3 2 2 2 3" xfId="29557"/>
    <cellStyle name="Normal 85 2 3 2 2 3" xfId="12400"/>
    <cellStyle name="Normal 85 2 3 2 2 3 2" xfId="26242"/>
    <cellStyle name="Normal 85 2 3 2 2 4" xfId="16673"/>
    <cellStyle name="Normal 85 2 3 2 2 5" xfId="26240"/>
    <cellStyle name="Normal 85 2 3 2 3" xfId="5923"/>
    <cellStyle name="Normal 85 2 3 2 3 2" xfId="26243"/>
    <cellStyle name="Normal 85 2 3 2 3 3" xfId="28606"/>
    <cellStyle name="Normal 85 2 3 2 4" xfId="10039"/>
    <cellStyle name="Normal 85 2 3 2 4 2" xfId="26244"/>
    <cellStyle name="Normal 85 2 3 2 5" xfId="14302"/>
    <cellStyle name="Normal 85 2 3 2 6" xfId="26239"/>
    <cellStyle name="Normal 85 2 3 3" xfId="1529"/>
    <cellStyle name="Normal 85 2 3 3 2" xfId="7408"/>
    <cellStyle name="Normal 85 2 3 3 2 2" xfId="26246"/>
    <cellStyle name="Normal 85 2 3 3 2 3" xfId="29381"/>
    <cellStyle name="Normal 85 2 3 3 3" xfId="11524"/>
    <cellStyle name="Normal 85 2 3 3 3 2" xfId="26247"/>
    <cellStyle name="Normal 85 2 3 3 4" xfId="15797"/>
    <cellStyle name="Normal 85 2 3 3 5" xfId="26245"/>
    <cellStyle name="Normal 85 2 3 4" xfId="3018"/>
    <cellStyle name="Normal 85 2 3 4 2" xfId="6531"/>
    <cellStyle name="Normal 85 2 3 4 2 2" xfId="26249"/>
    <cellStyle name="Normal 85 2 3 4 3" xfId="10647"/>
    <cellStyle name="Normal 85 2 3 4 3 2" xfId="26250"/>
    <cellStyle name="Normal 85 2 3 4 4" xfId="14911"/>
    <cellStyle name="Normal 85 2 3 4 5" xfId="26248"/>
    <cellStyle name="Normal 85 2 3 5" xfId="5047"/>
    <cellStyle name="Normal 85 2 3 5 2" xfId="17340"/>
    <cellStyle name="Normal 85 2 3 5 3" xfId="26251"/>
    <cellStyle name="Normal 85 2 3 6" xfId="9163"/>
    <cellStyle name="Normal 85 2 3 6 2" xfId="26252"/>
    <cellStyle name="Normal 85 2 3 7" xfId="13425"/>
    <cellStyle name="Normal 85 2 3 8" xfId="26238"/>
    <cellStyle name="Normal 85 2 4" xfId="1262"/>
    <cellStyle name="Normal 85 2 4 2" xfId="2139"/>
    <cellStyle name="Normal 85 2 4 2 2" xfId="3903"/>
    <cellStyle name="Normal 85 2 4 2 2 2" xfId="8017"/>
    <cellStyle name="Normal 85 2 4 2 2 2 2" xfId="26256"/>
    <cellStyle name="Normal 85 2 4 2 2 3" xfId="12133"/>
    <cellStyle name="Normal 85 2 4 2 2 3 2" xfId="26257"/>
    <cellStyle name="Normal 85 2 4 2 2 4" xfId="16406"/>
    <cellStyle name="Normal 85 2 4 2 2 5" xfId="26255"/>
    <cellStyle name="Normal 85 2 4 2 3" xfId="5656"/>
    <cellStyle name="Normal 85 2 4 2 3 2" xfId="26258"/>
    <cellStyle name="Normal 85 2 4 2 3 3" xfId="28802"/>
    <cellStyle name="Normal 85 2 4 2 4" xfId="9772"/>
    <cellStyle name="Normal 85 2 4 2 4 2" xfId="26259"/>
    <cellStyle name="Normal 85 2 4 2 5" xfId="14035"/>
    <cellStyle name="Normal 85 2 4 2 6" xfId="26254"/>
    <cellStyle name="Normal 85 2 4 3" xfId="3358"/>
    <cellStyle name="Normal 85 2 4 3 2" xfId="7141"/>
    <cellStyle name="Normal 85 2 4 3 2 2" xfId="26261"/>
    <cellStyle name="Normal 85 2 4 3 3" xfId="11257"/>
    <cellStyle name="Normal 85 2 4 3 3 2" xfId="26262"/>
    <cellStyle name="Normal 85 2 4 3 4" xfId="15530"/>
    <cellStyle name="Normal 85 2 4 3 5" xfId="26260"/>
    <cellStyle name="Normal 85 2 4 4" xfId="4780"/>
    <cellStyle name="Normal 85 2 4 4 2" xfId="26263"/>
    <cellStyle name="Normal 85 2 4 5" xfId="8896"/>
    <cellStyle name="Normal 85 2 4 5 2" xfId="26264"/>
    <cellStyle name="Normal 85 2 4 6" xfId="13158"/>
    <cellStyle name="Normal 85 2 4 7" xfId="26253"/>
    <cellStyle name="Normal 85 2 5" xfId="1803"/>
    <cellStyle name="Normal 85 2 5 2" xfId="3567"/>
    <cellStyle name="Normal 85 2 5 2 2" xfId="7681"/>
    <cellStyle name="Normal 85 2 5 2 2 2" xfId="26267"/>
    <cellStyle name="Normal 85 2 5 2 2 3" xfId="29439"/>
    <cellStyle name="Normal 85 2 5 2 3" xfId="11797"/>
    <cellStyle name="Normal 85 2 5 2 3 2" xfId="26268"/>
    <cellStyle name="Normal 85 2 5 2 4" xfId="16070"/>
    <cellStyle name="Normal 85 2 5 2 5" xfId="26266"/>
    <cellStyle name="Normal 85 2 5 3" xfId="5320"/>
    <cellStyle name="Normal 85 2 5 3 2" xfId="26269"/>
    <cellStyle name="Normal 85 2 5 3 3" xfId="29131"/>
    <cellStyle name="Normal 85 2 5 4" xfId="9436"/>
    <cellStyle name="Normal 85 2 5 4 2" xfId="26270"/>
    <cellStyle name="Normal 85 2 5 5" xfId="13699"/>
    <cellStyle name="Normal 85 2 5 6" xfId="26265"/>
    <cellStyle name="Normal 85 2 6" xfId="926"/>
    <cellStyle name="Normal 85 2 6 2" xfId="6805"/>
    <cellStyle name="Normal 85 2 6 2 2" xfId="26272"/>
    <cellStyle name="Normal 85 2 6 2 3" xfId="29278"/>
    <cellStyle name="Normal 85 2 6 3" xfId="10921"/>
    <cellStyle name="Normal 85 2 6 3 2" xfId="26273"/>
    <cellStyle name="Normal 85 2 6 4" xfId="15194"/>
    <cellStyle name="Normal 85 2 6 5" xfId="26271"/>
    <cellStyle name="Normal 85 2 7" xfId="2750"/>
    <cellStyle name="Normal 85 2 7 2" xfId="6263"/>
    <cellStyle name="Normal 85 2 7 2 2" xfId="26275"/>
    <cellStyle name="Normal 85 2 7 3" xfId="10379"/>
    <cellStyle name="Normal 85 2 7 3 2" xfId="26276"/>
    <cellStyle name="Normal 85 2 7 4" xfId="14643"/>
    <cellStyle name="Normal 85 2 7 5" xfId="26274"/>
    <cellStyle name="Normal 85 2 8" xfId="4444"/>
    <cellStyle name="Normal 85 2 8 2" xfId="17337"/>
    <cellStyle name="Normal 85 2 8 3" xfId="26277"/>
    <cellStyle name="Normal 85 2 9" xfId="8560"/>
    <cellStyle name="Normal 85 2 9 2" xfId="26278"/>
    <cellStyle name="Normal 85 3" xfId="291"/>
    <cellStyle name="Normal 85 3 10" xfId="26279"/>
    <cellStyle name="Normal 85 3 2" xfId="713"/>
    <cellStyle name="Normal 85 3 2 2" xfId="2478"/>
    <cellStyle name="Normal 85 3 2 2 2" xfId="4242"/>
    <cellStyle name="Normal 85 3 2 2 2 2" xfId="8356"/>
    <cellStyle name="Normal 85 3 2 2 2 2 2" xfId="26283"/>
    <cellStyle name="Normal 85 3 2 2 2 3" xfId="12472"/>
    <cellStyle name="Normal 85 3 2 2 2 3 2" xfId="26284"/>
    <cellStyle name="Normal 85 3 2 2 2 4" xfId="16745"/>
    <cellStyle name="Normal 85 3 2 2 2 5" xfId="26282"/>
    <cellStyle name="Normal 85 3 2 2 3" xfId="5995"/>
    <cellStyle name="Normal 85 3 2 2 3 2" xfId="26285"/>
    <cellStyle name="Normal 85 3 2 2 3 3" xfId="29174"/>
    <cellStyle name="Normal 85 3 2 2 4" xfId="10111"/>
    <cellStyle name="Normal 85 3 2 2 4 2" xfId="26286"/>
    <cellStyle name="Normal 85 3 2 2 5" xfId="14374"/>
    <cellStyle name="Normal 85 3 2 2 6" xfId="26281"/>
    <cellStyle name="Normal 85 3 2 3" xfId="1601"/>
    <cellStyle name="Normal 85 3 2 3 2" xfId="7480"/>
    <cellStyle name="Normal 85 3 2 3 2 2" xfId="26288"/>
    <cellStyle name="Normal 85 3 2 3 3" xfId="11596"/>
    <cellStyle name="Normal 85 3 2 3 3 2" xfId="26289"/>
    <cellStyle name="Normal 85 3 2 3 4" xfId="15869"/>
    <cellStyle name="Normal 85 3 2 3 5" xfId="26287"/>
    <cellStyle name="Normal 85 3 2 4" xfId="3090"/>
    <cellStyle name="Normal 85 3 2 4 2" xfId="6603"/>
    <cellStyle name="Normal 85 3 2 4 2 2" xfId="26291"/>
    <cellStyle name="Normal 85 3 2 4 3" xfId="10719"/>
    <cellStyle name="Normal 85 3 2 4 3 2" xfId="26292"/>
    <cellStyle name="Normal 85 3 2 4 4" xfId="14983"/>
    <cellStyle name="Normal 85 3 2 4 5" xfId="26290"/>
    <cellStyle name="Normal 85 3 2 5" xfId="5119"/>
    <cellStyle name="Normal 85 3 2 5 2" xfId="17342"/>
    <cellStyle name="Normal 85 3 2 5 3" xfId="26293"/>
    <cellStyle name="Normal 85 3 2 6" xfId="9235"/>
    <cellStyle name="Normal 85 3 2 6 2" xfId="26294"/>
    <cellStyle name="Normal 85 3 2 7" xfId="13497"/>
    <cellStyle name="Normal 85 3 2 8" xfId="26280"/>
    <cellStyle name="Normal 85 3 3" xfId="1198"/>
    <cellStyle name="Normal 85 3 3 2" xfId="2075"/>
    <cellStyle name="Normal 85 3 3 2 2" xfId="3839"/>
    <cellStyle name="Normal 85 3 3 2 2 2" xfId="7953"/>
    <cellStyle name="Normal 85 3 3 2 2 2 2" xfId="26298"/>
    <cellStyle name="Normal 85 3 3 2 2 3" xfId="12069"/>
    <cellStyle name="Normal 85 3 3 2 2 3 2" xfId="26299"/>
    <cellStyle name="Normal 85 3 3 2 2 4" xfId="16342"/>
    <cellStyle name="Normal 85 3 3 2 2 5" xfId="26297"/>
    <cellStyle name="Normal 85 3 3 2 3" xfId="5592"/>
    <cellStyle name="Normal 85 3 3 2 3 2" xfId="26300"/>
    <cellStyle name="Normal 85 3 3 2 3 3" xfId="28766"/>
    <cellStyle name="Normal 85 3 3 2 4" xfId="9708"/>
    <cellStyle name="Normal 85 3 3 2 4 2" xfId="26301"/>
    <cellStyle name="Normal 85 3 3 2 5" xfId="13971"/>
    <cellStyle name="Normal 85 3 3 2 6" xfId="26296"/>
    <cellStyle name="Normal 85 3 3 3" xfId="3294"/>
    <cellStyle name="Normal 85 3 3 3 2" xfId="7077"/>
    <cellStyle name="Normal 85 3 3 3 2 2" xfId="26303"/>
    <cellStyle name="Normal 85 3 3 3 3" xfId="11193"/>
    <cellStyle name="Normal 85 3 3 3 3 2" xfId="26304"/>
    <cellStyle name="Normal 85 3 3 3 4" xfId="15466"/>
    <cellStyle name="Normal 85 3 3 3 5" xfId="26302"/>
    <cellStyle name="Normal 85 3 3 4" xfId="4716"/>
    <cellStyle name="Normal 85 3 3 4 2" xfId="26305"/>
    <cellStyle name="Normal 85 3 3 5" xfId="8832"/>
    <cellStyle name="Normal 85 3 3 5 2" xfId="26306"/>
    <cellStyle name="Normal 85 3 3 6" xfId="13094"/>
    <cellStyle name="Normal 85 3 3 7" xfId="26295"/>
    <cellStyle name="Normal 85 3 4" xfId="1875"/>
    <cellStyle name="Normal 85 3 4 2" xfId="3639"/>
    <cellStyle name="Normal 85 3 4 2 2" xfId="7753"/>
    <cellStyle name="Normal 85 3 4 2 2 2" xfId="26309"/>
    <cellStyle name="Normal 85 3 4 2 3" xfId="11869"/>
    <cellStyle name="Normal 85 3 4 2 3 2" xfId="26310"/>
    <cellStyle name="Normal 85 3 4 2 4" xfId="16142"/>
    <cellStyle name="Normal 85 3 4 2 5" xfId="26308"/>
    <cellStyle name="Normal 85 3 4 3" xfId="5392"/>
    <cellStyle name="Normal 85 3 4 3 2" xfId="26311"/>
    <cellStyle name="Normal 85 3 4 3 3" xfId="28434"/>
    <cellStyle name="Normal 85 3 4 4" xfId="9508"/>
    <cellStyle name="Normal 85 3 4 4 2" xfId="26312"/>
    <cellStyle name="Normal 85 3 4 5" xfId="13771"/>
    <cellStyle name="Normal 85 3 4 6" xfId="26307"/>
    <cellStyle name="Normal 85 3 5" xfId="998"/>
    <cellStyle name="Normal 85 3 5 2" xfId="6877"/>
    <cellStyle name="Normal 85 3 5 2 2" xfId="26314"/>
    <cellStyle name="Normal 85 3 5 3" xfId="10993"/>
    <cellStyle name="Normal 85 3 5 3 2" xfId="26315"/>
    <cellStyle name="Normal 85 3 5 4" xfId="15266"/>
    <cellStyle name="Normal 85 3 5 5" xfId="26313"/>
    <cellStyle name="Normal 85 3 6" xfId="2686"/>
    <cellStyle name="Normal 85 3 6 2" xfId="6199"/>
    <cellStyle name="Normal 85 3 6 2 2" xfId="26317"/>
    <cellStyle name="Normal 85 3 6 3" xfId="10315"/>
    <cellStyle name="Normal 85 3 6 3 2" xfId="26318"/>
    <cellStyle name="Normal 85 3 6 4" xfId="14579"/>
    <cellStyle name="Normal 85 3 6 5" xfId="26316"/>
    <cellStyle name="Normal 85 3 7" xfId="4516"/>
    <cellStyle name="Normal 85 3 7 2" xfId="17341"/>
    <cellStyle name="Normal 85 3 7 3" xfId="26319"/>
    <cellStyle name="Normal 85 3 8" xfId="8632"/>
    <cellStyle name="Normal 85 3 8 2" xfId="26320"/>
    <cellStyle name="Normal 85 3 9" xfId="12893"/>
    <cellStyle name="Normal 85 4" xfId="439"/>
    <cellStyle name="Normal 85 4 2" xfId="2207"/>
    <cellStyle name="Normal 85 4 2 2" xfId="3971"/>
    <cellStyle name="Normal 85 4 2 2 2" xfId="8085"/>
    <cellStyle name="Normal 85 4 2 2 2 2" xfId="26324"/>
    <cellStyle name="Normal 85 4 2 2 2 3" xfId="29508"/>
    <cellStyle name="Normal 85 4 2 2 3" xfId="12201"/>
    <cellStyle name="Normal 85 4 2 2 3 2" xfId="26325"/>
    <cellStyle name="Normal 85 4 2 2 4" xfId="16474"/>
    <cellStyle name="Normal 85 4 2 2 5" xfId="26323"/>
    <cellStyle name="Normal 85 4 2 3" xfId="5724"/>
    <cellStyle name="Normal 85 4 2 3 2" xfId="26326"/>
    <cellStyle name="Normal 85 4 2 3 3" xfId="28330"/>
    <cellStyle name="Normal 85 4 2 4" xfId="9840"/>
    <cellStyle name="Normal 85 4 2 4 2" xfId="26327"/>
    <cellStyle name="Normal 85 4 2 5" xfId="14103"/>
    <cellStyle name="Normal 85 4 2 6" xfId="26322"/>
    <cellStyle name="Normal 85 4 3" xfId="1330"/>
    <cellStyle name="Normal 85 4 3 2" xfId="7209"/>
    <cellStyle name="Normal 85 4 3 2 2" xfId="26329"/>
    <cellStyle name="Normal 85 4 3 2 3" xfId="29333"/>
    <cellStyle name="Normal 85 4 3 3" xfId="11325"/>
    <cellStyle name="Normal 85 4 3 3 2" xfId="26330"/>
    <cellStyle name="Normal 85 4 3 4" xfId="15598"/>
    <cellStyle name="Normal 85 4 3 5" xfId="26328"/>
    <cellStyle name="Normal 85 4 4" xfId="2818"/>
    <cellStyle name="Normal 85 4 4 2" xfId="6331"/>
    <cellStyle name="Normal 85 4 4 2 2" xfId="26332"/>
    <cellStyle name="Normal 85 4 4 3" xfId="10447"/>
    <cellStyle name="Normal 85 4 4 3 2" xfId="26333"/>
    <cellStyle name="Normal 85 4 4 4" xfId="14711"/>
    <cellStyle name="Normal 85 4 4 5" xfId="26331"/>
    <cellStyle name="Normal 85 4 5" xfId="4848"/>
    <cellStyle name="Normal 85 4 5 2" xfId="17343"/>
    <cellStyle name="Normal 85 4 5 3" xfId="26334"/>
    <cellStyle name="Normal 85 4 6" xfId="8964"/>
    <cellStyle name="Normal 85 4 6 2" xfId="26335"/>
    <cellStyle name="Normal 85 4 7" xfId="13226"/>
    <cellStyle name="Normal 85 4 8" xfId="26321"/>
    <cellStyle name="Normal 85 5" xfId="575"/>
    <cellStyle name="Normal 85 5 2" xfId="2342"/>
    <cellStyle name="Normal 85 5 2 2" xfId="4106"/>
    <cellStyle name="Normal 85 5 2 2 2" xfId="8220"/>
    <cellStyle name="Normal 85 5 2 2 2 2" xfId="26339"/>
    <cellStyle name="Normal 85 5 2 2 3" xfId="12336"/>
    <cellStyle name="Normal 85 5 2 2 3 2" xfId="26340"/>
    <cellStyle name="Normal 85 5 2 2 4" xfId="16609"/>
    <cellStyle name="Normal 85 5 2 2 5" xfId="26338"/>
    <cellStyle name="Normal 85 5 2 3" xfId="5859"/>
    <cellStyle name="Normal 85 5 2 3 2" xfId="26341"/>
    <cellStyle name="Normal 85 5 2 3 3" xfId="28550"/>
    <cellStyle name="Normal 85 5 2 4" xfId="9975"/>
    <cellStyle name="Normal 85 5 2 4 2" xfId="26342"/>
    <cellStyle name="Normal 85 5 2 5" xfId="14238"/>
    <cellStyle name="Normal 85 5 2 6" xfId="26337"/>
    <cellStyle name="Normal 85 5 3" xfId="1465"/>
    <cellStyle name="Normal 85 5 3 2" xfId="7344"/>
    <cellStyle name="Normal 85 5 3 2 2" xfId="26344"/>
    <cellStyle name="Normal 85 5 3 3" xfId="11460"/>
    <cellStyle name="Normal 85 5 3 3 2" xfId="26345"/>
    <cellStyle name="Normal 85 5 3 4" xfId="15733"/>
    <cellStyle name="Normal 85 5 3 5" xfId="26343"/>
    <cellStyle name="Normal 85 5 4" xfId="2954"/>
    <cellStyle name="Normal 85 5 4 2" xfId="6467"/>
    <cellStyle name="Normal 85 5 4 2 2" xfId="26347"/>
    <cellStyle name="Normal 85 5 4 3" xfId="10583"/>
    <cellStyle name="Normal 85 5 4 3 2" xfId="26348"/>
    <cellStyle name="Normal 85 5 4 4" xfId="14847"/>
    <cellStyle name="Normal 85 5 4 5" xfId="26346"/>
    <cellStyle name="Normal 85 5 5" xfId="4983"/>
    <cellStyle name="Normal 85 5 5 2" xfId="26349"/>
    <cellStyle name="Normal 85 5 6" xfId="9099"/>
    <cellStyle name="Normal 85 5 6 2" xfId="26350"/>
    <cellStyle name="Normal 85 5 7" xfId="13361"/>
    <cellStyle name="Normal 85 5 8" xfId="26336"/>
    <cellStyle name="Normal 85 6" xfId="1147"/>
    <cellStyle name="Normal 85 6 2" xfId="2024"/>
    <cellStyle name="Normal 85 6 2 2" xfId="3788"/>
    <cellStyle name="Normal 85 6 2 2 2" xfId="7902"/>
    <cellStyle name="Normal 85 6 2 2 2 2" xfId="26354"/>
    <cellStyle name="Normal 85 6 2 2 3" xfId="12018"/>
    <cellStyle name="Normal 85 6 2 2 3 2" xfId="26355"/>
    <cellStyle name="Normal 85 6 2 2 4" xfId="16291"/>
    <cellStyle name="Normal 85 6 2 2 5" xfId="26353"/>
    <cellStyle name="Normal 85 6 2 3" xfId="5541"/>
    <cellStyle name="Normal 85 6 2 3 2" xfId="26356"/>
    <cellStyle name="Normal 85 6 2 3 3" xfId="28332"/>
    <cellStyle name="Normal 85 6 2 4" xfId="9657"/>
    <cellStyle name="Normal 85 6 2 4 2" xfId="26357"/>
    <cellStyle name="Normal 85 6 2 5" xfId="13920"/>
    <cellStyle name="Normal 85 6 2 6" xfId="26352"/>
    <cellStyle name="Normal 85 6 3" xfId="3243"/>
    <cellStyle name="Normal 85 6 3 2" xfId="7026"/>
    <cellStyle name="Normal 85 6 3 2 2" xfId="26359"/>
    <cellStyle name="Normal 85 6 3 3" xfId="11142"/>
    <cellStyle name="Normal 85 6 3 3 2" xfId="26360"/>
    <cellStyle name="Normal 85 6 3 4" xfId="15415"/>
    <cellStyle name="Normal 85 6 3 5" xfId="26358"/>
    <cellStyle name="Normal 85 6 4" xfId="4665"/>
    <cellStyle name="Normal 85 6 4 2" xfId="26361"/>
    <cellStyle name="Normal 85 6 5" xfId="8781"/>
    <cellStyle name="Normal 85 6 5 2" xfId="26362"/>
    <cellStyle name="Normal 85 6 6" xfId="13043"/>
    <cellStyle name="Normal 85 6 7" xfId="26351"/>
    <cellStyle name="Normal 85 7" xfId="1739"/>
    <cellStyle name="Normal 85 7 2" xfId="3503"/>
    <cellStyle name="Normal 85 7 2 2" xfId="7617"/>
    <cellStyle name="Normal 85 7 2 2 2" xfId="26365"/>
    <cellStyle name="Normal 85 7 2 3" xfId="11733"/>
    <cellStyle name="Normal 85 7 2 3 2" xfId="26366"/>
    <cellStyle name="Normal 85 7 2 4" xfId="16006"/>
    <cellStyle name="Normal 85 7 2 5" xfId="26364"/>
    <cellStyle name="Normal 85 7 3" xfId="5256"/>
    <cellStyle name="Normal 85 7 3 2" xfId="26367"/>
    <cellStyle name="Normal 85 7 3 3" xfId="29076"/>
    <cellStyle name="Normal 85 7 4" xfId="9372"/>
    <cellStyle name="Normal 85 7 4 2" xfId="26368"/>
    <cellStyle name="Normal 85 7 5" xfId="13635"/>
    <cellStyle name="Normal 85 7 6" xfId="26363"/>
    <cellStyle name="Normal 85 8" xfId="862"/>
    <cellStyle name="Normal 85 8 2" xfId="6741"/>
    <cellStyle name="Normal 85 8 2 2" xfId="26370"/>
    <cellStyle name="Normal 85 8 3" xfId="10857"/>
    <cellStyle name="Normal 85 8 3 2" xfId="26371"/>
    <cellStyle name="Normal 85 8 4" xfId="15130"/>
    <cellStyle name="Normal 85 8 5" xfId="26369"/>
    <cellStyle name="Normal 85 9" xfId="2635"/>
    <cellStyle name="Normal 85 9 2" xfId="6148"/>
    <cellStyle name="Normal 85 9 2 2" xfId="26373"/>
    <cellStyle name="Normal 85 9 3" xfId="10264"/>
    <cellStyle name="Normal 85 9 3 2" xfId="26374"/>
    <cellStyle name="Normal 85 9 4" xfId="14528"/>
    <cellStyle name="Normal 85 9 5" xfId="26372"/>
    <cellStyle name="Normal 86" xfId="241"/>
    <cellStyle name="Normal 86 10" xfId="4381"/>
    <cellStyle name="Normal 86 10 2" xfId="17344"/>
    <cellStyle name="Normal 86 10 3" xfId="26376"/>
    <cellStyle name="Normal 86 11" xfId="8497"/>
    <cellStyle name="Normal 86 11 2" xfId="26377"/>
    <cellStyle name="Normal 86 12" xfId="12747"/>
    <cellStyle name="Normal 86 13" xfId="26375"/>
    <cellStyle name="Normal 86 2" xfId="357"/>
    <cellStyle name="Normal 86 2 10" xfId="12813"/>
    <cellStyle name="Normal 86 2 11" xfId="26378"/>
    <cellStyle name="Normal 86 2 2" xfId="504"/>
    <cellStyle name="Normal 86 2 2 10" xfId="26379"/>
    <cellStyle name="Normal 86 2 2 2" xfId="778"/>
    <cellStyle name="Normal 86 2 2 2 2" xfId="2543"/>
    <cellStyle name="Normal 86 2 2 2 2 2" xfId="4307"/>
    <cellStyle name="Normal 86 2 2 2 2 2 2" xfId="8421"/>
    <cellStyle name="Normal 86 2 2 2 2 2 2 2" xfId="26383"/>
    <cellStyle name="Normal 86 2 2 2 2 2 3" xfId="12537"/>
    <cellStyle name="Normal 86 2 2 2 2 2 3 2" xfId="26384"/>
    <cellStyle name="Normal 86 2 2 2 2 2 4" xfId="16810"/>
    <cellStyle name="Normal 86 2 2 2 2 2 5" xfId="26382"/>
    <cellStyle name="Normal 86 2 2 2 2 3" xfId="6060"/>
    <cellStyle name="Normal 86 2 2 2 2 3 2" xfId="26385"/>
    <cellStyle name="Normal 86 2 2 2 2 3 3" xfId="28391"/>
    <cellStyle name="Normal 86 2 2 2 2 4" xfId="10176"/>
    <cellStyle name="Normal 86 2 2 2 2 4 2" xfId="26386"/>
    <cellStyle name="Normal 86 2 2 2 2 5" xfId="14439"/>
    <cellStyle name="Normal 86 2 2 2 2 6" xfId="26381"/>
    <cellStyle name="Normal 86 2 2 2 3" xfId="1666"/>
    <cellStyle name="Normal 86 2 2 2 3 2" xfId="7545"/>
    <cellStyle name="Normal 86 2 2 2 3 2 2" xfId="26388"/>
    <cellStyle name="Normal 86 2 2 2 3 3" xfId="11661"/>
    <cellStyle name="Normal 86 2 2 2 3 3 2" xfId="26389"/>
    <cellStyle name="Normal 86 2 2 2 3 4" xfId="15934"/>
    <cellStyle name="Normal 86 2 2 2 3 5" xfId="26387"/>
    <cellStyle name="Normal 86 2 2 2 4" xfId="3155"/>
    <cellStyle name="Normal 86 2 2 2 4 2" xfId="6668"/>
    <cellStyle name="Normal 86 2 2 2 4 2 2" xfId="26391"/>
    <cellStyle name="Normal 86 2 2 2 4 3" xfId="10784"/>
    <cellStyle name="Normal 86 2 2 2 4 3 2" xfId="26392"/>
    <cellStyle name="Normal 86 2 2 2 4 4" xfId="15048"/>
    <cellStyle name="Normal 86 2 2 2 4 5" xfId="26390"/>
    <cellStyle name="Normal 86 2 2 2 5" xfId="5184"/>
    <cellStyle name="Normal 86 2 2 2 5 2" xfId="17347"/>
    <cellStyle name="Normal 86 2 2 2 5 3" xfId="26393"/>
    <cellStyle name="Normal 86 2 2 2 6" xfId="9300"/>
    <cellStyle name="Normal 86 2 2 2 6 2" xfId="26394"/>
    <cellStyle name="Normal 86 2 2 2 7" xfId="13562"/>
    <cellStyle name="Normal 86 2 2 2 8" xfId="26380"/>
    <cellStyle name="Normal 86 2 2 3" xfId="1395"/>
    <cellStyle name="Normal 86 2 2 3 2" xfId="2272"/>
    <cellStyle name="Normal 86 2 2 3 2 2" xfId="4036"/>
    <cellStyle name="Normal 86 2 2 3 2 2 2" xfId="8150"/>
    <cellStyle name="Normal 86 2 2 3 2 2 2 2" xfId="26398"/>
    <cellStyle name="Normal 86 2 2 3 2 2 3" xfId="12266"/>
    <cellStyle name="Normal 86 2 2 3 2 2 3 2" xfId="26399"/>
    <cellStyle name="Normal 86 2 2 3 2 2 4" xfId="16539"/>
    <cellStyle name="Normal 86 2 2 3 2 2 5" xfId="26397"/>
    <cellStyle name="Normal 86 2 2 3 2 3" xfId="5789"/>
    <cellStyle name="Normal 86 2 2 3 2 3 2" xfId="26400"/>
    <cellStyle name="Normal 86 2 2 3 2 3 3" xfId="28876"/>
    <cellStyle name="Normal 86 2 2 3 2 4" xfId="9905"/>
    <cellStyle name="Normal 86 2 2 3 2 4 2" xfId="26401"/>
    <cellStyle name="Normal 86 2 2 3 2 5" xfId="14168"/>
    <cellStyle name="Normal 86 2 2 3 2 6" xfId="26396"/>
    <cellStyle name="Normal 86 2 2 3 3" xfId="3427"/>
    <cellStyle name="Normal 86 2 2 3 3 2" xfId="7274"/>
    <cellStyle name="Normal 86 2 2 3 3 2 2" xfId="26403"/>
    <cellStyle name="Normal 86 2 2 3 3 3" xfId="11390"/>
    <cellStyle name="Normal 86 2 2 3 3 3 2" xfId="26404"/>
    <cellStyle name="Normal 86 2 2 3 3 4" xfId="15663"/>
    <cellStyle name="Normal 86 2 2 3 3 5" xfId="26402"/>
    <cellStyle name="Normal 86 2 2 3 4" xfId="4913"/>
    <cellStyle name="Normal 86 2 2 3 4 2" xfId="26405"/>
    <cellStyle name="Normal 86 2 2 3 5" xfId="9029"/>
    <cellStyle name="Normal 86 2 2 3 5 2" xfId="26406"/>
    <cellStyle name="Normal 86 2 2 3 6" xfId="13291"/>
    <cellStyle name="Normal 86 2 2 3 7" xfId="26395"/>
    <cellStyle name="Normal 86 2 2 4" xfId="1940"/>
    <cellStyle name="Normal 86 2 2 4 2" xfId="3704"/>
    <cellStyle name="Normal 86 2 2 4 2 2" xfId="7818"/>
    <cellStyle name="Normal 86 2 2 4 2 2 2" xfId="26409"/>
    <cellStyle name="Normal 86 2 2 4 2 3" xfId="11934"/>
    <cellStyle name="Normal 86 2 2 4 2 3 2" xfId="26410"/>
    <cellStyle name="Normal 86 2 2 4 2 4" xfId="16207"/>
    <cellStyle name="Normal 86 2 2 4 2 5" xfId="26408"/>
    <cellStyle name="Normal 86 2 2 4 3" xfId="5457"/>
    <cellStyle name="Normal 86 2 2 4 3 2" xfId="26411"/>
    <cellStyle name="Normal 86 2 2 4 3 3" xfId="28711"/>
    <cellStyle name="Normal 86 2 2 4 4" xfId="9573"/>
    <cellStyle name="Normal 86 2 2 4 4 2" xfId="26412"/>
    <cellStyle name="Normal 86 2 2 4 5" xfId="13836"/>
    <cellStyle name="Normal 86 2 2 4 6" xfId="26407"/>
    <cellStyle name="Normal 86 2 2 5" xfId="1063"/>
    <cellStyle name="Normal 86 2 2 5 2" xfId="6942"/>
    <cellStyle name="Normal 86 2 2 5 2 2" xfId="26414"/>
    <cellStyle name="Normal 86 2 2 5 3" xfId="11058"/>
    <cellStyle name="Normal 86 2 2 5 3 2" xfId="26415"/>
    <cellStyle name="Normal 86 2 2 5 4" xfId="15331"/>
    <cellStyle name="Normal 86 2 2 5 5" xfId="26413"/>
    <cellStyle name="Normal 86 2 2 6" xfId="2883"/>
    <cellStyle name="Normal 86 2 2 6 2" xfId="6396"/>
    <cellStyle name="Normal 86 2 2 6 2 2" xfId="26417"/>
    <cellStyle name="Normal 86 2 2 6 3" xfId="10512"/>
    <cellStyle name="Normal 86 2 2 6 3 2" xfId="26418"/>
    <cellStyle name="Normal 86 2 2 6 4" xfId="14776"/>
    <cellStyle name="Normal 86 2 2 6 5" xfId="26416"/>
    <cellStyle name="Normal 86 2 2 7" xfId="4581"/>
    <cellStyle name="Normal 86 2 2 7 2" xfId="17346"/>
    <cellStyle name="Normal 86 2 2 7 3" xfId="26419"/>
    <cellStyle name="Normal 86 2 2 8" xfId="8697"/>
    <cellStyle name="Normal 86 2 2 8 2" xfId="26420"/>
    <cellStyle name="Normal 86 2 2 9" xfId="12958"/>
    <cellStyle name="Normal 86 2 3" xfId="640"/>
    <cellStyle name="Normal 86 2 3 2" xfId="2407"/>
    <cellStyle name="Normal 86 2 3 2 2" xfId="4171"/>
    <cellStyle name="Normal 86 2 3 2 2 2" xfId="8285"/>
    <cellStyle name="Normal 86 2 3 2 2 2 2" xfId="26424"/>
    <cellStyle name="Normal 86 2 3 2 2 2 3" xfId="29558"/>
    <cellStyle name="Normal 86 2 3 2 2 3" xfId="12401"/>
    <cellStyle name="Normal 86 2 3 2 2 3 2" xfId="26425"/>
    <cellStyle name="Normal 86 2 3 2 2 4" xfId="16674"/>
    <cellStyle name="Normal 86 2 3 2 2 5" xfId="26423"/>
    <cellStyle name="Normal 86 2 3 2 3" xfId="5924"/>
    <cellStyle name="Normal 86 2 3 2 3 2" xfId="26426"/>
    <cellStyle name="Normal 86 2 3 2 3 3" xfId="28931"/>
    <cellStyle name="Normal 86 2 3 2 4" xfId="10040"/>
    <cellStyle name="Normal 86 2 3 2 4 2" xfId="26427"/>
    <cellStyle name="Normal 86 2 3 2 5" xfId="14303"/>
    <cellStyle name="Normal 86 2 3 2 6" xfId="26422"/>
    <cellStyle name="Normal 86 2 3 3" xfId="1530"/>
    <cellStyle name="Normal 86 2 3 3 2" xfId="7409"/>
    <cellStyle name="Normal 86 2 3 3 2 2" xfId="26429"/>
    <cellStyle name="Normal 86 2 3 3 2 3" xfId="29382"/>
    <cellStyle name="Normal 86 2 3 3 3" xfId="11525"/>
    <cellStyle name="Normal 86 2 3 3 3 2" xfId="26430"/>
    <cellStyle name="Normal 86 2 3 3 4" xfId="15798"/>
    <cellStyle name="Normal 86 2 3 3 5" xfId="26428"/>
    <cellStyle name="Normal 86 2 3 4" xfId="3019"/>
    <cellStyle name="Normal 86 2 3 4 2" xfId="6532"/>
    <cellStyle name="Normal 86 2 3 4 2 2" xfId="26432"/>
    <cellStyle name="Normal 86 2 3 4 3" xfId="10648"/>
    <cellStyle name="Normal 86 2 3 4 3 2" xfId="26433"/>
    <cellStyle name="Normal 86 2 3 4 4" xfId="14912"/>
    <cellStyle name="Normal 86 2 3 4 5" xfId="26431"/>
    <cellStyle name="Normal 86 2 3 5" xfId="5048"/>
    <cellStyle name="Normal 86 2 3 5 2" xfId="17348"/>
    <cellStyle name="Normal 86 2 3 5 3" xfId="26434"/>
    <cellStyle name="Normal 86 2 3 6" xfId="9164"/>
    <cellStyle name="Normal 86 2 3 6 2" xfId="26435"/>
    <cellStyle name="Normal 86 2 3 7" xfId="13426"/>
    <cellStyle name="Normal 86 2 3 8" xfId="26421"/>
    <cellStyle name="Normal 86 2 4" xfId="1263"/>
    <cellStyle name="Normal 86 2 4 2" xfId="2140"/>
    <cellStyle name="Normal 86 2 4 2 2" xfId="3904"/>
    <cellStyle name="Normal 86 2 4 2 2 2" xfId="8018"/>
    <cellStyle name="Normal 86 2 4 2 2 2 2" xfId="26439"/>
    <cellStyle name="Normal 86 2 4 2 2 3" xfId="12134"/>
    <cellStyle name="Normal 86 2 4 2 2 3 2" xfId="26440"/>
    <cellStyle name="Normal 86 2 4 2 2 4" xfId="16407"/>
    <cellStyle name="Normal 86 2 4 2 2 5" xfId="26438"/>
    <cellStyle name="Normal 86 2 4 2 3" xfId="5657"/>
    <cellStyle name="Normal 86 2 4 2 3 2" xfId="26441"/>
    <cellStyle name="Normal 86 2 4 2 3 3" xfId="28925"/>
    <cellStyle name="Normal 86 2 4 2 4" xfId="9773"/>
    <cellStyle name="Normal 86 2 4 2 4 2" xfId="26442"/>
    <cellStyle name="Normal 86 2 4 2 5" xfId="14036"/>
    <cellStyle name="Normal 86 2 4 2 6" xfId="26437"/>
    <cellStyle name="Normal 86 2 4 3" xfId="3359"/>
    <cellStyle name="Normal 86 2 4 3 2" xfId="7142"/>
    <cellStyle name="Normal 86 2 4 3 2 2" xfId="26444"/>
    <cellStyle name="Normal 86 2 4 3 3" xfId="11258"/>
    <cellStyle name="Normal 86 2 4 3 3 2" xfId="26445"/>
    <cellStyle name="Normal 86 2 4 3 4" xfId="15531"/>
    <cellStyle name="Normal 86 2 4 3 5" xfId="26443"/>
    <cellStyle name="Normal 86 2 4 4" xfId="4781"/>
    <cellStyle name="Normal 86 2 4 4 2" xfId="26446"/>
    <cellStyle name="Normal 86 2 4 5" xfId="8897"/>
    <cellStyle name="Normal 86 2 4 5 2" xfId="26447"/>
    <cellStyle name="Normal 86 2 4 6" xfId="13159"/>
    <cellStyle name="Normal 86 2 4 7" xfId="26436"/>
    <cellStyle name="Normal 86 2 5" xfId="1804"/>
    <cellStyle name="Normal 86 2 5 2" xfId="3568"/>
    <cellStyle name="Normal 86 2 5 2 2" xfId="7682"/>
    <cellStyle name="Normal 86 2 5 2 2 2" xfId="26450"/>
    <cellStyle name="Normal 86 2 5 2 2 3" xfId="29440"/>
    <cellStyle name="Normal 86 2 5 2 3" xfId="11798"/>
    <cellStyle name="Normal 86 2 5 2 3 2" xfId="26451"/>
    <cellStyle name="Normal 86 2 5 2 4" xfId="16071"/>
    <cellStyle name="Normal 86 2 5 2 5" xfId="26449"/>
    <cellStyle name="Normal 86 2 5 3" xfId="5321"/>
    <cellStyle name="Normal 86 2 5 3 2" xfId="26452"/>
    <cellStyle name="Normal 86 2 5 3 3" xfId="28418"/>
    <cellStyle name="Normal 86 2 5 4" xfId="9437"/>
    <cellStyle name="Normal 86 2 5 4 2" xfId="26453"/>
    <cellStyle name="Normal 86 2 5 5" xfId="13700"/>
    <cellStyle name="Normal 86 2 5 6" xfId="26448"/>
    <cellStyle name="Normal 86 2 6" xfId="927"/>
    <cellStyle name="Normal 86 2 6 2" xfId="6806"/>
    <cellStyle name="Normal 86 2 6 2 2" xfId="26455"/>
    <cellStyle name="Normal 86 2 6 2 3" xfId="29279"/>
    <cellStyle name="Normal 86 2 6 3" xfId="10922"/>
    <cellStyle name="Normal 86 2 6 3 2" xfId="26456"/>
    <cellStyle name="Normal 86 2 6 4" xfId="15195"/>
    <cellStyle name="Normal 86 2 6 5" xfId="26454"/>
    <cellStyle name="Normal 86 2 7" xfId="2751"/>
    <cellStyle name="Normal 86 2 7 2" xfId="6264"/>
    <cellStyle name="Normal 86 2 7 2 2" xfId="26458"/>
    <cellStyle name="Normal 86 2 7 3" xfId="10380"/>
    <cellStyle name="Normal 86 2 7 3 2" xfId="26459"/>
    <cellStyle name="Normal 86 2 7 4" xfId="14644"/>
    <cellStyle name="Normal 86 2 7 5" xfId="26457"/>
    <cellStyle name="Normal 86 2 8" xfId="4445"/>
    <cellStyle name="Normal 86 2 8 2" xfId="17345"/>
    <cellStyle name="Normal 86 2 8 3" xfId="26460"/>
    <cellStyle name="Normal 86 2 9" xfId="8561"/>
    <cellStyle name="Normal 86 2 9 2" xfId="26461"/>
    <cellStyle name="Normal 86 3" xfId="292"/>
    <cellStyle name="Normal 86 3 10" xfId="26462"/>
    <cellStyle name="Normal 86 3 2" xfId="714"/>
    <cellStyle name="Normal 86 3 2 2" xfId="2479"/>
    <cellStyle name="Normal 86 3 2 2 2" xfId="4243"/>
    <cellStyle name="Normal 86 3 2 2 2 2" xfId="8357"/>
    <cellStyle name="Normal 86 3 2 2 2 2 2" xfId="26466"/>
    <cellStyle name="Normal 86 3 2 2 2 3" xfId="12473"/>
    <cellStyle name="Normal 86 3 2 2 2 3 2" xfId="26467"/>
    <cellStyle name="Normal 86 3 2 2 2 4" xfId="16746"/>
    <cellStyle name="Normal 86 3 2 2 2 5" xfId="26465"/>
    <cellStyle name="Normal 86 3 2 2 3" xfId="5996"/>
    <cellStyle name="Normal 86 3 2 2 3 2" xfId="26468"/>
    <cellStyle name="Normal 86 3 2 2 3 3" xfId="29040"/>
    <cellStyle name="Normal 86 3 2 2 4" xfId="10112"/>
    <cellStyle name="Normal 86 3 2 2 4 2" xfId="26469"/>
    <cellStyle name="Normal 86 3 2 2 5" xfId="14375"/>
    <cellStyle name="Normal 86 3 2 2 6" xfId="26464"/>
    <cellStyle name="Normal 86 3 2 3" xfId="1602"/>
    <cellStyle name="Normal 86 3 2 3 2" xfId="7481"/>
    <cellStyle name="Normal 86 3 2 3 2 2" xfId="26471"/>
    <cellStyle name="Normal 86 3 2 3 3" xfId="11597"/>
    <cellStyle name="Normal 86 3 2 3 3 2" xfId="26472"/>
    <cellStyle name="Normal 86 3 2 3 4" xfId="15870"/>
    <cellStyle name="Normal 86 3 2 3 5" xfId="26470"/>
    <cellStyle name="Normal 86 3 2 4" xfId="3091"/>
    <cellStyle name="Normal 86 3 2 4 2" xfId="6604"/>
    <cellStyle name="Normal 86 3 2 4 2 2" xfId="26474"/>
    <cellStyle name="Normal 86 3 2 4 3" xfId="10720"/>
    <cellStyle name="Normal 86 3 2 4 3 2" xfId="26475"/>
    <cellStyle name="Normal 86 3 2 4 4" xfId="14984"/>
    <cellStyle name="Normal 86 3 2 4 5" xfId="26473"/>
    <cellStyle name="Normal 86 3 2 5" xfId="5120"/>
    <cellStyle name="Normal 86 3 2 5 2" xfId="17350"/>
    <cellStyle name="Normal 86 3 2 5 3" xfId="26476"/>
    <cellStyle name="Normal 86 3 2 6" xfId="9236"/>
    <cellStyle name="Normal 86 3 2 6 2" xfId="26477"/>
    <cellStyle name="Normal 86 3 2 7" xfId="13498"/>
    <cellStyle name="Normal 86 3 2 8" xfId="26463"/>
    <cellStyle name="Normal 86 3 3" xfId="1199"/>
    <cellStyle name="Normal 86 3 3 2" xfId="2076"/>
    <cellStyle name="Normal 86 3 3 2 2" xfId="3840"/>
    <cellStyle name="Normal 86 3 3 2 2 2" xfId="7954"/>
    <cellStyle name="Normal 86 3 3 2 2 2 2" xfId="26481"/>
    <cellStyle name="Normal 86 3 3 2 2 3" xfId="12070"/>
    <cellStyle name="Normal 86 3 3 2 2 3 2" xfId="26482"/>
    <cellStyle name="Normal 86 3 3 2 2 4" xfId="16343"/>
    <cellStyle name="Normal 86 3 3 2 2 5" xfId="26480"/>
    <cellStyle name="Normal 86 3 3 2 3" xfId="5593"/>
    <cellStyle name="Normal 86 3 3 2 3 2" xfId="26483"/>
    <cellStyle name="Normal 86 3 3 2 3 3" xfId="28396"/>
    <cellStyle name="Normal 86 3 3 2 4" xfId="9709"/>
    <cellStyle name="Normal 86 3 3 2 4 2" xfId="26484"/>
    <cellStyle name="Normal 86 3 3 2 5" xfId="13972"/>
    <cellStyle name="Normal 86 3 3 2 6" xfId="26479"/>
    <cellStyle name="Normal 86 3 3 3" xfId="3295"/>
    <cellStyle name="Normal 86 3 3 3 2" xfId="7078"/>
    <cellStyle name="Normal 86 3 3 3 2 2" xfId="26486"/>
    <cellStyle name="Normal 86 3 3 3 3" xfId="11194"/>
    <cellStyle name="Normal 86 3 3 3 3 2" xfId="26487"/>
    <cellStyle name="Normal 86 3 3 3 4" xfId="15467"/>
    <cellStyle name="Normal 86 3 3 3 5" xfId="26485"/>
    <cellStyle name="Normal 86 3 3 4" xfId="4717"/>
    <cellStyle name="Normal 86 3 3 4 2" xfId="26488"/>
    <cellStyle name="Normal 86 3 3 5" xfId="8833"/>
    <cellStyle name="Normal 86 3 3 5 2" xfId="26489"/>
    <cellStyle name="Normal 86 3 3 6" xfId="13095"/>
    <cellStyle name="Normal 86 3 3 7" xfId="26478"/>
    <cellStyle name="Normal 86 3 4" xfId="1876"/>
    <cellStyle name="Normal 86 3 4 2" xfId="3640"/>
    <cellStyle name="Normal 86 3 4 2 2" xfId="7754"/>
    <cellStyle name="Normal 86 3 4 2 2 2" xfId="26492"/>
    <cellStyle name="Normal 86 3 4 2 3" xfId="11870"/>
    <cellStyle name="Normal 86 3 4 2 3 2" xfId="26493"/>
    <cellStyle name="Normal 86 3 4 2 4" xfId="16143"/>
    <cellStyle name="Normal 86 3 4 2 5" xfId="26491"/>
    <cellStyle name="Normal 86 3 4 3" xfId="5393"/>
    <cellStyle name="Normal 86 3 4 3 2" xfId="26494"/>
    <cellStyle name="Normal 86 3 4 3 3" xfId="29180"/>
    <cellStyle name="Normal 86 3 4 4" xfId="9509"/>
    <cellStyle name="Normal 86 3 4 4 2" xfId="26495"/>
    <cellStyle name="Normal 86 3 4 5" xfId="13772"/>
    <cellStyle name="Normal 86 3 4 6" xfId="26490"/>
    <cellStyle name="Normal 86 3 5" xfId="999"/>
    <cellStyle name="Normal 86 3 5 2" xfId="6878"/>
    <cellStyle name="Normal 86 3 5 2 2" xfId="26497"/>
    <cellStyle name="Normal 86 3 5 3" xfId="10994"/>
    <cellStyle name="Normal 86 3 5 3 2" xfId="26498"/>
    <cellStyle name="Normal 86 3 5 4" xfId="15267"/>
    <cellStyle name="Normal 86 3 5 5" xfId="26496"/>
    <cellStyle name="Normal 86 3 6" xfId="2687"/>
    <cellStyle name="Normal 86 3 6 2" xfId="6200"/>
    <cellStyle name="Normal 86 3 6 2 2" xfId="26500"/>
    <cellStyle name="Normal 86 3 6 3" xfId="10316"/>
    <cellStyle name="Normal 86 3 6 3 2" xfId="26501"/>
    <cellStyle name="Normal 86 3 6 4" xfId="14580"/>
    <cellStyle name="Normal 86 3 6 5" xfId="26499"/>
    <cellStyle name="Normal 86 3 7" xfId="4517"/>
    <cellStyle name="Normal 86 3 7 2" xfId="17349"/>
    <cellStyle name="Normal 86 3 7 3" xfId="26502"/>
    <cellStyle name="Normal 86 3 8" xfId="8633"/>
    <cellStyle name="Normal 86 3 8 2" xfId="26503"/>
    <cellStyle name="Normal 86 3 9" xfId="12894"/>
    <cellStyle name="Normal 86 4" xfId="440"/>
    <cellStyle name="Normal 86 4 2" xfId="2208"/>
    <cellStyle name="Normal 86 4 2 2" xfId="3972"/>
    <cellStyle name="Normal 86 4 2 2 2" xfId="8086"/>
    <cellStyle name="Normal 86 4 2 2 2 2" xfId="26507"/>
    <cellStyle name="Normal 86 4 2 2 2 3" xfId="29509"/>
    <cellStyle name="Normal 86 4 2 2 3" xfId="12202"/>
    <cellStyle name="Normal 86 4 2 2 3 2" xfId="26508"/>
    <cellStyle name="Normal 86 4 2 2 4" xfId="16475"/>
    <cellStyle name="Normal 86 4 2 2 5" xfId="26506"/>
    <cellStyle name="Normal 86 4 2 3" xfId="5725"/>
    <cellStyle name="Normal 86 4 2 3 2" xfId="26509"/>
    <cellStyle name="Normal 86 4 2 3 3" xfId="29141"/>
    <cellStyle name="Normal 86 4 2 4" xfId="9841"/>
    <cellStyle name="Normal 86 4 2 4 2" xfId="26510"/>
    <cellStyle name="Normal 86 4 2 5" xfId="14104"/>
    <cellStyle name="Normal 86 4 2 6" xfId="26505"/>
    <cellStyle name="Normal 86 4 3" xfId="1331"/>
    <cellStyle name="Normal 86 4 3 2" xfId="7210"/>
    <cellStyle name="Normal 86 4 3 2 2" xfId="26512"/>
    <cellStyle name="Normal 86 4 3 2 3" xfId="29334"/>
    <cellStyle name="Normal 86 4 3 3" xfId="11326"/>
    <cellStyle name="Normal 86 4 3 3 2" xfId="26513"/>
    <cellStyle name="Normal 86 4 3 4" xfId="15599"/>
    <cellStyle name="Normal 86 4 3 5" xfId="26511"/>
    <cellStyle name="Normal 86 4 4" xfId="2819"/>
    <cellStyle name="Normal 86 4 4 2" xfId="6332"/>
    <cellStyle name="Normal 86 4 4 2 2" xfId="26515"/>
    <cellStyle name="Normal 86 4 4 3" xfId="10448"/>
    <cellStyle name="Normal 86 4 4 3 2" xfId="26516"/>
    <cellStyle name="Normal 86 4 4 4" xfId="14712"/>
    <cellStyle name="Normal 86 4 4 5" xfId="26514"/>
    <cellStyle name="Normal 86 4 5" xfId="4849"/>
    <cellStyle name="Normal 86 4 5 2" xfId="17351"/>
    <cellStyle name="Normal 86 4 5 3" xfId="26517"/>
    <cellStyle name="Normal 86 4 6" xfId="8965"/>
    <cellStyle name="Normal 86 4 6 2" xfId="26518"/>
    <cellStyle name="Normal 86 4 7" xfId="13227"/>
    <cellStyle name="Normal 86 4 8" xfId="26504"/>
    <cellStyle name="Normal 86 5" xfId="576"/>
    <cellStyle name="Normal 86 5 2" xfId="2343"/>
    <cellStyle name="Normal 86 5 2 2" xfId="4107"/>
    <cellStyle name="Normal 86 5 2 2 2" xfId="8221"/>
    <cellStyle name="Normal 86 5 2 2 2 2" xfId="26522"/>
    <cellStyle name="Normal 86 5 2 2 3" xfId="12337"/>
    <cellStyle name="Normal 86 5 2 2 3 2" xfId="26523"/>
    <cellStyle name="Normal 86 5 2 2 4" xfId="16610"/>
    <cellStyle name="Normal 86 5 2 2 5" xfId="26521"/>
    <cellStyle name="Normal 86 5 2 3" xfId="5860"/>
    <cellStyle name="Normal 86 5 2 3 2" xfId="26524"/>
    <cellStyle name="Normal 86 5 2 3 3" xfId="28472"/>
    <cellStyle name="Normal 86 5 2 4" xfId="9976"/>
    <cellStyle name="Normal 86 5 2 4 2" xfId="26525"/>
    <cellStyle name="Normal 86 5 2 5" xfId="14239"/>
    <cellStyle name="Normal 86 5 2 6" xfId="26520"/>
    <cellStyle name="Normal 86 5 3" xfId="1466"/>
    <cellStyle name="Normal 86 5 3 2" xfId="7345"/>
    <cellStyle name="Normal 86 5 3 2 2" xfId="26527"/>
    <cellStyle name="Normal 86 5 3 3" xfId="11461"/>
    <cellStyle name="Normal 86 5 3 3 2" xfId="26528"/>
    <cellStyle name="Normal 86 5 3 4" xfId="15734"/>
    <cellStyle name="Normal 86 5 3 5" xfId="26526"/>
    <cellStyle name="Normal 86 5 4" xfId="2955"/>
    <cellStyle name="Normal 86 5 4 2" xfId="6468"/>
    <cellStyle name="Normal 86 5 4 2 2" xfId="26530"/>
    <cellStyle name="Normal 86 5 4 3" xfId="10584"/>
    <cellStyle name="Normal 86 5 4 3 2" xfId="26531"/>
    <cellStyle name="Normal 86 5 4 4" xfId="14848"/>
    <cellStyle name="Normal 86 5 4 5" xfId="26529"/>
    <cellStyle name="Normal 86 5 5" xfId="4984"/>
    <cellStyle name="Normal 86 5 5 2" xfId="26532"/>
    <cellStyle name="Normal 86 5 6" xfId="9100"/>
    <cellStyle name="Normal 86 5 6 2" xfId="26533"/>
    <cellStyle name="Normal 86 5 7" xfId="13362"/>
    <cellStyle name="Normal 86 5 8" xfId="26519"/>
    <cellStyle name="Normal 86 6" xfId="1148"/>
    <cellStyle name="Normal 86 6 2" xfId="2025"/>
    <cellStyle name="Normal 86 6 2 2" xfId="3789"/>
    <cellStyle name="Normal 86 6 2 2 2" xfId="7903"/>
    <cellStyle name="Normal 86 6 2 2 2 2" xfId="26537"/>
    <cellStyle name="Normal 86 6 2 2 3" xfId="12019"/>
    <cellStyle name="Normal 86 6 2 2 3 2" xfId="26538"/>
    <cellStyle name="Normal 86 6 2 2 4" xfId="16292"/>
    <cellStyle name="Normal 86 6 2 2 5" xfId="26536"/>
    <cellStyle name="Normal 86 6 2 3" xfId="5542"/>
    <cellStyle name="Normal 86 6 2 3 2" xfId="26539"/>
    <cellStyle name="Normal 86 6 2 3 3" xfId="28452"/>
    <cellStyle name="Normal 86 6 2 4" xfId="9658"/>
    <cellStyle name="Normal 86 6 2 4 2" xfId="26540"/>
    <cellStyle name="Normal 86 6 2 5" xfId="13921"/>
    <cellStyle name="Normal 86 6 2 6" xfId="26535"/>
    <cellStyle name="Normal 86 6 3" xfId="3244"/>
    <cellStyle name="Normal 86 6 3 2" xfId="7027"/>
    <cellStyle name="Normal 86 6 3 2 2" xfId="26542"/>
    <cellStyle name="Normal 86 6 3 3" xfId="11143"/>
    <cellStyle name="Normal 86 6 3 3 2" xfId="26543"/>
    <cellStyle name="Normal 86 6 3 4" xfId="15416"/>
    <cellStyle name="Normal 86 6 3 5" xfId="26541"/>
    <cellStyle name="Normal 86 6 4" xfId="4666"/>
    <cellStyle name="Normal 86 6 4 2" xfId="26544"/>
    <cellStyle name="Normal 86 6 5" xfId="8782"/>
    <cellStyle name="Normal 86 6 5 2" xfId="26545"/>
    <cellStyle name="Normal 86 6 6" xfId="13044"/>
    <cellStyle name="Normal 86 6 7" xfId="26534"/>
    <cellStyle name="Normal 86 7" xfId="1740"/>
    <cellStyle name="Normal 86 7 2" xfId="3504"/>
    <cellStyle name="Normal 86 7 2 2" xfId="7618"/>
    <cellStyle name="Normal 86 7 2 2 2" xfId="26548"/>
    <cellStyle name="Normal 86 7 2 3" xfId="11734"/>
    <cellStyle name="Normal 86 7 2 3 2" xfId="26549"/>
    <cellStyle name="Normal 86 7 2 4" xfId="16007"/>
    <cellStyle name="Normal 86 7 2 5" xfId="26547"/>
    <cellStyle name="Normal 86 7 3" xfId="5257"/>
    <cellStyle name="Normal 86 7 3 2" xfId="26550"/>
    <cellStyle name="Normal 86 7 3 3" xfId="28946"/>
    <cellStyle name="Normal 86 7 4" xfId="9373"/>
    <cellStyle name="Normal 86 7 4 2" xfId="26551"/>
    <cellStyle name="Normal 86 7 5" xfId="13636"/>
    <cellStyle name="Normal 86 7 6" xfId="26546"/>
    <cellStyle name="Normal 86 8" xfId="863"/>
    <cellStyle name="Normal 86 8 2" xfId="6742"/>
    <cellStyle name="Normal 86 8 2 2" xfId="26553"/>
    <cellStyle name="Normal 86 8 3" xfId="10858"/>
    <cellStyle name="Normal 86 8 3 2" xfId="26554"/>
    <cellStyle name="Normal 86 8 4" xfId="15131"/>
    <cellStyle name="Normal 86 8 5" xfId="26552"/>
    <cellStyle name="Normal 86 9" xfId="2636"/>
    <cellStyle name="Normal 86 9 2" xfId="6149"/>
    <cellStyle name="Normal 86 9 2 2" xfId="26556"/>
    <cellStyle name="Normal 86 9 3" xfId="10265"/>
    <cellStyle name="Normal 86 9 3 2" xfId="26557"/>
    <cellStyle name="Normal 86 9 4" xfId="14529"/>
    <cellStyle name="Normal 86 9 5" xfId="26555"/>
    <cellStyle name="Normal 87" xfId="242"/>
    <cellStyle name="Normal 87 10" xfId="4382"/>
    <cellStyle name="Normal 87 10 2" xfId="17352"/>
    <cellStyle name="Normal 87 10 3" xfId="26559"/>
    <cellStyle name="Normal 87 11" xfId="8498"/>
    <cellStyle name="Normal 87 11 2" xfId="26560"/>
    <cellStyle name="Normal 87 12" xfId="12748"/>
    <cellStyle name="Normal 87 13" xfId="26558"/>
    <cellStyle name="Normal 87 2" xfId="358"/>
    <cellStyle name="Normal 87 2 10" xfId="12814"/>
    <cellStyle name="Normal 87 2 11" xfId="26561"/>
    <cellStyle name="Normal 87 2 2" xfId="505"/>
    <cellStyle name="Normal 87 2 2 10" xfId="26562"/>
    <cellStyle name="Normal 87 2 2 2" xfId="779"/>
    <cellStyle name="Normal 87 2 2 2 2" xfId="2544"/>
    <cellStyle name="Normal 87 2 2 2 2 2" xfId="4308"/>
    <cellStyle name="Normal 87 2 2 2 2 2 2" xfId="8422"/>
    <cellStyle name="Normal 87 2 2 2 2 2 2 2" xfId="26566"/>
    <cellStyle name="Normal 87 2 2 2 2 2 3" xfId="12538"/>
    <cellStyle name="Normal 87 2 2 2 2 2 3 2" xfId="26567"/>
    <cellStyle name="Normal 87 2 2 2 2 2 4" xfId="16811"/>
    <cellStyle name="Normal 87 2 2 2 2 2 5" xfId="26565"/>
    <cellStyle name="Normal 87 2 2 2 2 3" xfId="6061"/>
    <cellStyle name="Normal 87 2 2 2 2 3 2" xfId="26568"/>
    <cellStyle name="Normal 87 2 2 2 2 3 3" xfId="28969"/>
    <cellStyle name="Normal 87 2 2 2 2 4" xfId="10177"/>
    <cellStyle name="Normal 87 2 2 2 2 4 2" xfId="26569"/>
    <cellStyle name="Normal 87 2 2 2 2 5" xfId="14440"/>
    <cellStyle name="Normal 87 2 2 2 2 6" xfId="26564"/>
    <cellStyle name="Normal 87 2 2 2 3" xfId="1667"/>
    <cellStyle name="Normal 87 2 2 2 3 2" xfId="7546"/>
    <cellStyle name="Normal 87 2 2 2 3 2 2" xfId="26571"/>
    <cellStyle name="Normal 87 2 2 2 3 3" xfId="11662"/>
    <cellStyle name="Normal 87 2 2 2 3 3 2" xfId="26572"/>
    <cellStyle name="Normal 87 2 2 2 3 4" xfId="15935"/>
    <cellStyle name="Normal 87 2 2 2 3 5" xfId="26570"/>
    <cellStyle name="Normal 87 2 2 2 4" xfId="3156"/>
    <cellStyle name="Normal 87 2 2 2 4 2" xfId="6669"/>
    <cellStyle name="Normal 87 2 2 2 4 2 2" xfId="26574"/>
    <cellStyle name="Normal 87 2 2 2 4 3" xfId="10785"/>
    <cellStyle name="Normal 87 2 2 2 4 3 2" xfId="26575"/>
    <cellStyle name="Normal 87 2 2 2 4 4" xfId="15049"/>
    <cellStyle name="Normal 87 2 2 2 4 5" xfId="26573"/>
    <cellStyle name="Normal 87 2 2 2 5" xfId="5185"/>
    <cellStyle name="Normal 87 2 2 2 5 2" xfId="17355"/>
    <cellStyle name="Normal 87 2 2 2 5 3" xfId="26576"/>
    <cellStyle name="Normal 87 2 2 2 6" xfId="9301"/>
    <cellStyle name="Normal 87 2 2 2 6 2" xfId="26577"/>
    <cellStyle name="Normal 87 2 2 2 7" xfId="13563"/>
    <cellStyle name="Normal 87 2 2 2 8" xfId="26563"/>
    <cellStyle name="Normal 87 2 2 3" xfId="1396"/>
    <cellStyle name="Normal 87 2 2 3 2" xfId="2273"/>
    <cellStyle name="Normal 87 2 2 3 2 2" xfId="4037"/>
    <cellStyle name="Normal 87 2 2 3 2 2 2" xfId="8151"/>
    <cellStyle name="Normal 87 2 2 3 2 2 2 2" xfId="26581"/>
    <cellStyle name="Normal 87 2 2 3 2 2 3" xfId="12267"/>
    <cellStyle name="Normal 87 2 2 3 2 2 3 2" xfId="26582"/>
    <cellStyle name="Normal 87 2 2 3 2 2 4" xfId="16540"/>
    <cellStyle name="Normal 87 2 2 3 2 2 5" xfId="26580"/>
    <cellStyle name="Normal 87 2 2 3 2 3" xfId="5790"/>
    <cellStyle name="Normal 87 2 2 3 2 3 2" xfId="26583"/>
    <cellStyle name="Normal 87 2 2 3 2 3 3" xfId="29042"/>
    <cellStyle name="Normal 87 2 2 3 2 4" xfId="9906"/>
    <cellStyle name="Normal 87 2 2 3 2 4 2" xfId="26584"/>
    <cellStyle name="Normal 87 2 2 3 2 5" xfId="14169"/>
    <cellStyle name="Normal 87 2 2 3 2 6" xfId="26579"/>
    <cellStyle name="Normal 87 2 2 3 3" xfId="3428"/>
    <cellStyle name="Normal 87 2 2 3 3 2" xfId="7275"/>
    <cellStyle name="Normal 87 2 2 3 3 2 2" xfId="26586"/>
    <cellStyle name="Normal 87 2 2 3 3 3" xfId="11391"/>
    <cellStyle name="Normal 87 2 2 3 3 3 2" xfId="26587"/>
    <cellStyle name="Normal 87 2 2 3 3 4" xfId="15664"/>
    <cellStyle name="Normal 87 2 2 3 3 5" xfId="26585"/>
    <cellStyle name="Normal 87 2 2 3 4" xfId="4914"/>
    <cellStyle name="Normal 87 2 2 3 4 2" xfId="26588"/>
    <cellStyle name="Normal 87 2 2 3 5" xfId="9030"/>
    <cellStyle name="Normal 87 2 2 3 5 2" xfId="26589"/>
    <cellStyle name="Normal 87 2 2 3 6" xfId="13292"/>
    <cellStyle name="Normal 87 2 2 3 7" xfId="26578"/>
    <cellStyle name="Normal 87 2 2 4" xfId="1941"/>
    <cellStyle name="Normal 87 2 2 4 2" xfId="3705"/>
    <cellStyle name="Normal 87 2 2 4 2 2" xfId="7819"/>
    <cellStyle name="Normal 87 2 2 4 2 2 2" xfId="26592"/>
    <cellStyle name="Normal 87 2 2 4 2 3" xfId="11935"/>
    <cellStyle name="Normal 87 2 2 4 2 3 2" xfId="26593"/>
    <cellStyle name="Normal 87 2 2 4 2 4" xfId="16208"/>
    <cellStyle name="Normal 87 2 2 4 2 5" xfId="26591"/>
    <cellStyle name="Normal 87 2 2 4 3" xfId="5458"/>
    <cellStyle name="Normal 87 2 2 4 3 2" xfId="26594"/>
    <cellStyle name="Normal 87 2 2 4 3 3" xfId="28270"/>
    <cellStyle name="Normal 87 2 2 4 4" xfId="9574"/>
    <cellStyle name="Normal 87 2 2 4 4 2" xfId="26595"/>
    <cellStyle name="Normal 87 2 2 4 5" xfId="13837"/>
    <cellStyle name="Normal 87 2 2 4 6" xfId="26590"/>
    <cellStyle name="Normal 87 2 2 5" xfId="1064"/>
    <cellStyle name="Normal 87 2 2 5 2" xfId="6943"/>
    <cellStyle name="Normal 87 2 2 5 2 2" xfId="26597"/>
    <cellStyle name="Normal 87 2 2 5 3" xfId="11059"/>
    <cellStyle name="Normal 87 2 2 5 3 2" xfId="26598"/>
    <cellStyle name="Normal 87 2 2 5 4" xfId="15332"/>
    <cellStyle name="Normal 87 2 2 5 5" xfId="26596"/>
    <cellStyle name="Normal 87 2 2 6" xfId="2884"/>
    <cellStyle name="Normal 87 2 2 6 2" xfId="6397"/>
    <cellStyle name="Normal 87 2 2 6 2 2" xfId="26600"/>
    <cellStyle name="Normal 87 2 2 6 3" xfId="10513"/>
    <cellStyle name="Normal 87 2 2 6 3 2" xfId="26601"/>
    <cellStyle name="Normal 87 2 2 6 4" xfId="14777"/>
    <cellStyle name="Normal 87 2 2 6 5" xfId="26599"/>
    <cellStyle name="Normal 87 2 2 7" xfId="4582"/>
    <cellStyle name="Normal 87 2 2 7 2" xfId="17354"/>
    <cellStyle name="Normal 87 2 2 7 3" xfId="26602"/>
    <cellStyle name="Normal 87 2 2 8" xfId="8698"/>
    <cellStyle name="Normal 87 2 2 8 2" xfId="26603"/>
    <cellStyle name="Normal 87 2 2 9" xfId="12959"/>
    <cellStyle name="Normal 87 2 3" xfId="641"/>
    <cellStyle name="Normal 87 2 3 2" xfId="2408"/>
    <cellStyle name="Normal 87 2 3 2 2" xfId="4172"/>
    <cellStyle name="Normal 87 2 3 2 2 2" xfId="8286"/>
    <cellStyle name="Normal 87 2 3 2 2 2 2" xfId="26607"/>
    <cellStyle name="Normal 87 2 3 2 2 2 3" xfId="29559"/>
    <cellStyle name="Normal 87 2 3 2 2 3" xfId="12402"/>
    <cellStyle name="Normal 87 2 3 2 2 3 2" xfId="26608"/>
    <cellStyle name="Normal 87 2 3 2 2 4" xfId="16675"/>
    <cellStyle name="Normal 87 2 3 2 2 5" xfId="26606"/>
    <cellStyle name="Normal 87 2 3 2 3" xfId="5925"/>
    <cellStyle name="Normal 87 2 3 2 3 2" xfId="26609"/>
    <cellStyle name="Normal 87 2 3 2 3 3" xfId="28470"/>
    <cellStyle name="Normal 87 2 3 2 4" xfId="10041"/>
    <cellStyle name="Normal 87 2 3 2 4 2" xfId="26610"/>
    <cellStyle name="Normal 87 2 3 2 5" xfId="14304"/>
    <cellStyle name="Normal 87 2 3 2 6" xfId="26605"/>
    <cellStyle name="Normal 87 2 3 3" xfId="1531"/>
    <cellStyle name="Normal 87 2 3 3 2" xfId="7410"/>
    <cellStyle name="Normal 87 2 3 3 2 2" xfId="26612"/>
    <cellStyle name="Normal 87 2 3 3 2 3" xfId="29383"/>
    <cellStyle name="Normal 87 2 3 3 3" xfId="11526"/>
    <cellStyle name="Normal 87 2 3 3 3 2" xfId="26613"/>
    <cellStyle name="Normal 87 2 3 3 4" xfId="15799"/>
    <cellStyle name="Normal 87 2 3 3 5" xfId="26611"/>
    <cellStyle name="Normal 87 2 3 4" xfId="3020"/>
    <cellStyle name="Normal 87 2 3 4 2" xfId="6533"/>
    <cellStyle name="Normal 87 2 3 4 2 2" xfId="26615"/>
    <cellStyle name="Normal 87 2 3 4 3" xfId="10649"/>
    <cellStyle name="Normal 87 2 3 4 3 2" xfId="26616"/>
    <cellStyle name="Normal 87 2 3 4 4" xfId="14913"/>
    <cellStyle name="Normal 87 2 3 4 5" xfId="26614"/>
    <cellStyle name="Normal 87 2 3 5" xfId="5049"/>
    <cellStyle name="Normal 87 2 3 5 2" xfId="17356"/>
    <cellStyle name="Normal 87 2 3 5 3" xfId="26617"/>
    <cellStyle name="Normal 87 2 3 6" xfId="9165"/>
    <cellStyle name="Normal 87 2 3 6 2" xfId="26618"/>
    <cellStyle name="Normal 87 2 3 7" xfId="13427"/>
    <cellStyle name="Normal 87 2 3 8" xfId="26604"/>
    <cellStyle name="Normal 87 2 4" xfId="1264"/>
    <cellStyle name="Normal 87 2 4 2" xfId="2141"/>
    <cellStyle name="Normal 87 2 4 2 2" xfId="3905"/>
    <cellStyle name="Normal 87 2 4 2 2 2" xfId="8019"/>
    <cellStyle name="Normal 87 2 4 2 2 2 2" xfId="26622"/>
    <cellStyle name="Normal 87 2 4 2 2 3" xfId="12135"/>
    <cellStyle name="Normal 87 2 4 2 2 3 2" xfId="26623"/>
    <cellStyle name="Normal 87 2 4 2 2 4" xfId="16408"/>
    <cellStyle name="Normal 87 2 4 2 2 5" xfId="26621"/>
    <cellStyle name="Normal 87 2 4 2 3" xfId="5658"/>
    <cellStyle name="Normal 87 2 4 2 3 2" xfId="26624"/>
    <cellStyle name="Normal 87 2 4 2 3 3" xfId="28787"/>
    <cellStyle name="Normal 87 2 4 2 4" xfId="9774"/>
    <cellStyle name="Normal 87 2 4 2 4 2" xfId="26625"/>
    <cellStyle name="Normal 87 2 4 2 5" xfId="14037"/>
    <cellStyle name="Normal 87 2 4 2 6" xfId="26620"/>
    <cellStyle name="Normal 87 2 4 3" xfId="3360"/>
    <cellStyle name="Normal 87 2 4 3 2" xfId="7143"/>
    <cellStyle name="Normal 87 2 4 3 2 2" xfId="26627"/>
    <cellStyle name="Normal 87 2 4 3 3" xfId="11259"/>
    <cellStyle name="Normal 87 2 4 3 3 2" xfId="26628"/>
    <cellStyle name="Normal 87 2 4 3 4" xfId="15532"/>
    <cellStyle name="Normal 87 2 4 3 5" xfId="26626"/>
    <cellStyle name="Normal 87 2 4 4" xfId="4782"/>
    <cellStyle name="Normal 87 2 4 4 2" xfId="26629"/>
    <cellStyle name="Normal 87 2 4 5" xfId="8898"/>
    <cellStyle name="Normal 87 2 4 5 2" xfId="26630"/>
    <cellStyle name="Normal 87 2 4 6" xfId="13160"/>
    <cellStyle name="Normal 87 2 4 7" xfId="26619"/>
    <cellStyle name="Normal 87 2 5" xfId="1805"/>
    <cellStyle name="Normal 87 2 5 2" xfId="3569"/>
    <cellStyle name="Normal 87 2 5 2 2" xfId="7683"/>
    <cellStyle name="Normal 87 2 5 2 2 2" xfId="26633"/>
    <cellStyle name="Normal 87 2 5 2 2 3" xfId="29441"/>
    <cellStyle name="Normal 87 2 5 2 3" xfId="11799"/>
    <cellStyle name="Normal 87 2 5 2 3 2" xfId="26634"/>
    <cellStyle name="Normal 87 2 5 2 4" xfId="16072"/>
    <cellStyle name="Normal 87 2 5 2 5" xfId="26632"/>
    <cellStyle name="Normal 87 2 5 3" xfId="5322"/>
    <cellStyle name="Normal 87 2 5 3 2" xfId="26635"/>
    <cellStyle name="Normal 87 2 5 3 3" xfId="28474"/>
    <cellStyle name="Normal 87 2 5 4" xfId="9438"/>
    <cellStyle name="Normal 87 2 5 4 2" xfId="26636"/>
    <cellStyle name="Normal 87 2 5 5" xfId="13701"/>
    <cellStyle name="Normal 87 2 5 6" xfId="26631"/>
    <cellStyle name="Normal 87 2 6" xfId="928"/>
    <cellStyle name="Normal 87 2 6 2" xfId="6807"/>
    <cellStyle name="Normal 87 2 6 2 2" xfId="26638"/>
    <cellStyle name="Normal 87 2 6 2 3" xfId="29280"/>
    <cellStyle name="Normal 87 2 6 3" xfId="10923"/>
    <cellStyle name="Normal 87 2 6 3 2" xfId="26639"/>
    <cellStyle name="Normal 87 2 6 4" xfId="15196"/>
    <cellStyle name="Normal 87 2 6 5" xfId="26637"/>
    <cellStyle name="Normal 87 2 7" xfId="2752"/>
    <cellStyle name="Normal 87 2 7 2" xfId="6265"/>
    <cellStyle name="Normal 87 2 7 2 2" xfId="26641"/>
    <cellStyle name="Normal 87 2 7 3" xfId="10381"/>
    <cellStyle name="Normal 87 2 7 3 2" xfId="26642"/>
    <cellStyle name="Normal 87 2 7 4" xfId="14645"/>
    <cellStyle name="Normal 87 2 7 5" xfId="26640"/>
    <cellStyle name="Normal 87 2 8" xfId="4446"/>
    <cellStyle name="Normal 87 2 8 2" xfId="17353"/>
    <cellStyle name="Normal 87 2 8 3" xfId="26643"/>
    <cellStyle name="Normal 87 2 9" xfId="8562"/>
    <cellStyle name="Normal 87 2 9 2" xfId="26644"/>
    <cellStyle name="Normal 87 3" xfId="293"/>
    <cellStyle name="Normal 87 3 10" xfId="26645"/>
    <cellStyle name="Normal 87 3 2" xfId="715"/>
    <cellStyle name="Normal 87 3 2 2" xfId="2480"/>
    <cellStyle name="Normal 87 3 2 2 2" xfId="4244"/>
    <cellStyle name="Normal 87 3 2 2 2 2" xfId="8358"/>
    <cellStyle name="Normal 87 3 2 2 2 2 2" xfId="26649"/>
    <cellStyle name="Normal 87 3 2 2 2 3" xfId="12474"/>
    <cellStyle name="Normal 87 3 2 2 2 3 2" xfId="26650"/>
    <cellStyle name="Normal 87 3 2 2 2 4" xfId="16747"/>
    <cellStyle name="Normal 87 3 2 2 2 5" xfId="26648"/>
    <cellStyle name="Normal 87 3 2 2 3" xfId="5997"/>
    <cellStyle name="Normal 87 3 2 2 3 2" xfId="26651"/>
    <cellStyle name="Normal 87 3 2 2 3 3" xfId="28675"/>
    <cellStyle name="Normal 87 3 2 2 4" xfId="10113"/>
    <cellStyle name="Normal 87 3 2 2 4 2" xfId="26652"/>
    <cellStyle name="Normal 87 3 2 2 5" xfId="14376"/>
    <cellStyle name="Normal 87 3 2 2 6" xfId="26647"/>
    <cellStyle name="Normal 87 3 2 3" xfId="1603"/>
    <cellStyle name="Normal 87 3 2 3 2" xfId="7482"/>
    <cellStyle name="Normal 87 3 2 3 2 2" xfId="26654"/>
    <cellStyle name="Normal 87 3 2 3 3" xfId="11598"/>
    <cellStyle name="Normal 87 3 2 3 3 2" xfId="26655"/>
    <cellStyle name="Normal 87 3 2 3 4" xfId="15871"/>
    <cellStyle name="Normal 87 3 2 3 5" xfId="26653"/>
    <cellStyle name="Normal 87 3 2 4" xfId="3092"/>
    <cellStyle name="Normal 87 3 2 4 2" xfId="6605"/>
    <cellStyle name="Normal 87 3 2 4 2 2" xfId="26657"/>
    <cellStyle name="Normal 87 3 2 4 3" xfId="10721"/>
    <cellStyle name="Normal 87 3 2 4 3 2" xfId="26658"/>
    <cellStyle name="Normal 87 3 2 4 4" xfId="14985"/>
    <cellStyle name="Normal 87 3 2 4 5" xfId="26656"/>
    <cellStyle name="Normal 87 3 2 5" xfId="5121"/>
    <cellStyle name="Normal 87 3 2 5 2" xfId="17358"/>
    <cellStyle name="Normal 87 3 2 5 3" xfId="26659"/>
    <cellStyle name="Normal 87 3 2 6" xfId="9237"/>
    <cellStyle name="Normal 87 3 2 6 2" xfId="26660"/>
    <cellStyle name="Normal 87 3 2 7" xfId="13499"/>
    <cellStyle name="Normal 87 3 2 8" xfId="26646"/>
    <cellStyle name="Normal 87 3 3" xfId="1200"/>
    <cellStyle name="Normal 87 3 3 2" xfId="2077"/>
    <cellStyle name="Normal 87 3 3 2 2" xfId="3841"/>
    <cellStyle name="Normal 87 3 3 2 2 2" xfId="7955"/>
    <cellStyle name="Normal 87 3 3 2 2 2 2" xfId="26664"/>
    <cellStyle name="Normal 87 3 3 2 2 3" xfId="12071"/>
    <cellStyle name="Normal 87 3 3 2 2 3 2" xfId="26665"/>
    <cellStyle name="Normal 87 3 3 2 2 4" xfId="16344"/>
    <cellStyle name="Normal 87 3 3 2 2 5" xfId="26663"/>
    <cellStyle name="Normal 87 3 3 2 3" xfId="5594"/>
    <cellStyle name="Normal 87 3 3 2 3 2" xfId="26666"/>
    <cellStyle name="Normal 87 3 3 2 3 3" xfId="29176"/>
    <cellStyle name="Normal 87 3 3 2 4" xfId="9710"/>
    <cellStyle name="Normal 87 3 3 2 4 2" xfId="26667"/>
    <cellStyle name="Normal 87 3 3 2 5" xfId="13973"/>
    <cellStyle name="Normal 87 3 3 2 6" xfId="26662"/>
    <cellStyle name="Normal 87 3 3 3" xfId="3296"/>
    <cellStyle name="Normal 87 3 3 3 2" xfId="7079"/>
    <cellStyle name="Normal 87 3 3 3 2 2" xfId="26669"/>
    <cellStyle name="Normal 87 3 3 3 3" xfId="11195"/>
    <cellStyle name="Normal 87 3 3 3 3 2" xfId="26670"/>
    <cellStyle name="Normal 87 3 3 3 4" xfId="15468"/>
    <cellStyle name="Normal 87 3 3 3 5" xfId="26668"/>
    <cellStyle name="Normal 87 3 3 4" xfId="4718"/>
    <cellStyle name="Normal 87 3 3 4 2" xfId="26671"/>
    <cellStyle name="Normal 87 3 3 5" xfId="8834"/>
    <cellStyle name="Normal 87 3 3 5 2" xfId="26672"/>
    <cellStyle name="Normal 87 3 3 6" xfId="13096"/>
    <cellStyle name="Normal 87 3 3 7" xfId="26661"/>
    <cellStyle name="Normal 87 3 4" xfId="1877"/>
    <cellStyle name="Normal 87 3 4 2" xfId="3641"/>
    <cellStyle name="Normal 87 3 4 2 2" xfId="7755"/>
    <cellStyle name="Normal 87 3 4 2 2 2" xfId="26675"/>
    <cellStyle name="Normal 87 3 4 2 3" xfId="11871"/>
    <cellStyle name="Normal 87 3 4 2 3 2" xfId="26676"/>
    <cellStyle name="Normal 87 3 4 2 4" xfId="16144"/>
    <cellStyle name="Normal 87 3 4 2 5" xfId="26674"/>
    <cellStyle name="Normal 87 3 4 3" xfId="5394"/>
    <cellStyle name="Normal 87 3 4 3 2" xfId="26677"/>
    <cellStyle name="Normal 87 3 4 3 3" xfId="28313"/>
    <cellStyle name="Normal 87 3 4 4" xfId="9510"/>
    <cellStyle name="Normal 87 3 4 4 2" xfId="26678"/>
    <cellStyle name="Normal 87 3 4 5" xfId="13773"/>
    <cellStyle name="Normal 87 3 4 6" xfId="26673"/>
    <cellStyle name="Normal 87 3 5" xfId="1000"/>
    <cellStyle name="Normal 87 3 5 2" xfId="6879"/>
    <cellStyle name="Normal 87 3 5 2 2" xfId="26680"/>
    <cellStyle name="Normal 87 3 5 3" xfId="10995"/>
    <cellStyle name="Normal 87 3 5 3 2" xfId="26681"/>
    <cellStyle name="Normal 87 3 5 4" xfId="15268"/>
    <cellStyle name="Normal 87 3 5 5" xfId="26679"/>
    <cellStyle name="Normal 87 3 6" xfId="2688"/>
    <cellStyle name="Normal 87 3 6 2" xfId="6201"/>
    <cellStyle name="Normal 87 3 6 2 2" xfId="26683"/>
    <cellStyle name="Normal 87 3 6 3" xfId="10317"/>
    <cellStyle name="Normal 87 3 6 3 2" xfId="26684"/>
    <cellStyle name="Normal 87 3 6 4" xfId="14581"/>
    <cellStyle name="Normal 87 3 6 5" xfId="26682"/>
    <cellStyle name="Normal 87 3 7" xfId="4518"/>
    <cellStyle name="Normal 87 3 7 2" xfId="17357"/>
    <cellStyle name="Normal 87 3 7 3" xfId="26685"/>
    <cellStyle name="Normal 87 3 8" xfId="8634"/>
    <cellStyle name="Normal 87 3 8 2" xfId="26686"/>
    <cellStyle name="Normal 87 3 9" xfId="12895"/>
    <cellStyle name="Normal 87 4" xfId="441"/>
    <cellStyle name="Normal 87 4 2" xfId="2209"/>
    <cellStyle name="Normal 87 4 2 2" xfId="3973"/>
    <cellStyle name="Normal 87 4 2 2 2" xfId="8087"/>
    <cellStyle name="Normal 87 4 2 2 2 2" xfId="26690"/>
    <cellStyle name="Normal 87 4 2 2 2 3" xfId="29510"/>
    <cellStyle name="Normal 87 4 2 2 3" xfId="12203"/>
    <cellStyle name="Normal 87 4 2 2 3 2" xfId="26691"/>
    <cellStyle name="Normal 87 4 2 2 4" xfId="16476"/>
    <cellStyle name="Normal 87 4 2 2 5" xfId="26689"/>
    <cellStyle name="Normal 87 4 2 3" xfId="5726"/>
    <cellStyle name="Normal 87 4 2 3 2" xfId="26692"/>
    <cellStyle name="Normal 87 4 2 3 3" xfId="28621"/>
    <cellStyle name="Normal 87 4 2 4" xfId="9842"/>
    <cellStyle name="Normal 87 4 2 4 2" xfId="26693"/>
    <cellStyle name="Normal 87 4 2 5" xfId="14105"/>
    <cellStyle name="Normal 87 4 2 6" xfId="26688"/>
    <cellStyle name="Normal 87 4 3" xfId="1332"/>
    <cellStyle name="Normal 87 4 3 2" xfId="7211"/>
    <cellStyle name="Normal 87 4 3 2 2" xfId="26695"/>
    <cellStyle name="Normal 87 4 3 2 3" xfId="29335"/>
    <cellStyle name="Normal 87 4 3 3" xfId="11327"/>
    <cellStyle name="Normal 87 4 3 3 2" xfId="26696"/>
    <cellStyle name="Normal 87 4 3 4" xfId="15600"/>
    <cellStyle name="Normal 87 4 3 5" xfId="26694"/>
    <cellStyle name="Normal 87 4 4" xfId="2820"/>
    <cellStyle name="Normal 87 4 4 2" xfId="6333"/>
    <cellStyle name="Normal 87 4 4 2 2" xfId="26698"/>
    <cellStyle name="Normal 87 4 4 3" xfId="10449"/>
    <cellStyle name="Normal 87 4 4 3 2" xfId="26699"/>
    <cellStyle name="Normal 87 4 4 4" xfId="14713"/>
    <cellStyle name="Normal 87 4 4 5" xfId="26697"/>
    <cellStyle name="Normal 87 4 5" xfId="4850"/>
    <cellStyle name="Normal 87 4 5 2" xfId="17359"/>
    <cellStyle name="Normal 87 4 5 3" xfId="26700"/>
    <cellStyle name="Normal 87 4 6" xfId="8966"/>
    <cellStyle name="Normal 87 4 6 2" xfId="26701"/>
    <cellStyle name="Normal 87 4 7" xfId="13228"/>
    <cellStyle name="Normal 87 4 8" xfId="26687"/>
    <cellStyle name="Normal 87 5" xfId="577"/>
    <cellStyle name="Normal 87 5 2" xfId="2344"/>
    <cellStyle name="Normal 87 5 2 2" xfId="4108"/>
    <cellStyle name="Normal 87 5 2 2 2" xfId="8222"/>
    <cellStyle name="Normal 87 5 2 2 2 2" xfId="26705"/>
    <cellStyle name="Normal 87 5 2 2 3" xfId="12338"/>
    <cellStyle name="Normal 87 5 2 2 3 2" xfId="26706"/>
    <cellStyle name="Normal 87 5 2 2 4" xfId="16611"/>
    <cellStyle name="Normal 87 5 2 2 5" xfId="26704"/>
    <cellStyle name="Normal 87 5 2 3" xfId="5861"/>
    <cellStyle name="Normal 87 5 2 3 2" xfId="26707"/>
    <cellStyle name="Normal 87 5 2 3 3" xfId="28467"/>
    <cellStyle name="Normal 87 5 2 4" xfId="9977"/>
    <cellStyle name="Normal 87 5 2 4 2" xfId="26708"/>
    <cellStyle name="Normal 87 5 2 5" xfId="14240"/>
    <cellStyle name="Normal 87 5 2 6" xfId="26703"/>
    <cellStyle name="Normal 87 5 3" xfId="1467"/>
    <cellStyle name="Normal 87 5 3 2" xfId="7346"/>
    <cellStyle name="Normal 87 5 3 2 2" xfId="26710"/>
    <cellStyle name="Normal 87 5 3 3" xfId="11462"/>
    <cellStyle name="Normal 87 5 3 3 2" xfId="26711"/>
    <cellStyle name="Normal 87 5 3 4" xfId="15735"/>
    <cellStyle name="Normal 87 5 3 5" xfId="26709"/>
    <cellStyle name="Normal 87 5 4" xfId="2956"/>
    <cellStyle name="Normal 87 5 4 2" xfId="6469"/>
    <cellStyle name="Normal 87 5 4 2 2" xfId="26713"/>
    <cellStyle name="Normal 87 5 4 3" xfId="10585"/>
    <cellStyle name="Normal 87 5 4 3 2" xfId="26714"/>
    <cellStyle name="Normal 87 5 4 4" xfId="14849"/>
    <cellStyle name="Normal 87 5 4 5" xfId="26712"/>
    <cellStyle name="Normal 87 5 5" xfId="4985"/>
    <cellStyle name="Normal 87 5 5 2" xfId="26715"/>
    <cellStyle name="Normal 87 5 6" xfId="9101"/>
    <cellStyle name="Normal 87 5 6 2" xfId="26716"/>
    <cellStyle name="Normal 87 5 7" xfId="13363"/>
    <cellStyle name="Normal 87 5 8" xfId="26702"/>
    <cellStyle name="Normal 87 6" xfId="1149"/>
    <cellStyle name="Normal 87 6 2" xfId="2026"/>
    <cellStyle name="Normal 87 6 2 2" xfId="3790"/>
    <cellStyle name="Normal 87 6 2 2 2" xfId="7904"/>
    <cellStyle name="Normal 87 6 2 2 2 2" xfId="26720"/>
    <cellStyle name="Normal 87 6 2 2 3" xfId="12020"/>
    <cellStyle name="Normal 87 6 2 2 3 2" xfId="26721"/>
    <cellStyle name="Normal 87 6 2 2 4" xfId="16293"/>
    <cellStyle name="Normal 87 6 2 2 5" xfId="26719"/>
    <cellStyle name="Normal 87 6 2 3" xfId="5543"/>
    <cellStyle name="Normal 87 6 2 3 2" xfId="26722"/>
    <cellStyle name="Normal 87 6 2 3 3" xfId="28873"/>
    <cellStyle name="Normal 87 6 2 4" xfId="9659"/>
    <cellStyle name="Normal 87 6 2 4 2" xfId="26723"/>
    <cellStyle name="Normal 87 6 2 5" xfId="13922"/>
    <cellStyle name="Normal 87 6 2 6" xfId="26718"/>
    <cellStyle name="Normal 87 6 3" xfId="3245"/>
    <cellStyle name="Normal 87 6 3 2" xfId="7028"/>
    <cellStyle name="Normal 87 6 3 2 2" xfId="26725"/>
    <cellStyle name="Normal 87 6 3 3" xfId="11144"/>
    <cellStyle name="Normal 87 6 3 3 2" xfId="26726"/>
    <cellStyle name="Normal 87 6 3 4" xfId="15417"/>
    <cellStyle name="Normal 87 6 3 5" xfId="26724"/>
    <cellStyle name="Normal 87 6 4" xfId="4667"/>
    <cellStyle name="Normal 87 6 4 2" xfId="26727"/>
    <cellStyle name="Normal 87 6 5" xfId="8783"/>
    <cellStyle name="Normal 87 6 5 2" xfId="26728"/>
    <cellStyle name="Normal 87 6 6" xfId="13045"/>
    <cellStyle name="Normal 87 6 7" xfId="26717"/>
    <cellStyle name="Normal 87 7" xfId="1741"/>
    <cellStyle name="Normal 87 7 2" xfId="3505"/>
    <cellStyle name="Normal 87 7 2 2" xfId="7619"/>
    <cellStyle name="Normal 87 7 2 2 2" xfId="26731"/>
    <cellStyle name="Normal 87 7 2 3" xfId="11735"/>
    <cellStyle name="Normal 87 7 2 3 2" xfId="26732"/>
    <cellStyle name="Normal 87 7 2 4" xfId="16008"/>
    <cellStyle name="Normal 87 7 2 5" xfId="26730"/>
    <cellStyle name="Normal 87 7 3" xfId="5258"/>
    <cellStyle name="Normal 87 7 3 2" xfId="26733"/>
    <cellStyle name="Normal 87 7 3 3" xfId="28267"/>
    <cellStyle name="Normal 87 7 4" xfId="9374"/>
    <cellStyle name="Normal 87 7 4 2" xfId="26734"/>
    <cellStyle name="Normal 87 7 5" xfId="13637"/>
    <cellStyle name="Normal 87 7 6" xfId="26729"/>
    <cellStyle name="Normal 87 8" xfId="864"/>
    <cellStyle name="Normal 87 8 2" xfId="6743"/>
    <cellStyle name="Normal 87 8 2 2" xfId="26736"/>
    <cellStyle name="Normal 87 8 3" xfId="10859"/>
    <cellStyle name="Normal 87 8 3 2" xfId="26737"/>
    <cellStyle name="Normal 87 8 4" xfId="15132"/>
    <cellStyle name="Normal 87 8 5" xfId="26735"/>
    <cellStyle name="Normal 87 9" xfId="2637"/>
    <cellStyle name="Normal 87 9 2" xfId="6150"/>
    <cellStyle name="Normal 87 9 2 2" xfId="26739"/>
    <cellStyle name="Normal 87 9 3" xfId="10266"/>
    <cellStyle name="Normal 87 9 3 2" xfId="26740"/>
    <cellStyle name="Normal 87 9 4" xfId="14530"/>
    <cellStyle name="Normal 87 9 5" xfId="26738"/>
    <cellStyle name="Normal 88" xfId="243"/>
    <cellStyle name="Normal 88 10" xfId="4383"/>
    <cellStyle name="Normal 88 10 2" xfId="17360"/>
    <cellStyle name="Normal 88 10 3" xfId="26742"/>
    <cellStyle name="Normal 88 11" xfId="8499"/>
    <cellStyle name="Normal 88 11 2" xfId="26743"/>
    <cellStyle name="Normal 88 12" xfId="12749"/>
    <cellStyle name="Normal 88 13" xfId="26741"/>
    <cellStyle name="Normal 88 2" xfId="359"/>
    <cellStyle name="Normal 88 2 10" xfId="12815"/>
    <cellStyle name="Normal 88 2 11" xfId="26744"/>
    <cellStyle name="Normal 88 2 2" xfId="506"/>
    <cellStyle name="Normal 88 2 2 10" xfId="26745"/>
    <cellStyle name="Normal 88 2 2 2" xfId="780"/>
    <cellStyle name="Normal 88 2 2 2 2" xfId="2545"/>
    <cellStyle name="Normal 88 2 2 2 2 2" xfId="4309"/>
    <cellStyle name="Normal 88 2 2 2 2 2 2" xfId="8423"/>
    <cellStyle name="Normal 88 2 2 2 2 2 2 2" xfId="26749"/>
    <cellStyle name="Normal 88 2 2 2 2 2 3" xfId="12539"/>
    <cellStyle name="Normal 88 2 2 2 2 2 3 2" xfId="26750"/>
    <cellStyle name="Normal 88 2 2 2 2 2 4" xfId="16812"/>
    <cellStyle name="Normal 88 2 2 2 2 2 5" xfId="26748"/>
    <cellStyle name="Normal 88 2 2 2 2 3" xfId="6062"/>
    <cellStyle name="Normal 88 2 2 2 2 3 2" xfId="26751"/>
    <cellStyle name="Normal 88 2 2 2 2 3 3" xfId="29054"/>
    <cellStyle name="Normal 88 2 2 2 2 4" xfId="10178"/>
    <cellStyle name="Normal 88 2 2 2 2 4 2" xfId="26752"/>
    <cellStyle name="Normal 88 2 2 2 2 5" xfId="14441"/>
    <cellStyle name="Normal 88 2 2 2 2 6" xfId="26747"/>
    <cellStyle name="Normal 88 2 2 2 3" xfId="1668"/>
    <cellStyle name="Normal 88 2 2 2 3 2" xfId="7547"/>
    <cellStyle name="Normal 88 2 2 2 3 2 2" xfId="26754"/>
    <cellStyle name="Normal 88 2 2 2 3 3" xfId="11663"/>
    <cellStyle name="Normal 88 2 2 2 3 3 2" xfId="26755"/>
    <cellStyle name="Normal 88 2 2 2 3 4" xfId="15936"/>
    <cellStyle name="Normal 88 2 2 2 3 5" xfId="26753"/>
    <cellStyle name="Normal 88 2 2 2 4" xfId="3157"/>
    <cellStyle name="Normal 88 2 2 2 4 2" xfId="6670"/>
    <cellStyle name="Normal 88 2 2 2 4 2 2" xfId="26757"/>
    <cellStyle name="Normal 88 2 2 2 4 3" xfId="10786"/>
    <cellStyle name="Normal 88 2 2 2 4 3 2" xfId="26758"/>
    <cellStyle name="Normal 88 2 2 2 4 4" xfId="15050"/>
    <cellStyle name="Normal 88 2 2 2 4 5" xfId="26756"/>
    <cellStyle name="Normal 88 2 2 2 5" xfId="5186"/>
    <cellStyle name="Normal 88 2 2 2 5 2" xfId="17363"/>
    <cellStyle name="Normal 88 2 2 2 5 3" xfId="26759"/>
    <cellStyle name="Normal 88 2 2 2 6" xfId="9302"/>
    <cellStyle name="Normal 88 2 2 2 6 2" xfId="26760"/>
    <cellStyle name="Normal 88 2 2 2 7" xfId="13564"/>
    <cellStyle name="Normal 88 2 2 2 8" xfId="26746"/>
    <cellStyle name="Normal 88 2 2 3" xfId="1397"/>
    <cellStyle name="Normal 88 2 2 3 2" xfId="2274"/>
    <cellStyle name="Normal 88 2 2 3 2 2" xfId="4038"/>
    <cellStyle name="Normal 88 2 2 3 2 2 2" xfId="8152"/>
    <cellStyle name="Normal 88 2 2 3 2 2 2 2" xfId="26764"/>
    <cellStyle name="Normal 88 2 2 3 2 2 3" xfId="12268"/>
    <cellStyle name="Normal 88 2 2 3 2 2 3 2" xfId="26765"/>
    <cellStyle name="Normal 88 2 2 3 2 2 4" xfId="16541"/>
    <cellStyle name="Normal 88 2 2 3 2 2 5" xfId="26763"/>
    <cellStyle name="Normal 88 2 2 3 2 3" xfId="5791"/>
    <cellStyle name="Normal 88 2 2 3 2 3 2" xfId="26766"/>
    <cellStyle name="Normal 88 2 2 3 2 3 3" xfId="28868"/>
    <cellStyle name="Normal 88 2 2 3 2 4" xfId="9907"/>
    <cellStyle name="Normal 88 2 2 3 2 4 2" xfId="26767"/>
    <cellStyle name="Normal 88 2 2 3 2 5" xfId="14170"/>
    <cellStyle name="Normal 88 2 2 3 2 6" xfId="26762"/>
    <cellStyle name="Normal 88 2 2 3 3" xfId="3429"/>
    <cellStyle name="Normal 88 2 2 3 3 2" xfId="7276"/>
    <cellStyle name="Normal 88 2 2 3 3 2 2" xfId="26769"/>
    <cellStyle name="Normal 88 2 2 3 3 3" xfId="11392"/>
    <cellStyle name="Normal 88 2 2 3 3 3 2" xfId="26770"/>
    <cellStyle name="Normal 88 2 2 3 3 4" xfId="15665"/>
    <cellStyle name="Normal 88 2 2 3 3 5" xfId="26768"/>
    <cellStyle name="Normal 88 2 2 3 4" xfId="4915"/>
    <cellStyle name="Normal 88 2 2 3 4 2" xfId="26771"/>
    <cellStyle name="Normal 88 2 2 3 5" xfId="9031"/>
    <cellStyle name="Normal 88 2 2 3 5 2" xfId="26772"/>
    <cellStyle name="Normal 88 2 2 3 6" xfId="13293"/>
    <cellStyle name="Normal 88 2 2 3 7" xfId="26761"/>
    <cellStyle name="Normal 88 2 2 4" xfId="1942"/>
    <cellStyle name="Normal 88 2 2 4 2" xfId="3706"/>
    <cellStyle name="Normal 88 2 2 4 2 2" xfId="7820"/>
    <cellStyle name="Normal 88 2 2 4 2 2 2" xfId="26775"/>
    <cellStyle name="Normal 88 2 2 4 2 3" xfId="11936"/>
    <cellStyle name="Normal 88 2 2 4 2 3 2" xfId="26776"/>
    <cellStyle name="Normal 88 2 2 4 2 4" xfId="16209"/>
    <cellStyle name="Normal 88 2 2 4 2 5" xfId="26774"/>
    <cellStyle name="Normal 88 2 2 4 3" xfId="5459"/>
    <cellStyle name="Normal 88 2 2 4 3 2" xfId="26777"/>
    <cellStyle name="Normal 88 2 2 4 3 3" xfId="29013"/>
    <cellStyle name="Normal 88 2 2 4 4" xfId="9575"/>
    <cellStyle name="Normal 88 2 2 4 4 2" xfId="26778"/>
    <cellStyle name="Normal 88 2 2 4 5" xfId="13838"/>
    <cellStyle name="Normal 88 2 2 4 6" xfId="26773"/>
    <cellStyle name="Normal 88 2 2 5" xfId="1065"/>
    <cellStyle name="Normal 88 2 2 5 2" xfId="6944"/>
    <cellStyle name="Normal 88 2 2 5 2 2" xfId="26780"/>
    <cellStyle name="Normal 88 2 2 5 3" xfId="11060"/>
    <cellStyle name="Normal 88 2 2 5 3 2" xfId="26781"/>
    <cellStyle name="Normal 88 2 2 5 4" xfId="15333"/>
    <cellStyle name="Normal 88 2 2 5 5" xfId="26779"/>
    <cellStyle name="Normal 88 2 2 6" xfId="2885"/>
    <cellStyle name="Normal 88 2 2 6 2" xfId="6398"/>
    <cellStyle name="Normal 88 2 2 6 2 2" xfId="26783"/>
    <cellStyle name="Normal 88 2 2 6 3" xfId="10514"/>
    <cellStyle name="Normal 88 2 2 6 3 2" xfId="26784"/>
    <cellStyle name="Normal 88 2 2 6 4" xfId="14778"/>
    <cellStyle name="Normal 88 2 2 6 5" xfId="26782"/>
    <cellStyle name="Normal 88 2 2 7" xfId="4583"/>
    <cellStyle name="Normal 88 2 2 7 2" xfId="17362"/>
    <cellStyle name="Normal 88 2 2 7 3" xfId="26785"/>
    <cellStyle name="Normal 88 2 2 8" xfId="8699"/>
    <cellStyle name="Normal 88 2 2 8 2" xfId="26786"/>
    <cellStyle name="Normal 88 2 2 9" xfId="12960"/>
    <cellStyle name="Normal 88 2 3" xfId="642"/>
    <cellStyle name="Normal 88 2 3 2" xfId="2409"/>
    <cellStyle name="Normal 88 2 3 2 2" xfId="4173"/>
    <cellStyle name="Normal 88 2 3 2 2 2" xfId="8287"/>
    <cellStyle name="Normal 88 2 3 2 2 2 2" xfId="26790"/>
    <cellStyle name="Normal 88 2 3 2 2 2 3" xfId="29560"/>
    <cellStyle name="Normal 88 2 3 2 2 3" xfId="12403"/>
    <cellStyle name="Normal 88 2 3 2 2 3 2" xfId="26791"/>
    <cellStyle name="Normal 88 2 3 2 2 4" xfId="16676"/>
    <cellStyle name="Normal 88 2 3 2 2 5" xfId="26789"/>
    <cellStyle name="Normal 88 2 3 2 3" xfId="5926"/>
    <cellStyle name="Normal 88 2 3 2 3 2" xfId="26792"/>
    <cellStyle name="Normal 88 2 3 2 3 3" xfId="29154"/>
    <cellStyle name="Normal 88 2 3 2 4" xfId="10042"/>
    <cellStyle name="Normal 88 2 3 2 4 2" xfId="26793"/>
    <cellStyle name="Normal 88 2 3 2 5" xfId="14305"/>
    <cellStyle name="Normal 88 2 3 2 6" xfId="26788"/>
    <cellStyle name="Normal 88 2 3 3" xfId="1532"/>
    <cellStyle name="Normal 88 2 3 3 2" xfId="7411"/>
    <cellStyle name="Normal 88 2 3 3 2 2" xfId="26795"/>
    <cellStyle name="Normal 88 2 3 3 2 3" xfId="29384"/>
    <cellStyle name="Normal 88 2 3 3 3" xfId="11527"/>
    <cellStyle name="Normal 88 2 3 3 3 2" xfId="26796"/>
    <cellStyle name="Normal 88 2 3 3 4" xfId="15800"/>
    <cellStyle name="Normal 88 2 3 3 5" xfId="26794"/>
    <cellStyle name="Normal 88 2 3 4" xfId="3021"/>
    <cellStyle name="Normal 88 2 3 4 2" xfId="6534"/>
    <cellStyle name="Normal 88 2 3 4 2 2" xfId="26798"/>
    <cellStyle name="Normal 88 2 3 4 3" xfId="10650"/>
    <cellStyle name="Normal 88 2 3 4 3 2" xfId="26799"/>
    <cellStyle name="Normal 88 2 3 4 4" xfId="14914"/>
    <cellStyle name="Normal 88 2 3 4 5" xfId="26797"/>
    <cellStyle name="Normal 88 2 3 5" xfId="5050"/>
    <cellStyle name="Normal 88 2 3 5 2" xfId="17364"/>
    <cellStyle name="Normal 88 2 3 5 3" xfId="26800"/>
    <cellStyle name="Normal 88 2 3 6" xfId="9166"/>
    <cellStyle name="Normal 88 2 3 6 2" xfId="26801"/>
    <cellStyle name="Normal 88 2 3 7" xfId="13428"/>
    <cellStyle name="Normal 88 2 3 8" xfId="26787"/>
    <cellStyle name="Normal 88 2 4" xfId="1265"/>
    <cellStyle name="Normal 88 2 4 2" xfId="2142"/>
    <cellStyle name="Normal 88 2 4 2 2" xfId="3906"/>
    <cellStyle name="Normal 88 2 4 2 2 2" xfId="8020"/>
    <cellStyle name="Normal 88 2 4 2 2 2 2" xfId="26805"/>
    <cellStyle name="Normal 88 2 4 2 2 3" xfId="12136"/>
    <cellStyle name="Normal 88 2 4 2 2 3 2" xfId="26806"/>
    <cellStyle name="Normal 88 2 4 2 2 4" xfId="16409"/>
    <cellStyle name="Normal 88 2 4 2 2 5" xfId="26804"/>
    <cellStyle name="Normal 88 2 4 2 3" xfId="5659"/>
    <cellStyle name="Normal 88 2 4 2 3 2" xfId="26807"/>
    <cellStyle name="Normal 88 2 4 2 3 3" xfId="28342"/>
    <cellStyle name="Normal 88 2 4 2 4" xfId="9775"/>
    <cellStyle name="Normal 88 2 4 2 4 2" xfId="26808"/>
    <cellStyle name="Normal 88 2 4 2 5" xfId="14038"/>
    <cellStyle name="Normal 88 2 4 2 6" xfId="26803"/>
    <cellStyle name="Normal 88 2 4 3" xfId="3361"/>
    <cellStyle name="Normal 88 2 4 3 2" xfId="7144"/>
    <cellStyle name="Normal 88 2 4 3 2 2" xfId="26810"/>
    <cellStyle name="Normal 88 2 4 3 3" xfId="11260"/>
    <cellStyle name="Normal 88 2 4 3 3 2" xfId="26811"/>
    <cellStyle name="Normal 88 2 4 3 4" xfId="15533"/>
    <cellStyle name="Normal 88 2 4 3 5" xfId="26809"/>
    <cellStyle name="Normal 88 2 4 4" xfId="4783"/>
    <cellStyle name="Normal 88 2 4 4 2" xfId="26812"/>
    <cellStyle name="Normal 88 2 4 5" xfId="8899"/>
    <cellStyle name="Normal 88 2 4 5 2" xfId="26813"/>
    <cellStyle name="Normal 88 2 4 6" xfId="13161"/>
    <cellStyle name="Normal 88 2 4 7" xfId="26802"/>
    <cellStyle name="Normal 88 2 5" xfId="1806"/>
    <cellStyle name="Normal 88 2 5 2" xfId="3570"/>
    <cellStyle name="Normal 88 2 5 2 2" xfId="7684"/>
    <cellStyle name="Normal 88 2 5 2 2 2" xfId="26816"/>
    <cellStyle name="Normal 88 2 5 2 2 3" xfId="29442"/>
    <cellStyle name="Normal 88 2 5 2 3" xfId="11800"/>
    <cellStyle name="Normal 88 2 5 2 3 2" xfId="26817"/>
    <cellStyle name="Normal 88 2 5 2 4" xfId="16073"/>
    <cellStyle name="Normal 88 2 5 2 5" xfId="26815"/>
    <cellStyle name="Normal 88 2 5 3" xfId="5323"/>
    <cellStyle name="Normal 88 2 5 3 2" xfId="26818"/>
    <cellStyle name="Normal 88 2 5 3 3" xfId="29198"/>
    <cellStyle name="Normal 88 2 5 4" xfId="9439"/>
    <cellStyle name="Normal 88 2 5 4 2" xfId="26819"/>
    <cellStyle name="Normal 88 2 5 5" xfId="13702"/>
    <cellStyle name="Normal 88 2 5 6" xfId="26814"/>
    <cellStyle name="Normal 88 2 6" xfId="929"/>
    <cellStyle name="Normal 88 2 6 2" xfId="6808"/>
    <cellStyle name="Normal 88 2 6 2 2" xfId="26821"/>
    <cellStyle name="Normal 88 2 6 2 3" xfId="29281"/>
    <cellStyle name="Normal 88 2 6 3" xfId="10924"/>
    <cellStyle name="Normal 88 2 6 3 2" xfId="26822"/>
    <cellStyle name="Normal 88 2 6 4" xfId="15197"/>
    <cellStyle name="Normal 88 2 6 5" xfId="26820"/>
    <cellStyle name="Normal 88 2 7" xfId="2753"/>
    <cellStyle name="Normal 88 2 7 2" xfId="6266"/>
    <cellStyle name="Normal 88 2 7 2 2" xfId="26824"/>
    <cellStyle name="Normal 88 2 7 3" xfId="10382"/>
    <cellStyle name="Normal 88 2 7 3 2" xfId="26825"/>
    <cellStyle name="Normal 88 2 7 4" xfId="14646"/>
    <cellStyle name="Normal 88 2 7 5" xfId="26823"/>
    <cellStyle name="Normal 88 2 8" xfId="4447"/>
    <cellStyle name="Normal 88 2 8 2" xfId="17361"/>
    <cellStyle name="Normal 88 2 8 3" xfId="26826"/>
    <cellStyle name="Normal 88 2 9" xfId="8563"/>
    <cellStyle name="Normal 88 2 9 2" xfId="26827"/>
    <cellStyle name="Normal 88 3" xfId="294"/>
    <cellStyle name="Normal 88 3 10" xfId="26828"/>
    <cellStyle name="Normal 88 3 2" xfId="716"/>
    <cellStyle name="Normal 88 3 2 2" xfId="2481"/>
    <cellStyle name="Normal 88 3 2 2 2" xfId="4245"/>
    <cellStyle name="Normal 88 3 2 2 2 2" xfId="8359"/>
    <cellStyle name="Normal 88 3 2 2 2 2 2" xfId="26832"/>
    <cellStyle name="Normal 88 3 2 2 2 3" xfId="12475"/>
    <cellStyle name="Normal 88 3 2 2 2 3 2" xfId="26833"/>
    <cellStyle name="Normal 88 3 2 2 2 4" xfId="16748"/>
    <cellStyle name="Normal 88 3 2 2 2 5" xfId="26831"/>
    <cellStyle name="Normal 88 3 2 2 3" xfId="5998"/>
    <cellStyle name="Normal 88 3 2 2 3 2" xfId="26834"/>
    <cellStyle name="Normal 88 3 2 2 3 3" xfId="28826"/>
    <cellStyle name="Normal 88 3 2 2 4" xfId="10114"/>
    <cellStyle name="Normal 88 3 2 2 4 2" xfId="26835"/>
    <cellStyle name="Normal 88 3 2 2 5" xfId="14377"/>
    <cellStyle name="Normal 88 3 2 2 6" xfId="26830"/>
    <cellStyle name="Normal 88 3 2 3" xfId="1604"/>
    <cellStyle name="Normal 88 3 2 3 2" xfId="7483"/>
    <cellStyle name="Normal 88 3 2 3 2 2" xfId="26837"/>
    <cellStyle name="Normal 88 3 2 3 3" xfId="11599"/>
    <cellStyle name="Normal 88 3 2 3 3 2" xfId="26838"/>
    <cellStyle name="Normal 88 3 2 3 4" xfId="15872"/>
    <cellStyle name="Normal 88 3 2 3 5" xfId="26836"/>
    <cellStyle name="Normal 88 3 2 4" xfId="3093"/>
    <cellStyle name="Normal 88 3 2 4 2" xfId="6606"/>
    <cellStyle name="Normal 88 3 2 4 2 2" xfId="26840"/>
    <cellStyle name="Normal 88 3 2 4 3" xfId="10722"/>
    <cellStyle name="Normal 88 3 2 4 3 2" xfId="26841"/>
    <cellStyle name="Normal 88 3 2 4 4" xfId="14986"/>
    <cellStyle name="Normal 88 3 2 4 5" xfId="26839"/>
    <cellStyle name="Normal 88 3 2 5" xfId="5122"/>
    <cellStyle name="Normal 88 3 2 5 2" xfId="17366"/>
    <cellStyle name="Normal 88 3 2 5 3" xfId="26842"/>
    <cellStyle name="Normal 88 3 2 6" xfId="9238"/>
    <cellStyle name="Normal 88 3 2 6 2" xfId="26843"/>
    <cellStyle name="Normal 88 3 2 7" xfId="13500"/>
    <cellStyle name="Normal 88 3 2 8" xfId="26829"/>
    <cellStyle name="Normal 88 3 3" xfId="1201"/>
    <cellStyle name="Normal 88 3 3 2" xfId="2078"/>
    <cellStyle name="Normal 88 3 3 2 2" xfId="3842"/>
    <cellStyle name="Normal 88 3 3 2 2 2" xfId="7956"/>
    <cellStyle name="Normal 88 3 3 2 2 2 2" xfId="26847"/>
    <cellStyle name="Normal 88 3 3 2 2 3" xfId="12072"/>
    <cellStyle name="Normal 88 3 3 2 2 3 2" xfId="26848"/>
    <cellStyle name="Normal 88 3 3 2 2 4" xfId="16345"/>
    <cellStyle name="Normal 88 3 3 2 2 5" xfId="26846"/>
    <cellStyle name="Normal 88 3 3 2 3" xfId="5595"/>
    <cellStyle name="Normal 88 3 3 2 3 2" xfId="26849"/>
    <cellStyle name="Normal 88 3 3 2 3 3" xfId="28779"/>
    <cellStyle name="Normal 88 3 3 2 4" xfId="9711"/>
    <cellStyle name="Normal 88 3 3 2 4 2" xfId="26850"/>
    <cellStyle name="Normal 88 3 3 2 5" xfId="13974"/>
    <cellStyle name="Normal 88 3 3 2 6" xfId="26845"/>
    <cellStyle name="Normal 88 3 3 3" xfId="3297"/>
    <cellStyle name="Normal 88 3 3 3 2" xfId="7080"/>
    <cellStyle name="Normal 88 3 3 3 2 2" xfId="26852"/>
    <cellStyle name="Normal 88 3 3 3 3" xfId="11196"/>
    <cellStyle name="Normal 88 3 3 3 3 2" xfId="26853"/>
    <cellStyle name="Normal 88 3 3 3 4" xfId="15469"/>
    <cellStyle name="Normal 88 3 3 3 5" xfId="26851"/>
    <cellStyle name="Normal 88 3 3 4" xfId="4719"/>
    <cellStyle name="Normal 88 3 3 4 2" xfId="26854"/>
    <cellStyle name="Normal 88 3 3 5" xfId="8835"/>
    <cellStyle name="Normal 88 3 3 5 2" xfId="26855"/>
    <cellStyle name="Normal 88 3 3 6" xfId="13097"/>
    <cellStyle name="Normal 88 3 3 7" xfId="26844"/>
    <cellStyle name="Normal 88 3 4" xfId="1878"/>
    <cellStyle name="Normal 88 3 4 2" xfId="3642"/>
    <cellStyle name="Normal 88 3 4 2 2" xfId="7756"/>
    <cellStyle name="Normal 88 3 4 2 2 2" xfId="26858"/>
    <cellStyle name="Normal 88 3 4 2 3" xfId="11872"/>
    <cellStyle name="Normal 88 3 4 2 3 2" xfId="26859"/>
    <cellStyle name="Normal 88 3 4 2 4" xfId="16145"/>
    <cellStyle name="Normal 88 3 4 2 5" xfId="26857"/>
    <cellStyle name="Normal 88 3 4 3" xfId="5395"/>
    <cellStyle name="Normal 88 3 4 3 2" xfId="26860"/>
    <cellStyle name="Normal 88 3 4 3 3" xfId="28673"/>
    <cellStyle name="Normal 88 3 4 4" xfId="9511"/>
    <cellStyle name="Normal 88 3 4 4 2" xfId="26861"/>
    <cellStyle name="Normal 88 3 4 5" xfId="13774"/>
    <cellStyle name="Normal 88 3 4 6" xfId="26856"/>
    <cellStyle name="Normal 88 3 5" xfId="1001"/>
    <cellStyle name="Normal 88 3 5 2" xfId="6880"/>
    <cellStyle name="Normal 88 3 5 2 2" xfId="26863"/>
    <cellStyle name="Normal 88 3 5 3" xfId="10996"/>
    <cellStyle name="Normal 88 3 5 3 2" xfId="26864"/>
    <cellStyle name="Normal 88 3 5 4" xfId="15269"/>
    <cellStyle name="Normal 88 3 5 5" xfId="26862"/>
    <cellStyle name="Normal 88 3 6" xfId="2689"/>
    <cellStyle name="Normal 88 3 6 2" xfId="6202"/>
    <cellStyle name="Normal 88 3 6 2 2" xfId="26866"/>
    <cellStyle name="Normal 88 3 6 3" xfId="10318"/>
    <cellStyle name="Normal 88 3 6 3 2" xfId="26867"/>
    <cellStyle name="Normal 88 3 6 4" xfId="14582"/>
    <cellStyle name="Normal 88 3 6 5" xfId="26865"/>
    <cellStyle name="Normal 88 3 7" xfId="4519"/>
    <cellStyle name="Normal 88 3 7 2" xfId="17365"/>
    <cellStyle name="Normal 88 3 7 3" xfId="26868"/>
    <cellStyle name="Normal 88 3 8" xfId="8635"/>
    <cellStyle name="Normal 88 3 8 2" xfId="26869"/>
    <cellStyle name="Normal 88 3 9" xfId="12896"/>
    <cellStyle name="Normal 88 4" xfId="442"/>
    <cellStyle name="Normal 88 4 2" xfId="2210"/>
    <cellStyle name="Normal 88 4 2 2" xfId="3974"/>
    <cellStyle name="Normal 88 4 2 2 2" xfId="8088"/>
    <cellStyle name="Normal 88 4 2 2 2 2" xfId="26873"/>
    <cellStyle name="Normal 88 4 2 2 2 3" xfId="29511"/>
    <cellStyle name="Normal 88 4 2 2 3" xfId="12204"/>
    <cellStyle name="Normal 88 4 2 2 3 2" xfId="26874"/>
    <cellStyle name="Normal 88 4 2 2 4" xfId="16477"/>
    <cellStyle name="Normal 88 4 2 2 5" xfId="26872"/>
    <cellStyle name="Normal 88 4 2 3" xfId="5727"/>
    <cellStyle name="Normal 88 4 2 3 2" xfId="26875"/>
    <cellStyle name="Normal 88 4 2 3 3" xfId="28820"/>
    <cellStyle name="Normal 88 4 2 4" xfId="9843"/>
    <cellStyle name="Normal 88 4 2 4 2" xfId="26876"/>
    <cellStyle name="Normal 88 4 2 5" xfId="14106"/>
    <cellStyle name="Normal 88 4 2 6" xfId="26871"/>
    <cellStyle name="Normal 88 4 3" xfId="1333"/>
    <cellStyle name="Normal 88 4 3 2" xfId="7212"/>
    <cellStyle name="Normal 88 4 3 2 2" xfId="26878"/>
    <cellStyle name="Normal 88 4 3 2 3" xfId="29336"/>
    <cellStyle name="Normal 88 4 3 3" xfId="11328"/>
    <cellStyle name="Normal 88 4 3 3 2" xfId="26879"/>
    <cellStyle name="Normal 88 4 3 4" xfId="15601"/>
    <cellStyle name="Normal 88 4 3 5" xfId="26877"/>
    <cellStyle name="Normal 88 4 4" xfId="2821"/>
    <cellStyle name="Normal 88 4 4 2" xfId="6334"/>
    <cellStyle name="Normal 88 4 4 2 2" xfId="26881"/>
    <cellStyle name="Normal 88 4 4 3" xfId="10450"/>
    <cellStyle name="Normal 88 4 4 3 2" xfId="26882"/>
    <cellStyle name="Normal 88 4 4 4" xfId="14714"/>
    <cellStyle name="Normal 88 4 4 5" xfId="26880"/>
    <cellStyle name="Normal 88 4 5" xfId="4851"/>
    <cellStyle name="Normal 88 4 5 2" xfId="17367"/>
    <cellStyle name="Normal 88 4 5 3" xfId="26883"/>
    <cellStyle name="Normal 88 4 6" xfId="8967"/>
    <cellStyle name="Normal 88 4 6 2" xfId="26884"/>
    <cellStyle name="Normal 88 4 7" xfId="13229"/>
    <cellStyle name="Normal 88 4 8" xfId="26870"/>
    <cellStyle name="Normal 88 5" xfId="578"/>
    <cellStyle name="Normal 88 5 2" xfId="2345"/>
    <cellStyle name="Normal 88 5 2 2" xfId="4109"/>
    <cellStyle name="Normal 88 5 2 2 2" xfId="8223"/>
    <cellStyle name="Normal 88 5 2 2 2 2" xfId="26888"/>
    <cellStyle name="Normal 88 5 2 2 3" xfId="12339"/>
    <cellStyle name="Normal 88 5 2 2 3 2" xfId="26889"/>
    <cellStyle name="Normal 88 5 2 2 4" xfId="16612"/>
    <cellStyle name="Normal 88 5 2 2 5" xfId="26887"/>
    <cellStyle name="Normal 88 5 2 3" xfId="5862"/>
    <cellStyle name="Normal 88 5 2 3 2" xfId="26890"/>
    <cellStyle name="Normal 88 5 2 3 3" xfId="29114"/>
    <cellStyle name="Normal 88 5 2 4" xfId="9978"/>
    <cellStyle name="Normal 88 5 2 4 2" xfId="26891"/>
    <cellStyle name="Normal 88 5 2 5" xfId="14241"/>
    <cellStyle name="Normal 88 5 2 6" xfId="26886"/>
    <cellStyle name="Normal 88 5 3" xfId="1468"/>
    <cellStyle name="Normal 88 5 3 2" xfId="7347"/>
    <cellStyle name="Normal 88 5 3 2 2" xfId="26893"/>
    <cellStyle name="Normal 88 5 3 3" xfId="11463"/>
    <cellStyle name="Normal 88 5 3 3 2" xfId="26894"/>
    <cellStyle name="Normal 88 5 3 4" xfId="15736"/>
    <cellStyle name="Normal 88 5 3 5" xfId="26892"/>
    <cellStyle name="Normal 88 5 4" xfId="2957"/>
    <cellStyle name="Normal 88 5 4 2" xfId="6470"/>
    <cellStyle name="Normal 88 5 4 2 2" xfId="26896"/>
    <cellStyle name="Normal 88 5 4 3" xfId="10586"/>
    <cellStyle name="Normal 88 5 4 3 2" xfId="26897"/>
    <cellStyle name="Normal 88 5 4 4" xfId="14850"/>
    <cellStyle name="Normal 88 5 4 5" xfId="26895"/>
    <cellStyle name="Normal 88 5 5" xfId="4986"/>
    <cellStyle name="Normal 88 5 5 2" xfId="26898"/>
    <cellStyle name="Normal 88 5 6" xfId="9102"/>
    <cellStyle name="Normal 88 5 6 2" xfId="26899"/>
    <cellStyle name="Normal 88 5 7" xfId="13364"/>
    <cellStyle name="Normal 88 5 8" xfId="26885"/>
    <cellStyle name="Normal 88 6" xfId="1150"/>
    <cellStyle name="Normal 88 6 2" xfId="2027"/>
    <cellStyle name="Normal 88 6 2 2" xfId="3791"/>
    <cellStyle name="Normal 88 6 2 2 2" xfId="7905"/>
    <cellStyle name="Normal 88 6 2 2 2 2" xfId="26903"/>
    <cellStyle name="Normal 88 6 2 2 3" xfId="12021"/>
    <cellStyle name="Normal 88 6 2 2 3 2" xfId="26904"/>
    <cellStyle name="Normal 88 6 2 2 4" xfId="16294"/>
    <cellStyle name="Normal 88 6 2 2 5" xfId="26902"/>
    <cellStyle name="Normal 88 6 2 3" xfId="5544"/>
    <cellStyle name="Normal 88 6 2 3 2" xfId="26905"/>
    <cellStyle name="Normal 88 6 2 3 3" xfId="28748"/>
    <cellStyle name="Normal 88 6 2 4" xfId="9660"/>
    <cellStyle name="Normal 88 6 2 4 2" xfId="26906"/>
    <cellStyle name="Normal 88 6 2 5" xfId="13923"/>
    <cellStyle name="Normal 88 6 2 6" xfId="26901"/>
    <cellStyle name="Normal 88 6 3" xfId="3246"/>
    <cellStyle name="Normal 88 6 3 2" xfId="7029"/>
    <cellStyle name="Normal 88 6 3 2 2" xfId="26908"/>
    <cellStyle name="Normal 88 6 3 3" xfId="11145"/>
    <cellStyle name="Normal 88 6 3 3 2" xfId="26909"/>
    <cellStyle name="Normal 88 6 3 4" xfId="15418"/>
    <cellStyle name="Normal 88 6 3 5" xfId="26907"/>
    <cellStyle name="Normal 88 6 4" xfId="4668"/>
    <cellStyle name="Normal 88 6 4 2" xfId="26910"/>
    <cellStyle name="Normal 88 6 5" xfId="8784"/>
    <cellStyle name="Normal 88 6 5 2" xfId="26911"/>
    <cellStyle name="Normal 88 6 6" xfId="13046"/>
    <cellStyle name="Normal 88 6 7" xfId="26900"/>
    <cellStyle name="Normal 88 7" xfId="1742"/>
    <cellStyle name="Normal 88 7 2" xfId="3506"/>
    <cellStyle name="Normal 88 7 2 2" xfId="7620"/>
    <cellStyle name="Normal 88 7 2 2 2" xfId="26914"/>
    <cellStyle name="Normal 88 7 2 3" xfId="11736"/>
    <cellStyle name="Normal 88 7 2 3 2" xfId="26915"/>
    <cellStyle name="Normal 88 7 2 4" xfId="16009"/>
    <cellStyle name="Normal 88 7 2 5" xfId="26913"/>
    <cellStyle name="Normal 88 7 3" xfId="5259"/>
    <cellStyle name="Normal 88 7 3 2" xfId="26916"/>
    <cellStyle name="Normal 88 7 3 3" xfId="28879"/>
    <cellStyle name="Normal 88 7 4" xfId="9375"/>
    <cellStyle name="Normal 88 7 4 2" xfId="26917"/>
    <cellStyle name="Normal 88 7 5" xfId="13638"/>
    <cellStyle name="Normal 88 7 6" xfId="26912"/>
    <cellStyle name="Normal 88 8" xfId="865"/>
    <cellStyle name="Normal 88 8 2" xfId="6744"/>
    <cellStyle name="Normal 88 8 2 2" xfId="26919"/>
    <cellStyle name="Normal 88 8 3" xfId="10860"/>
    <cellStyle name="Normal 88 8 3 2" xfId="26920"/>
    <cellStyle name="Normal 88 8 4" xfId="15133"/>
    <cellStyle name="Normal 88 8 5" xfId="26918"/>
    <cellStyle name="Normal 88 9" xfId="2638"/>
    <cellStyle name="Normal 88 9 2" xfId="6151"/>
    <cellStyle name="Normal 88 9 2 2" xfId="26922"/>
    <cellStyle name="Normal 88 9 3" xfId="10267"/>
    <cellStyle name="Normal 88 9 3 2" xfId="26923"/>
    <cellStyle name="Normal 88 9 4" xfId="14531"/>
    <cellStyle name="Normal 88 9 5" xfId="26921"/>
    <cellStyle name="Normal 89" xfId="244"/>
    <cellStyle name="Normal 89 10" xfId="4384"/>
    <cellStyle name="Normal 89 10 2" xfId="17368"/>
    <cellStyle name="Normal 89 10 3" xfId="26925"/>
    <cellStyle name="Normal 89 11" xfId="8500"/>
    <cellStyle name="Normal 89 11 2" xfId="26926"/>
    <cellStyle name="Normal 89 12" xfId="12750"/>
    <cellStyle name="Normal 89 13" xfId="26924"/>
    <cellStyle name="Normal 89 2" xfId="360"/>
    <cellStyle name="Normal 89 2 10" xfId="12816"/>
    <cellStyle name="Normal 89 2 11" xfId="26927"/>
    <cellStyle name="Normal 89 2 2" xfId="507"/>
    <cellStyle name="Normal 89 2 2 10" xfId="26928"/>
    <cellStyle name="Normal 89 2 2 2" xfId="781"/>
    <cellStyle name="Normal 89 2 2 2 2" xfId="2546"/>
    <cellStyle name="Normal 89 2 2 2 2 2" xfId="4310"/>
    <cellStyle name="Normal 89 2 2 2 2 2 2" xfId="8424"/>
    <cellStyle name="Normal 89 2 2 2 2 2 2 2" xfId="26932"/>
    <cellStyle name="Normal 89 2 2 2 2 2 3" xfId="12540"/>
    <cellStyle name="Normal 89 2 2 2 2 2 3 2" xfId="26933"/>
    <cellStyle name="Normal 89 2 2 2 2 2 4" xfId="16813"/>
    <cellStyle name="Normal 89 2 2 2 2 2 5" xfId="26931"/>
    <cellStyle name="Normal 89 2 2 2 2 3" xfId="6063"/>
    <cellStyle name="Normal 89 2 2 2 2 3 2" xfId="26934"/>
    <cellStyle name="Normal 89 2 2 2 2 3 3" xfId="28750"/>
    <cellStyle name="Normal 89 2 2 2 2 4" xfId="10179"/>
    <cellStyle name="Normal 89 2 2 2 2 4 2" xfId="26935"/>
    <cellStyle name="Normal 89 2 2 2 2 5" xfId="14442"/>
    <cellStyle name="Normal 89 2 2 2 2 6" xfId="26930"/>
    <cellStyle name="Normal 89 2 2 2 3" xfId="1669"/>
    <cellStyle name="Normal 89 2 2 2 3 2" xfId="7548"/>
    <cellStyle name="Normal 89 2 2 2 3 2 2" xfId="26937"/>
    <cellStyle name="Normal 89 2 2 2 3 3" xfId="11664"/>
    <cellStyle name="Normal 89 2 2 2 3 3 2" xfId="26938"/>
    <cellStyle name="Normal 89 2 2 2 3 4" xfId="15937"/>
    <cellStyle name="Normal 89 2 2 2 3 5" xfId="26936"/>
    <cellStyle name="Normal 89 2 2 2 4" xfId="3158"/>
    <cellStyle name="Normal 89 2 2 2 4 2" xfId="6671"/>
    <cellStyle name="Normal 89 2 2 2 4 2 2" xfId="26940"/>
    <cellStyle name="Normal 89 2 2 2 4 3" xfId="10787"/>
    <cellStyle name="Normal 89 2 2 2 4 3 2" xfId="26941"/>
    <cellStyle name="Normal 89 2 2 2 4 4" xfId="15051"/>
    <cellStyle name="Normal 89 2 2 2 4 5" xfId="26939"/>
    <cellStyle name="Normal 89 2 2 2 5" xfId="5187"/>
    <cellStyle name="Normal 89 2 2 2 5 2" xfId="17371"/>
    <cellStyle name="Normal 89 2 2 2 5 3" xfId="26942"/>
    <cellStyle name="Normal 89 2 2 2 6" xfId="9303"/>
    <cellStyle name="Normal 89 2 2 2 6 2" xfId="26943"/>
    <cellStyle name="Normal 89 2 2 2 7" xfId="13565"/>
    <cellStyle name="Normal 89 2 2 2 8" xfId="26929"/>
    <cellStyle name="Normal 89 2 2 3" xfId="1398"/>
    <cellStyle name="Normal 89 2 2 3 2" xfId="2275"/>
    <cellStyle name="Normal 89 2 2 3 2 2" xfId="4039"/>
    <cellStyle name="Normal 89 2 2 3 2 2 2" xfId="8153"/>
    <cellStyle name="Normal 89 2 2 3 2 2 2 2" xfId="26947"/>
    <cellStyle name="Normal 89 2 2 3 2 2 3" xfId="12269"/>
    <cellStyle name="Normal 89 2 2 3 2 2 3 2" xfId="26948"/>
    <cellStyle name="Normal 89 2 2 3 2 2 4" xfId="16542"/>
    <cellStyle name="Normal 89 2 2 3 2 2 5" xfId="26946"/>
    <cellStyle name="Normal 89 2 2 3 2 3" xfId="5792"/>
    <cellStyle name="Normal 89 2 2 3 2 3 2" xfId="26949"/>
    <cellStyle name="Normal 89 2 2 3 2 3 3" xfId="28963"/>
    <cellStyle name="Normal 89 2 2 3 2 4" xfId="9908"/>
    <cellStyle name="Normal 89 2 2 3 2 4 2" xfId="26950"/>
    <cellStyle name="Normal 89 2 2 3 2 5" xfId="14171"/>
    <cellStyle name="Normal 89 2 2 3 2 6" xfId="26945"/>
    <cellStyle name="Normal 89 2 2 3 3" xfId="3430"/>
    <cellStyle name="Normal 89 2 2 3 3 2" xfId="7277"/>
    <cellStyle name="Normal 89 2 2 3 3 2 2" xfId="26952"/>
    <cellStyle name="Normal 89 2 2 3 3 3" xfId="11393"/>
    <cellStyle name="Normal 89 2 2 3 3 3 2" xfId="26953"/>
    <cellStyle name="Normal 89 2 2 3 3 4" xfId="15666"/>
    <cellStyle name="Normal 89 2 2 3 3 5" xfId="26951"/>
    <cellStyle name="Normal 89 2 2 3 4" xfId="4916"/>
    <cellStyle name="Normal 89 2 2 3 4 2" xfId="26954"/>
    <cellStyle name="Normal 89 2 2 3 5" xfId="9032"/>
    <cellStyle name="Normal 89 2 2 3 5 2" xfId="26955"/>
    <cellStyle name="Normal 89 2 2 3 6" xfId="13294"/>
    <cellStyle name="Normal 89 2 2 3 7" xfId="26944"/>
    <cellStyle name="Normal 89 2 2 4" xfId="1943"/>
    <cellStyle name="Normal 89 2 2 4 2" xfId="3707"/>
    <cellStyle name="Normal 89 2 2 4 2 2" xfId="7821"/>
    <cellStyle name="Normal 89 2 2 4 2 2 2" xfId="26958"/>
    <cellStyle name="Normal 89 2 2 4 2 3" xfId="11937"/>
    <cellStyle name="Normal 89 2 2 4 2 3 2" xfId="26959"/>
    <cellStyle name="Normal 89 2 2 4 2 4" xfId="16210"/>
    <cellStyle name="Normal 89 2 2 4 2 5" xfId="26957"/>
    <cellStyle name="Normal 89 2 2 4 3" xfId="5460"/>
    <cellStyle name="Normal 89 2 2 4 3 2" xfId="26960"/>
    <cellStyle name="Normal 89 2 2 4 3 3" xfId="29218"/>
    <cellStyle name="Normal 89 2 2 4 4" xfId="9576"/>
    <cellStyle name="Normal 89 2 2 4 4 2" xfId="26961"/>
    <cellStyle name="Normal 89 2 2 4 5" xfId="13839"/>
    <cellStyle name="Normal 89 2 2 4 6" xfId="26956"/>
    <cellStyle name="Normal 89 2 2 5" xfId="1066"/>
    <cellStyle name="Normal 89 2 2 5 2" xfId="6945"/>
    <cellStyle name="Normal 89 2 2 5 2 2" xfId="26963"/>
    <cellStyle name="Normal 89 2 2 5 3" xfId="11061"/>
    <cellStyle name="Normal 89 2 2 5 3 2" xfId="26964"/>
    <cellStyle name="Normal 89 2 2 5 4" xfId="15334"/>
    <cellStyle name="Normal 89 2 2 5 5" xfId="26962"/>
    <cellStyle name="Normal 89 2 2 6" xfId="2886"/>
    <cellStyle name="Normal 89 2 2 6 2" xfId="6399"/>
    <cellStyle name="Normal 89 2 2 6 2 2" xfId="26966"/>
    <cellStyle name="Normal 89 2 2 6 3" xfId="10515"/>
    <cellStyle name="Normal 89 2 2 6 3 2" xfId="26967"/>
    <cellStyle name="Normal 89 2 2 6 4" xfId="14779"/>
    <cellStyle name="Normal 89 2 2 6 5" xfId="26965"/>
    <cellStyle name="Normal 89 2 2 7" xfId="4584"/>
    <cellStyle name="Normal 89 2 2 7 2" xfId="17370"/>
    <cellStyle name="Normal 89 2 2 7 3" xfId="26968"/>
    <cellStyle name="Normal 89 2 2 8" xfId="8700"/>
    <cellStyle name="Normal 89 2 2 8 2" xfId="26969"/>
    <cellStyle name="Normal 89 2 2 9" xfId="12961"/>
    <cellStyle name="Normal 89 2 3" xfId="643"/>
    <cellStyle name="Normal 89 2 3 2" xfId="2410"/>
    <cellStyle name="Normal 89 2 3 2 2" xfId="4174"/>
    <cellStyle name="Normal 89 2 3 2 2 2" xfId="8288"/>
    <cellStyle name="Normal 89 2 3 2 2 2 2" xfId="26973"/>
    <cellStyle name="Normal 89 2 3 2 2 2 3" xfId="29561"/>
    <cellStyle name="Normal 89 2 3 2 2 3" xfId="12404"/>
    <cellStyle name="Normal 89 2 3 2 2 3 2" xfId="26974"/>
    <cellStyle name="Normal 89 2 3 2 2 4" xfId="16677"/>
    <cellStyle name="Normal 89 2 3 2 2 5" xfId="26972"/>
    <cellStyle name="Normal 89 2 3 2 3" xfId="5927"/>
    <cellStyle name="Normal 89 2 3 2 3 2" xfId="26975"/>
    <cellStyle name="Normal 89 2 3 2 3 3" xfId="28548"/>
    <cellStyle name="Normal 89 2 3 2 4" xfId="10043"/>
    <cellStyle name="Normal 89 2 3 2 4 2" xfId="26976"/>
    <cellStyle name="Normal 89 2 3 2 5" xfId="14306"/>
    <cellStyle name="Normal 89 2 3 2 6" xfId="26971"/>
    <cellStyle name="Normal 89 2 3 3" xfId="1533"/>
    <cellStyle name="Normal 89 2 3 3 2" xfId="7412"/>
    <cellStyle name="Normal 89 2 3 3 2 2" xfId="26978"/>
    <cellStyle name="Normal 89 2 3 3 2 3" xfId="29385"/>
    <cellStyle name="Normal 89 2 3 3 3" xfId="11528"/>
    <cellStyle name="Normal 89 2 3 3 3 2" xfId="26979"/>
    <cellStyle name="Normal 89 2 3 3 4" xfId="15801"/>
    <cellStyle name="Normal 89 2 3 3 5" xfId="26977"/>
    <cellStyle name="Normal 89 2 3 4" xfId="3022"/>
    <cellStyle name="Normal 89 2 3 4 2" xfId="6535"/>
    <cellStyle name="Normal 89 2 3 4 2 2" xfId="26981"/>
    <cellStyle name="Normal 89 2 3 4 3" xfId="10651"/>
    <cellStyle name="Normal 89 2 3 4 3 2" xfId="26982"/>
    <cellStyle name="Normal 89 2 3 4 4" xfId="14915"/>
    <cellStyle name="Normal 89 2 3 4 5" xfId="26980"/>
    <cellStyle name="Normal 89 2 3 5" xfId="5051"/>
    <cellStyle name="Normal 89 2 3 5 2" xfId="17372"/>
    <cellStyle name="Normal 89 2 3 5 3" xfId="26983"/>
    <cellStyle name="Normal 89 2 3 6" xfId="9167"/>
    <cellStyle name="Normal 89 2 3 6 2" xfId="26984"/>
    <cellStyle name="Normal 89 2 3 7" xfId="13429"/>
    <cellStyle name="Normal 89 2 3 8" xfId="26970"/>
    <cellStyle name="Normal 89 2 4" xfId="1266"/>
    <cellStyle name="Normal 89 2 4 2" xfId="2143"/>
    <cellStyle name="Normal 89 2 4 2 2" xfId="3907"/>
    <cellStyle name="Normal 89 2 4 2 2 2" xfId="8021"/>
    <cellStyle name="Normal 89 2 4 2 2 2 2" xfId="26988"/>
    <cellStyle name="Normal 89 2 4 2 2 3" xfId="12137"/>
    <cellStyle name="Normal 89 2 4 2 2 3 2" xfId="26989"/>
    <cellStyle name="Normal 89 2 4 2 2 4" xfId="16410"/>
    <cellStyle name="Normal 89 2 4 2 2 5" xfId="26987"/>
    <cellStyle name="Normal 89 2 4 2 3" xfId="5660"/>
    <cellStyle name="Normal 89 2 4 2 3 2" xfId="26990"/>
    <cellStyle name="Normal 89 2 4 2 3 3" xfId="28363"/>
    <cellStyle name="Normal 89 2 4 2 4" xfId="9776"/>
    <cellStyle name="Normal 89 2 4 2 4 2" xfId="26991"/>
    <cellStyle name="Normal 89 2 4 2 5" xfId="14039"/>
    <cellStyle name="Normal 89 2 4 2 6" xfId="26986"/>
    <cellStyle name="Normal 89 2 4 3" xfId="3362"/>
    <cellStyle name="Normal 89 2 4 3 2" xfId="7145"/>
    <cellStyle name="Normal 89 2 4 3 2 2" xfId="26993"/>
    <cellStyle name="Normal 89 2 4 3 3" xfId="11261"/>
    <cellStyle name="Normal 89 2 4 3 3 2" xfId="26994"/>
    <cellStyle name="Normal 89 2 4 3 4" xfId="15534"/>
    <cellStyle name="Normal 89 2 4 3 5" xfId="26992"/>
    <cellStyle name="Normal 89 2 4 4" xfId="4784"/>
    <cellStyle name="Normal 89 2 4 4 2" xfId="26995"/>
    <cellStyle name="Normal 89 2 4 5" xfId="8900"/>
    <cellStyle name="Normal 89 2 4 5 2" xfId="26996"/>
    <cellStyle name="Normal 89 2 4 6" xfId="13162"/>
    <cellStyle name="Normal 89 2 4 7" xfId="26985"/>
    <cellStyle name="Normal 89 2 5" xfId="1807"/>
    <cellStyle name="Normal 89 2 5 2" xfId="3571"/>
    <cellStyle name="Normal 89 2 5 2 2" xfId="7685"/>
    <cellStyle name="Normal 89 2 5 2 2 2" xfId="26999"/>
    <cellStyle name="Normal 89 2 5 2 2 3" xfId="29443"/>
    <cellStyle name="Normal 89 2 5 2 3" xfId="11801"/>
    <cellStyle name="Normal 89 2 5 2 3 2" xfId="27000"/>
    <cellStyle name="Normal 89 2 5 2 4" xfId="16074"/>
    <cellStyle name="Normal 89 2 5 2 5" xfId="26998"/>
    <cellStyle name="Normal 89 2 5 3" xfId="5324"/>
    <cellStyle name="Normal 89 2 5 3 2" xfId="27001"/>
    <cellStyle name="Normal 89 2 5 3 3" xfId="29035"/>
    <cellStyle name="Normal 89 2 5 4" xfId="9440"/>
    <cellStyle name="Normal 89 2 5 4 2" xfId="27002"/>
    <cellStyle name="Normal 89 2 5 5" xfId="13703"/>
    <cellStyle name="Normal 89 2 5 6" xfId="26997"/>
    <cellStyle name="Normal 89 2 6" xfId="930"/>
    <cellStyle name="Normal 89 2 6 2" xfId="6809"/>
    <cellStyle name="Normal 89 2 6 2 2" xfId="27004"/>
    <cellStyle name="Normal 89 2 6 2 3" xfId="29282"/>
    <cellStyle name="Normal 89 2 6 3" xfId="10925"/>
    <cellStyle name="Normal 89 2 6 3 2" xfId="27005"/>
    <cellStyle name="Normal 89 2 6 4" xfId="15198"/>
    <cellStyle name="Normal 89 2 6 5" xfId="27003"/>
    <cellStyle name="Normal 89 2 7" xfId="2754"/>
    <cellStyle name="Normal 89 2 7 2" xfId="6267"/>
    <cellStyle name="Normal 89 2 7 2 2" xfId="27007"/>
    <cellStyle name="Normal 89 2 7 3" xfId="10383"/>
    <cellStyle name="Normal 89 2 7 3 2" xfId="27008"/>
    <cellStyle name="Normal 89 2 7 4" xfId="14647"/>
    <cellStyle name="Normal 89 2 7 5" xfId="27006"/>
    <cellStyle name="Normal 89 2 8" xfId="4448"/>
    <cellStyle name="Normal 89 2 8 2" xfId="17369"/>
    <cellStyle name="Normal 89 2 8 3" xfId="27009"/>
    <cellStyle name="Normal 89 2 9" xfId="8564"/>
    <cellStyle name="Normal 89 2 9 2" xfId="27010"/>
    <cellStyle name="Normal 89 3" xfId="295"/>
    <cellStyle name="Normal 89 3 10" xfId="27011"/>
    <cellStyle name="Normal 89 3 2" xfId="717"/>
    <cellStyle name="Normal 89 3 2 2" xfId="2482"/>
    <cellStyle name="Normal 89 3 2 2 2" xfId="4246"/>
    <cellStyle name="Normal 89 3 2 2 2 2" xfId="8360"/>
    <cellStyle name="Normal 89 3 2 2 2 2 2" xfId="27015"/>
    <cellStyle name="Normal 89 3 2 2 2 3" xfId="12476"/>
    <cellStyle name="Normal 89 3 2 2 2 3 2" xfId="27016"/>
    <cellStyle name="Normal 89 3 2 2 2 4" xfId="16749"/>
    <cellStyle name="Normal 89 3 2 2 2 5" xfId="27014"/>
    <cellStyle name="Normal 89 3 2 2 3" xfId="5999"/>
    <cellStyle name="Normal 89 3 2 2 3 2" xfId="27017"/>
    <cellStyle name="Normal 89 3 2 2 3 3" xfId="28796"/>
    <cellStyle name="Normal 89 3 2 2 4" xfId="10115"/>
    <cellStyle name="Normal 89 3 2 2 4 2" xfId="27018"/>
    <cellStyle name="Normal 89 3 2 2 5" xfId="14378"/>
    <cellStyle name="Normal 89 3 2 2 6" xfId="27013"/>
    <cellStyle name="Normal 89 3 2 3" xfId="1605"/>
    <cellStyle name="Normal 89 3 2 3 2" xfId="7484"/>
    <cellStyle name="Normal 89 3 2 3 2 2" xfId="27020"/>
    <cellStyle name="Normal 89 3 2 3 3" xfId="11600"/>
    <cellStyle name="Normal 89 3 2 3 3 2" xfId="27021"/>
    <cellStyle name="Normal 89 3 2 3 4" xfId="15873"/>
    <cellStyle name="Normal 89 3 2 3 5" xfId="27019"/>
    <cellStyle name="Normal 89 3 2 4" xfId="3094"/>
    <cellStyle name="Normal 89 3 2 4 2" xfId="6607"/>
    <cellStyle name="Normal 89 3 2 4 2 2" xfId="27023"/>
    <cellStyle name="Normal 89 3 2 4 3" xfId="10723"/>
    <cellStyle name="Normal 89 3 2 4 3 2" xfId="27024"/>
    <cellStyle name="Normal 89 3 2 4 4" xfId="14987"/>
    <cellStyle name="Normal 89 3 2 4 5" xfId="27022"/>
    <cellStyle name="Normal 89 3 2 5" xfId="5123"/>
    <cellStyle name="Normal 89 3 2 5 2" xfId="17374"/>
    <cellStyle name="Normal 89 3 2 5 3" xfId="27025"/>
    <cellStyle name="Normal 89 3 2 6" xfId="9239"/>
    <cellStyle name="Normal 89 3 2 6 2" xfId="27026"/>
    <cellStyle name="Normal 89 3 2 7" xfId="13501"/>
    <cellStyle name="Normal 89 3 2 8" xfId="27012"/>
    <cellStyle name="Normal 89 3 3" xfId="1202"/>
    <cellStyle name="Normal 89 3 3 2" xfId="2079"/>
    <cellStyle name="Normal 89 3 3 2 2" xfId="3843"/>
    <cellStyle name="Normal 89 3 3 2 2 2" xfId="7957"/>
    <cellStyle name="Normal 89 3 3 2 2 2 2" xfId="27030"/>
    <cellStyle name="Normal 89 3 3 2 2 3" xfId="12073"/>
    <cellStyle name="Normal 89 3 3 2 2 3 2" xfId="27031"/>
    <cellStyle name="Normal 89 3 3 2 2 4" xfId="16346"/>
    <cellStyle name="Normal 89 3 3 2 2 5" xfId="27029"/>
    <cellStyle name="Normal 89 3 3 2 3" xfId="5596"/>
    <cellStyle name="Normal 89 3 3 2 3 2" xfId="27032"/>
    <cellStyle name="Normal 89 3 3 2 3 3" xfId="28579"/>
    <cellStyle name="Normal 89 3 3 2 4" xfId="9712"/>
    <cellStyle name="Normal 89 3 3 2 4 2" xfId="27033"/>
    <cellStyle name="Normal 89 3 3 2 5" xfId="13975"/>
    <cellStyle name="Normal 89 3 3 2 6" xfId="27028"/>
    <cellStyle name="Normal 89 3 3 3" xfId="3298"/>
    <cellStyle name="Normal 89 3 3 3 2" xfId="7081"/>
    <cellStyle name="Normal 89 3 3 3 2 2" xfId="27035"/>
    <cellStyle name="Normal 89 3 3 3 3" xfId="11197"/>
    <cellStyle name="Normal 89 3 3 3 3 2" xfId="27036"/>
    <cellStyle name="Normal 89 3 3 3 4" xfId="15470"/>
    <cellStyle name="Normal 89 3 3 3 5" xfId="27034"/>
    <cellStyle name="Normal 89 3 3 4" xfId="4720"/>
    <cellStyle name="Normal 89 3 3 4 2" xfId="27037"/>
    <cellStyle name="Normal 89 3 3 5" xfId="8836"/>
    <cellStyle name="Normal 89 3 3 5 2" xfId="27038"/>
    <cellStyle name="Normal 89 3 3 6" xfId="13098"/>
    <cellStyle name="Normal 89 3 3 7" xfId="27027"/>
    <cellStyle name="Normal 89 3 4" xfId="1879"/>
    <cellStyle name="Normal 89 3 4 2" xfId="3643"/>
    <cellStyle name="Normal 89 3 4 2 2" xfId="7757"/>
    <cellStyle name="Normal 89 3 4 2 2 2" xfId="27041"/>
    <cellStyle name="Normal 89 3 4 2 3" xfId="11873"/>
    <cellStyle name="Normal 89 3 4 2 3 2" xfId="27042"/>
    <cellStyle name="Normal 89 3 4 2 4" xfId="16146"/>
    <cellStyle name="Normal 89 3 4 2 5" xfId="27040"/>
    <cellStyle name="Normal 89 3 4 3" xfId="5396"/>
    <cellStyle name="Normal 89 3 4 3 2" xfId="27043"/>
    <cellStyle name="Normal 89 3 4 3 3" xfId="29153"/>
    <cellStyle name="Normal 89 3 4 4" xfId="9512"/>
    <cellStyle name="Normal 89 3 4 4 2" xfId="27044"/>
    <cellStyle name="Normal 89 3 4 5" xfId="13775"/>
    <cellStyle name="Normal 89 3 4 6" xfId="27039"/>
    <cellStyle name="Normal 89 3 5" xfId="1002"/>
    <cellStyle name="Normal 89 3 5 2" xfId="6881"/>
    <cellStyle name="Normal 89 3 5 2 2" xfId="27046"/>
    <cellStyle name="Normal 89 3 5 3" xfId="10997"/>
    <cellStyle name="Normal 89 3 5 3 2" xfId="27047"/>
    <cellStyle name="Normal 89 3 5 4" xfId="15270"/>
    <cellStyle name="Normal 89 3 5 5" xfId="27045"/>
    <cellStyle name="Normal 89 3 6" xfId="2690"/>
    <cellStyle name="Normal 89 3 6 2" xfId="6203"/>
    <cellStyle name="Normal 89 3 6 2 2" xfId="27049"/>
    <cellStyle name="Normal 89 3 6 3" xfId="10319"/>
    <cellStyle name="Normal 89 3 6 3 2" xfId="27050"/>
    <cellStyle name="Normal 89 3 6 4" xfId="14583"/>
    <cellStyle name="Normal 89 3 6 5" xfId="27048"/>
    <cellStyle name="Normal 89 3 7" xfId="4520"/>
    <cellStyle name="Normal 89 3 7 2" xfId="17373"/>
    <cellStyle name="Normal 89 3 7 3" xfId="27051"/>
    <cellStyle name="Normal 89 3 8" xfId="8636"/>
    <cellStyle name="Normal 89 3 8 2" xfId="27052"/>
    <cellStyle name="Normal 89 3 9" xfId="12897"/>
    <cellStyle name="Normal 89 4" xfId="443"/>
    <cellStyle name="Normal 89 4 2" xfId="2211"/>
    <cellStyle name="Normal 89 4 2 2" xfId="3975"/>
    <cellStyle name="Normal 89 4 2 2 2" xfId="8089"/>
    <cellStyle name="Normal 89 4 2 2 2 2" xfId="27056"/>
    <cellStyle name="Normal 89 4 2 2 2 3" xfId="29512"/>
    <cellStyle name="Normal 89 4 2 2 3" xfId="12205"/>
    <cellStyle name="Normal 89 4 2 2 3 2" xfId="27057"/>
    <cellStyle name="Normal 89 4 2 2 4" xfId="16478"/>
    <cellStyle name="Normal 89 4 2 2 5" xfId="27055"/>
    <cellStyle name="Normal 89 4 2 3" xfId="5728"/>
    <cellStyle name="Normal 89 4 2 3 2" xfId="27058"/>
    <cellStyle name="Normal 89 4 2 3 3" xfId="28383"/>
    <cellStyle name="Normal 89 4 2 4" xfId="9844"/>
    <cellStyle name="Normal 89 4 2 4 2" xfId="27059"/>
    <cellStyle name="Normal 89 4 2 5" xfId="14107"/>
    <cellStyle name="Normal 89 4 2 6" xfId="27054"/>
    <cellStyle name="Normal 89 4 3" xfId="1334"/>
    <cellStyle name="Normal 89 4 3 2" xfId="7213"/>
    <cellStyle name="Normal 89 4 3 2 2" xfId="27061"/>
    <cellStyle name="Normal 89 4 3 2 3" xfId="29337"/>
    <cellStyle name="Normal 89 4 3 3" xfId="11329"/>
    <cellStyle name="Normal 89 4 3 3 2" xfId="27062"/>
    <cellStyle name="Normal 89 4 3 4" xfId="15602"/>
    <cellStyle name="Normal 89 4 3 5" xfId="27060"/>
    <cellStyle name="Normal 89 4 4" xfId="2822"/>
    <cellStyle name="Normal 89 4 4 2" xfId="6335"/>
    <cellStyle name="Normal 89 4 4 2 2" xfId="27064"/>
    <cellStyle name="Normal 89 4 4 3" xfId="10451"/>
    <cellStyle name="Normal 89 4 4 3 2" xfId="27065"/>
    <cellStyle name="Normal 89 4 4 4" xfId="14715"/>
    <cellStyle name="Normal 89 4 4 5" xfId="27063"/>
    <cellStyle name="Normal 89 4 5" xfId="4852"/>
    <cellStyle name="Normal 89 4 5 2" xfId="17375"/>
    <cellStyle name="Normal 89 4 5 3" xfId="27066"/>
    <cellStyle name="Normal 89 4 6" xfId="8968"/>
    <cellStyle name="Normal 89 4 6 2" xfId="27067"/>
    <cellStyle name="Normal 89 4 7" xfId="13230"/>
    <cellStyle name="Normal 89 4 8" xfId="27053"/>
    <cellStyle name="Normal 89 5" xfId="579"/>
    <cellStyle name="Normal 89 5 2" xfId="2346"/>
    <cellStyle name="Normal 89 5 2 2" xfId="4110"/>
    <cellStyle name="Normal 89 5 2 2 2" xfId="8224"/>
    <cellStyle name="Normal 89 5 2 2 2 2" xfId="27071"/>
    <cellStyle name="Normal 89 5 2 2 3" xfId="12340"/>
    <cellStyle name="Normal 89 5 2 2 3 2" xfId="27072"/>
    <cellStyle name="Normal 89 5 2 2 4" xfId="16613"/>
    <cellStyle name="Normal 89 5 2 2 5" xfId="27070"/>
    <cellStyle name="Normal 89 5 2 3" xfId="5863"/>
    <cellStyle name="Normal 89 5 2 3 2" xfId="27073"/>
    <cellStyle name="Normal 89 5 2 3 3" xfId="28545"/>
    <cellStyle name="Normal 89 5 2 4" xfId="9979"/>
    <cellStyle name="Normal 89 5 2 4 2" xfId="27074"/>
    <cellStyle name="Normal 89 5 2 5" xfId="14242"/>
    <cellStyle name="Normal 89 5 2 6" xfId="27069"/>
    <cellStyle name="Normal 89 5 3" xfId="1469"/>
    <cellStyle name="Normal 89 5 3 2" xfId="7348"/>
    <cellStyle name="Normal 89 5 3 2 2" xfId="27076"/>
    <cellStyle name="Normal 89 5 3 3" xfId="11464"/>
    <cellStyle name="Normal 89 5 3 3 2" xfId="27077"/>
    <cellStyle name="Normal 89 5 3 4" xfId="15737"/>
    <cellStyle name="Normal 89 5 3 5" xfId="27075"/>
    <cellStyle name="Normal 89 5 4" xfId="2958"/>
    <cellStyle name="Normal 89 5 4 2" xfId="6471"/>
    <cellStyle name="Normal 89 5 4 2 2" xfId="27079"/>
    <cellStyle name="Normal 89 5 4 3" xfId="10587"/>
    <cellStyle name="Normal 89 5 4 3 2" xfId="27080"/>
    <cellStyle name="Normal 89 5 4 4" xfId="14851"/>
    <cellStyle name="Normal 89 5 4 5" xfId="27078"/>
    <cellStyle name="Normal 89 5 5" xfId="4987"/>
    <cellStyle name="Normal 89 5 5 2" xfId="27081"/>
    <cellStyle name="Normal 89 5 6" xfId="9103"/>
    <cellStyle name="Normal 89 5 6 2" xfId="27082"/>
    <cellStyle name="Normal 89 5 7" xfId="13365"/>
    <cellStyle name="Normal 89 5 8" xfId="27068"/>
    <cellStyle name="Normal 89 6" xfId="1151"/>
    <cellStyle name="Normal 89 6 2" xfId="2028"/>
    <cellStyle name="Normal 89 6 2 2" xfId="3792"/>
    <cellStyle name="Normal 89 6 2 2 2" xfId="7906"/>
    <cellStyle name="Normal 89 6 2 2 2 2" xfId="27086"/>
    <cellStyle name="Normal 89 6 2 2 3" xfId="12022"/>
    <cellStyle name="Normal 89 6 2 2 3 2" xfId="27087"/>
    <cellStyle name="Normal 89 6 2 2 4" xfId="16295"/>
    <cellStyle name="Normal 89 6 2 2 5" xfId="27085"/>
    <cellStyle name="Normal 89 6 2 3" xfId="5545"/>
    <cellStyle name="Normal 89 6 2 3 2" xfId="27088"/>
    <cellStyle name="Normal 89 6 2 3 3" xfId="28817"/>
    <cellStyle name="Normal 89 6 2 4" xfId="9661"/>
    <cellStyle name="Normal 89 6 2 4 2" xfId="27089"/>
    <cellStyle name="Normal 89 6 2 5" xfId="13924"/>
    <cellStyle name="Normal 89 6 2 6" xfId="27084"/>
    <cellStyle name="Normal 89 6 3" xfId="3247"/>
    <cellStyle name="Normal 89 6 3 2" xfId="7030"/>
    <cellStyle name="Normal 89 6 3 2 2" xfId="27091"/>
    <cellStyle name="Normal 89 6 3 3" xfId="11146"/>
    <cellStyle name="Normal 89 6 3 3 2" xfId="27092"/>
    <cellStyle name="Normal 89 6 3 4" xfId="15419"/>
    <cellStyle name="Normal 89 6 3 5" xfId="27090"/>
    <cellStyle name="Normal 89 6 4" xfId="4669"/>
    <cellStyle name="Normal 89 6 4 2" xfId="27093"/>
    <cellStyle name="Normal 89 6 5" xfId="8785"/>
    <cellStyle name="Normal 89 6 5 2" xfId="27094"/>
    <cellStyle name="Normal 89 6 6" xfId="13047"/>
    <cellStyle name="Normal 89 6 7" xfId="27083"/>
    <cellStyle name="Normal 89 7" xfId="1743"/>
    <cellStyle name="Normal 89 7 2" xfId="3507"/>
    <cellStyle name="Normal 89 7 2 2" xfId="7621"/>
    <cellStyle name="Normal 89 7 2 2 2" xfId="27097"/>
    <cellStyle name="Normal 89 7 2 3" xfId="11737"/>
    <cellStyle name="Normal 89 7 2 3 2" xfId="27098"/>
    <cellStyle name="Normal 89 7 2 4" xfId="16010"/>
    <cellStyle name="Normal 89 7 2 5" xfId="27096"/>
    <cellStyle name="Normal 89 7 3" xfId="5260"/>
    <cellStyle name="Normal 89 7 3 2" xfId="27099"/>
    <cellStyle name="Normal 89 7 3 3" xfId="28464"/>
    <cellStyle name="Normal 89 7 4" xfId="9376"/>
    <cellStyle name="Normal 89 7 4 2" xfId="27100"/>
    <cellStyle name="Normal 89 7 5" xfId="13639"/>
    <cellStyle name="Normal 89 7 6" xfId="27095"/>
    <cellStyle name="Normal 89 8" xfId="866"/>
    <cellStyle name="Normal 89 8 2" xfId="6745"/>
    <cellStyle name="Normal 89 8 2 2" xfId="27102"/>
    <cellStyle name="Normal 89 8 3" xfId="10861"/>
    <cellStyle name="Normal 89 8 3 2" xfId="27103"/>
    <cellStyle name="Normal 89 8 4" xfId="15134"/>
    <cellStyle name="Normal 89 8 5" xfId="27101"/>
    <cellStyle name="Normal 89 9" xfId="2639"/>
    <cellStyle name="Normal 89 9 2" xfId="6152"/>
    <cellStyle name="Normal 89 9 2 2" xfId="27105"/>
    <cellStyle name="Normal 89 9 3" xfId="10268"/>
    <cellStyle name="Normal 89 9 3 2" xfId="27106"/>
    <cellStyle name="Normal 89 9 4" xfId="14532"/>
    <cellStyle name="Normal 89 9 5" xfId="27104"/>
    <cellStyle name="Normal 9" xfId="31"/>
    <cellStyle name="Normal 9 2" xfId="92"/>
    <cellStyle name="Normal 9 2 2" xfId="379"/>
    <cellStyle name="Normal 9 2 2 2" xfId="28247"/>
    <cellStyle name="Normal 9 2 2 3" xfId="27108"/>
    <cellStyle name="Normal 9 2 3" xfId="28246"/>
    <cellStyle name="Normal 9 2 4" xfId="27107"/>
    <cellStyle name="Normal 9 3" xfId="91"/>
    <cellStyle name="Normal 9 3 2" xfId="28248"/>
    <cellStyle name="Normal 9 3 3" xfId="27109"/>
    <cellStyle name="Normal 9 4" xfId="161"/>
    <cellStyle name="Normal 9 4 10" xfId="1713"/>
    <cellStyle name="Normal 9 4 10 2" xfId="3477"/>
    <cellStyle name="Normal 9 4 10 2 2" xfId="7591"/>
    <cellStyle name="Normal 9 4 10 2 2 2" xfId="27112"/>
    <cellStyle name="Normal 9 4 10 2 2 3" xfId="29405"/>
    <cellStyle name="Normal 9 4 10 2 3" xfId="11707"/>
    <cellStyle name="Normal 9 4 10 2 3 2" xfId="27113"/>
    <cellStyle name="Normal 9 4 10 2 4" xfId="15980"/>
    <cellStyle name="Normal 9 4 10 2 5" xfId="27111"/>
    <cellStyle name="Normal 9 4 10 3" xfId="5230"/>
    <cellStyle name="Normal 9 4 10 3 2" xfId="27114"/>
    <cellStyle name="Normal 9 4 10 3 3" xfId="28302"/>
    <cellStyle name="Normal 9 4 10 4" xfId="9346"/>
    <cellStyle name="Normal 9 4 10 4 2" xfId="27115"/>
    <cellStyle name="Normal 9 4 10 5" xfId="13609"/>
    <cellStyle name="Normal 9 4 10 6" xfId="27110"/>
    <cellStyle name="Normal 9 4 11" xfId="2572"/>
    <cellStyle name="Normal 9 4 11 2" xfId="2576"/>
    <cellStyle name="Normal 9 4 11 3" xfId="28882"/>
    <cellStyle name="Normal 9 4 12" xfId="836"/>
    <cellStyle name="Normal 9 4 12 2" xfId="6715"/>
    <cellStyle name="Normal 9 4 12 2 2" xfId="27117"/>
    <cellStyle name="Normal 9 4 12 3" xfId="10831"/>
    <cellStyle name="Normal 9 4 12 3 2" xfId="27118"/>
    <cellStyle name="Normal 9 4 12 4" xfId="15104"/>
    <cellStyle name="Normal 9 4 12 5" xfId="27116"/>
    <cellStyle name="Normal 9 4 13" xfId="2589"/>
    <cellStyle name="Normal 9 4 13 2" xfId="6102"/>
    <cellStyle name="Normal 9 4 13 2 2" xfId="27120"/>
    <cellStyle name="Normal 9 4 13 3" xfId="10218"/>
    <cellStyle name="Normal 9 4 13 3 2" xfId="27121"/>
    <cellStyle name="Normal 9 4 13 4" xfId="14482"/>
    <cellStyle name="Normal 9 4 13 5" xfId="27119"/>
    <cellStyle name="Normal 9 4 14" xfId="4354"/>
    <cellStyle name="Normal 9 4 14 2" xfId="17376"/>
    <cellStyle name="Normal 9 4 14 3" xfId="27122"/>
    <cellStyle name="Normal 9 4 15" xfId="8470"/>
    <cellStyle name="Normal 9 4 15 2" xfId="17423"/>
    <cellStyle name="Normal 9 4 15 3" xfId="20629"/>
    <cellStyle name="Normal 9 4 16" xfId="12694"/>
    <cellStyle name="Normal 9 4 2" xfId="184"/>
    <cellStyle name="Normal 9 4 2 10" xfId="8534"/>
    <cellStyle name="Normal 9 4 2 10 2" xfId="27124"/>
    <cellStyle name="Normal 9 4 2 11" xfId="12784"/>
    <cellStyle name="Normal 9 4 2 12" xfId="27123"/>
    <cellStyle name="Normal 9 4 2 2" xfId="329"/>
    <cellStyle name="Normal 9 4 2 2 10" xfId="27125"/>
    <cellStyle name="Normal 9 4 2 2 2" xfId="751"/>
    <cellStyle name="Normal 9 4 2 2 2 2" xfId="2516"/>
    <cellStyle name="Normal 9 4 2 2 2 2 2" xfId="4280"/>
    <cellStyle name="Normal 9 4 2 2 2 2 2 2" xfId="8394"/>
    <cellStyle name="Normal 9 4 2 2 2 2 2 2 2" xfId="27129"/>
    <cellStyle name="Normal 9 4 2 2 2 2 2 2 3" xfId="29582"/>
    <cellStyle name="Normal 9 4 2 2 2 2 2 3" xfId="12510"/>
    <cellStyle name="Normal 9 4 2 2 2 2 2 3 2" xfId="27130"/>
    <cellStyle name="Normal 9 4 2 2 2 2 2 4" xfId="16783"/>
    <cellStyle name="Normal 9 4 2 2 2 2 2 5" xfId="27128"/>
    <cellStyle name="Normal 9 4 2 2 2 2 3" xfId="6033"/>
    <cellStyle name="Normal 9 4 2 2 2 2 3 2" xfId="27131"/>
    <cellStyle name="Normal 9 4 2 2 2 2 3 3" xfId="29083"/>
    <cellStyle name="Normal 9 4 2 2 2 2 4" xfId="10149"/>
    <cellStyle name="Normal 9 4 2 2 2 2 4 2" xfId="27132"/>
    <cellStyle name="Normal 9 4 2 2 2 2 5" xfId="14412"/>
    <cellStyle name="Normal 9 4 2 2 2 2 6" xfId="27127"/>
    <cellStyle name="Normal 9 4 2 2 2 3" xfId="1639"/>
    <cellStyle name="Normal 9 4 2 2 2 3 2" xfId="7518"/>
    <cellStyle name="Normal 9 4 2 2 2 3 2 2" xfId="27134"/>
    <cellStyle name="Normal 9 4 2 2 2 3 2 3" xfId="28278"/>
    <cellStyle name="Normal 9 4 2 2 2 3 3" xfId="11634"/>
    <cellStyle name="Normal 9 4 2 2 2 3 3 2" xfId="27135"/>
    <cellStyle name="Normal 9 4 2 2 2 3 3 3" xfId="28528"/>
    <cellStyle name="Normal 9 4 2 2 2 3 4" xfId="15907"/>
    <cellStyle name="Normal 9 4 2 2 2 3 5" xfId="27133"/>
    <cellStyle name="Normal 9 4 2 2 2 4" xfId="3128"/>
    <cellStyle name="Normal 9 4 2 2 2 4 2" xfId="6641"/>
    <cellStyle name="Normal 9 4 2 2 2 4 2 2" xfId="27137"/>
    <cellStyle name="Normal 9 4 2 2 2 4 2 3" xfId="29238"/>
    <cellStyle name="Normal 9 4 2 2 2 4 3" xfId="10757"/>
    <cellStyle name="Normal 9 4 2 2 2 4 3 2" xfId="27138"/>
    <cellStyle name="Normal 9 4 2 2 2 4 4" xfId="15021"/>
    <cellStyle name="Normal 9 4 2 2 2 4 5" xfId="27136"/>
    <cellStyle name="Normal 9 4 2 2 2 5" xfId="5157"/>
    <cellStyle name="Normal 9 4 2 2 2 5 2" xfId="17379"/>
    <cellStyle name="Normal 9 4 2 2 2 5 3" xfId="27139"/>
    <cellStyle name="Normal 9 4 2 2 2 6" xfId="9273"/>
    <cellStyle name="Normal 9 4 2 2 2 6 2" xfId="27140"/>
    <cellStyle name="Normal 9 4 2 2 2 7" xfId="13535"/>
    <cellStyle name="Normal 9 4 2 2 2 8" xfId="27126"/>
    <cellStyle name="Normal 9 4 2 2 3" xfId="1236"/>
    <cellStyle name="Normal 9 4 2 2 3 2" xfId="2113"/>
    <cellStyle name="Normal 9 4 2 2 3 2 2" xfId="3877"/>
    <cellStyle name="Normal 9 4 2 2 3 2 2 2" xfId="7991"/>
    <cellStyle name="Normal 9 4 2 2 3 2 2 2 2" xfId="27144"/>
    <cellStyle name="Normal 9 4 2 2 3 2 2 2 3" xfId="29475"/>
    <cellStyle name="Normal 9 4 2 2 3 2 2 3" xfId="12107"/>
    <cellStyle name="Normal 9 4 2 2 3 2 2 3 2" xfId="27145"/>
    <cellStyle name="Normal 9 4 2 2 3 2 2 4" xfId="16380"/>
    <cellStyle name="Normal 9 4 2 2 3 2 2 5" xfId="27143"/>
    <cellStyle name="Normal 9 4 2 2 3 2 3" xfId="5630"/>
    <cellStyle name="Normal 9 4 2 2 3 2 3 2" xfId="27146"/>
    <cellStyle name="Normal 9 4 2 2 3 2 3 3" xfId="29001"/>
    <cellStyle name="Normal 9 4 2 2 3 2 4" xfId="9746"/>
    <cellStyle name="Normal 9 4 2 2 3 2 4 2" xfId="27147"/>
    <cellStyle name="Normal 9 4 2 2 3 2 5" xfId="14009"/>
    <cellStyle name="Normal 9 4 2 2 3 2 6" xfId="27142"/>
    <cellStyle name="Normal 9 4 2 2 3 3" xfId="3332"/>
    <cellStyle name="Normal 9 4 2 2 3 3 2" xfId="7115"/>
    <cellStyle name="Normal 9 4 2 2 3 3 2 2" xfId="27149"/>
    <cellStyle name="Normal 9 4 2 2 3 3 2 3" xfId="29306"/>
    <cellStyle name="Normal 9 4 2 2 3 3 3" xfId="11231"/>
    <cellStyle name="Normal 9 4 2 2 3 3 3 2" xfId="27150"/>
    <cellStyle name="Normal 9 4 2 2 3 3 4" xfId="15504"/>
    <cellStyle name="Normal 9 4 2 2 3 3 5" xfId="27148"/>
    <cellStyle name="Normal 9 4 2 2 3 4" xfId="4754"/>
    <cellStyle name="Normal 9 4 2 2 3 4 2" xfId="27151"/>
    <cellStyle name="Normal 9 4 2 2 3 4 3" xfId="29182"/>
    <cellStyle name="Normal 9 4 2 2 3 5" xfId="8870"/>
    <cellStyle name="Normal 9 4 2 2 3 5 2" xfId="27152"/>
    <cellStyle name="Normal 9 4 2 2 3 6" xfId="13132"/>
    <cellStyle name="Normal 9 4 2 2 3 7" xfId="27141"/>
    <cellStyle name="Normal 9 4 2 2 4" xfId="1913"/>
    <cellStyle name="Normal 9 4 2 2 4 2" xfId="3677"/>
    <cellStyle name="Normal 9 4 2 2 4 2 2" xfId="7791"/>
    <cellStyle name="Normal 9 4 2 2 4 2 2 2" xfId="27155"/>
    <cellStyle name="Normal 9 4 2 2 4 2 2 3" xfId="29465"/>
    <cellStyle name="Normal 9 4 2 2 4 2 3" xfId="11907"/>
    <cellStyle name="Normal 9 4 2 2 4 2 3 2" xfId="27156"/>
    <cellStyle name="Normal 9 4 2 2 4 2 4" xfId="16180"/>
    <cellStyle name="Normal 9 4 2 2 4 2 5" xfId="27154"/>
    <cellStyle name="Normal 9 4 2 2 4 3" xfId="5430"/>
    <cellStyle name="Normal 9 4 2 2 4 3 2" xfId="27157"/>
    <cellStyle name="Normal 9 4 2 2 4 3 3" xfId="28736"/>
    <cellStyle name="Normal 9 4 2 2 4 4" xfId="9546"/>
    <cellStyle name="Normal 9 4 2 2 4 4 2" xfId="27158"/>
    <cellStyle name="Normal 9 4 2 2 4 5" xfId="13809"/>
    <cellStyle name="Normal 9 4 2 2 4 6" xfId="27153"/>
    <cellStyle name="Normal 9 4 2 2 5" xfId="1036"/>
    <cellStyle name="Normal 9 4 2 2 5 2" xfId="6915"/>
    <cellStyle name="Normal 9 4 2 2 5 2 2" xfId="27160"/>
    <cellStyle name="Normal 9 4 2 2 5 2 3" xfId="28371"/>
    <cellStyle name="Normal 9 4 2 2 5 3" xfId="11031"/>
    <cellStyle name="Normal 9 4 2 2 5 3 2" xfId="27161"/>
    <cellStyle name="Normal 9 4 2 2 5 3 3" xfId="28863"/>
    <cellStyle name="Normal 9 4 2 2 5 4" xfId="15304"/>
    <cellStyle name="Normal 9 4 2 2 5 5" xfId="27159"/>
    <cellStyle name="Normal 9 4 2 2 6" xfId="2724"/>
    <cellStyle name="Normal 9 4 2 2 6 2" xfId="6237"/>
    <cellStyle name="Normal 9 4 2 2 6 2 2" xfId="27163"/>
    <cellStyle name="Normal 9 4 2 2 6 2 3" xfId="28773"/>
    <cellStyle name="Normal 9 4 2 2 6 3" xfId="10353"/>
    <cellStyle name="Normal 9 4 2 2 6 3 2" xfId="27164"/>
    <cellStyle name="Normal 9 4 2 2 6 4" xfId="14617"/>
    <cellStyle name="Normal 9 4 2 2 6 5" xfId="27162"/>
    <cellStyle name="Normal 9 4 2 2 7" xfId="4554"/>
    <cellStyle name="Normal 9 4 2 2 7 2" xfId="17378"/>
    <cellStyle name="Normal 9 4 2 2 7 3" xfId="27165"/>
    <cellStyle name="Normal 9 4 2 2 8" xfId="8670"/>
    <cellStyle name="Normal 9 4 2 2 8 2" xfId="27166"/>
    <cellStyle name="Normal 9 4 2 2 9" xfId="12931"/>
    <cellStyle name="Normal 9 4 2 3" xfId="477"/>
    <cellStyle name="Normal 9 4 2 3 2" xfId="2245"/>
    <cellStyle name="Normal 9 4 2 3 2 2" xfId="4009"/>
    <cellStyle name="Normal 9 4 2 3 2 2 2" xfId="8123"/>
    <cellStyle name="Normal 9 4 2 3 2 2 2 2" xfId="27170"/>
    <cellStyle name="Normal 9 4 2 3 2 2 2 3" xfId="29517"/>
    <cellStyle name="Normal 9 4 2 3 2 2 3" xfId="12239"/>
    <cellStyle name="Normal 9 4 2 3 2 2 3 2" xfId="27171"/>
    <cellStyle name="Normal 9 4 2 3 2 2 4" xfId="16512"/>
    <cellStyle name="Normal 9 4 2 3 2 2 5" xfId="27169"/>
    <cellStyle name="Normal 9 4 2 3 2 3" xfId="5762"/>
    <cellStyle name="Normal 9 4 2 3 2 3 2" xfId="27172"/>
    <cellStyle name="Normal 9 4 2 3 2 3 3" xfId="29098"/>
    <cellStyle name="Normal 9 4 2 3 2 4" xfId="9878"/>
    <cellStyle name="Normal 9 4 2 3 2 4 2" xfId="27173"/>
    <cellStyle name="Normal 9 4 2 3 2 5" xfId="14141"/>
    <cellStyle name="Normal 9 4 2 3 2 6" xfId="27168"/>
    <cellStyle name="Normal 9 4 2 3 3" xfId="1368"/>
    <cellStyle name="Normal 9 4 2 3 3 2" xfId="7247"/>
    <cellStyle name="Normal 9 4 2 3 3 2 2" xfId="27175"/>
    <cellStyle name="Normal 9 4 2 3 3 2 3" xfId="28935"/>
    <cellStyle name="Normal 9 4 2 3 3 3" xfId="11363"/>
    <cellStyle name="Normal 9 4 2 3 3 3 2" xfId="27176"/>
    <cellStyle name="Normal 9 4 2 3 3 3 3" xfId="28321"/>
    <cellStyle name="Normal 9 4 2 3 3 4" xfId="15636"/>
    <cellStyle name="Normal 9 4 2 3 3 5" xfId="27174"/>
    <cellStyle name="Normal 9 4 2 3 4" xfId="2856"/>
    <cellStyle name="Normal 9 4 2 3 4 2" xfId="6369"/>
    <cellStyle name="Normal 9 4 2 3 4 2 2" xfId="27178"/>
    <cellStyle name="Normal 9 4 2 3 4 2 3" xfId="29231"/>
    <cellStyle name="Normal 9 4 2 3 4 3" xfId="10485"/>
    <cellStyle name="Normal 9 4 2 3 4 3 2" xfId="27179"/>
    <cellStyle name="Normal 9 4 2 3 4 4" xfId="14749"/>
    <cellStyle name="Normal 9 4 2 3 4 5" xfId="27177"/>
    <cellStyle name="Normal 9 4 2 3 5" xfId="4886"/>
    <cellStyle name="Normal 9 4 2 3 5 2" xfId="17380"/>
    <cellStyle name="Normal 9 4 2 3 5 3" xfId="27180"/>
    <cellStyle name="Normal 9 4 2 3 6" xfId="9002"/>
    <cellStyle name="Normal 9 4 2 3 6 2" xfId="27181"/>
    <cellStyle name="Normal 9 4 2 3 7" xfId="13264"/>
    <cellStyle name="Normal 9 4 2 3 8" xfId="27167"/>
    <cellStyle name="Normal 9 4 2 4" xfId="613"/>
    <cellStyle name="Normal 9 4 2 4 2" xfId="2380"/>
    <cellStyle name="Normal 9 4 2 4 2 2" xfId="4144"/>
    <cellStyle name="Normal 9 4 2 4 2 2 2" xfId="8258"/>
    <cellStyle name="Normal 9 4 2 4 2 2 2 2" xfId="27185"/>
    <cellStyle name="Normal 9 4 2 4 2 2 2 3" xfId="29531"/>
    <cellStyle name="Normal 9 4 2 4 2 2 3" xfId="12374"/>
    <cellStyle name="Normal 9 4 2 4 2 2 3 2" xfId="27186"/>
    <cellStyle name="Normal 9 4 2 4 2 2 4" xfId="16647"/>
    <cellStyle name="Normal 9 4 2 4 2 2 5" xfId="27184"/>
    <cellStyle name="Normal 9 4 2 4 2 3" xfId="5897"/>
    <cellStyle name="Normal 9 4 2 4 2 3 2" xfId="27187"/>
    <cellStyle name="Normal 9 4 2 4 2 3 3" xfId="28951"/>
    <cellStyle name="Normal 9 4 2 4 2 4" xfId="10013"/>
    <cellStyle name="Normal 9 4 2 4 2 4 2" xfId="27188"/>
    <cellStyle name="Normal 9 4 2 4 2 5" xfId="14276"/>
    <cellStyle name="Normal 9 4 2 4 2 6" xfId="27183"/>
    <cellStyle name="Normal 9 4 2 4 3" xfId="1503"/>
    <cellStyle name="Normal 9 4 2 4 3 2" xfId="7382"/>
    <cellStyle name="Normal 9 4 2 4 3 2 2" xfId="27190"/>
    <cellStyle name="Normal 9 4 2 4 3 2 3" xfId="29355"/>
    <cellStyle name="Normal 9 4 2 4 3 3" xfId="11498"/>
    <cellStyle name="Normal 9 4 2 4 3 3 2" xfId="27191"/>
    <cellStyle name="Normal 9 4 2 4 3 4" xfId="15771"/>
    <cellStyle name="Normal 9 4 2 4 3 5" xfId="27189"/>
    <cellStyle name="Normal 9 4 2 4 4" xfId="2992"/>
    <cellStyle name="Normal 9 4 2 4 4 2" xfId="6505"/>
    <cellStyle name="Normal 9 4 2 4 4 2 2" xfId="27193"/>
    <cellStyle name="Normal 9 4 2 4 4 3" xfId="10621"/>
    <cellStyle name="Normal 9 4 2 4 4 3 2" xfId="27194"/>
    <cellStyle name="Normal 9 4 2 4 4 4" xfId="14885"/>
    <cellStyle name="Normal 9 4 2 4 4 5" xfId="27192"/>
    <cellStyle name="Normal 9 4 2 4 5" xfId="5021"/>
    <cellStyle name="Normal 9 4 2 4 5 2" xfId="27195"/>
    <cellStyle name="Normal 9 4 2 4 6" xfId="9137"/>
    <cellStyle name="Normal 9 4 2 4 6 2" xfId="27196"/>
    <cellStyle name="Normal 9 4 2 4 7" xfId="13399"/>
    <cellStyle name="Normal 9 4 2 4 8" xfId="27182"/>
    <cellStyle name="Normal 9 4 2 5" xfId="1121"/>
    <cellStyle name="Normal 9 4 2 5 2" xfId="1998"/>
    <cellStyle name="Normal 9 4 2 5 2 2" xfId="3762"/>
    <cellStyle name="Normal 9 4 2 5 2 2 2" xfId="7876"/>
    <cellStyle name="Normal 9 4 2 5 2 2 2 2" xfId="27200"/>
    <cellStyle name="Normal 9 4 2 5 2 2 3" xfId="11992"/>
    <cellStyle name="Normal 9 4 2 5 2 2 3 2" xfId="27201"/>
    <cellStyle name="Normal 9 4 2 5 2 2 4" xfId="16265"/>
    <cellStyle name="Normal 9 4 2 5 2 2 5" xfId="27199"/>
    <cellStyle name="Normal 9 4 2 5 2 3" xfId="5515"/>
    <cellStyle name="Normal 9 4 2 5 2 3 2" xfId="27202"/>
    <cellStyle name="Normal 9 4 2 5 2 3 3" xfId="28543"/>
    <cellStyle name="Normal 9 4 2 5 2 4" xfId="9631"/>
    <cellStyle name="Normal 9 4 2 5 2 4 2" xfId="27203"/>
    <cellStyle name="Normal 9 4 2 5 2 5" xfId="13894"/>
    <cellStyle name="Normal 9 4 2 5 2 6" xfId="27198"/>
    <cellStyle name="Normal 9 4 2 5 3" xfId="3217"/>
    <cellStyle name="Normal 9 4 2 5 3 2" xfId="7000"/>
    <cellStyle name="Normal 9 4 2 5 3 2 2" xfId="27205"/>
    <cellStyle name="Normal 9 4 2 5 3 3" xfId="11116"/>
    <cellStyle name="Normal 9 4 2 5 3 3 2" xfId="27206"/>
    <cellStyle name="Normal 9 4 2 5 3 4" xfId="15389"/>
    <cellStyle name="Normal 9 4 2 5 3 5" xfId="27204"/>
    <cellStyle name="Normal 9 4 2 5 4" xfId="4639"/>
    <cellStyle name="Normal 9 4 2 5 4 2" xfId="27207"/>
    <cellStyle name="Normal 9 4 2 5 5" xfId="8755"/>
    <cellStyle name="Normal 9 4 2 5 5 2" xfId="27208"/>
    <cellStyle name="Normal 9 4 2 5 6" xfId="13017"/>
    <cellStyle name="Normal 9 4 2 5 7" xfId="27197"/>
    <cellStyle name="Normal 9 4 2 6" xfId="1777"/>
    <cellStyle name="Normal 9 4 2 6 2" xfId="3541"/>
    <cellStyle name="Normal 9 4 2 6 2 2" xfId="7655"/>
    <cellStyle name="Normal 9 4 2 6 2 2 2" xfId="27211"/>
    <cellStyle name="Normal 9 4 2 6 2 2 3" xfId="29413"/>
    <cellStyle name="Normal 9 4 2 6 2 3" xfId="11771"/>
    <cellStyle name="Normal 9 4 2 6 2 3 2" xfId="27212"/>
    <cellStyle name="Normal 9 4 2 6 2 4" xfId="16044"/>
    <cellStyle name="Normal 9 4 2 6 2 5" xfId="27210"/>
    <cellStyle name="Normal 9 4 2 6 3" xfId="5294"/>
    <cellStyle name="Normal 9 4 2 6 3 2" xfId="27213"/>
    <cellStyle name="Normal 9 4 2 6 3 3" xfId="28410"/>
    <cellStyle name="Normal 9 4 2 6 4" xfId="9410"/>
    <cellStyle name="Normal 9 4 2 6 4 2" xfId="27214"/>
    <cellStyle name="Normal 9 4 2 6 5" xfId="13673"/>
    <cellStyle name="Normal 9 4 2 6 6" xfId="27209"/>
    <cellStyle name="Normal 9 4 2 7" xfId="900"/>
    <cellStyle name="Normal 9 4 2 7 2" xfId="6779"/>
    <cellStyle name="Normal 9 4 2 7 2 2" xfId="27216"/>
    <cellStyle name="Normal 9 4 2 7 2 3" xfId="29252"/>
    <cellStyle name="Normal 9 4 2 7 3" xfId="10895"/>
    <cellStyle name="Normal 9 4 2 7 3 2" xfId="27217"/>
    <cellStyle name="Normal 9 4 2 7 4" xfId="15168"/>
    <cellStyle name="Normal 9 4 2 7 5" xfId="27215"/>
    <cellStyle name="Normal 9 4 2 8" xfId="2609"/>
    <cellStyle name="Normal 9 4 2 8 2" xfId="6122"/>
    <cellStyle name="Normal 9 4 2 8 2 2" xfId="27219"/>
    <cellStyle name="Normal 9 4 2 8 3" xfId="10238"/>
    <cellStyle name="Normal 9 4 2 8 3 2" xfId="27220"/>
    <cellStyle name="Normal 9 4 2 8 4" xfId="14502"/>
    <cellStyle name="Normal 9 4 2 8 5" xfId="27218"/>
    <cellStyle name="Normal 9 4 2 9" xfId="4418"/>
    <cellStyle name="Normal 9 4 2 9 2" xfId="17377"/>
    <cellStyle name="Normal 9 4 2 9 3" xfId="27221"/>
    <cellStyle name="Normal 9 4 3" xfId="309"/>
    <cellStyle name="Normal 9 4 3 10" xfId="12764"/>
    <cellStyle name="Normal 9 4 3 11" xfId="27222"/>
    <cellStyle name="Normal 9 4 3 2" xfId="457"/>
    <cellStyle name="Normal 9 4 3 2 10" xfId="27223"/>
    <cellStyle name="Normal 9 4 3 2 2" xfId="731"/>
    <cellStyle name="Normal 9 4 3 2 2 2" xfId="2496"/>
    <cellStyle name="Normal 9 4 3 2 2 2 2" xfId="4260"/>
    <cellStyle name="Normal 9 4 3 2 2 2 2 2" xfId="8374"/>
    <cellStyle name="Normal 9 4 3 2 2 2 2 2 2" xfId="27227"/>
    <cellStyle name="Normal 9 4 3 2 2 2 2 3" xfId="12490"/>
    <cellStyle name="Normal 9 4 3 2 2 2 2 3 2" xfId="27228"/>
    <cellStyle name="Normal 9 4 3 2 2 2 2 4" xfId="16763"/>
    <cellStyle name="Normal 9 4 3 2 2 2 2 5" xfId="27226"/>
    <cellStyle name="Normal 9 4 3 2 2 2 3" xfId="6013"/>
    <cellStyle name="Normal 9 4 3 2 2 2 3 2" xfId="27229"/>
    <cellStyle name="Normal 9 4 3 2 2 2 3 3" xfId="28976"/>
    <cellStyle name="Normal 9 4 3 2 2 2 4" xfId="10129"/>
    <cellStyle name="Normal 9 4 3 2 2 2 4 2" xfId="27230"/>
    <cellStyle name="Normal 9 4 3 2 2 2 5" xfId="14392"/>
    <cellStyle name="Normal 9 4 3 2 2 2 6" xfId="27225"/>
    <cellStyle name="Normal 9 4 3 2 2 3" xfId="1619"/>
    <cellStyle name="Normal 9 4 3 2 2 3 2" xfId="7498"/>
    <cellStyle name="Normal 9 4 3 2 2 3 2 2" xfId="27232"/>
    <cellStyle name="Normal 9 4 3 2 2 3 3" xfId="11614"/>
    <cellStyle name="Normal 9 4 3 2 2 3 3 2" xfId="27233"/>
    <cellStyle name="Normal 9 4 3 2 2 3 4" xfId="15887"/>
    <cellStyle name="Normal 9 4 3 2 2 3 5" xfId="27231"/>
    <cellStyle name="Normal 9 4 3 2 2 4" xfId="3108"/>
    <cellStyle name="Normal 9 4 3 2 2 4 2" xfId="6621"/>
    <cellStyle name="Normal 9 4 3 2 2 4 2 2" xfId="27235"/>
    <cellStyle name="Normal 9 4 3 2 2 4 3" xfId="10737"/>
    <cellStyle name="Normal 9 4 3 2 2 4 3 2" xfId="27236"/>
    <cellStyle name="Normal 9 4 3 2 2 4 4" xfId="15001"/>
    <cellStyle name="Normal 9 4 3 2 2 4 5" xfId="27234"/>
    <cellStyle name="Normal 9 4 3 2 2 5" xfId="5137"/>
    <cellStyle name="Normal 9 4 3 2 2 5 2" xfId="17383"/>
    <cellStyle name="Normal 9 4 3 2 2 5 3" xfId="27237"/>
    <cellStyle name="Normal 9 4 3 2 2 6" xfId="9253"/>
    <cellStyle name="Normal 9 4 3 2 2 6 2" xfId="27238"/>
    <cellStyle name="Normal 9 4 3 2 2 7" xfId="13515"/>
    <cellStyle name="Normal 9 4 3 2 2 8" xfId="27224"/>
    <cellStyle name="Normal 9 4 3 2 3" xfId="1348"/>
    <cellStyle name="Normal 9 4 3 2 3 2" xfId="2225"/>
    <cellStyle name="Normal 9 4 3 2 3 2 2" xfId="3989"/>
    <cellStyle name="Normal 9 4 3 2 3 2 2 2" xfId="8103"/>
    <cellStyle name="Normal 9 4 3 2 3 2 2 2 2" xfId="27242"/>
    <cellStyle name="Normal 9 4 3 2 3 2 2 3" xfId="12219"/>
    <cellStyle name="Normal 9 4 3 2 3 2 2 3 2" xfId="27243"/>
    <cellStyle name="Normal 9 4 3 2 3 2 2 4" xfId="16492"/>
    <cellStyle name="Normal 9 4 3 2 3 2 2 5" xfId="27241"/>
    <cellStyle name="Normal 9 4 3 2 3 2 3" xfId="5742"/>
    <cellStyle name="Normal 9 4 3 2 3 2 3 2" xfId="27244"/>
    <cellStyle name="Normal 9 4 3 2 3 2 3 3" xfId="28356"/>
    <cellStyle name="Normal 9 4 3 2 3 2 4" xfId="9858"/>
    <cellStyle name="Normal 9 4 3 2 3 2 4 2" xfId="27245"/>
    <cellStyle name="Normal 9 4 3 2 3 2 5" xfId="14121"/>
    <cellStyle name="Normal 9 4 3 2 3 2 6" xfId="27240"/>
    <cellStyle name="Normal 9 4 3 2 3 3" xfId="3393"/>
    <cellStyle name="Normal 9 4 3 2 3 3 2" xfId="7227"/>
    <cellStyle name="Normal 9 4 3 2 3 3 2 2" xfId="27247"/>
    <cellStyle name="Normal 9 4 3 2 3 3 3" xfId="11343"/>
    <cellStyle name="Normal 9 4 3 2 3 3 3 2" xfId="27248"/>
    <cellStyle name="Normal 9 4 3 2 3 3 4" xfId="15616"/>
    <cellStyle name="Normal 9 4 3 2 3 3 5" xfId="27246"/>
    <cellStyle name="Normal 9 4 3 2 3 4" xfId="4866"/>
    <cellStyle name="Normal 9 4 3 2 3 4 2" xfId="27249"/>
    <cellStyle name="Normal 9 4 3 2 3 5" xfId="8982"/>
    <cellStyle name="Normal 9 4 3 2 3 5 2" xfId="27250"/>
    <cellStyle name="Normal 9 4 3 2 3 6" xfId="13244"/>
    <cellStyle name="Normal 9 4 3 2 3 7" xfId="27239"/>
    <cellStyle name="Normal 9 4 3 2 4" xfId="1893"/>
    <cellStyle name="Normal 9 4 3 2 4 2" xfId="3657"/>
    <cellStyle name="Normal 9 4 3 2 4 2 2" xfId="7771"/>
    <cellStyle name="Normal 9 4 3 2 4 2 2 2" xfId="27253"/>
    <cellStyle name="Normal 9 4 3 2 4 2 3" xfId="11887"/>
    <cellStyle name="Normal 9 4 3 2 4 2 3 2" xfId="27254"/>
    <cellStyle name="Normal 9 4 3 2 4 2 4" xfId="16160"/>
    <cellStyle name="Normal 9 4 3 2 4 2 5" xfId="27252"/>
    <cellStyle name="Normal 9 4 3 2 4 3" xfId="5410"/>
    <cellStyle name="Normal 9 4 3 2 4 3 2" xfId="27255"/>
    <cellStyle name="Normal 9 4 3 2 4 3 3" xfId="28878"/>
    <cellStyle name="Normal 9 4 3 2 4 4" xfId="9526"/>
    <cellStyle name="Normal 9 4 3 2 4 4 2" xfId="27256"/>
    <cellStyle name="Normal 9 4 3 2 4 5" xfId="13789"/>
    <cellStyle name="Normal 9 4 3 2 4 6" xfId="27251"/>
    <cellStyle name="Normal 9 4 3 2 5" xfId="1016"/>
    <cellStyle name="Normal 9 4 3 2 5 2" xfId="6895"/>
    <cellStyle name="Normal 9 4 3 2 5 2 2" xfId="27258"/>
    <cellStyle name="Normal 9 4 3 2 5 3" xfId="11011"/>
    <cellStyle name="Normal 9 4 3 2 5 3 2" xfId="27259"/>
    <cellStyle name="Normal 9 4 3 2 5 4" xfId="15284"/>
    <cellStyle name="Normal 9 4 3 2 5 5" xfId="27257"/>
    <cellStyle name="Normal 9 4 3 2 6" xfId="2836"/>
    <cellStyle name="Normal 9 4 3 2 6 2" xfId="6349"/>
    <cellStyle name="Normal 9 4 3 2 6 2 2" xfId="27261"/>
    <cellStyle name="Normal 9 4 3 2 6 3" xfId="10465"/>
    <cellStyle name="Normal 9 4 3 2 6 3 2" xfId="27262"/>
    <cellStyle name="Normal 9 4 3 2 6 4" xfId="14729"/>
    <cellStyle name="Normal 9 4 3 2 6 5" xfId="27260"/>
    <cellStyle name="Normal 9 4 3 2 7" xfId="4534"/>
    <cellStyle name="Normal 9 4 3 2 7 2" xfId="17382"/>
    <cellStyle name="Normal 9 4 3 2 7 3" xfId="27263"/>
    <cellStyle name="Normal 9 4 3 2 8" xfId="8650"/>
    <cellStyle name="Normal 9 4 3 2 8 2" xfId="27264"/>
    <cellStyle name="Normal 9 4 3 2 9" xfId="12911"/>
    <cellStyle name="Normal 9 4 3 3" xfId="593"/>
    <cellStyle name="Normal 9 4 3 3 2" xfId="2360"/>
    <cellStyle name="Normal 9 4 3 3 2 2" xfId="4124"/>
    <cellStyle name="Normal 9 4 3 3 2 2 2" xfId="8238"/>
    <cellStyle name="Normal 9 4 3 3 2 2 2 2" xfId="27268"/>
    <cellStyle name="Normal 9 4 3 3 2 2 2 3" xfId="29527"/>
    <cellStyle name="Normal 9 4 3 3 2 2 3" xfId="12354"/>
    <cellStyle name="Normal 9 4 3 3 2 2 3 2" xfId="27269"/>
    <cellStyle name="Normal 9 4 3 3 2 2 4" xfId="16627"/>
    <cellStyle name="Normal 9 4 3 3 2 2 5" xfId="27267"/>
    <cellStyle name="Normal 9 4 3 3 2 3" xfId="5877"/>
    <cellStyle name="Normal 9 4 3 3 2 3 2" xfId="27270"/>
    <cellStyle name="Normal 9 4 3 3 2 3 3" xfId="28530"/>
    <cellStyle name="Normal 9 4 3 3 2 4" xfId="9993"/>
    <cellStyle name="Normal 9 4 3 3 2 4 2" xfId="27271"/>
    <cellStyle name="Normal 9 4 3 3 2 5" xfId="14256"/>
    <cellStyle name="Normal 9 4 3 3 2 6" xfId="27266"/>
    <cellStyle name="Normal 9 4 3 3 3" xfId="1483"/>
    <cellStyle name="Normal 9 4 3 3 3 2" xfId="7362"/>
    <cellStyle name="Normal 9 4 3 3 3 2 2" xfId="27273"/>
    <cellStyle name="Normal 9 4 3 3 3 2 3" xfId="29351"/>
    <cellStyle name="Normal 9 4 3 3 3 3" xfId="11478"/>
    <cellStyle name="Normal 9 4 3 3 3 3 2" xfId="27274"/>
    <cellStyle name="Normal 9 4 3 3 3 4" xfId="15751"/>
    <cellStyle name="Normal 9 4 3 3 3 5" xfId="27272"/>
    <cellStyle name="Normal 9 4 3 3 4" xfId="2972"/>
    <cellStyle name="Normal 9 4 3 3 4 2" xfId="6485"/>
    <cellStyle name="Normal 9 4 3 3 4 2 2" xfId="27276"/>
    <cellStyle name="Normal 9 4 3 3 4 3" xfId="10601"/>
    <cellStyle name="Normal 9 4 3 3 4 3 2" xfId="27277"/>
    <cellStyle name="Normal 9 4 3 3 4 4" xfId="14865"/>
    <cellStyle name="Normal 9 4 3 3 4 5" xfId="27275"/>
    <cellStyle name="Normal 9 4 3 3 5" xfId="5001"/>
    <cellStyle name="Normal 9 4 3 3 5 2" xfId="17384"/>
    <cellStyle name="Normal 9 4 3 3 5 3" xfId="27278"/>
    <cellStyle name="Normal 9 4 3 3 6" xfId="9117"/>
    <cellStyle name="Normal 9 4 3 3 6 2" xfId="27279"/>
    <cellStyle name="Normal 9 4 3 3 7" xfId="13379"/>
    <cellStyle name="Normal 9 4 3 3 8" xfId="27265"/>
    <cellStyle name="Normal 9 4 3 4" xfId="1216"/>
    <cellStyle name="Normal 9 4 3 4 2" xfId="2093"/>
    <cellStyle name="Normal 9 4 3 4 2 2" xfId="3857"/>
    <cellStyle name="Normal 9 4 3 4 2 2 2" xfId="7971"/>
    <cellStyle name="Normal 9 4 3 4 2 2 2 2" xfId="27283"/>
    <cellStyle name="Normal 9 4 3 4 2 2 3" xfId="12087"/>
    <cellStyle name="Normal 9 4 3 4 2 2 3 2" xfId="27284"/>
    <cellStyle name="Normal 9 4 3 4 2 2 4" xfId="16360"/>
    <cellStyle name="Normal 9 4 3 4 2 2 5" xfId="27282"/>
    <cellStyle name="Normal 9 4 3 4 2 3" xfId="5610"/>
    <cellStyle name="Normal 9 4 3 4 2 3 2" xfId="27285"/>
    <cellStyle name="Normal 9 4 3 4 2 3 3" xfId="28574"/>
    <cellStyle name="Normal 9 4 3 4 2 4" xfId="9726"/>
    <cellStyle name="Normal 9 4 3 4 2 4 2" xfId="27286"/>
    <cellStyle name="Normal 9 4 3 4 2 5" xfId="13989"/>
    <cellStyle name="Normal 9 4 3 4 2 6" xfId="27281"/>
    <cellStyle name="Normal 9 4 3 4 3" xfId="3312"/>
    <cellStyle name="Normal 9 4 3 4 3 2" xfId="7095"/>
    <cellStyle name="Normal 9 4 3 4 3 2 2" xfId="27288"/>
    <cellStyle name="Normal 9 4 3 4 3 3" xfId="11211"/>
    <cellStyle name="Normal 9 4 3 4 3 3 2" xfId="27289"/>
    <cellStyle name="Normal 9 4 3 4 3 4" xfId="15484"/>
    <cellStyle name="Normal 9 4 3 4 3 5" xfId="27287"/>
    <cellStyle name="Normal 9 4 3 4 4" xfId="4734"/>
    <cellStyle name="Normal 9 4 3 4 4 2" xfId="27290"/>
    <cellStyle name="Normal 9 4 3 4 5" xfId="8850"/>
    <cellStyle name="Normal 9 4 3 4 5 2" xfId="27291"/>
    <cellStyle name="Normal 9 4 3 4 6" xfId="13112"/>
    <cellStyle name="Normal 9 4 3 4 7" xfId="27280"/>
    <cellStyle name="Normal 9 4 3 5" xfId="1757"/>
    <cellStyle name="Normal 9 4 3 5 2" xfId="3521"/>
    <cellStyle name="Normal 9 4 3 5 2 2" xfId="7635"/>
    <cellStyle name="Normal 9 4 3 5 2 2 2" xfId="27294"/>
    <cellStyle name="Normal 9 4 3 5 2 2 3" xfId="29409"/>
    <cellStyle name="Normal 9 4 3 5 2 3" xfId="11751"/>
    <cellStyle name="Normal 9 4 3 5 2 3 2" xfId="27295"/>
    <cellStyle name="Normal 9 4 3 5 2 4" xfId="16024"/>
    <cellStyle name="Normal 9 4 3 5 2 5" xfId="27293"/>
    <cellStyle name="Normal 9 4 3 5 3" xfId="5274"/>
    <cellStyle name="Normal 9 4 3 5 3 2" xfId="27296"/>
    <cellStyle name="Normal 9 4 3 5 3 3" xfId="28938"/>
    <cellStyle name="Normal 9 4 3 5 4" xfId="9390"/>
    <cellStyle name="Normal 9 4 3 5 4 2" xfId="27297"/>
    <cellStyle name="Normal 9 4 3 5 5" xfId="13653"/>
    <cellStyle name="Normal 9 4 3 5 6" xfId="27292"/>
    <cellStyle name="Normal 9 4 3 6" xfId="880"/>
    <cellStyle name="Normal 9 4 3 6 2" xfId="6759"/>
    <cellStyle name="Normal 9 4 3 6 2 2" xfId="27299"/>
    <cellStyle name="Normal 9 4 3 6 2 3" xfId="29248"/>
    <cellStyle name="Normal 9 4 3 6 3" xfId="10875"/>
    <cellStyle name="Normal 9 4 3 6 3 2" xfId="27300"/>
    <cellStyle name="Normal 9 4 3 6 4" xfId="15148"/>
    <cellStyle name="Normal 9 4 3 6 5" xfId="27298"/>
    <cellStyle name="Normal 9 4 3 7" xfId="2704"/>
    <cellStyle name="Normal 9 4 3 7 2" xfId="6217"/>
    <cellStyle name="Normal 9 4 3 7 2 2" xfId="27302"/>
    <cellStyle name="Normal 9 4 3 7 3" xfId="10333"/>
    <cellStyle name="Normal 9 4 3 7 3 2" xfId="27303"/>
    <cellStyle name="Normal 9 4 3 7 4" xfId="14597"/>
    <cellStyle name="Normal 9 4 3 7 5" xfId="27301"/>
    <cellStyle name="Normal 9 4 3 8" xfId="4398"/>
    <cellStyle name="Normal 9 4 3 8 2" xfId="17381"/>
    <cellStyle name="Normal 9 4 3 8 3" xfId="27304"/>
    <cellStyle name="Normal 9 4 3 9" xfId="8514"/>
    <cellStyle name="Normal 9 4 3 9 2" xfId="27305"/>
    <cellStyle name="Normal 9 4 4" xfId="372"/>
    <cellStyle name="Normal 9 4 5" xfId="389"/>
    <cellStyle name="Normal 9 4 5 2" xfId="393"/>
    <cellStyle name="Normal 9 4 5 2 2" xfId="17386"/>
    <cellStyle name="Normal 9 4 5 2 2 2" xfId="29587"/>
    <cellStyle name="Normal 9 4 5 2 2 3" xfId="29088"/>
    <cellStyle name="Normal 9 4 5 2 3" xfId="28852"/>
    <cellStyle name="Normal 9 4 5 3" xfId="17385"/>
    <cellStyle name="Normal 9 4 6" xfId="265"/>
    <cellStyle name="Normal 9 4 6 10" xfId="27306"/>
    <cellStyle name="Normal 9 4 6 2" xfId="687"/>
    <cellStyle name="Normal 9 4 6 2 2" xfId="2452"/>
    <cellStyle name="Normal 9 4 6 2 2 2" xfId="4216"/>
    <cellStyle name="Normal 9 4 6 2 2 2 2" xfId="8330"/>
    <cellStyle name="Normal 9 4 6 2 2 2 2 2" xfId="27310"/>
    <cellStyle name="Normal 9 4 6 2 2 2 2 3" xfId="29581"/>
    <cellStyle name="Normal 9 4 6 2 2 2 3" xfId="12446"/>
    <cellStyle name="Normal 9 4 6 2 2 2 3 2" xfId="27311"/>
    <cellStyle name="Normal 9 4 6 2 2 2 4" xfId="16719"/>
    <cellStyle name="Normal 9 4 6 2 2 2 5" xfId="27309"/>
    <cellStyle name="Normal 9 4 6 2 2 3" xfId="5969"/>
    <cellStyle name="Normal 9 4 6 2 2 3 2" xfId="27312"/>
    <cellStyle name="Normal 9 4 6 2 2 3 3" xfId="28401"/>
    <cellStyle name="Normal 9 4 6 2 2 4" xfId="10085"/>
    <cellStyle name="Normal 9 4 6 2 2 4 2" xfId="27313"/>
    <cellStyle name="Normal 9 4 6 2 2 5" xfId="14348"/>
    <cellStyle name="Normal 9 4 6 2 2 6" xfId="27308"/>
    <cellStyle name="Normal 9 4 6 2 3" xfId="1575"/>
    <cellStyle name="Normal 9 4 6 2 3 2" xfId="7454"/>
    <cellStyle name="Normal 9 4 6 2 3 2 2" xfId="27315"/>
    <cellStyle name="Normal 9 4 6 2 3 2 3" xfId="29041"/>
    <cellStyle name="Normal 9 4 6 2 3 3" xfId="11570"/>
    <cellStyle name="Normal 9 4 6 2 3 3 2" xfId="27316"/>
    <cellStyle name="Normal 9 4 6 2 3 3 3" xfId="28933"/>
    <cellStyle name="Normal 9 4 6 2 3 4" xfId="15843"/>
    <cellStyle name="Normal 9 4 6 2 3 5" xfId="27314"/>
    <cellStyle name="Normal 9 4 6 2 4" xfId="3064"/>
    <cellStyle name="Normal 9 4 6 2 4 2" xfId="6577"/>
    <cellStyle name="Normal 9 4 6 2 4 2 2" xfId="27318"/>
    <cellStyle name="Normal 9 4 6 2 4 2 3" xfId="29237"/>
    <cellStyle name="Normal 9 4 6 2 4 3" xfId="10693"/>
    <cellStyle name="Normal 9 4 6 2 4 3 2" xfId="27319"/>
    <cellStyle name="Normal 9 4 6 2 4 4" xfId="14957"/>
    <cellStyle name="Normal 9 4 6 2 4 5" xfId="27317"/>
    <cellStyle name="Normal 9 4 6 2 5" xfId="5093"/>
    <cellStyle name="Normal 9 4 6 2 5 2" xfId="27320"/>
    <cellStyle name="Normal 9 4 6 2 5 3" xfId="28708"/>
    <cellStyle name="Normal 9 4 6 2 6" xfId="9209"/>
    <cellStyle name="Normal 9 4 6 2 6 2" xfId="27321"/>
    <cellStyle name="Normal 9 4 6 2 7" xfId="13471"/>
    <cellStyle name="Normal 9 4 6 2 8" xfId="27307"/>
    <cellStyle name="Normal 9 4 6 3" xfId="1172"/>
    <cellStyle name="Normal 9 4 6 3 2" xfId="2049"/>
    <cellStyle name="Normal 9 4 6 3 2 2" xfId="3813"/>
    <cellStyle name="Normal 9 4 6 3 2 2 2" xfId="7927"/>
    <cellStyle name="Normal 9 4 6 3 2 2 2 2" xfId="27325"/>
    <cellStyle name="Normal 9 4 6 3 2 2 2 3" xfId="29474"/>
    <cellStyle name="Normal 9 4 6 3 2 2 3" xfId="12043"/>
    <cellStyle name="Normal 9 4 6 3 2 2 3 2" xfId="27326"/>
    <cellStyle name="Normal 9 4 6 3 2 2 4" xfId="16316"/>
    <cellStyle name="Normal 9 4 6 3 2 2 5" xfId="27324"/>
    <cellStyle name="Normal 9 4 6 3 2 3" xfId="5566"/>
    <cellStyle name="Normal 9 4 6 3 2 3 2" xfId="27327"/>
    <cellStyle name="Normal 9 4 6 3 2 3 3" xfId="28680"/>
    <cellStyle name="Normal 9 4 6 3 2 4" xfId="9682"/>
    <cellStyle name="Normal 9 4 6 3 2 4 2" xfId="27328"/>
    <cellStyle name="Normal 9 4 6 3 2 5" xfId="13945"/>
    <cellStyle name="Normal 9 4 6 3 2 6" xfId="27323"/>
    <cellStyle name="Normal 9 4 6 3 3" xfId="3268"/>
    <cellStyle name="Normal 9 4 6 3 3 2" xfId="7051"/>
    <cellStyle name="Normal 9 4 6 3 3 2 2" xfId="27330"/>
    <cellStyle name="Normal 9 4 6 3 3 2 3" xfId="29305"/>
    <cellStyle name="Normal 9 4 6 3 3 3" xfId="11167"/>
    <cellStyle name="Normal 9 4 6 3 3 3 2" xfId="27331"/>
    <cellStyle name="Normal 9 4 6 3 3 4" xfId="15440"/>
    <cellStyle name="Normal 9 4 6 3 3 5" xfId="27329"/>
    <cellStyle name="Normal 9 4 6 3 4" xfId="4690"/>
    <cellStyle name="Normal 9 4 6 3 4 2" xfId="27332"/>
    <cellStyle name="Normal 9 4 6 3 4 3" xfId="28272"/>
    <cellStyle name="Normal 9 4 6 3 5" xfId="8806"/>
    <cellStyle name="Normal 9 4 6 3 5 2" xfId="27333"/>
    <cellStyle name="Normal 9 4 6 3 6" xfId="13068"/>
    <cellStyle name="Normal 9 4 6 3 7" xfId="27322"/>
    <cellStyle name="Normal 9 4 6 4" xfId="1849"/>
    <cellStyle name="Normal 9 4 6 4 2" xfId="3613"/>
    <cellStyle name="Normal 9 4 6 4 2 2" xfId="7727"/>
    <cellStyle name="Normal 9 4 6 4 2 2 2" xfId="27336"/>
    <cellStyle name="Normal 9 4 6 4 2 2 3" xfId="29464"/>
    <cellStyle name="Normal 9 4 6 4 2 3" xfId="11843"/>
    <cellStyle name="Normal 9 4 6 4 2 3 2" xfId="27337"/>
    <cellStyle name="Normal 9 4 6 4 2 4" xfId="16116"/>
    <cellStyle name="Normal 9 4 6 4 2 5" xfId="27335"/>
    <cellStyle name="Normal 9 4 6 4 3" xfId="5366"/>
    <cellStyle name="Normal 9 4 6 4 3 2" xfId="27338"/>
    <cellStyle name="Normal 9 4 6 4 3 3" xfId="28642"/>
    <cellStyle name="Normal 9 4 6 4 4" xfId="9482"/>
    <cellStyle name="Normal 9 4 6 4 4 2" xfId="27339"/>
    <cellStyle name="Normal 9 4 6 4 5" xfId="13745"/>
    <cellStyle name="Normal 9 4 6 4 6" xfId="27334"/>
    <cellStyle name="Normal 9 4 6 5" xfId="972"/>
    <cellStyle name="Normal 9 4 6 5 2" xfId="6851"/>
    <cellStyle name="Normal 9 4 6 5 2 2" xfId="27341"/>
    <cellStyle name="Normal 9 4 6 5 2 3" xfId="28286"/>
    <cellStyle name="Normal 9 4 6 5 3" xfId="10967"/>
    <cellStyle name="Normal 9 4 6 5 3 2" xfId="27342"/>
    <cellStyle name="Normal 9 4 6 5 3 3" xfId="29112"/>
    <cellStyle name="Normal 9 4 6 5 4" xfId="15240"/>
    <cellStyle name="Normal 9 4 6 5 5" xfId="27340"/>
    <cellStyle name="Normal 9 4 6 6" xfId="2660"/>
    <cellStyle name="Normal 9 4 6 6 2" xfId="6173"/>
    <cellStyle name="Normal 9 4 6 6 2 2" xfId="27344"/>
    <cellStyle name="Normal 9 4 6 6 2 3" xfId="28533"/>
    <cellStyle name="Normal 9 4 6 6 3" xfId="10289"/>
    <cellStyle name="Normal 9 4 6 6 3 2" xfId="27345"/>
    <cellStyle name="Normal 9 4 6 6 4" xfId="14553"/>
    <cellStyle name="Normal 9 4 6 6 5" xfId="27343"/>
    <cellStyle name="Normal 9 4 6 7" xfId="4490"/>
    <cellStyle name="Normal 9 4 6 7 2" xfId="17387"/>
    <cellStyle name="Normal 9 4 6 7 3" xfId="27346"/>
    <cellStyle name="Normal 9 4 6 8" xfId="8606"/>
    <cellStyle name="Normal 9 4 6 8 2" xfId="27347"/>
    <cellStyle name="Normal 9 4 6 9" xfId="12867"/>
    <cellStyle name="Normal 9 4 7" xfId="413"/>
    <cellStyle name="Normal 9 4 7 2" xfId="2181"/>
    <cellStyle name="Normal 9 4 7 2 2" xfId="3945"/>
    <cellStyle name="Normal 9 4 7 2 2 2" xfId="8059"/>
    <cellStyle name="Normal 9 4 7 2 2 2 2" xfId="27351"/>
    <cellStyle name="Normal 9 4 7 2 2 2 3" xfId="29482"/>
    <cellStyle name="Normal 9 4 7 2 2 3" xfId="12175"/>
    <cellStyle name="Normal 9 4 7 2 2 3 2" xfId="27352"/>
    <cellStyle name="Normal 9 4 7 2 2 4" xfId="16448"/>
    <cellStyle name="Normal 9 4 7 2 2 5" xfId="27350"/>
    <cellStyle name="Normal 9 4 7 2 3" xfId="5698"/>
    <cellStyle name="Normal 9 4 7 2 3 2" xfId="27353"/>
    <cellStyle name="Normal 9 4 7 2 3 3" xfId="28439"/>
    <cellStyle name="Normal 9 4 7 2 4" xfId="9814"/>
    <cellStyle name="Normal 9 4 7 2 4 2" xfId="27354"/>
    <cellStyle name="Normal 9 4 7 2 5" xfId="14077"/>
    <cellStyle name="Normal 9 4 7 2 6" xfId="27349"/>
    <cellStyle name="Normal 9 4 7 3" xfId="1304"/>
    <cellStyle name="Normal 9 4 7 3 2" xfId="7183"/>
    <cellStyle name="Normal 9 4 7 3 2 2" xfId="27356"/>
    <cellStyle name="Normal 9 4 7 3 2 3" xfId="29216"/>
    <cellStyle name="Normal 9 4 7 3 3" xfId="11299"/>
    <cellStyle name="Normal 9 4 7 3 3 2" xfId="27357"/>
    <cellStyle name="Normal 9 4 7 3 3 3" xfId="29071"/>
    <cellStyle name="Normal 9 4 7 3 4" xfId="15572"/>
    <cellStyle name="Normal 9 4 7 3 5" xfId="27355"/>
    <cellStyle name="Normal 9 4 7 4" xfId="2792"/>
    <cellStyle name="Normal 9 4 7 4 2" xfId="6305"/>
    <cellStyle name="Normal 9 4 7 4 2 2" xfId="27359"/>
    <cellStyle name="Normal 9 4 7 4 2 3" xfId="29230"/>
    <cellStyle name="Normal 9 4 7 4 3" xfId="10421"/>
    <cellStyle name="Normal 9 4 7 4 3 2" xfId="27360"/>
    <cellStyle name="Normal 9 4 7 4 4" xfId="14685"/>
    <cellStyle name="Normal 9 4 7 4 5" xfId="27358"/>
    <cellStyle name="Normal 9 4 7 5" xfId="4822"/>
    <cellStyle name="Normal 9 4 7 5 2" xfId="27361"/>
    <cellStyle name="Normal 9 4 7 5 3" xfId="28973"/>
    <cellStyle name="Normal 9 4 7 6" xfId="8938"/>
    <cellStyle name="Normal 9 4 7 6 2" xfId="27362"/>
    <cellStyle name="Normal 9 4 7 7" xfId="13200"/>
    <cellStyle name="Normal 9 4 7 8" xfId="27348"/>
    <cellStyle name="Normal 9 4 8" xfId="548"/>
    <cellStyle name="Normal 9 4 8 2" xfId="2316"/>
    <cellStyle name="Normal 9 4 8 2 2" xfId="4080"/>
    <cellStyle name="Normal 9 4 8 2 2 2" xfId="8194"/>
    <cellStyle name="Normal 9 4 8 2 2 2 2" xfId="27366"/>
    <cellStyle name="Normal 9 4 8 2 2 2 3" xfId="29523"/>
    <cellStyle name="Normal 9 4 8 2 2 3" xfId="12310"/>
    <cellStyle name="Normal 9 4 8 2 2 3 2" xfId="27367"/>
    <cellStyle name="Normal 9 4 8 2 2 4" xfId="16583"/>
    <cellStyle name="Normal 9 4 8 2 2 5" xfId="27365"/>
    <cellStyle name="Normal 9 4 8 2 3" xfId="5833"/>
    <cellStyle name="Normal 9 4 8 2 3 2" xfId="27368"/>
    <cellStyle name="Normal 9 4 8 2 3 3" xfId="28856"/>
    <cellStyle name="Normal 9 4 8 2 4" xfId="9949"/>
    <cellStyle name="Normal 9 4 8 2 4 2" xfId="27369"/>
    <cellStyle name="Normal 9 4 8 2 5" xfId="14212"/>
    <cellStyle name="Normal 9 4 8 2 6" xfId="27364"/>
    <cellStyle name="Normal 9 4 8 3" xfId="1439"/>
    <cellStyle name="Normal 9 4 8 3 2" xfId="7318"/>
    <cellStyle name="Normal 9 4 8 3 2 2" xfId="27371"/>
    <cellStyle name="Normal 9 4 8 3 2 3" xfId="29347"/>
    <cellStyle name="Normal 9 4 8 3 3" xfId="11434"/>
    <cellStyle name="Normal 9 4 8 3 3 2" xfId="27372"/>
    <cellStyle name="Normal 9 4 8 3 4" xfId="15707"/>
    <cellStyle name="Normal 9 4 8 3 5" xfId="27370"/>
    <cellStyle name="Normal 9 4 8 4" xfId="2927"/>
    <cellStyle name="Normal 9 4 8 4 2" xfId="6440"/>
    <cellStyle name="Normal 9 4 8 4 2 2" xfId="27374"/>
    <cellStyle name="Normal 9 4 8 4 3" xfId="10556"/>
    <cellStyle name="Normal 9 4 8 4 3 2" xfId="27375"/>
    <cellStyle name="Normal 9 4 8 4 4" xfId="14820"/>
    <cellStyle name="Normal 9 4 8 4 5" xfId="27373"/>
    <cellStyle name="Normal 9 4 8 5" xfId="4957"/>
    <cellStyle name="Normal 9 4 8 5 2" xfId="27376"/>
    <cellStyle name="Normal 9 4 8 6" xfId="9073"/>
    <cellStyle name="Normal 9 4 8 6 2" xfId="27377"/>
    <cellStyle name="Normal 9 4 8 7" xfId="13335"/>
    <cellStyle name="Normal 9 4 8 8" xfId="27363"/>
    <cellStyle name="Normal 9 4 9" xfId="1101"/>
    <cellStyle name="Normal 9 4 9 2" xfId="1978"/>
    <cellStyle name="Normal 9 4 9 2 2" xfId="3742"/>
    <cellStyle name="Normal 9 4 9 2 2 2" xfId="7856"/>
    <cellStyle name="Normal 9 4 9 2 2 2 2" xfId="27381"/>
    <cellStyle name="Normal 9 4 9 2 2 3" xfId="11972"/>
    <cellStyle name="Normal 9 4 9 2 2 3 2" xfId="27382"/>
    <cellStyle name="Normal 9 4 9 2 2 4" xfId="16245"/>
    <cellStyle name="Normal 9 4 9 2 2 5" xfId="27380"/>
    <cellStyle name="Normal 9 4 9 2 3" xfId="5495"/>
    <cellStyle name="Normal 9 4 9 2 3 2" xfId="27383"/>
    <cellStyle name="Normal 9 4 9 2 3 3" xfId="28899"/>
    <cellStyle name="Normal 9 4 9 2 4" xfId="9611"/>
    <cellStyle name="Normal 9 4 9 2 4 2" xfId="27384"/>
    <cellStyle name="Normal 9 4 9 2 5" xfId="13874"/>
    <cellStyle name="Normal 9 4 9 2 6" xfId="27379"/>
    <cellStyle name="Normal 9 4 9 3" xfId="3197"/>
    <cellStyle name="Normal 9 4 9 3 2" xfId="6980"/>
    <cellStyle name="Normal 9 4 9 3 2 2" xfId="27386"/>
    <cellStyle name="Normal 9 4 9 3 3" xfId="11096"/>
    <cellStyle name="Normal 9 4 9 3 3 2" xfId="27387"/>
    <cellStyle name="Normal 9 4 9 3 4" xfId="15369"/>
    <cellStyle name="Normal 9 4 9 3 5" xfId="27385"/>
    <cellStyle name="Normal 9 4 9 4" xfId="4619"/>
    <cellStyle name="Normal 9 4 9 4 2" xfId="27388"/>
    <cellStyle name="Normal 9 4 9 5" xfId="8735"/>
    <cellStyle name="Normal 9 4 9 5 2" xfId="27389"/>
    <cellStyle name="Normal 9 4 9 6" xfId="12997"/>
    <cellStyle name="Normal 9 4 9 7" xfId="27378"/>
    <cellStyle name="Normal 9 5" xfId="810"/>
    <cellStyle name="Normal 9 6" xfId="28245"/>
    <cellStyle name="Normal 9 7" xfId="28249"/>
    <cellStyle name="Normal 90" xfId="362"/>
    <cellStyle name="Normal 90 10" xfId="12818"/>
    <cellStyle name="Normal 90 11" xfId="27390"/>
    <cellStyle name="Normal 90 2" xfId="509"/>
    <cellStyle name="Normal 90 2 10" xfId="27391"/>
    <cellStyle name="Normal 90 2 2" xfId="783"/>
    <cellStyle name="Normal 90 2 2 2" xfId="2548"/>
    <cellStyle name="Normal 90 2 2 2 2" xfId="4312"/>
    <cellStyle name="Normal 90 2 2 2 2 2" xfId="8426"/>
    <cellStyle name="Normal 90 2 2 2 2 2 2" xfId="27395"/>
    <cellStyle name="Normal 90 2 2 2 2 3" xfId="12542"/>
    <cellStyle name="Normal 90 2 2 2 2 3 2" xfId="27396"/>
    <cellStyle name="Normal 90 2 2 2 2 4" xfId="16815"/>
    <cellStyle name="Normal 90 2 2 2 2 5" xfId="27394"/>
    <cellStyle name="Normal 90 2 2 2 3" xfId="6065"/>
    <cellStyle name="Normal 90 2 2 2 3 2" xfId="27397"/>
    <cellStyle name="Normal 90 2 2 2 3 3" xfId="28355"/>
    <cellStyle name="Normal 90 2 2 2 4" xfId="10181"/>
    <cellStyle name="Normal 90 2 2 2 4 2" xfId="27398"/>
    <cellStyle name="Normal 90 2 2 2 5" xfId="14444"/>
    <cellStyle name="Normal 90 2 2 2 6" xfId="27393"/>
    <cellStyle name="Normal 90 2 2 3" xfId="1671"/>
    <cellStyle name="Normal 90 2 2 3 2" xfId="7550"/>
    <cellStyle name="Normal 90 2 2 3 2 2" xfId="27400"/>
    <cellStyle name="Normal 90 2 2 3 3" xfId="11666"/>
    <cellStyle name="Normal 90 2 2 3 3 2" xfId="27401"/>
    <cellStyle name="Normal 90 2 2 3 4" xfId="15939"/>
    <cellStyle name="Normal 90 2 2 3 5" xfId="27399"/>
    <cellStyle name="Normal 90 2 2 4" xfId="3160"/>
    <cellStyle name="Normal 90 2 2 4 2" xfId="6673"/>
    <cellStyle name="Normal 90 2 2 4 2 2" xfId="27403"/>
    <cellStyle name="Normal 90 2 2 4 3" xfId="10789"/>
    <cellStyle name="Normal 90 2 2 4 3 2" xfId="27404"/>
    <cellStyle name="Normal 90 2 2 4 4" xfId="15053"/>
    <cellStyle name="Normal 90 2 2 4 5" xfId="27402"/>
    <cellStyle name="Normal 90 2 2 5" xfId="5189"/>
    <cellStyle name="Normal 90 2 2 5 2" xfId="17390"/>
    <cellStyle name="Normal 90 2 2 5 3" xfId="27405"/>
    <cellStyle name="Normal 90 2 2 6" xfId="9305"/>
    <cellStyle name="Normal 90 2 2 6 2" xfId="27406"/>
    <cellStyle name="Normal 90 2 2 7" xfId="13567"/>
    <cellStyle name="Normal 90 2 2 8" xfId="27392"/>
    <cellStyle name="Normal 90 2 3" xfId="1400"/>
    <cellStyle name="Normal 90 2 3 2" xfId="2277"/>
    <cellStyle name="Normal 90 2 3 2 2" xfId="4041"/>
    <cellStyle name="Normal 90 2 3 2 2 2" xfId="8155"/>
    <cellStyle name="Normal 90 2 3 2 2 2 2" xfId="27410"/>
    <cellStyle name="Normal 90 2 3 2 2 3" xfId="12271"/>
    <cellStyle name="Normal 90 2 3 2 2 3 2" xfId="27411"/>
    <cellStyle name="Normal 90 2 3 2 2 4" xfId="16544"/>
    <cellStyle name="Normal 90 2 3 2 2 5" xfId="27409"/>
    <cellStyle name="Normal 90 2 3 2 3" xfId="5794"/>
    <cellStyle name="Normal 90 2 3 2 3 2" xfId="27412"/>
    <cellStyle name="Normal 90 2 3 2 3 3" xfId="28314"/>
    <cellStyle name="Normal 90 2 3 2 4" xfId="9910"/>
    <cellStyle name="Normal 90 2 3 2 4 2" xfId="27413"/>
    <cellStyle name="Normal 90 2 3 2 5" xfId="14173"/>
    <cellStyle name="Normal 90 2 3 2 6" xfId="27408"/>
    <cellStyle name="Normal 90 2 3 3" xfId="3432"/>
    <cellStyle name="Normal 90 2 3 3 2" xfId="7279"/>
    <cellStyle name="Normal 90 2 3 3 2 2" xfId="27415"/>
    <cellStyle name="Normal 90 2 3 3 3" xfId="11395"/>
    <cellStyle name="Normal 90 2 3 3 3 2" xfId="27416"/>
    <cellStyle name="Normal 90 2 3 3 4" xfId="15668"/>
    <cellStyle name="Normal 90 2 3 3 5" xfId="27414"/>
    <cellStyle name="Normal 90 2 3 4" xfId="4918"/>
    <cellStyle name="Normal 90 2 3 4 2" xfId="27417"/>
    <cellStyle name="Normal 90 2 3 5" xfId="9034"/>
    <cellStyle name="Normal 90 2 3 5 2" xfId="27418"/>
    <cellStyle name="Normal 90 2 3 6" xfId="13296"/>
    <cellStyle name="Normal 90 2 3 7" xfId="27407"/>
    <cellStyle name="Normal 90 2 4" xfId="1945"/>
    <cellStyle name="Normal 90 2 4 2" xfId="3709"/>
    <cellStyle name="Normal 90 2 4 2 2" xfId="7823"/>
    <cellStyle name="Normal 90 2 4 2 2 2" xfId="27421"/>
    <cellStyle name="Normal 90 2 4 2 3" xfId="11939"/>
    <cellStyle name="Normal 90 2 4 2 3 2" xfId="27422"/>
    <cellStyle name="Normal 90 2 4 2 4" xfId="16212"/>
    <cellStyle name="Normal 90 2 4 2 5" xfId="27420"/>
    <cellStyle name="Normal 90 2 4 3" xfId="5462"/>
    <cellStyle name="Normal 90 2 4 3 2" xfId="27423"/>
    <cellStyle name="Normal 90 2 4 3 3" xfId="28553"/>
    <cellStyle name="Normal 90 2 4 4" xfId="9578"/>
    <cellStyle name="Normal 90 2 4 4 2" xfId="27424"/>
    <cellStyle name="Normal 90 2 4 5" xfId="13841"/>
    <cellStyle name="Normal 90 2 4 6" xfId="27419"/>
    <cellStyle name="Normal 90 2 5" xfId="1068"/>
    <cellStyle name="Normal 90 2 5 2" xfId="6947"/>
    <cellStyle name="Normal 90 2 5 2 2" xfId="27426"/>
    <cellStyle name="Normal 90 2 5 3" xfId="11063"/>
    <cellStyle name="Normal 90 2 5 3 2" xfId="27427"/>
    <cellStyle name="Normal 90 2 5 4" xfId="15336"/>
    <cellStyle name="Normal 90 2 5 5" xfId="27425"/>
    <cellStyle name="Normal 90 2 6" xfId="2888"/>
    <cellStyle name="Normal 90 2 6 2" xfId="6401"/>
    <cellStyle name="Normal 90 2 6 2 2" xfId="27429"/>
    <cellStyle name="Normal 90 2 6 3" xfId="10517"/>
    <cellStyle name="Normal 90 2 6 3 2" xfId="27430"/>
    <cellStyle name="Normal 90 2 6 4" xfId="14781"/>
    <cellStyle name="Normal 90 2 6 5" xfId="27428"/>
    <cellStyle name="Normal 90 2 7" xfId="4586"/>
    <cellStyle name="Normal 90 2 7 2" xfId="17389"/>
    <cellStyle name="Normal 90 2 7 3" xfId="27431"/>
    <cellStyle name="Normal 90 2 8" xfId="8702"/>
    <cellStyle name="Normal 90 2 8 2" xfId="27432"/>
    <cellStyle name="Normal 90 2 9" xfId="12963"/>
    <cellStyle name="Normal 90 3" xfId="645"/>
    <cellStyle name="Normal 90 3 2" xfId="2412"/>
    <cellStyle name="Normal 90 3 2 2" xfId="4176"/>
    <cellStyle name="Normal 90 3 2 2 2" xfId="8290"/>
    <cellStyle name="Normal 90 3 2 2 2 2" xfId="27436"/>
    <cellStyle name="Normal 90 3 2 2 2 3" xfId="29563"/>
    <cellStyle name="Normal 90 3 2 2 3" xfId="12406"/>
    <cellStyle name="Normal 90 3 2 2 3 2" xfId="27437"/>
    <cellStyle name="Normal 90 3 2 2 4" xfId="16679"/>
    <cellStyle name="Normal 90 3 2 2 5" xfId="27435"/>
    <cellStyle name="Normal 90 3 2 3" xfId="5929"/>
    <cellStyle name="Normal 90 3 2 3 2" xfId="27438"/>
    <cellStyle name="Normal 90 3 2 3 3" xfId="28404"/>
    <cellStyle name="Normal 90 3 2 4" xfId="10045"/>
    <cellStyle name="Normal 90 3 2 4 2" xfId="27439"/>
    <cellStyle name="Normal 90 3 2 5" xfId="14308"/>
    <cellStyle name="Normal 90 3 2 6" xfId="27434"/>
    <cellStyle name="Normal 90 3 3" xfId="1535"/>
    <cellStyle name="Normal 90 3 3 2" xfId="7414"/>
    <cellStyle name="Normal 90 3 3 2 2" xfId="27441"/>
    <cellStyle name="Normal 90 3 3 2 3" xfId="29387"/>
    <cellStyle name="Normal 90 3 3 3" xfId="11530"/>
    <cellStyle name="Normal 90 3 3 3 2" xfId="27442"/>
    <cellStyle name="Normal 90 3 3 4" xfId="15803"/>
    <cellStyle name="Normal 90 3 3 5" xfId="27440"/>
    <cellStyle name="Normal 90 3 4" xfId="3024"/>
    <cellStyle name="Normal 90 3 4 2" xfId="6537"/>
    <cellStyle name="Normal 90 3 4 2 2" xfId="27444"/>
    <cellStyle name="Normal 90 3 4 3" xfId="10653"/>
    <cellStyle name="Normal 90 3 4 3 2" xfId="27445"/>
    <cellStyle name="Normal 90 3 4 4" xfId="14917"/>
    <cellStyle name="Normal 90 3 4 5" xfId="27443"/>
    <cellStyle name="Normal 90 3 5" xfId="5053"/>
    <cellStyle name="Normal 90 3 5 2" xfId="17391"/>
    <cellStyle name="Normal 90 3 5 3" xfId="27446"/>
    <cellStyle name="Normal 90 3 6" xfId="9169"/>
    <cellStyle name="Normal 90 3 6 2" xfId="27447"/>
    <cellStyle name="Normal 90 3 7" xfId="13431"/>
    <cellStyle name="Normal 90 3 8" xfId="27433"/>
    <cellStyle name="Normal 90 4" xfId="1268"/>
    <cellStyle name="Normal 90 4 2" xfId="2145"/>
    <cellStyle name="Normal 90 4 2 2" xfId="3909"/>
    <cellStyle name="Normal 90 4 2 2 2" xfId="8023"/>
    <cellStyle name="Normal 90 4 2 2 2 2" xfId="27451"/>
    <cellStyle name="Normal 90 4 2 2 3" xfId="12139"/>
    <cellStyle name="Normal 90 4 2 2 3 2" xfId="27452"/>
    <cellStyle name="Normal 90 4 2 2 4" xfId="16412"/>
    <cellStyle name="Normal 90 4 2 2 5" xfId="27450"/>
    <cellStyle name="Normal 90 4 2 3" xfId="5662"/>
    <cellStyle name="Normal 90 4 2 3 2" xfId="27453"/>
    <cellStyle name="Normal 90 4 2 3 3" xfId="28290"/>
    <cellStyle name="Normal 90 4 2 4" xfId="9778"/>
    <cellStyle name="Normal 90 4 2 4 2" xfId="27454"/>
    <cellStyle name="Normal 90 4 2 5" xfId="14041"/>
    <cellStyle name="Normal 90 4 2 6" xfId="27449"/>
    <cellStyle name="Normal 90 4 3" xfId="3364"/>
    <cellStyle name="Normal 90 4 3 2" xfId="7147"/>
    <cellStyle name="Normal 90 4 3 2 2" xfId="27456"/>
    <cellStyle name="Normal 90 4 3 3" xfId="11263"/>
    <cellStyle name="Normal 90 4 3 3 2" xfId="27457"/>
    <cellStyle name="Normal 90 4 3 4" xfId="15536"/>
    <cellStyle name="Normal 90 4 3 5" xfId="27455"/>
    <cellStyle name="Normal 90 4 4" xfId="4786"/>
    <cellStyle name="Normal 90 4 4 2" xfId="27458"/>
    <cellStyle name="Normal 90 4 5" xfId="8902"/>
    <cellStyle name="Normal 90 4 5 2" xfId="27459"/>
    <cellStyle name="Normal 90 4 6" xfId="13164"/>
    <cellStyle name="Normal 90 4 7" xfId="27448"/>
    <cellStyle name="Normal 90 5" xfId="1809"/>
    <cellStyle name="Normal 90 5 2" xfId="3573"/>
    <cellStyle name="Normal 90 5 2 2" xfId="7687"/>
    <cellStyle name="Normal 90 5 2 2 2" xfId="27462"/>
    <cellStyle name="Normal 90 5 2 2 3" xfId="29445"/>
    <cellStyle name="Normal 90 5 2 3" xfId="11803"/>
    <cellStyle name="Normal 90 5 2 3 2" xfId="27463"/>
    <cellStyle name="Normal 90 5 2 4" xfId="16076"/>
    <cellStyle name="Normal 90 5 2 5" xfId="27461"/>
    <cellStyle name="Normal 90 5 3" xfId="5326"/>
    <cellStyle name="Normal 90 5 3 2" xfId="27464"/>
    <cellStyle name="Normal 90 5 3 3" xfId="28865"/>
    <cellStyle name="Normal 90 5 4" xfId="9442"/>
    <cellStyle name="Normal 90 5 4 2" xfId="27465"/>
    <cellStyle name="Normal 90 5 5" xfId="13705"/>
    <cellStyle name="Normal 90 5 6" xfId="27460"/>
    <cellStyle name="Normal 90 6" xfId="932"/>
    <cellStyle name="Normal 90 6 2" xfId="6811"/>
    <cellStyle name="Normal 90 6 2 2" xfId="27467"/>
    <cellStyle name="Normal 90 6 2 3" xfId="29284"/>
    <cellStyle name="Normal 90 6 3" xfId="10927"/>
    <cellStyle name="Normal 90 6 3 2" xfId="27468"/>
    <cellStyle name="Normal 90 6 4" xfId="15200"/>
    <cellStyle name="Normal 90 6 5" xfId="27466"/>
    <cellStyle name="Normal 90 7" xfId="2756"/>
    <cellStyle name="Normal 90 7 2" xfId="6269"/>
    <cellStyle name="Normal 90 7 2 2" xfId="27470"/>
    <cellStyle name="Normal 90 7 3" xfId="10385"/>
    <cellStyle name="Normal 90 7 3 2" xfId="27471"/>
    <cellStyle name="Normal 90 7 4" xfId="14649"/>
    <cellStyle name="Normal 90 7 5" xfId="27469"/>
    <cellStyle name="Normal 90 8" xfId="4450"/>
    <cellStyle name="Normal 90 8 2" xfId="17388"/>
    <cellStyle name="Normal 90 8 3" xfId="27472"/>
    <cellStyle name="Normal 90 9" xfId="8566"/>
    <cellStyle name="Normal 90 9 2" xfId="27473"/>
    <cellStyle name="Normal 91" xfId="363"/>
    <cellStyle name="Normal 91 10" xfId="12819"/>
    <cellStyle name="Normal 91 11" xfId="27474"/>
    <cellStyle name="Normal 91 2" xfId="510"/>
    <cellStyle name="Normal 91 2 10" xfId="27475"/>
    <cellStyle name="Normal 91 2 2" xfId="784"/>
    <cellStyle name="Normal 91 2 2 2" xfId="2549"/>
    <cellStyle name="Normal 91 2 2 2 2" xfId="4313"/>
    <cellStyle name="Normal 91 2 2 2 2 2" xfId="8427"/>
    <cellStyle name="Normal 91 2 2 2 2 2 2" xfId="27479"/>
    <cellStyle name="Normal 91 2 2 2 2 3" xfId="12543"/>
    <cellStyle name="Normal 91 2 2 2 2 3 2" xfId="27480"/>
    <cellStyle name="Normal 91 2 2 2 2 4" xfId="16816"/>
    <cellStyle name="Normal 91 2 2 2 2 5" xfId="27478"/>
    <cellStyle name="Normal 91 2 2 2 3" xfId="6066"/>
    <cellStyle name="Normal 91 2 2 2 3 2" xfId="27481"/>
    <cellStyle name="Normal 91 2 2 2 3 3" xfId="28505"/>
    <cellStyle name="Normal 91 2 2 2 4" xfId="10182"/>
    <cellStyle name="Normal 91 2 2 2 4 2" xfId="27482"/>
    <cellStyle name="Normal 91 2 2 2 5" xfId="14445"/>
    <cellStyle name="Normal 91 2 2 2 6" xfId="27477"/>
    <cellStyle name="Normal 91 2 2 3" xfId="1672"/>
    <cellStyle name="Normal 91 2 2 3 2" xfId="7551"/>
    <cellStyle name="Normal 91 2 2 3 2 2" xfId="27484"/>
    <cellStyle name="Normal 91 2 2 3 3" xfId="11667"/>
    <cellStyle name="Normal 91 2 2 3 3 2" xfId="27485"/>
    <cellStyle name="Normal 91 2 2 3 4" xfId="15940"/>
    <cellStyle name="Normal 91 2 2 3 5" xfId="27483"/>
    <cellStyle name="Normal 91 2 2 4" xfId="3161"/>
    <cellStyle name="Normal 91 2 2 4 2" xfId="6674"/>
    <cellStyle name="Normal 91 2 2 4 2 2" xfId="27487"/>
    <cellStyle name="Normal 91 2 2 4 3" xfId="10790"/>
    <cellStyle name="Normal 91 2 2 4 3 2" xfId="27488"/>
    <cellStyle name="Normal 91 2 2 4 4" xfId="15054"/>
    <cellStyle name="Normal 91 2 2 4 5" xfId="27486"/>
    <cellStyle name="Normal 91 2 2 5" xfId="5190"/>
    <cellStyle name="Normal 91 2 2 5 2" xfId="17394"/>
    <cellStyle name="Normal 91 2 2 5 3" xfId="27489"/>
    <cellStyle name="Normal 91 2 2 6" xfId="9306"/>
    <cellStyle name="Normal 91 2 2 6 2" xfId="27490"/>
    <cellStyle name="Normal 91 2 2 7" xfId="13568"/>
    <cellStyle name="Normal 91 2 2 8" xfId="27476"/>
    <cellStyle name="Normal 91 2 3" xfId="1401"/>
    <cellStyle name="Normal 91 2 3 2" xfId="2278"/>
    <cellStyle name="Normal 91 2 3 2 2" xfId="4042"/>
    <cellStyle name="Normal 91 2 3 2 2 2" xfId="8156"/>
    <cellStyle name="Normal 91 2 3 2 2 2 2" xfId="27494"/>
    <cellStyle name="Normal 91 2 3 2 2 3" xfId="12272"/>
    <cellStyle name="Normal 91 2 3 2 2 3 2" xfId="27495"/>
    <cellStyle name="Normal 91 2 3 2 2 4" xfId="16545"/>
    <cellStyle name="Normal 91 2 3 2 2 5" xfId="27493"/>
    <cellStyle name="Normal 91 2 3 2 3" xfId="5795"/>
    <cellStyle name="Normal 91 2 3 2 3 2" xfId="27496"/>
    <cellStyle name="Normal 91 2 3 2 3 3" xfId="28747"/>
    <cellStyle name="Normal 91 2 3 2 4" xfId="9911"/>
    <cellStyle name="Normal 91 2 3 2 4 2" xfId="27497"/>
    <cellStyle name="Normal 91 2 3 2 5" xfId="14174"/>
    <cellStyle name="Normal 91 2 3 2 6" xfId="27492"/>
    <cellStyle name="Normal 91 2 3 3" xfId="3433"/>
    <cellStyle name="Normal 91 2 3 3 2" xfId="7280"/>
    <cellStyle name="Normal 91 2 3 3 2 2" xfId="27499"/>
    <cellStyle name="Normal 91 2 3 3 3" xfId="11396"/>
    <cellStyle name="Normal 91 2 3 3 3 2" xfId="27500"/>
    <cellStyle name="Normal 91 2 3 3 4" xfId="15669"/>
    <cellStyle name="Normal 91 2 3 3 5" xfId="27498"/>
    <cellStyle name="Normal 91 2 3 4" xfId="4919"/>
    <cellStyle name="Normal 91 2 3 4 2" xfId="27501"/>
    <cellStyle name="Normal 91 2 3 5" xfId="9035"/>
    <cellStyle name="Normal 91 2 3 5 2" xfId="27502"/>
    <cellStyle name="Normal 91 2 3 6" xfId="13297"/>
    <cellStyle name="Normal 91 2 3 7" xfId="27491"/>
    <cellStyle name="Normal 91 2 4" xfId="1946"/>
    <cellStyle name="Normal 91 2 4 2" xfId="3710"/>
    <cellStyle name="Normal 91 2 4 2 2" xfId="7824"/>
    <cellStyle name="Normal 91 2 4 2 2 2" xfId="27505"/>
    <cellStyle name="Normal 91 2 4 2 3" xfId="11940"/>
    <cellStyle name="Normal 91 2 4 2 3 2" xfId="27506"/>
    <cellStyle name="Normal 91 2 4 2 4" xfId="16213"/>
    <cellStyle name="Normal 91 2 4 2 5" xfId="27504"/>
    <cellStyle name="Normal 91 2 4 3" xfId="5463"/>
    <cellStyle name="Normal 91 2 4 3 2" xfId="27507"/>
    <cellStyle name="Normal 91 2 4 3 3" xfId="28301"/>
    <cellStyle name="Normal 91 2 4 4" xfId="9579"/>
    <cellStyle name="Normal 91 2 4 4 2" xfId="27508"/>
    <cellStyle name="Normal 91 2 4 5" xfId="13842"/>
    <cellStyle name="Normal 91 2 4 6" xfId="27503"/>
    <cellStyle name="Normal 91 2 5" xfId="1069"/>
    <cellStyle name="Normal 91 2 5 2" xfId="6948"/>
    <cellStyle name="Normal 91 2 5 2 2" xfId="27510"/>
    <cellStyle name="Normal 91 2 5 3" xfId="11064"/>
    <cellStyle name="Normal 91 2 5 3 2" xfId="27511"/>
    <cellStyle name="Normal 91 2 5 4" xfId="15337"/>
    <cellStyle name="Normal 91 2 5 5" xfId="27509"/>
    <cellStyle name="Normal 91 2 6" xfId="2889"/>
    <cellStyle name="Normal 91 2 6 2" xfId="6402"/>
    <cellStyle name="Normal 91 2 6 2 2" xfId="27513"/>
    <cellStyle name="Normal 91 2 6 3" xfId="10518"/>
    <cellStyle name="Normal 91 2 6 3 2" xfId="27514"/>
    <cellStyle name="Normal 91 2 6 4" xfId="14782"/>
    <cellStyle name="Normal 91 2 6 5" xfId="27512"/>
    <cellStyle name="Normal 91 2 7" xfId="4587"/>
    <cellStyle name="Normal 91 2 7 2" xfId="17393"/>
    <cellStyle name="Normal 91 2 7 3" xfId="27515"/>
    <cellStyle name="Normal 91 2 8" xfId="8703"/>
    <cellStyle name="Normal 91 2 8 2" xfId="27516"/>
    <cellStyle name="Normal 91 2 9" xfId="12964"/>
    <cellStyle name="Normal 91 3" xfId="646"/>
    <cellStyle name="Normal 91 3 2" xfId="2413"/>
    <cellStyle name="Normal 91 3 2 2" xfId="4177"/>
    <cellStyle name="Normal 91 3 2 2 2" xfId="8291"/>
    <cellStyle name="Normal 91 3 2 2 2 2" xfId="27520"/>
    <cellStyle name="Normal 91 3 2 2 2 3" xfId="29564"/>
    <cellStyle name="Normal 91 3 2 2 3" xfId="12407"/>
    <cellStyle name="Normal 91 3 2 2 3 2" xfId="27521"/>
    <cellStyle name="Normal 91 3 2 2 4" xfId="16680"/>
    <cellStyle name="Normal 91 3 2 2 5" xfId="27519"/>
    <cellStyle name="Normal 91 3 2 3" xfId="5930"/>
    <cellStyle name="Normal 91 3 2 3 2" xfId="27522"/>
    <cellStyle name="Normal 91 3 2 3 3" xfId="28904"/>
    <cellStyle name="Normal 91 3 2 4" xfId="10046"/>
    <cellStyle name="Normal 91 3 2 4 2" xfId="27523"/>
    <cellStyle name="Normal 91 3 2 5" xfId="14309"/>
    <cellStyle name="Normal 91 3 2 6" xfId="27518"/>
    <cellStyle name="Normal 91 3 3" xfId="1536"/>
    <cellStyle name="Normal 91 3 3 2" xfId="7415"/>
    <cellStyle name="Normal 91 3 3 2 2" xfId="27525"/>
    <cellStyle name="Normal 91 3 3 2 3" xfId="29388"/>
    <cellStyle name="Normal 91 3 3 3" xfId="11531"/>
    <cellStyle name="Normal 91 3 3 3 2" xfId="27526"/>
    <cellStyle name="Normal 91 3 3 4" xfId="15804"/>
    <cellStyle name="Normal 91 3 3 5" xfId="27524"/>
    <cellStyle name="Normal 91 3 4" xfId="3025"/>
    <cellStyle name="Normal 91 3 4 2" xfId="6538"/>
    <cellStyle name="Normal 91 3 4 2 2" xfId="27528"/>
    <cellStyle name="Normal 91 3 4 3" xfId="10654"/>
    <cellStyle name="Normal 91 3 4 3 2" xfId="27529"/>
    <cellStyle name="Normal 91 3 4 4" xfId="14918"/>
    <cellStyle name="Normal 91 3 4 5" xfId="27527"/>
    <cellStyle name="Normal 91 3 5" xfId="5054"/>
    <cellStyle name="Normal 91 3 5 2" xfId="17395"/>
    <cellStyle name="Normal 91 3 5 3" xfId="27530"/>
    <cellStyle name="Normal 91 3 6" xfId="9170"/>
    <cellStyle name="Normal 91 3 6 2" xfId="27531"/>
    <cellStyle name="Normal 91 3 7" xfId="13432"/>
    <cellStyle name="Normal 91 3 8" xfId="27517"/>
    <cellStyle name="Normal 91 4" xfId="1269"/>
    <cellStyle name="Normal 91 4 2" xfId="2146"/>
    <cellStyle name="Normal 91 4 2 2" xfId="3910"/>
    <cellStyle name="Normal 91 4 2 2 2" xfId="8024"/>
    <cellStyle name="Normal 91 4 2 2 2 2" xfId="27535"/>
    <cellStyle name="Normal 91 4 2 2 3" xfId="12140"/>
    <cellStyle name="Normal 91 4 2 2 3 2" xfId="27536"/>
    <cellStyle name="Normal 91 4 2 2 4" xfId="16413"/>
    <cellStyle name="Normal 91 4 2 2 5" xfId="27534"/>
    <cellStyle name="Normal 91 4 2 3" xfId="5663"/>
    <cellStyle name="Normal 91 4 2 3 2" xfId="27537"/>
    <cellStyle name="Normal 91 4 2 3 3" xfId="28306"/>
    <cellStyle name="Normal 91 4 2 4" xfId="9779"/>
    <cellStyle name="Normal 91 4 2 4 2" xfId="27538"/>
    <cellStyle name="Normal 91 4 2 5" xfId="14042"/>
    <cellStyle name="Normal 91 4 2 6" xfId="27533"/>
    <cellStyle name="Normal 91 4 3" xfId="3365"/>
    <cellStyle name="Normal 91 4 3 2" xfId="7148"/>
    <cellStyle name="Normal 91 4 3 2 2" xfId="27540"/>
    <cellStyle name="Normal 91 4 3 3" xfId="11264"/>
    <cellStyle name="Normal 91 4 3 3 2" xfId="27541"/>
    <cellStyle name="Normal 91 4 3 4" xfId="15537"/>
    <cellStyle name="Normal 91 4 3 5" xfId="27539"/>
    <cellStyle name="Normal 91 4 4" xfId="4787"/>
    <cellStyle name="Normal 91 4 4 2" xfId="27542"/>
    <cellStyle name="Normal 91 4 5" xfId="8903"/>
    <cellStyle name="Normal 91 4 5 2" xfId="27543"/>
    <cellStyle name="Normal 91 4 6" xfId="13165"/>
    <cellStyle name="Normal 91 4 7" xfId="27532"/>
    <cellStyle name="Normal 91 5" xfId="1810"/>
    <cellStyle name="Normal 91 5 2" xfId="3574"/>
    <cellStyle name="Normal 91 5 2 2" xfId="7688"/>
    <cellStyle name="Normal 91 5 2 2 2" xfId="27546"/>
    <cellStyle name="Normal 91 5 2 2 3" xfId="29446"/>
    <cellStyle name="Normal 91 5 2 3" xfId="11804"/>
    <cellStyle name="Normal 91 5 2 3 2" xfId="27547"/>
    <cellStyle name="Normal 91 5 2 4" xfId="16077"/>
    <cellStyle name="Normal 91 5 2 5" xfId="27545"/>
    <cellStyle name="Normal 91 5 3" xfId="5327"/>
    <cellStyle name="Normal 91 5 3 2" xfId="27548"/>
    <cellStyle name="Normal 91 5 3 3" xfId="29147"/>
    <cellStyle name="Normal 91 5 4" xfId="9443"/>
    <cellStyle name="Normal 91 5 4 2" xfId="27549"/>
    <cellStyle name="Normal 91 5 5" xfId="13706"/>
    <cellStyle name="Normal 91 5 6" xfId="27544"/>
    <cellStyle name="Normal 91 6" xfId="933"/>
    <cellStyle name="Normal 91 6 2" xfId="6812"/>
    <cellStyle name="Normal 91 6 2 2" xfId="27551"/>
    <cellStyle name="Normal 91 6 2 3" xfId="29285"/>
    <cellStyle name="Normal 91 6 3" xfId="10928"/>
    <cellStyle name="Normal 91 6 3 2" xfId="27552"/>
    <cellStyle name="Normal 91 6 4" xfId="15201"/>
    <cellStyle name="Normal 91 6 5" xfId="27550"/>
    <cellStyle name="Normal 91 7" xfId="2757"/>
    <cellStyle name="Normal 91 7 2" xfId="6270"/>
    <cellStyle name="Normal 91 7 2 2" xfId="27554"/>
    <cellStyle name="Normal 91 7 3" xfId="10386"/>
    <cellStyle name="Normal 91 7 3 2" xfId="27555"/>
    <cellStyle name="Normal 91 7 4" xfId="14650"/>
    <cellStyle name="Normal 91 7 5" xfId="27553"/>
    <cellStyle name="Normal 91 8" xfId="4451"/>
    <cellStyle name="Normal 91 8 2" xfId="17392"/>
    <cellStyle name="Normal 91 8 3" xfId="27556"/>
    <cellStyle name="Normal 91 9" xfId="8567"/>
    <cellStyle name="Normal 91 9 2" xfId="27557"/>
    <cellStyle name="Normal 92" xfId="364"/>
    <cellStyle name="Normal 92 10" xfId="12820"/>
    <cellStyle name="Normal 92 11" xfId="27558"/>
    <cellStyle name="Normal 92 2" xfId="511"/>
    <cellStyle name="Normal 92 2 10" xfId="27559"/>
    <cellStyle name="Normal 92 2 2" xfId="785"/>
    <cellStyle name="Normal 92 2 2 2" xfId="2550"/>
    <cellStyle name="Normal 92 2 2 2 2" xfId="4314"/>
    <cellStyle name="Normal 92 2 2 2 2 2" xfId="8428"/>
    <cellStyle name="Normal 92 2 2 2 2 2 2" xfId="27563"/>
    <cellStyle name="Normal 92 2 2 2 2 3" xfId="12544"/>
    <cellStyle name="Normal 92 2 2 2 2 3 2" xfId="27564"/>
    <cellStyle name="Normal 92 2 2 2 2 4" xfId="16817"/>
    <cellStyle name="Normal 92 2 2 2 2 5" xfId="27562"/>
    <cellStyle name="Normal 92 2 2 2 3" xfId="6067"/>
    <cellStyle name="Normal 92 2 2 2 3 2" xfId="27565"/>
    <cellStyle name="Normal 92 2 2 2 3 3" xfId="28641"/>
    <cellStyle name="Normal 92 2 2 2 4" xfId="10183"/>
    <cellStyle name="Normal 92 2 2 2 4 2" xfId="27566"/>
    <cellStyle name="Normal 92 2 2 2 5" xfId="14446"/>
    <cellStyle name="Normal 92 2 2 2 6" xfId="27561"/>
    <cellStyle name="Normal 92 2 2 3" xfId="1673"/>
    <cellStyle name="Normal 92 2 2 3 2" xfId="7552"/>
    <cellStyle name="Normal 92 2 2 3 2 2" xfId="27568"/>
    <cellStyle name="Normal 92 2 2 3 3" xfId="11668"/>
    <cellStyle name="Normal 92 2 2 3 3 2" xfId="27569"/>
    <cellStyle name="Normal 92 2 2 3 4" xfId="15941"/>
    <cellStyle name="Normal 92 2 2 3 5" xfId="27567"/>
    <cellStyle name="Normal 92 2 2 4" xfId="3162"/>
    <cellStyle name="Normal 92 2 2 4 2" xfId="6675"/>
    <cellStyle name="Normal 92 2 2 4 2 2" xfId="27571"/>
    <cellStyle name="Normal 92 2 2 4 3" xfId="10791"/>
    <cellStyle name="Normal 92 2 2 4 3 2" xfId="27572"/>
    <cellStyle name="Normal 92 2 2 4 4" xfId="15055"/>
    <cellStyle name="Normal 92 2 2 4 5" xfId="27570"/>
    <cellStyle name="Normal 92 2 2 5" xfId="5191"/>
    <cellStyle name="Normal 92 2 2 5 2" xfId="17398"/>
    <cellStyle name="Normal 92 2 2 5 3" xfId="27573"/>
    <cellStyle name="Normal 92 2 2 6" xfId="9307"/>
    <cellStyle name="Normal 92 2 2 6 2" xfId="27574"/>
    <cellStyle name="Normal 92 2 2 7" xfId="13569"/>
    <cellStyle name="Normal 92 2 2 8" xfId="27560"/>
    <cellStyle name="Normal 92 2 3" xfId="1402"/>
    <cellStyle name="Normal 92 2 3 2" xfId="2279"/>
    <cellStyle name="Normal 92 2 3 2 2" xfId="4043"/>
    <cellStyle name="Normal 92 2 3 2 2 2" xfId="8157"/>
    <cellStyle name="Normal 92 2 3 2 2 2 2" xfId="27578"/>
    <cellStyle name="Normal 92 2 3 2 2 3" xfId="12273"/>
    <cellStyle name="Normal 92 2 3 2 2 3 2" xfId="27579"/>
    <cellStyle name="Normal 92 2 3 2 2 4" xfId="16546"/>
    <cellStyle name="Normal 92 2 3 2 2 5" xfId="27577"/>
    <cellStyle name="Normal 92 2 3 2 3" xfId="5796"/>
    <cellStyle name="Normal 92 2 3 2 3 2" xfId="27580"/>
    <cellStyle name="Normal 92 2 3 2 3 3" xfId="28510"/>
    <cellStyle name="Normal 92 2 3 2 4" xfId="9912"/>
    <cellStyle name="Normal 92 2 3 2 4 2" xfId="27581"/>
    <cellStyle name="Normal 92 2 3 2 5" xfId="14175"/>
    <cellStyle name="Normal 92 2 3 2 6" xfId="27576"/>
    <cellStyle name="Normal 92 2 3 3" xfId="3434"/>
    <cellStyle name="Normal 92 2 3 3 2" xfId="7281"/>
    <cellStyle name="Normal 92 2 3 3 2 2" xfId="27583"/>
    <cellStyle name="Normal 92 2 3 3 3" xfId="11397"/>
    <cellStyle name="Normal 92 2 3 3 3 2" xfId="27584"/>
    <cellStyle name="Normal 92 2 3 3 4" xfId="15670"/>
    <cellStyle name="Normal 92 2 3 3 5" xfId="27582"/>
    <cellStyle name="Normal 92 2 3 4" xfId="4920"/>
    <cellStyle name="Normal 92 2 3 4 2" xfId="27585"/>
    <cellStyle name="Normal 92 2 3 5" xfId="9036"/>
    <cellStyle name="Normal 92 2 3 5 2" xfId="27586"/>
    <cellStyle name="Normal 92 2 3 6" xfId="13298"/>
    <cellStyle name="Normal 92 2 3 7" xfId="27575"/>
    <cellStyle name="Normal 92 2 4" xfId="1947"/>
    <cellStyle name="Normal 92 2 4 2" xfId="3711"/>
    <cellStyle name="Normal 92 2 4 2 2" xfId="7825"/>
    <cellStyle name="Normal 92 2 4 2 2 2" xfId="27589"/>
    <cellStyle name="Normal 92 2 4 2 3" xfId="11941"/>
    <cellStyle name="Normal 92 2 4 2 3 2" xfId="27590"/>
    <cellStyle name="Normal 92 2 4 2 4" xfId="16214"/>
    <cellStyle name="Normal 92 2 4 2 5" xfId="27588"/>
    <cellStyle name="Normal 92 2 4 3" xfId="5464"/>
    <cellStyle name="Normal 92 2 4 3 2" xfId="27591"/>
    <cellStyle name="Normal 92 2 4 3 3" xfId="28624"/>
    <cellStyle name="Normal 92 2 4 4" xfId="9580"/>
    <cellStyle name="Normal 92 2 4 4 2" xfId="27592"/>
    <cellStyle name="Normal 92 2 4 5" xfId="13843"/>
    <cellStyle name="Normal 92 2 4 6" xfId="27587"/>
    <cellStyle name="Normal 92 2 5" xfId="1070"/>
    <cellStyle name="Normal 92 2 5 2" xfId="6949"/>
    <cellStyle name="Normal 92 2 5 2 2" xfId="27594"/>
    <cellStyle name="Normal 92 2 5 3" xfId="11065"/>
    <cellStyle name="Normal 92 2 5 3 2" xfId="27595"/>
    <cellStyle name="Normal 92 2 5 4" xfId="15338"/>
    <cellStyle name="Normal 92 2 5 5" xfId="27593"/>
    <cellStyle name="Normal 92 2 6" xfId="2890"/>
    <cellStyle name="Normal 92 2 6 2" xfId="6403"/>
    <cellStyle name="Normal 92 2 6 2 2" xfId="27597"/>
    <cellStyle name="Normal 92 2 6 3" xfId="10519"/>
    <cellStyle name="Normal 92 2 6 3 2" xfId="27598"/>
    <cellStyle name="Normal 92 2 6 4" xfId="14783"/>
    <cellStyle name="Normal 92 2 6 5" xfId="27596"/>
    <cellStyle name="Normal 92 2 7" xfId="4588"/>
    <cellStyle name="Normal 92 2 7 2" xfId="17397"/>
    <cellStyle name="Normal 92 2 7 3" xfId="27599"/>
    <cellStyle name="Normal 92 2 8" xfId="8704"/>
    <cellStyle name="Normal 92 2 8 2" xfId="27600"/>
    <cellStyle name="Normal 92 2 9" xfId="12965"/>
    <cellStyle name="Normal 92 3" xfId="647"/>
    <cellStyle name="Normal 92 3 2" xfId="2414"/>
    <cellStyle name="Normal 92 3 2 2" xfId="4178"/>
    <cellStyle name="Normal 92 3 2 2 2" xfId="8292"/>
    <cellStyle name="Normal 92 3 2 2 2 2" xfId="27604"/>
    <cellStyle name="Normal 92 3 2 2 2 3" xfId="29565"/>
    <cellStyle name="Normal 92 3 2 2 3" xfId="12408"/>
    <cellStyle name="Normal 92 3 2 2 3 2" xfId="27605"/>
    <cellStyle name="Normal 92 3 2 2 4" xfId="16681"/>
    <cellStyle name="Normal 92 3 2 2 5" xfId="27603"/>
    <cellStyle name="Normal 92 3 2 3" xfId="5931"/>
    <cellStyle name="Normal 92 3 2 3 2" xfId="27606"/>
    <cellStyle name="Normal 92 3 2 3 3" xfId="28952"/>
    <cellStyle name="Normal 92 3 2 4" xfId="10047"/>
    <cellStyle name="Normal 92 3 2 4 2" xfId="27607"/>
    <cellStyle name="Normal 92 3 2 5" xfId="14310"/>
    <cellStyle name="Normal 92 3 2 6" xfId="27602"/>
    <cellStyle name="Normal 92 3 3" xfId="1537"/>
    <cellStyle name="Normal 92 3 3 2" xfId="7416"/>
    <cellStyle name="Normal 92 3 3 2 2" xfId="27609"/>
    <cellStyle name="Normal 92 3 3 2 3" xfId="29389"/>
    <cellStyle name="Normal 92 3 3 3" xfId="11532"/>
    <cellStyle name="Normal 92 3 3 3 2" xfId="27610"/>
    <cellStyle name="Normal 92 3 3 4" xfId="15805"/>
    <cellStyle name="Normal 92 3 3 5" xfId="27608"/>
    <cellStyle name="Normal 92 3 4" xfId="3026"/>
    <cellStyle name="Normal 92 3 4 2" xfId="6539"/>
    <cellStyle name="Normal 92 3 4 2 2" xfId="27612"/>
    <cellStyle name="Normal 92 3 4 3" xfId="10655"/>
    <cellStyle name="Normal 92 3 4 3 2" xfId="27613"/>
    <cellStyle name="Normal 92 3 4 4" xfId="14919"/>
    <cellStyle name="Normal 92 3 4 5" xfId="27611"/>
    <cellStyle name="Normal 92 3 5" xfId="5055"/>
    <cellStyle name="Normal 92 3 5 2" xfId="17399"/>
    <cellStyle name="Normal 92 3 5 3" xfId="27614"/>
    <cellStyle name="Normal 92 3 6" xfId="9171"/>
    <cellStyle name="Normal 92 3 6 2" xfId="27615"/>
    <cellStyle name="Normal 92 3 7" xfId="13433"/>
    <cellStyle name="Normal 92 3 8" xfId="27601"/>
    <cellStyle name="Normal 92 4" xfId="1270"/>
    <cellStyle name="Normal 92 4 2" xfId="2147"/>
    <cellStyle name="Normal 92 4 2 2" xfId="3911"/>
    <cellStyle name="Normal 92 4 2 2 2" xfId="8025"/>
    <cellStyle name="Normal 92 4 2 2 2 2" xfId="27619"/>
    <cellStyle name="Normal 92 4 2 2 3" xfId="12141"/>
    <cellStyle name="Normal 92 4 2 2 3 2" xfId="27620"/>
    <cellStyle name="Normal 92 4 2 2 4" xfId="16414"/>
    <cellStyle name="Normal 92 4 2 2 5" xfId="27618"/>
    <cellStyle name="Normal 92 4 2 3" xfId="5664"/>
    <cellStyle name="Normal 92 4 2 3 2" xfId="27621"/>
    <cellStyle name="Normal 92 4 2 3 3" xfId="28668"/>
    <cellStyle name="Normal 92 4 2 4" xfId="9780"/>
    <cellStyle name="Normal 92 4 2 4 2" xfId="27622"/>
    <cellStyle name="Normal 92 4 2 5" xfId="14043"/>
    <cellStyle name="Normal 92 4 2 6" xfId="27617"/>
    <cellStyle name="Normal 92 4 3" xfId="3366"/>
    <cellStyle name="Normal 92 4 3 2" xfId="7149"/>
    <cellStyle name="Normal 92 4 3 2 2" xfId="27624"/>
    <cellStyle name="Normal 92 4 3 3" xfId="11265"/>
    <cellStyle name="Normal 92 4 3 3 2" xfId="27625"/>
    <cellStyle name="Normal 92 4 3 4" xfId="15538"/>
    <cellStyle name="Normal 92 4 3 5" xfId="27623"/>
    <cellStyle name="Normal 92 4 4" xfId="4788"/>
    <cellStyle name="Normal 92 4 4 2" xfId="27626"/>
    <cellStyle name="Normal 92 4 5" xfId="8904"/>
    <cellStyle name="Normal 92 4 5 2" xfId="27627"/>
    <cellStyle name="Normal 92 4 6" xfId="13166"/>
    <cellStyle name="Normal 92 4 7" xfId="27616"/>
    <cellStyle name="Normal 92 5" xfId="1811"/>
    <cellStyle name="Normal 92 5 2" xfId="3575"/>
    <cellStyle name="Normal 92 5 2 2" xfId="7689"/>
    <cellStyle name="Normal 92 5 2 2 2" xfId="27630"/>
    <cellStyle name="Normal 92 5 2 2 3" xfId="29447"/>
    <cellStyle name="Normal 92 5 2 3" xfId="11805"/>
    <cellStyle name="Normal 92 5 2 3 2" xfId="27631"/>
    <cellStyle name="Normal 92 5 2 4" xfId="16078"/>
    <cellStyle name="Normal 92 5 2 5" xfId="27629"/>
    <cellStyle name="Normal 92 5 3" xfId="5328"/>
    <cellStyle name="Normal 92 5 3 2" xfId="27632"/>
    <cellStyle name="Normal 92 5 3 3" xfId="28328"/>
    <cellStyle name="Normal 92 5 4" xfId="9444"/>
    <cellStyle name="Normal 92 5 4 2" xfId="27633"/>
    <cellStyle name="Normal 92 5 5" xfId="13707"/>
    <cellStyle name="Normal 92 5 6" xfId="27628"/>
    <cellStyle name="Normal 92 6" xfId="934"/>
    <cellStyle name="Normal 92 6 2" xfId="6813"/>
    <cellStyle name="Normal 92 6 2 2" xfId="27635"/>
    <cellStyle name="Normal 92 6 2 3" xfId="29286"/>
    <cellStyle name="Normal 92 6 3" xfId="10929"/>
    <cellStyle name="Normal 92 6 3 2" xfId="27636"/>
    <cellStyle name="Normal 92 6 4" xfId="15202"/>
    <cellStyle name="Normal 92 6 5" xfId="27634"/>
    <cellStyle name="Normal 92 7" xfId="2758"/>
    <cellStyle name="Normal 92 7 2" xfId="6271"/>
    <cellStyle name="Normal 92 7 2 2" xfId="27638"/>
    <cellStyle name="Normal 92 7 3" xfId="10387"/>
    <cellStyle name="Normal 92 7 3 2" xfId="27639"/>
    <cellStyle name="Normal 92 7 4" xfId="14651"/>
    <cellStyle name="Normal 92 7 5" xfId="27637"/>
    <cellStyle name="Normal 92 8" xfId="4452"/>
    <cellStyle name="Normal 92 8 2" xfId="17396"/>
    <cellStyle name="Normal 92 8 3" xfId="27640"/>
    <cellStyle name="Normal 92 9" xfId="8568"/>
    <cellStyle name="Normal 92 9 2" xfId="27641"/>
    <cellStyle name="Normal 93" xfId="365"/>
    <cellStyle name="Normal 93 10" xfId="12821"/>
    <cellStyle name="Normal 93 11" xfId="27642"/>
    <cellStyle name="Normal 93 2" xfId="512"/>
    <cellStyle name="Normal 93 2 10" xfId="27643"/>
    <cellStyle name="Normal 93 2 2" xfId="786"/>
    <cellStyle name="Normal 93 2 2 2" xfId="2551"/>
    <cellStyle name="Normal 93 2 2 2 2" xfId="4315"/>
    <cellStyle name="Normal 93 2 2 2 2 2" xfId="8429"/>
    <cellStyle name="Normal 93 2 2 2 2 2 2" xfId="27647"/>
    <cellStyle name="Normal 93 2 2 2 2 3" xfId="12545"/>
    <cellStyle name="Normal 93 2 2 2 2 3 2" xfId="27648"/>
    <cellStyle name="Normal 93 2 2 2 2 4" xfId="16818"/>
    <cellStyle name="Normal 93 2 2 2 2 5" xfId="27646"/>
    <cellStyle name="Normal 93 2 2 2 3" xfId="6068"/>
    <cellStyle name="Normal 93 2 2 2 3 2" xfId="27649"/>
    <cellStyle name="Normal 93 2 2 2 3 3" xfId="28872"/>
    <cellStyle name="Normal 93 2 2 2 4" xfId="10184"/>
    <cellStyle name="Normal 93 2 2 2 4 2" xfId="27650"/>
    <cellStyle name="Normal 93 2 2 2 5" xfId="14447"/>
    <cellStyle name="Normal 93 2 2 2 6" xfId="27645"/>
    <cellStyle name="Normal 93 2 2 3" xfId="1674"/>
    <cellStyle name="Normal 93 2 2 3 2" xfId="7553"/>
    <cellStyle name="Normal 93 2 2 3 2 2" xfId="27652"/>
    <cellStyle name="Normal 93 2 2 3 3" xfId="11669"/>
    <cellStyle name="Normal 93 2 2 3 3 2" xfId="27653"/>
    <cellStyle name="Normal 93 2 2 3 4" xfId="15942"/>
    <cellStyle name="Normal 93 2 2 3 5" xfId="27651"/>
    <cellStyle name="Normal 93 2 2 4" xfId="3163"/>
    <cellStyle name="Normal 93 2 2 4 2" xfId="6676"/>
    <cellStyle name="Normal 93 2 2 4 2 2" xfId="27655"/>
    <cellStyle name="Normal 93 2 2 4 3" xfId="10792"/>
    <cellStyle name="Normal 93 2 2 4 3 2" xfId="27656"/>
    <cellStyle name="Normal 93 2 2 4 4" xfId="15056"/>
    <cellStyle name="Normal 93 2 2 4 5" xfId="27654"/>
    <cellStyle name="Normal 93 2 2 5" xfId="5192"/>
    <cellStyle name="Normal 93 2 2 5 2" xfId="17402"/>
    <cellStyle name="Normal 93 2 2 5 3" xfId="27657"/>
    <cellStyle name="Normal 93 2 2 6" xfId="9308"/>
    <cellStyle name="Normal 93 2 2 6 2" xfId="27658"/>
    <cellStyle name="Normal 93 2 2 7" xfId="13570"/>
    <cellStyle name="Normal 93 2 2 8" xfId="27644"/>
    <cellStyle name="Normal 93 2 3" xfId="1403"/>
    <cellStyle name="Normal 93 2 3 2" xfId="2280"/>
    <cellStyle name="Normal 93 2 3 2 2" xfId="4044"/>
    <cellStyle name="Normal 93 2 3 2 2 2" xfId="8158"/>
    <cellStyle name="Normal 93 2 3 2 2 2 2" xfId="27662"/>
    <cellStyle name="Normal 93 2 3 2 2 3" xfId="12274"/>
    <cellStyle name="Normal 93 2 3 2 2 3 2" xfId="27663"/>
    <cellStyle name="Normal 93 2 3 2 2 4" xfId="16547"/>
    <cellStyle name="Normal 93 2 3 2 2 5" xfId="27661"/>
    <cellStyle name="Normal 93 2 3 2 3" xfId="5797"/>
    <cellStyle name="Normal 93 2 3 2 3 2" xfId="27664"/>
    <cellStyle name="Normal 93 2 3 2 3 3" xfId="28425"/>
    <cellStyle name="Normal 93 2 3 2 4" xfId="9913"/>
    <cellStyle name="Normal 93 2 3 2 4 2" xfId="27665"/>
    <cellStyle name="Normal 93 2 3 2 5" xfId="14176"/>
    <cellStyle name="Normal 93 2 3 2 6" xfId="27660"/>
    <cellStyle name="Normal 93 2 3 3" xfId="3435"/>
    <cellStyle name="Normal 93 2 3 3 2" xfId="7282"/>
    <cellStyle name="Normal 93 2 3 3 2 2" xfId="27667"/>
    <cellStyle name="Normal 93 2 3 3 3" xfId="11398"/>
    <cellStyle name="Normal 93 2 3 3 3 2" xfId="27668"/>
    <cellStyle name="Normal 93 2 3 3 4" xfId="15671"/>
    <cellStyle name="Normal 93 2 3 3 5" xfId="27666"/>
    <cellStyle name="Normal 93 2 3 4" xfId="4921"/>
    <cellStyle name="Normal 93 2 3 4 2" xfId="27669"/>
    <cellStyle name="Normal 93 2 3 5" xfId="9037"/>
    <cellStyle name="Normal 93 2 3 5 2" xfId="27670"/>
    <cellStyle name="Normal 93 2 3 6" xfId="13299"/>
    <cellStyle name="Normal 93 2 3 7" xfId="27659"/>
    <cellStyle name="Normal 93 2 4" xfId="1948"/>
    <cellStyle name="Normal 93 2 4 2" xfId="3712"/>
    <cellStyle name="Normal 93 2 4 2 2" xfId="7826"/>
    <cellStyle name="Normal 93 2 4 2 2 2" xfId="27673"/>
    <cellStyle name="Normal 93 2 4 2 3" xfId="11942"/>
    <cellStyle name="Normal 93 2 4 2 3 2" xfId="27674"/>
    <cellStyle name="Normal 93 2 4 2 4" xfId="16215"/>
    <cellStyle name="Normal 93 2 4 2 5" xfId="27672"/>
    <cellStyle name="Normal 93 2 4 3" xfId="5465"/>
    <cellStyle name="Normal 93 2 4 3 2" xfId="27675"/>
    <cellStyle name="Normal 93 2 4 3 3" xfId="28934"/>
    <cellStyle name="Normal 93 2 4 4" xfId="9581"/>
    <cellStyle name="Normal 93 2 4 4 2" xfId="27676"/>
    <cellStyle name="Normal 93 2 4 5" xfId="13844"/>
    <cellStyle name="Normal 93 2 4 6" xfId="27671"/>
    <cellStyle name="Normal 93 2 5" xfId="1071"/>
    <cellStyle name="Normal 93 2 5 2" xfId="6950"/>
    <cellStyle name="Normal 93 2 5 2 2" xfId="27678"/>
    <cellStyle name="Normal 93 2 5 3" xfId="11066"/>
    <cellStyle name="Normal 93 2 5 3 2" xfId="27679"/>
    <cellStyle name="Normal 93 2 5 4" xfId="15339"/>
    <cellStyle name="Normal 93 2 5 5" xfId="27677"/>
    <cellStyle name="Normal 93 2 6" xfId="2891"/>
    <cellStyle name="Normal 93 2 6 2" xfId="6404"/>
    <cellStyle name="Normal 93 2 6 2 2" xfId="27681"/>
    <cellStyle name="Normal 93 2 6 3" xfId="10520"/>
    <cellStyle name="Normal 93 2 6 3 2" xfId="27682"/>
    <cellStyle name="Normal 93 2 6 4" xfId="14784"/>
    <cellStyle name="Normal 93 2 6 5" xfId="27680"/>
    <cellStyle name="Normal 93 2 7" xfId="4589"/>
    <cellStyle name="Normal 93 2 7 2" xfId="17401"/>
    <cellStyle name="Normal 93 2 7 3" xfId="27683"/>
    <cellStyle name="Normal 93 2 8" xfId="8705"/>
    <cellStyle name="Normal 93 2 8 2" xfId="27684"/>
    <cellStyle name="Normal 93 2 9" xfId="12966"/>
    <cellStyle name="Normal 93 3" xfId="648"/>
    <cellStyle name="Normal 93 3 2" xfId="2415"/>
    <cellStyle name="Normal 93 3 2 2" xfId="4179"/>
    <cellStyle name="Normal 93 3 2 2 2" xfId="8293"/>
    <cellStyle name="Normal 93 3 2 2 2 2" xfId="27688"/>
    <cellStyle name="Normal 93 3 2 2 2 3" xfId="29566"/>
    <cellStyle name="Normal 93 3 2 2 3" xfId="12409"/>
    <cellStyle name="Normal 93 3 2 2 3 2" xfId="27689"/>
    <cellStyle name="Normal 93 3 2 2 4" xfId="16682"/>
    <cellStyle name="Normal 93 3 2 2 5" xfId="27687"/>
    <cellStyle name="Normal 93 3 2 3" xfId="5932"/>
    <cellStyle name="Normal 93 3 2 3 2" xfId="27690"/>
    <cellStyle name="Normal 93 3 2 3 3" xfId="28279"/>
    <cellStyle name="Normal 93 3 2 4" xfId="10048"/>
    <cellStyle name="Normal 93 3 2 4 2" xfId="27691"/>
    <cellStyle name="Normal 93 3 2 5" xfId="14311"/>
    <cellStyle name="Normal 93 3 2 6" xfId="27686"/>
    <cellStyle name="Normal 93 3 3" xfId="1538"/>
    <cellStyle name="Normal 93 3 3 2" xfId="7417"/>
    <cellStyle name="Normal 93 3 3 2 2" xfId="27693"/>
    <cellStyle name="Normal 93 3 3 2 3" xfId="29390"/>
    <cellStyle name="Normal 93 3 3 3" xfId="11533"/>
    <cellStyle name="Normal 93 3 3 3 2" xfId="27694"/>
    <cellStyle name="Normal 93 3 3 4" xfId="15806"/>
    <cellStyle name="Normal 93 3 3 5" xfId="27692"/>
    <cellStyle name="Normal 93 3 4" xfId="3027"/>
    <cellStyle name="Normal 93 3 4 2" xfId="6540"/>
    <cellStyle name="Normal 93 3 4 2 2" xfId="27696"/>
    <cellStyle name="Normal 93 3 4 3" xfId="10656"/>
    <cellStyle name="Normal 93 3 4 3 2" xfId="27697"/>
    <cellStyle name="Normal 93 3 4 4" xfId="14920"/>
    <cellStyle name="Normal 93 3 4 5" xfId="27695"/>
    <cellStyle name="Normal 93 3 5" xfId="5056"/>
    <cellStyle name="Normal 93 3 5 2" xfId="17403"/>
    <cellStyle name="Normal 93 3 5 3" xfId="27698"/>
    <cellStyle name="Normal 93 3 6" xfId="9172"/>
    <cellStyle name="Normal 93 3 6 2" xfId="27699"/>
    <cellStyle name="Normal 93 3 7" xfId="13434"/>
    <cellStyle name="Normal 93 3 8" xfId="27685"/>
    <cellStyle name="Normal 93 4" xfId="1271"/>
    <cellStyle name="Normal 93 4 2" xfId="2148"/>
    <cellStyle name="Normal 93 4 2 2" xfId="3912"/>
    <cellStyle name="Normal 93 4 2 2 2" xfId="8026"/>
    <cellStyle name="Normal 93 4 2 2 2 2" xfId="27703"/>
    <cellStyle name="Normal 93 4 2 2 3" xfId="12142"/>
    <cellStyle name="Normal 93 4 2 2 3 2" xfId="27704"/>
    <cellStyle name="Normal 93 4 2 2 4" xfId="16415"/>
    <cellStyle name="Normal 93 4 2 2 5" xfId="27702"/>
    <cellStyle name="Normal 93 4 2 3" xfId="5665"/>
    <cellStyle name="Normal 93 4 2 3 2" xfId="27705"/>
    <cellStyle name="Normal 93 4 2 3 3" xfId="28813"/>
    <cellStyle name="Normal 93 4 2 4" xfId="9781"/>
    <cellStyle name="Normal 93 4 2 4 2" xfId="27706"/>
    <cellStyle name="Normal 93 4 2 5" xfId="14044"/>
    <cellStyle name="Normal 93 4 2 6" xfId="27701"/>
    <cellStyle name="Normal 93 4 3" xfId="3367"/>
    <cellStyle name="Normal 93 4 3 2" xfId="7150"/>
    <cellStyle name="Normal 93 4 3 2 2" xfId="27708"/>
    <cellStyle name="Normal 93 4 3 3" xfId="11266"/>
    <cellStyle name="Normal 93 4 3 3 2" xfId="27709"/>
    <cellStyle name="Normal 93 4 3 4" xfId="15539"/>
    <cellStyle name="Normal 93 4 3 5" xfId="27707"/>
    <cellStyle name="Normal 93 4 4" xfId="4789"/>
    <cellStyle name="Normal 93 4 4 2" xfId="27710"/>
    <cellStyle name="Normal 93 4 5" xfId="8905"/>
    <cellStyle name="Normal 93 4 5 2" xfId="27711"/>
    <cellStyle name="Normal 93 4 6" xfId="13167"/>
    <cellStyle name="Normal 93 4 7" xfId="27700"/>
    <cellStyle name="Normal 93 5" xfId="1812"/>
    <cellStyle name="Normal 93 5 2" xfId="3576"/>
    <cellStyle name="Normal 93 5 2 2" xfId="7690"/>
    <cellStyle name="Normal 93 5 2 2 2" xfId="27714"/>
    <cellStyle name="Normal 93 5 2 2 3" xfId="29448"/>
    <cellStyle name="Normal 93 5 2 3" xfId="11806"/>
    <cellStyle name="Normal 93 5 2 3 2" xfId="27715"/>
    <cellStyle name="Normal 93 5 2 4" xfId="16079"/>
    <cellStyle name="Normal 93 5 2 5" xfId="27713"/>
    <cellStyle name="Normal 93 5 3" xfId="5329"/>
    <cellStyle name="Normal 93 5 3 2" xfId="27716"/>
    <cellStyle name="Normal 93 5 3 3" xfId="29173"/>
    <cellStyle name="Normal 93 5 4" xfId="9445"/>
    <cellStyle name="Normal 93 5 4 2" xfId="27717"/>
    <cellStyle name="Normal 93 5 5" xfId="13708"/>
    <cellStyle name="Normal 93 5 6" xfId="27712"/>
    <cellStyle name="Normal 93 6" xfId="935"/>
    <cellStyle name="Normal 93 6 2" xfId="6814"/>
    <cellStyle name="Normal 93 6 2 2" xfId="27719"/>
    <cellStyle name="Normal 93 6 2 3" xfId="29287"/>
    <cellStyle name="Normal 93 6 3" xfId="10930"/>
    <cellStyle name="Normal 93 6 3 2" xfId="27720"/>
    <cellStyle name="Normal 93 6 4" xfId="15203"/>
    <cellStyle name="Normal 93 6 5" xfId="27718"/>
    <cellStyle name="Normal 93 7" xfId="2759"/>
    <cellStyle name="Normal 93 7 2" xfId="6272"/>
    <cellStyle name="Normal 93 7 2 2" xfId="27722"/>
    <cellStyle name="Normal 93 7 3" xfId="10388"/>
    <cellStyle name="Normal 93 7 3 2" xfId="27723"/>
    <cellStyle name="Normal 93 7 4" xfId="14652"/>
    <cellStyle name="Normal 93 7 5" xfId="27721"/>
    <cellStyle name="Normal 93 8" xfId="4453"/>
    <cellStyle name="Normal 93 8 2" xfId="17400"/>
    <cellStyle name="Normal 93 8 3" xfId="27724"/>
    <cellStyle name="Normal 93 9" xfId="8569"/>
    <cellStyle name="Normal 93 9 2" xfId="27725"/>
    <cellStyle name="Normal 94" xfId="366"/>
    <cellStyle name="Normal 94 10" xfId="12822"/>
    <cellStyle name="Normal 94 2" xfId="513"/>
    <cellStyle name="Normal 94 2 10" xfId="27726"/>
    <cellStyle name="Normal 94 2 2" xfId="787"/>
    <cellStyle name="Normal 94 2 2 2" xfId="2552"/>
    <cellStyle name="Normal 94 2 2 2 2" xfId="4316"/>
    <cellStyle name="Normal 94 2 2 2 2 2" xfId="8430"/>
    <cellStyle name="Normal 94 2 2 2 2 2 2" xfId="27730"/>
    <cellStyle name="Normal 94 2 2 2 2 3" xfId="12546"/>
    <cellStyle name="Normal 94 2 2 2 2 3 2" xfId="27731"/>
    <cellStyle name="Normal 94 2 2 2 2 4" xfId="16819"/>
    <cellStyle name="Normal 94 2 2 2 2 5" xfId="27729"/>
    <cellStyle name="Normal 94 2 2 2 3" xfId="6069"/>
    <cellStyle name="Normal 94 2 2 2 3 2" xfId="27732"/>
    <cellStyle name="Normal 94 2 2 2 3 3" xfId="29081"/>
    <cellStyle name="Normal 94 2 2 2 4" xfId="10185"/>
    <cellStyle name="Normal 94 2 2 2 4 2" xfId="27733"/>
    <cellStyle name="Normal 94 2 2 2 5" xfId="14448"/>
    <cellStyle name="Normal 94 2 2 2 6" xfId="27728"/>
    <cellStyle name="Normal 94 2 2 3" xfId="1675"/>
    <cellStyle name="Normal 94 2 2 3 2" xfId="7554"/>
    <cellStyle name="Normal 94 2 2 3 2 2" xfId="27735"/>
    <cellStyle name="Normal 94 2 2 3 3" xfId="11670"/>
    <cellStyle name="Normal 94 2 2 3 3 2" xfId="27736"/>
    <cellStyle name="Normal 94 2 2 3 4" xfId="15943"/>
    <cellStyle name="Normal 94 2 2 3 5" xfId="27734"/>
    <cellStyle name="Normal 94 2 2 4" xfId="3164"/>
    <cellStyle name="Normal 94 2 2 4 2" xfId="6677"/>
    <cellStyle name="Normal 94 2 2 4 2 2" xfId="27738"/>
    <cellStyle name="Normal 94 2 2 4 3" xfId="10793"/>
    <cellStyle name="Normal 94 2 2 4 3 2" xfId="27739"/>
    <cellStyle name="Normal 94 2 2 4 4" xfId="15057"/>
    <cellStyle name="Normal 94 2 2 4 5" xfId="27737"/>
    <cellStyle name="Normal 94 2 2 5" xfId="5193"/>
    <cellStyle name="Normal 94 2 2 5 2" xfId="17406"/>
    <cellStyle name="Normal 94 2 2 5 3" xfId="27740"/>
    <cellStyle name="Normal 94 2 2 6" xfId="9309"/>
    <cellStyle name="Normal 94 2 2 6 2" xfId="27741"/>
    <cellStyle name="Normal 94 2 2 7" xfId="13571"/>
    <cellStyle name="Normal 94 2 2 8" xfId="27727"/>
    <cellStyle name="Normal 94 2 3" xfId="1404"/>
    <cellStyle name="Normal 94 2 3 2" xfId="2281"/>
    <cellStyle name="Normal 94 2 3 2 2" xfId="4045"/>
    <cellStyle name="Normal 94 2 3 2 2 2" xfId="8159"/>
    <cellStyle name="Normal 94 2 3 2 2 2 2" xfId="27745"/>
    <cellStyle name="Normal 94 2 3 2 2 3" xfId="12275"/>
    <cellStyle name="Normal 94 2 3 2 2 3 2" xfId="27746"/>
    <cellStyle name="Normal 94 2 3 2 2 4" xfId="16548"/>
    <cellStyle name="Normal 94 2 3 2 2 5" xfId="27744"/>
    <cellStyle name="Normal 94 2 3 2 3" xfId="5798"/>
    <cellStyle name="Normal 94 2 3 2 3 2" xfId="27747"/>
    <cellStyle name="Normal 94 2 3 2 3 3" xfId="28476"/>
    <cellStyle name="Normal 94 2 3 2 4" xfId="9914"/>
    <cellStyle name="Normal 94 2 3 2 4 2" xfId="27748"/>
    <cellStyle name="Normal 94 2 3 2 5" xfId="14177"/>
    <cellStyle name="Normal 94 2 3 2 6" xfId="27743"/>
    <cellStyle name="Normal 94 2 3 3" xfId="3436"/>
    <cellStyle name="Normal 94 2 3 3 2" xfId="7283"/>
    <cellStyle name="Normal 94 2 3 3 2 2" xfId="27750"/>
    <cellStyle name="Normal 94 2 3 3 3" xfId="11399"/>
    <cellStyle name="Normal 94 2 3 3 3 2" xfId="27751"/>
    <cellStyle name="Normal 94 2 3 3 4" xfId="15672"/>
    <cellStyle name="Normal 94 2 3 3 5" xfId="27749"/>
    <cellStyle name="Normal 94 2 3 4" xfId="4922"/>
    <cellStyle name="Normal 94 2 3 4 2" xfId="27752"/>
    <cellStyle name="Normal 94 2 3 5" xfId="9038"/>
    <cellStyle name="Normal 94 2 3 5 2" xfId="27753"/>
    <cellStyle name="Normal 94 2 3 6" xfId="13300"/>
    <cellStyle name="Normal 94 2 3 7" xfId="27742"/>
    <cellStyle name="Normal 94 2 4" xfId="1949"/>
    <cellStyle name="Normal 94 2 4 2" xfId="3713"/>
    <cellStyle name="Normal 94 2 4 2 2" xfId="7827"/>
    <cellStyle name="Normal 94 2 4 2 2 2" xfId="27756"/>
    <cellStyle name="Normal 94 2 4 2 3" xfId="11943"/>
    <cellStyle name="Normal 94 2 4 2 3 2" xfId="27757"/>
    <cellStyle name="Normal 94 2 4 2 4" xfId="16216"/>
    <cellStyle name="Normal 94 2 4 2 5" xfId="27755"/>
    <cellStyle name="Normal 94 2 4 3" xfId="5466"/>
    <cellStyle name="Normal 94 2 4 3 2" xfId="27758"/>
    <cellStyle name="Normal 94 2 4 3 3" xfId="28702"/>
    <cellStyle name="Normal 94 2 4 4" xfId="9582"/>
    <cellStyle name="Normal 94 2 4 4 2" xfId="27759"/>
    <cellStyle name="Normal 94 2 4 5" xfId="13845"/>
    <cellStyle name="Normal 94 2 4 6" xfId="27754"/>
    <cellStyle name="Normal 94 2 5" xfId="1072"/>
    <cellStyle name="Normal 94 2 5 2" xfId="6951"/>
    <cellStyle name="Normal 94 2 5 2 2" xfId="27761"/>
    <cellStyle name="Normal 94 2 5 3" xfId="11067"/>
    <cellStyle name="Normal 94 2 5 3 2" xfId="27762"/>
    <cellStyle name="Normal 94 2 5 4" xfId="15340"/>
    <cellStyle name="Normal 94 2 5 5" xfId="27760"/>
    <cellStyle name="Normal 94 2 6" xfId="2892"/>
    <cellStyle name="Normal 94 2 6 2" xfId="6405"/>
    <cellStyle name="Normal 94 2 6 2 2" xfId="27764"/>
    <cellStyle name="Normal 94 2 6 3" xfId="10521"/>
    <cellStyle name="Normal 94 2 6 3 2" xfId="27765"/>
    <cellStyle name="Normal 94 2 6 4" xfId="14785"/>
    <cellStyle name="Normal 94 2 6 5" xfId="27763"/>
    <cellStyle name="Normal 94 2 7" xfId="4590"/>
    <cellStyle name="Normal 94 2 7 2" xfId="17405"/>
    <cellStyle name="Normal 94 2 7 3" xfId="27766"/>
    <cellStyle name="Normal 94 2 8" xfId="8706"/>
    <cellStyle name="Normal 94 2 8 2" xfId="27767"/>
    <cellStyle name="Normal 94 2 9" xfId="12967"/>
    <cellStyle name="Normal 94 3" xfId="649"/>
    <cellStyle name="Normal 94 3 2" xfId="2416"/>
    <cellStyle name="Normal 94 3 2 2" xfId="4180"/>
    <cellStyle name="Normal 94 3 2 2 2" xfId="8294"/>
    <cellStyle name="Normal 94 3 2 2 2 2" xfId="27770"/>
    <cellStyle name="Normal 94 3 2 2 2 3" xfId="29567"/>
    <cellStyle name="Normal 94 3 2 2 3" xfId="12410"/>
    <cellStyle name="Normal 94 3 2 2 3 2" xfId="27771"/>
    <cellStyle name="Normal 94 3 2 2 4" xfId="16683"/>
    <cellStyle name="Normal 94 3 2 2 5" xfId="27769"/>
    <cellStyle name="Normal 94 3 2 3" xfId="5933"/>
    <cellStyle name="Normal 94 3 2 3 2" xfId="27772"/>
    <cellStyle name="Normal 94 3 2 3 3" xfId="28323"/>
    <cellStyle name="Normal 94 3 2 4" xfId="10049"/>
    <cellStyle name="Normal 94 3 2 4 2" xfId="27773"/>
    <cellStyle name="Normal 94 3 2 5" xfId="14312"/>
    <cellStyle name="Normal 94 3 2 6" xfId="27768"/>
    <cellStyle name="Normal 94 3 3" xfId="1539"/>
    <cellStyle name="Normal 94 3 3 2" xfId="7418"/>
    <cellStyle name="Normal 94 3 3 2 2" xfId="27775"/>
    <cellStyle name="Normal 94 3 3 2 3" xfId="29391"/>
    <cellStyle name="Normal 94 3 3 3" xfId="11534"/>
    <cellStyle name="Normal 94 3 3 3 2" xfId="27776"/>
    <cellStyle name="Normal 94 3 3 4" xfId="15807"/>
    <cellStyle name="Normal 94 3 3 5" xfId="27774"/>
    <cellStyle name="Normal 94 3 4" xfId="3028"/>
    <cellStyle name="Normal 94 3 4 2" xfId="6541"/>
    <cellStyle name="Normal 94 3 4 2 2" xfId="27778"/>
    <cellStyle name="Normal 94 3 4 3" xfId="10657"/>
    <cellStyle name="Normal 94 3 4 3 2" xfId="27779"/>
    <cellStyle name="Normal 94 3 4 4" xfId="14921"/>
    <cellStyle name="Normal 94 3 4 5" xfId="27777"/>
    <cellStyle name="Normal 94 3 5" xfId="5057"/>
    <cellStyle name="Normal 94 3 5 2" xfId="17407"/>
    <cellStyle name="Normal 94 3 6" xfId="9173"/>
    <cellStyle name="Normal 94 3 6 2" xfId="27780"/>
    <cellStyle name="Normal 94 3 7" xfId="13435"/>
    <cellStyle name="Normal 94 4" xfId="1272"/>
    <cellStyle name="Normal 94 4 2" xfId="2149"/>
    <cellStyle name="Normal 94 4 2 2" xfId="3913"/>
    <cellStyle name="Normal 94 4 2 2 2" xfId="8027"/>
    <cellStyle name="Normal 94 4 2 2 2 2" xfId="27784"/>
    <cellStyle name="Normal 94 4 2 2 3" xfId="12143"/>
    <cellStyle name="Normal 94 4 2 2 3 2" xfId="27785"/>
    <cellStyle name="Normal 94 4 2 2 4" xfId="16416"/>
    <cellStyle name="Normal 94 4 2 2 5" xfId="27783"/>
    <cellStyle name="Normal 94 4 2 3" xfId="5666"/>
    <cellStyle name="Normal 94 4 2 3 2" xfId="27786"/>
    <cellStyle name="Normal 94 4 2 3 3" xfId="28859"/>
    <cellStyle name="Normal 94 4 2 4" xfId="9782"/>
    <cellStyle name="Normal 94 4 2 4 2" xfId="27787"/>
    <cellStyle name="Normal 94 4 2 5" xfId="14045"/>
    <cellStyle name="Normal 94 4 2 6" xfId="27782"/>
    <cellStyle name="Normal 94 4 3" xfId="3368"/>
    <cellStyle name="Normal 94 4 3 2" xfId="7151"/>
    <cellStyle name="Normal 94 4 3 2 2" xfId="27789"/>
    <cellStyle name="Normal 94 4 3 3" xfId="11267"/>
    <cellStyle name="Normal 94 4 3 3 2" xfId="27790"/>
    <cellStyle name="Normal 94 4 3 4" xfId="15540"/>
    <cellStyle name="Normal 94 4 3 5" xfId="27788"/>
    <cellStyle name="Normal 94 4 4" xfId="4790"/>
    <cellStyle name="Normal 94 4 4 2" xfId="27791"/>
    <cellStyle name="Normal 94 4 5" xfId="8906"/>
    <cellStyle name="Normal 94 4 5 2" xfId="27792"/>
    <cellStyle name="Normal 94 4 6" xfId="13168"/>
    <cellStyle name="Normal 94 4 7" xfId="27781"/>
    <cellStyle name="Normal 94 5" xfId="1813"/>
    <cellStyle name="Normal 94 5 2" xfId="3577"/>
    <cellStyle name="Normal 94 5 2 2" xfId="7691"/>
    <cellStyle name="Normal 94 5 2 2 2" xfId="27795"/>
    <cellStyle name="Normal 94 5 2 2 3" xfId="29449"/>
    <cellStyle name="Normal 94 5 2 3" xfId="11807"/>
    <cellStyle name="Normal 94 5 2 3 2" xfId="27796"/>
    <cellStyle name="Normal 94 5 2 4" xfId="16080"/>
    <cellStyle name="Normal 94 5 2 5" xfId="27794"/>
    <cellStyle name="Normal 94 5 3" xfId="5330"/>
    <cellStyle name="Normal 94 5 3 2" xfId="27797"/>
    <cellStyle name="Normal 94 5 3 3" xfId="28421"/>
    <cellStyle name="Normal 94 5 4" xfId="9446"/>
    <cellStyle name="Normal 94 5 4 2" xfId="27798"/>
    <cellStyle name="Normal 94 5 5" xfId="13709"/>
    <cellStyle name="Normal 94 5 6" xfId="27793"/>
    <cellStyle name="Normal 94 6" xfId="936"/>
    <cellStyle name="Normal 94 6 2" xfId="6815"/>
    <cellStyle name="Normal 94 6 2 2" xfId="27800"/>
    <cellStyle name="Normal 94 6 2 3" xfId="29288"/>
    <cellStyle name="Normal 94 6 3" xfId="10931"/>
    <cellStyle name="Normal 94 6 3 2" xfId="27801"/>
    <cellStyle name="Normal 94 6 4" xfId="15204"/>
    <cellStyle name="Normal 94 6 5" xfId="27799"/>
    <cellStyle name="Normal 94 7" xfId="2760"/>
    <cellStyle name="Normal 94 7 2" xfId="6273"/>
    <cellStyle name="Normal 94 7 2 2" xfId="27803"/>
    <cellStyle name="Normal 94 7 3" xfId="10389"/>
    <cellStyle name="Normal 94 7 3 2" xfId="27804"/>
    <cellStyle name="Normal 94 7 4" xfId="14653"/>
    <cellStyle name="Normal 94 7 5" xfId="27802"/>
    <cellStyle name="Normal 94 8" xfId="4454"/>
    <cellStyle name="Normal 94 8 2" xfId="17404"/>
    <cellStyle name="Normal 94 9" xfId="8570"/>
    <cellStyle name="Normal 94 9 2" xfId="27805"/>
    <cellStyle name="Normal 95" xfId="367"/>
    <cellStyle name="Normal 95 10" xfId="12823"/>
    <cellStyle name="Normal 95 11" xfId="27806"/>
    <cellStyle name="Normal 95 2" xfId="514"/>
    <cellStyle name="Normal 95 2 10" xfId="27807"/>
    <cellStyle name="Normal 95 2 2" xfId="788"/>
    <cellStyle name="Normal 95 2 2 2" xfId="2553"/>
    <cellStyle name="Normal 95 2 2 2 2" xfId="4317"/>
    <cellStyle name="Normal 95 2 2 2 2 2" xfId="8431"/>
    <cellStyle name="Normal 95 2 2 2 2 2 2" xfId="27811"/>
    <cellStyle name="Normal 95 2 2 2 2 3" xfId="12547"/>
    <cellStyle name="Normal 95 2 2 2 2 3 2" xfId="27812"/>
    <cellStyle name="Normal 95 2 2 2 2 4" xfId="16820"/>
    <cellStyle name="Normal 95 2 2 2 2 5" xfId="27810"/>
    <cellStyle name="Normal 95 2 2 2 3" xfId="6070"/>
    <cellStyle name="Normal 95 2 2 2 3 2" xfId="27813"/>
    <cellStyle name="Normal 95 2 2 2 3 3" xfId="29093"/>
    <cellStyle name="Normal 95 2 2 2 4" xfId="10186"/>
    <cellStyle name="Normal 95 2 2 2 4 2" xfId="27814"/>
    <cellStyle name="Normal 95 2 2 2 5" xfId="14449"/>
    <cellStyle name="Normal 95 2 2 2 6" xfId="27809"/>
    <cellStyle name="Normal 95 2 2 3" xfId="1676"/>
    <cellStyle name="Normal 95 2 2 3 2" xfId="7555"/>
    <cellStyle name="Normal 95 2 2 3 2 2" xfId="27816"/>
    <cellStyle name="Normal 95 2 2 3 3" xfId="11671"/>
    <cellStyle name="Normal 95 2 2 3 3 2" xfId="27817"/>
    <cellStyle name="Normal 95 2 2 3 4" xfId="15944"/>
    <cellStyle name="Normal 95 2 2 3 5" xfId="27815"/>
    <cellStyle name="Normal 95 2 2 4" xfId="3165"/>
    <cellStyle name="Normal 95 2 2 4 2" xfId="6678"/>
    <cellStyle name="Normal 95 2 2 4 2 2" xfId="27819"/>
    <cellStyle name="Normal 95 2 2 4 3" xfId="10794"/>
    <cellStyle name="Normal 95 2 2 4 3 2" xfId="27820"/>
    <cellStyle name="Normal 95 2 2 4 4" xfId="15058"/>
    <cellStyle name="Normal 95 2 2 4 5" xfId="27818"/>
    <cellStyle name="Normal 95 2 2 5" xfId="5194"/>
    <cellStyle name="Normal 95 2 2 5 2" xfId="27821"/>
    <cellStyle name="Normal 95 2 2 6" xfId="9310"/>
    <cellStyle name="Normal 95 2 2 6 2" xfId="27822"/>
    <cellStyle name="Normal 95 2 2 7" xfId="13572"/>
    <cellStyle name="Normal 95 2 2 8" xfId="27808"/>
    <cellStyle name="Normal 95 2 3" xfId="1405"/>
    <cellStyle name="Normal 95 2 3 2" xfId="2282"/>
    <cellStyle name="Normal 95 2 3 2 2" xfId="4046"/>
    <cellStyle name="Normal 95 2 3 2 2 2" xfId="8160"/>
    <cellStyle name="Normal 95 2 3 2 2 2 2" xfId="27826"/>
    <cellStyle name="Normal 95 2 3 2 2 3" xfId="12276"/>
    <cellStyle name="Normal 95 2 3 2 2 3 2" xfId="27827"/>
    <cellStyle name="Normal 95 2 3 2 2 4" xfId="16549"/>
    <cellStyle name="Normal 95 2 3 2 2 5" xfId="27825"/>
    <cellStyle name="Normal 95 2 3 2 3" xfId="5799"/>
    <cellStyle name="Normal 95 2 3 2 3 2" xfId="27828"/>
    <cellStyle name="Normal 95 2 3 2 3 3" xfId="28487"/>
    <cellStyle name="Normal 95 2 3 2 4" xfId="9915"/>
    <cellStyle name="Normal 95 2 3 2 4 2" xfId="27829"/>
    <cellStyle name="Normal 95 2 3 2 5" xfId="14178"/>
    <cellStyle name="Normal 95 2 3 2 6" xfId="27824"/>
    <cellStyle name="Normal 95 2 3 3" xfId="3437"/>
    <cellStyle name="Normal 95 2 3 3 2" xfId="7284"/>
    <cellStyle name="Normal 95 2 3 3 2 2" xfId="27831"/>
    <cellStyle name="Normal 95 2 3 3 3" xfId="11400"/>
    <cellStyle name="Normal 95 2 3 3 3 2" xfId="27832"/>
    <cellStyle name="Normal 95 2 3 3 4" xfId="15673"/>
    <cellStyle name="Normal 95 2 3 3 5" xfId="27830"/>
    <cellStyle name="Normal 95 2 3 4" xfId="4923"/>
    <cellStyle name="Normal 95 2 3 4 2" xfId="27833"/>
    <cellStyle name="Normal 95 2 3 5" xfId="9039"/>
    <cellStyle name="Normal 95 2 3 5 2" xfId="27834"/>
    <cellStyle name="Normal 95 2 3 6" xfId="13301"/>
    <cellStyle name="Normal 95 2 3 7" xfId="27823"/>
    <cellStyle name="Normal 95 2 4" xfId="1950"/>
    <cellStyle name="Normal 95 2 4 2" xfId="3714"/>
    <cellStyle name="Normal 95 2 4 2 2" xfId="7828"/>
    <cellStyle name="Normal 95 2 4 2 2 2" xfId="27837"/>
    <cellStyle name="Normal 95 2 4 2 3" xfId="11944"/>
    <cellStyle name="Normal 95 2 4 2 3 2" xfId="27838"/>
    <cellStyle name="Normal 95 2 4 2 4" xfId="16217"/>
    <cellStyle name="Normal 95 2 4 2 5" xfId="27836"/>
    <cellStyle name="Normal 95 2 4 3" xfId="5467"/>
    <cellStyle name="Normal 95 2 4 3 2" xfId="27839"/>
    <cellStyle name="Normal 95 2 4 3 3" xfId="29162"/>
    <cellStyle name="Normal 95 2 4 4" xfId="9583"/>
    <cellStyle name="Normal 95 2 4 4 2" xfId="27840"/>
    <cellStyle name="Normal 95 2 4 5" xfId="13846"/>
    <cellStyle name="Normal 95 2 4 6" xfId="27835"/>
    <cellStyle name="Normal 95 2 5" xfId="1073"/>
    <cellStyle name="Normal 95 2 5 2" xfId="6952"/>
    <cellStyle name="Normal 95 2 5 2 2" xfId="27842"/>
    <cellStyle name="Normal 95 2 5 3" xfId="11068"/>
    <cellStyle name="Normal 95 2 5 3 2" xfId="27843"/>
    <cellStyle name="Normal 95 2 5 4" xfId="15341"/>
    <cellStyle name="Normal 95 2 5 5" xfId="27841"/>
    <cellStyle name="Normal 95 2 6" xfId="2893"/>
    <cellStyle name="Normal 95 2 6 2" xfId="6406"/>
    <cellStyle name="Normal 95 2 6 2 2" xfId="27845"/>
    <cellStyle name="Normal 95 2 6 3" xfId="10522"/>
    <cellStyle name="Normal 95 2 6 3 2" xfId="27846"/>
    <cellStyle name="Normal 95 2 6 4" xfId="14786"/>
    <cellStyle name="Normal 95 2 6 5" xfId="27844"/>
    <cellStyle name="Normal 95 2 7" xfId="4591"/>
    <cellStyle name="Normal 95 2 7 2" xfId="17409"/>
    <cellStyle name="Normal 95 2 7 3" xfId="27847"/>
    <cellStyle name="Normal 95 2 8" xfId="8707"/>
    <cellStyle name="Normal 95 2 8 2" xfId="27848"/>
    <cellStyle name="Normal 95 2 9" xfId="12968"/>
    <cellStyle name="Normal 95 3" xfId="650"/>
    <cellStyle name="Normal 95 3 2" xfId="2417"/>
    <cellStyle name="Normal 95 3 2 2" xfId="4181"/>
    <cellStyle name="Normal 95 3 2 2 2" xfId="8295"/>
    <cellStyle name="Normal 95 3 2 2 2 2" xfId="27852"/>
    <cellStyle name="Normal 95 3 2 2 2 3" xfId="29568"/>
    <cellStyle name="Normal 95 3 2 2 3" xfId="12411"/>
    <cellStyle name="Normal 95 3 2 2 3 2" xfId="27853"/>
    <cellStyle name="Normal 95 3 2 2 4" xfId="16684"/>
    <cellStyle name="Normal 95 3 2 2 5" xfId="27851"/>
    <cellStyle name="Normal 95 3 2 3" xfId="5934"/>
    <cellStyle name="Normal 95 3 2 3 2" xfId="27854"/>
    <cellStyle name="Normal 95 3 2 3 3" xfId="29072"/>
    <cellStyle name="Normal 95 3 2 4" xfId="10050"/>
    <cellStyle name="Normal 95 3 2 4 2" xfId="27855"/>
    <cellStyle name="Normal 95 3 2 5" xfId="14313"/>
    <cellStyle name="Normal 95 3 2 6" xfId="27850"/>
    <cellStyle name="Normal 95 3 3" xfId="1540"/>
    <cellStyle name="Normal 95 3 3 2" xfId="7419"/>
    <cellStyle name="Normal 95 3 3 2 2" xfId="27857"/>
    <cellStyle name="Normal 95 3 3 2 3" xfId="29392"/>
    <cellStyle name="Normal 95 3 3 3" xfId="11535"/>
    <cellStyle name="Normal 95 3 3 3 2" xfId="27858"/>
    <cellStyle name="Normal 95 3 3 4" xfId="15808"/>
    <cellStyle name="Normal 95 3 3 5" xfId="27856"/>
    <cellStyle name="Normal 95 3 4" xfId="3029"/>
    <cellStyle name="Normal 95 3 4 2" xfId="6542"/>
    <cellStyle name="Normal 95 3 4 2 2" xfId="27860"/>
    <cellStyle name="Normal 95 3 4 3" xfId="10658"/>
    <cellStyle name="Normal 95 3 4 3 2" xfId="27861"/>
    <cellStyle name="Normal 95 3 4 4" xfId="14922"/>
    <cellStyle name="Normal 95 3 4 5" xfId="27859"/>
    <cellStyle name="Normal 95 3 5" xfId="5058"/>
    <cellStyle name="Normal 95 3 5 2" xfId="27862"/>
    <cellStyle name="Normal 95 3 6" xfId="9174"/>
    <cellStyle name="Normal 95 3 6 2" xfId="27863"/>
    <cellStyle name="Normal 95 3 7" xfId="13436"/>
    <cellStyle name="Normal 95 3 8" xfId="27849"/>
    <cellStyle name="Normal 95 4" xfId="1273"/>
    <cellStyle name="Normal 95 4 2" xfId="2150"/>
    <cellStyle name="Normal 95 4 2 2" xfId="3914"/>
    <cellStyle name="Normal 95 4 2 2 2" xfId="8028"/>
    <cellStyle name="Normal 95 4 2 2 2 2" xfId="27867"/>
    <cellStyle name="Normal 95 4 2 2 3" xfId="12144"/>
    <cellStyle name="Normal 95 4 2 2 3 2" xfId="27868"/>
    <cellStyle name="Normal 95 4 2 2 4" xfId="16417"/>
    <cellStyle name="Normal 95 4 2 2 5" xfId="27866"/>
    <cellStyle name="Normal 95 4 2 3" xfId="5667"/>
    <cellStyle name="Normal 95 4 2 3 2" xfId="27869"/>
    <cellStyle name="Normal 95 4 2 3 3" xfId="28443"/>
    <cellStyle name="Normal 95 4 2 4" xfId="9783"/>
    <cellStyle name="Normal 95 4 2 4 2" xfId="27870"/>
    <cellStyle name="Normal 95 4 2 5" xfId="14046"/>
    <cellStyle name="Normal 95 4 2 6" xfId="27865"/>
    <cellStyle name="Normal 95 4 3" xfId="3369"/>
    <cellStyle name="Normal 95 4 3 2" xfId="7152"/>
    <cellStyle name="Normal 95 4 3 2 2" xfId="27872"/>
    <cellStyle name="Normal 95 4 3 3" xfId="11268"/>
    <cellStyle name="Normal 95 4 3 3 2" xfId="27873"/>
    <cellStyle name="Normal 95 4 3 4" xfId="15541"/>
    <cellStyle name="Normal 95 4 3 5" xfId="27871"/>
    <cellStyle name="Normal 95 4 4" xfId="4791"/>
    <cellStyle name="Normal 95 4 4 2" xfId="27874"/>
    <cellStyle name="Normal 95 4 5" xfId="8907"/>
    <cellStyle name="Normal 95 4 5 2" xfId="27875"/>
    <cellStyle name="Normal 95 4 6" xfId="13169"/>
    <cellStyle name="Normal 95 4 7" xfId="27864"/>
    <cellStyle name="Normal 95 5" xfId="1814"/>
    <cellStyle name="Normal 95 5 2" xfId="3578"/>
    <cellStyle name="Normal 95 5 2 2" xfId="7692"/>
    <cellStyle name="Normal 95 5 2 2 2" xfId="27878"/>
    <cellStyle name="Normal 95 5 2 2 3" xfId="29450"/>
    <cellStyle name="Normal 95 5 2 3" xfId="11808"/>
    <cellStyle name="Normal 95 5 2 3 2" xfId="27879"/>
    <cellStyle name="Normal 95 5 2 4" xfId="16081"/>
    <cellStyle name="Normal 95 5 2 5" xfId="27877"/>
    <cellStyle name="Normal 95 5 3" xfId="5331"/>
    <cellStyle name="Normal 95 5 3 2" xfId="27880"/>
    <cellStyle name="Normal 95 5 3 3" xfId="28656"/>
    <cellStyle name="Normal 95 5 4" xfId="9447"/>
    <cellStyle name="Normal 95 5 4 2" xfId="27881"/>
    <cellStyle name="Normal 95 5 5" xfId="13710"/>
    <cellStyle name="Normal 95 5 6" xfId="27876"/>
    <cellStyle name="Normal 95 6" xfId="937"/>
    <cellStyle name="Normal 95 6 2" xfId="6816"/>
    <cellStyle name="Normal 95 6 2 2" xfId="27883"/>
    <cellStyle name="Normal 95 6 2 3" xfId="29289"/>
    <cellStyle name="Normal 95 6 3" xfId="10932"/>
    <cellStyle name="Normal 95 6 3 2" xfId="27884"/>
    <cellStyle name="Normal 95 6 4" xfId="15205"/>
    <cellStyle name="Normal 95 6 5" xfId="27882"/>
    <cellStyle name="Normal 95 7" xfId="2761"/>
    <cellStyle name="Normal 95 7 2" xfId="6274"/>
    <cellStyle name="Normal 95 7 2 2" xfId="27886"/>
    <cellStyle name="Normal 95 7 3" xfId="10390"/>
    <cellStyle name="Normal 95 7 3 2" xfId="27887"/>
    <cellStyle name="Normal 95 7 4" xfId="14654"/>
    <cellStyle name="Normal 95 7 5" xfId="27885"/>
    <cellStyle name="Normal 95 8" xfId="4455"/>
    <cellStyle name="Normal 95 8 2" xfId="17408"/>
    <cellStyle name="Normal 95 8 3" xfId="27888"/>
    <cellStyle name="Normal 95 9" xfId="8571"/>
    <cellStyle name="Normal 95 9 2" xfId="27889"/>
    <cellStyle name="Normal 96" xfId="382"/>
    <cellStyle name="Normal 96 10" xfId="12834"/>
    <cellStyle name="Normal 96 11" xfId="27890"/>
    <cellStyle name="Normal 96 2" xfId="518"/>
    <cellStyle name="Normal 96 2 10" xfId="27891"/>
    <cellStyle name="Normal 96 2 2" xfId="792"/>
    <cellStyle name="Normal 96 2 2 2" xfId="2557"/>
    <cellStyle name="Normal 96 2 2 2 2" xfId="4321"/>
    <cellStyle name="Normal 96 2 2 2 2 2" xfId="8435"/>
    <cellStyle name="Normal 96 2 2 2 2 2 2" xfId="27895"/>
    <cellStyle name="Normal 96 2 2 2 2 3" xfId="12551"/>
    <cellStyle name="Normal 96 2 2 2 2 3 2" xfId="27896"/>
    <cellStyle name="Normal 96 2 2 2 2 4" xfId="16824"/>
    <cellStyle name="Normal 96 2 2 2 2 5" xfId="27894"/>
    <cellStyle name="Normal 96 2 2 2 3" xfId="6074"/>
    <cellStyle name="Normal 96 2 2 2 3 2" xfId="27897"/>
    <cellStyle name="Normal 96 2 2 2 3 3" xfId="28504"/>
    <cellStyle name="Normal 96 2 2 2 4" xfId="10190"/>
    <cellStyle name="Normal 96 2 2 2 4 2" xfId="27898"/>
    <cellStyle name="Normal 96 2 2 2 5" xfId="14453"/>
    <cellStyle name="Normal 96 2 2 2 6" xfId="27893"/>
    <cellStyle name="Normal 96 2 2 3" xfId="1680"/>
    <cellStyle name="Normal 96 2 2 3 2" xfId="7559"/>
    <cellStyle name="Normal 96 2 2 3 2 2" xfId="27900"/>
    <cellStyle name="Normal 96 2 2 3 3" xfId="11675"/>
    <cellStyle name="Normal 96 2 2 3 3 2" xfId="27901"/>
    <cellStyle name="Normal 96 2 2 3 4" xfId="15948"/>
    <cellStyle name="Normal 96 2 2 3 5" xfId="27899"/>
    <cellStyle name="Normal 96 2 2 4" xfId="3169"/>
    <cellStyle name="Normal 96 2 2 4 2" xfId="6682"/>
    <cellStyle name="Normal 96 2 2 4 2 2" xfId="27903"/>
    <cellStyle name="Normal 96 2 2 4 3" xfId="10798"/>
    <cellStyle name="Normal 96 2 2 4 3 2" xfId="27904"/>
    <cellStyle name="Normal 96 2 2 4 4" xfId="15062"/>
    <cellStyle name="Normal 96 2 2 4 5" xfId="27902"/>
    <cellStyle name="Normal 96 2 2 5" xfId="5198"/>
    <cellStyle name="Normal 96 2 2 5 2" xfId="27905"/>
    <cellStyle name="Normal 96 2 2 6" xfId="9314"/>
    <cellStyle name="Normal 96 2 2 6 2" xfId="27906"/>
    <cellStyle name="Normal 96 2 2 7" xfId="13576"/>
    <cellStyle name="Normal 96 2 2 8" xfId="27892"/>
    <cellStyle name="Normal 96 2 3" xfId="1409"/>
    <cellStyle name="Normal 96 2 3 2" xfId="2286"/>
    <cellStyle name="Normal 96 2 3 2 2" xfId="4050"/>
    <cellStyle name="Normal 96 2 3 2 2 2" xfId="8164"/>
    <cellStyle name="Normal 96 2 3 2 2 2 2" xfId="27910"/>
    <cellStyle name="Normal 96 2 3 2 2 3" xfId="12280"/>
    <cellStyle name="Normal 96 2 3 2 2 3 2" xfId="27911"/>
    <cellStyle name="Normal 96 2 3 2 2 4" xfId="16553"/>
    <cellStyle name="Normal 96 2 3 2 2 5" xfId="27909"/>
    <cellStyle name="Normal 96 2 3 2 3" xfId="5803"/>
    <cellStyle name="Normal 96 2 3 2 3 2" xfId="27912"/>
    <cellStyle name="Normal 96 2 3 2 3 3" xfId="28375"/>
    <cellStyle name="Normal 96 2 3 2 4" xfId="9919"/>
    <cellStyle name="Normal 96 2 3 2 4 2" xfId="27913"/>
    <cellStyle name="Normal 96 2 3 2 5" xfId="14182"/>
    <cellStyle name="Normal 96 2 3 2 6" xfId="27908"/>
    <cellStyle name="Normal 96 2 3 3" xfId="3441"/>
    <cellStyle name="Normal 96 2 3 3 2" xfId="7288"/>
    <cellStyle name="Normal 96 2 3 3 2 2" xfId="27915"/>
    <cellStyle name="Normal 96 2 3 3 3" xfId="11404"/>
    <cellStyle name="Normal 96 2 3 3 3 2" xfId="27916"/>
    <cellStyle name="Normal 96 2 3 3 4" xfId="15677"/>
    <cellStyle name="Normal 96 2 3 3 5" xfId="27914"/>
    <cellStyle name="Normal 96 2 3 4" xfId="4927"/>
    <cellStyle name="Normal 96 2 3 4 2" xfId="27917"/>
    <cellStyle name="Normal 96 2 3 5" xfId="9043"/>
    <cellStyle name="Normal 96 2 3 5 2" xfId="27918"/>
    <cellStyle name="Normal 96 2 3 6" xfId="13305"/>
    <cellStyle name="Normal 96 2 3 7" xfId="27907"/>
    <cellStyle name="Normal 96 2 4" xfId="1954"/>
    <cellStyle name="Normal 96 2 4 2" xfId="3718"/>
    <cellStyle name="Normal 96 2 4 2 2" xfId="7832"/>
    <cellStyle name="Normal 96 2 4 2 2 2" xfId="27921"/>
    <cellStyle name="Normal 96 2 4 2 3" xfId="11948"/>
    <cellStyle name="Normal 96 2 4 2 3 2" xfId="27922"/>
    <cellStyle name="Normal 96 2 4 2 4" xfId="16221"/>
    <cellStyle name="Normal 96 2 4 2 5" xfId="27920"/>
    <cellStyle name="Normal 96 2 4 3" xfId="5471"/>
    <cellStyle name="Normal 96 2 4 3 2" xfId="27923"/>
    <cellStyle name="Normal 96 2 4 3 3" xfId="29184"/>
    <cellStyle name="Normal 96 2 4 4" xfId="9587"/>
    <cellStyle name="Normal 96 2 4 4 2" xfId="27924"/>
    <cellStyle name="Normal 96 2 4 5" xfId="13850"/>
    <cellStyle name="Normal 96 2 4 6" xfId="27919"/>
    <cellStyle name="Normal 96 2 5" xfId="1077"/>
    <cellStyle name="Normal 96 2 5 2" xfId="6956"/>
    <cellStyle name="Normal 96 2 5 2 2" xfId="27926"/>
    <cellStyle name="Normal 96 2 5 3" xfId="11072"/>
    <cellStyle name="Normal 96 2 5 3 2" xfId="27927"/>
    <cellStyle name="Normal 96 2 5 4" xfId="15345"/>
    <cellStyle name="Normal 96 2 5 5" xfId="27925"/>
    <cellStyle name="Normal 96 2 6" xfId="2897"/>
    <cellStyle name="Normal 96 2 6 2" xfId="6410"/>
    <cellStyle name="Normal 96 2 6 2 2" xfId="27929"/>
    <cellStyle name="Normal 96 2 6 3" xfId="10526"/>
    <cellStyle name="Normal 96 2 6 3 2" xfId="27930"/>
    <cellStyle name="Normal 96 2 6 4" xfId="14790"/>
    <cellStyle name="Normal 96 2 6 5" xfId="27928"/>
    <cellStyle name="Normal 96 2 7" xfId="4595"/>
    <cellStyle name="Normal 96 2 7 2" xfId="17411"/>
    <cellStyle name="Normal 96 2 7 3" xfId="27931"/>
    <cellStyle name="Normal 96 2 8" xfId="8711"/>
    <cellStyle name="Normal 96 2 8 2" xfId="27932"/>
    <cellStyle name="Normal 96 2 9" xfId="12972"/>
    <cellStyle name="Normal 96 3" xfId="654"/>
    <cellStyle name="Normal 96 3 2" xfId="2421"/>
    <cellStyle name="Normal 96 3 2 2" xfId="4185"/>
    <cellStyle name="Normal 96 3 2 2 2" xfId="8299"/>
    <cellStyle name="Normal 96 3 2 2 2 2" xfId="27936"/>
    <cellStyle name="Normal 96 3 2 2 2 3" xfId="29570"/>
    <cellStyle name="Normal 96 3 2 2 3" xfId="12415"/>
    <cellStyle name="Normal 96 3 2 2 3 2" xfId="27937"/>
    <cellStyle name="Normal 96 3 2 2 4" xfId="16688"/>
    <cellStyle name="Normal 96 3 2 2 5" xfId="27935"/>
    <cellStyle name="Normal 96 3 2 3" xfId="5938"/>
    <cellStyle name="Normal 96 3 2 3 2" xfId="27938"/>
    <cellStyle name="Normal 96 3 2 3 3" xfId="28998"/>
    <cellStyle name="Normal 96 3 2 4" xfId="10054"/>
    <cellStyle name="Normal 96 3 2 4 2" xfId="27939"/>
    <cellStyle name="Normal 96 3 2 5" xfId="14317"/>
    <cellStyle name="Normal 96 3 2 6" xfId="27934"/>
    <cellStyle name="Normal 96 3 3" xfId="1544"/>
    <cellStyle name="Normal 96 3 3 2" xfId="7423"/>
    <cellStyle name="Normal 96 3 3 2 2" xfId="27941"/>
    <cellStyle name="Normal 96 3 3 2 3" xfId="29394"/>
    <cellStyle name="Normal 96 3 3 3" xfId="11539"/>
    <cellStyle name="Normal 96 3 3 3 2" xfId="27942"/>
    <cellStyle name="Normal 96 3 3 4" xfId="15812"/>
    <cellStyle name="Normal 96 3 3 5" xfId="27940"/>
    <cellStyle name="Normal 96 3 4" xfId="3033"/>
    <cellStyle name="Normal 96 3 4 2" xfId="6546"/>
    <cellStyle name="Normal 96 3 4 2 2" xfId="27944"/>
    <cellStyle name="Normal 96 3 4 3" xfId="10662"/>
    <cellStyle name="Normal 96 3 4 3 2" xfId="27945"/>
    <cellStyle name="Normal 96 3 4 4" xfId="14926"/>
    <cellStyle name="Normal 96 3 4 5" xfId="27943"/>
    <cellStyle name="Normal 96 3 5" xfId="5062"/>
    <cellStyle name="Normal 96 3 5 2" xfId="27946"/>
    <cellStyle name="Normal 96 3 6" xfId="9178"/>
    <cellStyle name="Normal 96 3 6 2" xfId="27947"/>
    <cellStyle name="Normal 96 3 7" xfId="13440"/>
    <cellStyle name="Normal 96 3 8" xfId="27933"/>
    <cellStyle name="Normal 96 4" xfId="1277"/>
    <cellStyle name="Normal 96 4 2" xfId="2154"/>
    <cellStyle name="Normal 96 4 2 2" xfId="3918"/>
    <cellStyle name="Normal 96 4 2 2 2" xfId="8032"/>
    <cellStyle name="Normal 96 4 2 2 2 2" xfId="27951"/>
    <cellStyle name="Normal 96 4 2 2 3" xfId="12148"/>
    <cellStyle name="Normal 96 4 2 2 3 2" xfId="27952"/>
    <cellStyle name="Normal 96 4 2 2 4" xfId="16421"/>
    <cellStyle name="Normal 96 4 2 2 5" xfId="27950"/>
    <cellStyle name="Normal 96 4 2 3" xfId="5671"/>
    <cellStyle name="Normal 96 4 2 3 2" xfId="27953"/>
    <cellStyle name="Normal 96 4 2 3 3" xfId="29008"/>
    <cellStyle name="Normal 96 4 2 4" xfId="9787"/>
    <cellStyle name="Normal 96 4 2 4 2" xfId="27954"/>
    <cellStyle name="Normal 96 4 2 5" xfId="14050"/>
    <cellStyle name="Normal 96 4 2 6" xfId="27949"/>
    <cellStyle name="Normal 96 4 3" xfId="3373"/>
    <cellStyle name="Normal 96 4 3 2" xfId="7156"/>
    <cellStyle name="Normal 96 4 3 2 2" xfId="27956"/>
    <cellStyle name="Normal 96 4 3 3" xfId="11272"/>
    <cellStyle name="Normal 96 4 3 3 2" xfId="27957"/>
    <cellStyle name="Normal 96 4 3 4" xfId="15545"/>
    <cellStyle name="Normal 96 4 3 5" xfId="27955"/>
    <cellStyle name="Normal 96 4 4" xfId="4795"/>
    <cellStyle name="Normal 96 4 4 2" xfId="27958"/>
    <cellStyle name="Normal 96 4 5" xfId="8911"/>
    <cellStyle name="Normal 96 4 5 2" xfId="27959"/>
    <cellStyle name="Normal 96 4 6" xfId="13173"/>
    <cellStyle name="Normal 96 4 7" xfId="27948"/>
    <cellStyle name="Normal 96 5" xfId="1818"/>
    <cellStyle name="Normal 96 5 2" xfId="3582"/>
    <cellStyle name="Normal 96 5 2 2" xfId="7696"/>
    <cellStyle name="Normal 96 5 2 2 2" xfId="27962"/>
    <cellStyle name="Normal 96 5 2 2 3" xfId="29452"/>
    <cellStyle name="Normal 96 5 2 3" xfId="11812"/>
    <cellStyle name="Normal 96 5 2 3 2" xfId="27963"/>
    <cellStyle name="Normal 96 5 2 4" xfId="16085"/>
    <cellStyle name="Normal 96 5 2 5" xfId="27961"/>
    <cellStyle name="Normal 96 5 3" xfId="5335"/>
    <cellStyle name="Normal 96 5 3 2" xfId="27964"/>
    <cellStyle name="Normal 96 5 3 3" xfId="29137"/>
    <cellStyle name="Normal 96 5 4" xfId="9451"/>
    <cellStyle name="Normal 96 5 4 2" xfId="27965"/>
    <cellStyle name="Normal 96 5 5" xfId="13714"/>
    <cellStyle name="Normal 96 5 6" xfId="27960"/>
    <cellStyle name="Normal 96 6" xfId="941"/>
    <cellStyle name="Normal 96 6 2" xfId="6820"/>
    <cellStyle name="Normal 96 6 2 2" xfId="27967"/>
    <cellStyle name="Normal 96 6 2 3" xfId="29291"/>
    <cellStyle name="Normal 96 6 3" xfId="10936"/>
    <cellStyle name="Normal 96 6 3 2" xfId="27968"/>
    <cellStyle name="Normal 96 6 4" xfId="15209"/>
    <cellStyle name="Normal 96 6 5" xfId="27966"/>
    <cellStyle name="Normal 96 7" xfId="2765"/>
    <cellStyle name="Normal 96 7 2" xfId="6278"/>
    <cellStyle name="Normal 96 7 2 2" xfId="27970"/>
    <cellStyle name="Normal 96 7 3" xfId="10394"/>
    <cellStyle name="Normal 96 7 3 2" xfId="27971"/>
    <cellStyle name="Normal 96 7 4" xfId="14658"/>
    <cellStyle name="Normal 96 7 5" xfId="27969"/>
    <cellStyle name="Normal 96 8" xfId="4459"/>
    <cellStyle name="Normal 96 8 2" xfId="17410"/>
    <cellStyle name="Normal 96 8 3" xfId="27972"/>
    <cellStyle name="Normal 96 9" xfId="8575"/>
    <cellStyle name="Normal 96 9 2" xfId="27973"/>
    <cellStyle name="Normal 97" xfId="383"/>
    <cellStyle name="Normal 97 10" xfId="12835"/>
    <cellStyle name="Normal 97 11" xfId="27974"/>
    <cellStyle name="Normal 97 2" xfId="519"/>
    <cellStyle name="Normal 97 2 10" xfId="27975"/>
    <cellStyle name="Normal 97 2 2" xfId="793"/>
    <cellStyle name="Normal 97 2 2 2" xfId="2558"/>
    <cellStyle name="Normal 97 2 2 2 2" xfId="4322"/>
    <cellStyle name="Normal 97 2 2 2 2 2" xfId="8436"/>
    <cellStyle name="Normal 97 2 2 2 2 2 2" xfId="27979"/>
    <cellStyle name="Normal 97 2 2 2 2 3" xfId="12552"/>
    <cellStyle name="Normal 97 2 2 2 2 3 2" xfId="27980"/>
    <cellStyle name="Normal 97 2 2 2 2 4" xfId="16825"/>
    <cellStyle name="Normal 97 2 2 2 2 5" xfId="27978"/>
    <cellStyle name="Normal 97 2 2 2 3" xfId="6075"/>
    <cellStyle name="Normal 97 2 2 2 3 2" xfId="27981"/>
    <cellStyle name="Normal 97 2 2 2 3 3" xfId="28603"/>
    <cellStyle name="Normal 97 2 2 2 4" xfId="10191"/>
    <cellStyle name="Normal 97 2 2 2 4 2" xfId="27982"/>
    <cellStyle name="Normal 97 2 2 2 5" xfId="14454"/>
    <cellStyle name="Normal 97 2 2 2 6" xfId="27977"/>
    <cellStyle name="Normal 97 2 2 3" xfId="1681"/>
    <cellStyle name="Normal 97 2 2 3 2" xfId="7560"/>
    <cellStyle name="Normal 97 2 2 3 2 2" xfId="27984"/>
    <cellStyle name="Normal 97 2 2 3 3" xfId="11676"/>
    <cellStyle name="Normal 97 2 2 3 3 2" xfId="27985"/>
    <cellStyle name="Normal 97 2 2 3 4" xfId="15949"/>
    <cellStyle name="Normal 97 2 2 3 5" xfId="27983"/>
    <cellStyle name="Normal 97 2 2 4" xfId="3170"/>
    <cellStyle name="Normal 97 2 2 4 2" xfId="6683"/>
    <cellStyle name="Normal 97 2 2 4 2 2" xfId="27987"/>
    <cellStyle name="Normal 97 2 2 4 3" xfId="10799"/>
    <cellStyle name="Normal 97 2 2 4 3 2" xfId="27988"/>
    <cellStyle name="Normal 97 2 2 4 4" xfId="15063"/>
    <cellStyle name="Normal 97 2 2 4 5" xfId="27986"/>
    <cellStyle name="Normal 97 2 2 5" xfId="5199"/>
    <cellStyle name="Normal 97 2 2 5 2" xfId="27989"/>
    <cellStyle name="Normal 97 2 2 6" xfId="9315"/>
    <cellStyle name="Normal 97 2 2 6 2" xfId="27990"/>
    <cellStyle name="Normal 97 2 2 7" xfId="13577"/>
    <cellStyle name="Normal 97 2 2 8" xfId="27976"/>
    <cellStyle name="Normal 97 2 3" xfId="1410"/>
    <cellStyle name="Normal 97 2 3 2" xfId="2287"/>
    <cellStyle name="Normal 97 2 3 2 2" xfId="4051"/>
    <cellStyle name="Normal 97 2 3 2 2 2" xfId="8165"/>
    <cellStyle name="Normal 97 2 3 2 2 2 2" xfId="27994"/>
    <cellStyle name="Normal 97 2 3 2 2 3" xfId="12281"/>
    <cellStyle name="Normal 97 2 3 2 2 3 2" xfId="27995"/>
    <cellStyle name="Normal 97 2 3 2 2 4" xfId="16554"/>
    <cellStyle name="Normal 97 2 3 2 2 5" xfId="27993"/>
    <cellStyle name="Normal 97 2 3 2 3" xfId="5804"/>
    <cellStyle name="Normal 97 2 3 2 3 2" xfId="27996"/>
    <cellStyle name="Normal 97 2 3 2 3 3" xfId="29056"/>
    <cellStyle name="Normal 97 2 3 2 4" xfId="9920"/>
    <cellStyle name="Normal 97 2 3 2 4 2" xfId="27997"/>
    <cellStyle name="Normal 97 2 3 2 5" xfId="14183"/>
    <cellStyle name="Normal 97 2 3 2 6" xfId="27992"/>
    <cellStyle name="Normal 97 2 3 3" xfId="3442"/>
    <cellStyle name="Normal 97 2 3 3 2" xfId="7289"/>
    <cellStyle name="Normal 97 2 3 3 2 2" xfId="27999"/>
    <cellStyle name="Normal 97 2 3 3 3" xfId="11405"/>
    <cellStyle name="Normal 97 2 3 3 3 2" xfId="28000"/>
    <cellStyle name="Normal 97 2 3 3 4" xfId="15678"/>
    <cellStyle name="Normal 97 2 3 3 5" xfId="27998"/>
    <cellStyle name="Normal 97 2 3 4" xfId="4928"/>
    <cellStyle name="Normal 97 2 3 4 2" xfId="28001"/>
    <cellStyle name="Normal 97 2 3 5" xfId="9044"/>
    <cellStyle name="Normal 97 2 3 5 2" xfId="28002"/>
    <cellStyle name="Normal 97 2 3 6" xfId="13306"/>
    <cellStyle name="Normal 97 2 3 7" xfId="27991"/>
    <cellStyle name="Normal 97 2 4" xfId="1955"/>
    <cellStyle name="Normal 97 2 4 2" xfId="3719"/>
    <cellStyle name="Normal 97 2 4 2 2" xfId="7833"/>
    <cellStyle name="Normal 97 2 4 2 2 2" xfId="28005"/>
    <cellStyle name="Normal 97 2 4 2 3" xfId="11949"/>
    <cellStyle name="Normal 97 2 4 2 3 2" xfId="28006"/>
    <cellStyle name="Normal 97 2 4 2 4" xfId="16222"/>
    <cellStyle name="Normal 97 2 4 2 5" xfId="28004"/>
    <cellStyle name="Normal 97 2 4 3" xfId="5472"/>
    <cellStyle name="Normal 97 2 4 3 2" xfId="28007"/>
    <cellStyle name="Normal 97 2 4 3 3" xfId="29204"/>
    <cellStyle name="Normal 97 2 4 4" xfId="9588"/>
    <cellStyle name="Normal 97 2 4 4 2" xfId="28008"/>
    <cellStyle name="Normal 97 2 4 5" xfId="13851"/>
    <cellStyle name="Normal 97 2 4 6" xfId="28003"/>
    <cellStyle name="Normal 97 2 5" xfId="1078"/>
    <cellStyle name="Normal 97 2 5 2" xfId="6957"/>
    <cellStyle name="Normal 97 2 5 2 2" xfId="28010"/>
    <cellStyle name="Normal 97 2 5 3" xfId="11073"/>
    <cellStyle name="Normal 97 2 5 3 2" xfId="28011"/>
    <cellStyle name="Normal 97 2 5 4" xfId="15346"/>
    <cellStyle name="Normal 97 2 5 5" xfId="28009"/>
    <cellStyle name="Normal 97 2 6" xfId="2898"/>
    <cellStyle name="Normal 97 2 6 2" xfId="6411"/>
    <cellStyle name="Normal 97 2 6 2 2" xfId="28013"/>
    <cellStyle name="Normal 97 2 6 3" xfId="10527"/>
    <cellStyle name="Normal 97 2 6 3 2" xfId="28014"/>
    <cellStyle name="Normal 97 2 6 4" xfId="14791"/>
    <cellStyle name="Normal 97 2 6 5" xfId="28012"/>
    <cellStyle name="Normal 97 2 7" xfId="4596"/>
    <cellStyle name="Normal 97 2 7 2" xfId="17413"/>
    <cellStyle name="Normal 97 2 7 3" xfId="28015"/>
    <cellStyle name="Normal 97 2 8" xfId="8712"/>
    <cellStyle name="Normal 97 2 8 2" xfId="28016"/>
    <cellStyle name="Normal 97 2 9" xfId="12973"/>
    <cellStyle name="Normal 97 3" xfId="655"/>
    <cellStyle name="Normal 97 3 2" xfId="2422"/>
    <cellStyle name="Normal 97 3 2 2" xfId="4186"/>
    <cellStyle name="Normal 97 3 2 2 2" xfId="8300"/>
    <cellStyle name="Normal 97 3 2 2 2 2" xfId="28020"/>
    <cellStyle name="Normal 97 3 2 2 2 3" xfId="29571"/>
    <cellStyle name="Normal 97 3 2 2 3" xfId="12416"/>
    <cellStyle name="Normal 97 3 2 2 3 2" xfId="28021"/>
    <cellStyle name="Normal 97 3 2 2 4" xfId="16689"/>
    <cellStyle name="Normal 97 3 2 2 5" xfId="28019"/>
    <cellStyle name="Normal 97 3 2 3" xfId="5939"/>
    <cellStyle name="Normal 97 3 2 3 2" xfId="28022"/>
    <cellStyle name="Normal 97 3 2 3 3" xfId="28625"/>
    <cellStyle name="Normal 97 3 2 4" xfId="10055"/>
    <cellStyle name="Normal 97 3 2 4 2" xfId="28023"/>
    <cellStyle name="Normal 97 3 2 5" xfId="14318"/>
    <cellStyle name="Normal 97 3 2 6" xfId="28018"/>
    <cellStyle name="Normal 97 3 3" xfId="1545"/>
    <cellStyle name="Normal 97 3 3 2" xfId="7424"/>
    <cellStyle name="Normal 97 3 3 2 2" xfId="28025"/>
    <cellStyle name="Normal 97 3 3 2 3" xfId="29395"/>
    <cellStyle name="Normal 97 3 3 3" xfId="11540"/>
    <cellStyle name="Normal 97 3 3 3 2" xfId="28026"/>
    <cellStyle name="Normal 97 3 3 4" xfId="15813"/>
    <cellStyle name="Normal 97 3 3 5" xfId="28024"/>
    <cellStyle name="Normal 97 3 4" xfId="3034"/>
    <cellStyle name="Normal 97 3 4 2" xfId="6547"/>
    <cellStyle name="Normal 97 3 4 2 2" xfId="28028"/>
    <cellStyle name="Normal 97 3 4 3" xfId="10663"/>
    <cellStyle name="Normal 97 3 4 3 2" xfId="28029"/>
    <cellStyle name="Normal 97 3 4 4" xfId="14927"/>
    <cellStyle name="Normal 97 3 4 5" xfId="28027"/>
    <cellStyle name="Normal 97 3 5" xfId="5063"/>
    <cellStyle name="Normal 97 3 5 2" xfId="28030"/>
    <cellStyle name="Normal 97 3 6" xfId="9179"/>
    <cellStyle name="Normal 97 3 6 2" xfId="28031"/>
    <cellStyle name="Normal 97 3 7" xfId="13441"/>
    <cellStyle name="Normal 97 3 8" xfId="28017"/>
    <cellStyle name="Normal 97 4" xfId="1278"/>
    <cellStyle name="Normal 97 4 2" xfId="2155"/>
    <cellStyle name="Normal 97 4 2 2" xfId="3919"/>
    <cellStyle name="Normal 97 4 2 2 2" xfId="8033"/>
    <cellStyle name="Normal 97 4 2 2 2 2" xfId="28035"/>
    <cellStyle name="Normal 97 4 2 2 3" xfId="12149"/>
    <cellStyle name="Normal 97 4 2 2 3 2" xfId="28036"/>
    <cellStyle name="Normal 97 4 2 2 4" xfId="16422"/>
    <cellStyle name="Normal 97 4 2 2 5" xfId="28034"/>
    <cellStyle name="Normal 97 4 2 3" xfId="5672"/>
    <cellStyle name="Normal 97 4 2 3 2" xfId="28037"/>
    <cellStyle name="Normal 97 4 2 3 3" xfId="28751"/>
    <cellStyle name="Normal 97 4 2 4" xfId="9788"/>
    <cellStyle name="Normal 97 4 2 4 2" xfId="28038"/>
    <cellStyle name="Normal 97 4 2 5" xfId="14051"/>
    <cellStyle name="Normal 97 4 2 6" xfId="28033"/>
    <cellStyle name="Normal 97 4 3" xfId="3374"/>
    <cellStyle name="Normal 97 4 3 2" xfId="7157"/>
    <cellStyle name="Normal 97 4 3 2 2" xfId="28040"/>
    <cellStyle name="Normal 97 4 3 3" xfId="11273"/>
    <cellStyle name="Normal 97 4 3 3 2" xfId="28041"/>
    <cellStyle name="Normal 97 4 3 4" xfId="15546"/>
    <cellStyle name="Normal 97 4 3 5" xfId="28039"/>
    <cellStyle name="Normal 97 4 4" xfId="4796"/>
    <cellStyle name="Normal 97 4 4 2" xfId="28042"/>
    <cellStyle name="Normal 97 4 5" xfId="8912"/>
    <cellStyle name="Normal 97 4 5 2" xfId="28043"/>
    <cellStyle name="Normal 97 4 6" xfId="13174"/>
    <cellStyle name="Normal 97 4 7" xfId="28032"/>
    <cellStyle name="Normal 97 5" xfId="1819"/>
    <cellStyle name="Normal 97 5 2" xfId="3583"/>
    <cellStyle name="Normal 97 5 2 2" xfId="7697"/>
    <cellStyle name="Normal 97 5 2 2 2" xfId="28046"/>
    <cellStyle name="Normal 97 5 2 2 3" xfId="29453"/>
    <cellStyle name="Normal 97 5 2 3" xfId="11813"/>
    <cellStyle name="Normal 97 5 2 3 2" xfId="28047"/>
    <cellStyle name="Normal 97 5 2 4" xfId="16086"/>
    <cellStyle name="Normal 97 5 2 5" xfId="28045"/>
    <cellStyle name="Normal 97 5 3" xfId="5336"/>
    <cellStyle name="Normal 97 5 3 2" xfId="28048"/>
    <cellStyle name="Normal 97 5 3 3" xfId="28659"/>
    <cellStyle name="Normal 97 5 4" xfId="9452"/>
    <cellStyle name="Normal 97 5 4 2" xfId="28049"/>
    <cellStyle name="Normal 97 5 5" xfId="13715"/>
    <cellStyle name="Normal 97 5 6" xfId="28044"/>
    <cellStyle name="Normal 97 6" xfId="942"/>
    <cellStyle name="Normal 97 6 2" xfId="6821"/>
    <cellStyle name="Normal 97 6 2 2" xfId="28051"/>
    <cellStyle name="Normal 97 6 2 3" xfId="29292"/>
    <cellStyle name="Normal 97 6 3" xfId="10937"/>
    <cellStyle name="Normal 97 6 3 2" xfId="28052"/>
    <cellStyle name="Normal 97 6 4" xfId="15210"/>
    <cellStyle name="Normal 97 6 5" xfId="28050"/>
    <cellStyle name="Normal 97 7" xfId="2766"/>
    <cellStyle name="Normal 97 7 2" xfId="6279"/>
    <cellStyle name="Normal 97 7 2 2" xfId="28054"/>
    <cellStyle name="Normal 97 7 3" xfId="10395"/>
    <cellStyle name="Normal 97 7 3 2" xfId="28055"/>
    <cellStyle name="Normal 97 7 4" xfId="14659"/>
    <cellStyle name="Normal 97 7 5" xfId="28053"/>
    <cellStyle name="Normal 97 8" xfId="4460"/>
    <cellStyle name="Normal 97 8 2" xfId="17412"/>
    <cellStyle name="Normal 97 8 3" xfId="28056"/>
    <cellStyle name="Normal 97 9" xfId="8576"/>
    <cellStyle name="Normal 97 9 2" xfId="28057"/>
    <cellStyle name="Normal 98" xfId="526"/>
    <cellStyle name="Normal 98 10" xfId="12843"/>
    <cellStyle name="Normal 98 11" xfId="28058"/>
    <cellStyle name="Normal 98 2" xfId="800"/>
    <cellStyle name="Normal 98 2 2" xfId="1688"/>
    <cellStyle name="Normal 98 2 2 2" xfId="2565"/>
    <cellStyle name="Normal 98 2 2 2 2" xfId="4329"/>
    <cellStyle name="Normal 98 2 2 2 2 2" xfId="8443"/>
    <cellStyle name="Normal 98 2 2 2 2 2 2" xfId="28063"/>
    <cellStyle name="Normal 98 2 2 2 2 3" xfId="12559"/>
    <cellStyle name="Normal 98 2 2 2 2 3 2" xfId="28064"/>
    <cellStyle name="Normal 98 2 2 2 2 4" xfId="16832"/>
    <cellStyle name="Normal 98 2 2 2 2 5" xfId="28062"/>
    <cellStyle name="Normal 98 2 2 2 3" xfId="6082"/>
    <cellStyle name="Normal 98 2 2 2 3 2" xfId="28065"/>
    <cellStyle name="Normal 98 2 2 2 3 3" xfId="28643"/>
    <cellStyle name="Normal 98 2 2 2 4" xfId="10198"/>
    <cellStyle name="Normal 98 2 2 2 4 2" xfId="28066"/>
    <cellStyle name="Normal 98 2 2 2 5" xfId="14461"/>
    <cellStyle name="Normal 98 2 2 2 6" xfId="28061"/>
    <cellStyle name="Normal 98 2 2 3" xfId="3453"/>
    <cellStyle name="Normal 98 2 2 3 2" xfId="7567"/>
    <cellStyle name="Normal 98 2 2 3 2 2" xfId="28068"/>
    <cellStyle name="Normal 98 2 2 3 3" xfId="11683"/>
    <cellStyle name="Normal 98 2 2 3 3 2" xfId="28069"/>
    <cellStyle name="Normal 98 2 2 3 4" xfId="15956"/>
    <cellStyle name="Normal 98 2 2 3 5" xfId="28067"/>
    <cellStyle name="Normal 98 2 2 4" xfId="5206"/>
    <cellStyle name="Normal 98 2 2 4 2" xfId="28070"/>
    <cellStyle name="Normal 98 2 2 5" xfId="9322"/>
    <cellStyle name="Normal 98 2 2 5 2" xfId="28071"/>
    <cellStyle name="Normal 98 2 2 6" xfId="13584"/>
    <cellStyle name="Normal 98 2 2 7" xfId="28060"/>
    <cellStyle name="Normal 98 2 3" xfId="1962"/>
    <cellStyle name="Normal 98 2 3 2" xfId="3726"/>
    <cellStyle name="Normal 98 2 3 2 2" xfId="7840"/>
    <cellStyle name="Normal 98 2 3 2 2 2" xfId="28074"/>
    <cellStyle name="Normal 98 2 3 2 2 3" xfId="29466"/>
    <cellStyle name="Normal 98 2 3 2 3" xfId="11956"/>
    <cellStyle name="Normal 98 2 3 2 3 2" xfId="28075"/>
    <cellStyle name="Normal 98 2 3 2 4" xfId="16229"/>
    <cellStyle name="Normal 98 2 3 2 5" xfId="28073"/>
    <cellStyle name="Normal 98 2 3 3" xfId="5479"/>
    <cellStyle name="Normal 98 2 3 3 2" xfId="28076"/>
    <cellStyle name="Normal 98 2 3 3 3" xfId="28288"/>
    <cellStyle name="Normal 98 2 3 4" xfId="9595"/>
    <cellStyle name="Normal 98 2 3 4 2" xfId="28077"/>
    <cellStyle name="Normal 98 2 3 5" xfId="13858"/>
    <cellStyle name="Normal 98 2 3 6" xfId="28072"/>
    <cellStyle name="Normal 98 2 4" xfId="1085"/>
    <cellStyle name="Normal 98 2 4 2" xfId="6964"/>
    <cellStyle name="Normal 98 2 4 2 2" xfId="28079"/>
    <cellStyle name="Normal 98 2 4 2 3" xfId="29297"/>
    <cellStyle name="Normal 98 2 4 3" xfId="11080"/>
    <cellStyle name="Normal 98 2 4 3 2" xfId="28080"/>
    <cellStyle name="Normal 98 2 4 4" xfId="15353"/>
    <cellStyle name="Normal 98 2 4 5" xfId="28078"/>
    <cellStyle name="Normal 98 2 5" xfId="3177"/>
    <cellStyle name="Normal 98 2 5 2" xfId="6690"/>
    <cellStyle name="Normal 98 2 5 2 2" xfId="28082"/>
    <cellStyle name="Normal 98 2 5 3" xfId="10806"/>
    <cellStyle name="Normal 98 2 5 3 2" xfId="28083"/>
    <cellStyle name="Normal 98 2 5 4" xfId="15070"/>
    <cellStyle name="Normal 98 2 5 5" xfId="28081"/>
    <cellStyle name="Normal 98 2 6" xfId="4603"/>
    <cellStyle name="Normal 98 2 6 2" xfId="17415"/>
    <cellStyle name="Normal 98 2 6 3" xfId="28084"/>
    <cellStyle name="Normal 98 2 7" xfId="8719"/>
    <cellStyle name="Normal 98 2 7 2" xfId="28085"/>
    <cellStyle name="Normal 98 2 8" xfId="12981"/>
    <cellStyle name="Normal 98 2 9" xfId="28059"/>
    <cellStyle name="Normal 98 3" xfId="662"/>
    <cellStyle name="Normal 98 3 2" xfId="2429"/>
    <cellStyle name="Normal 98 3 2 2" xfId="4193"/>
    <cellStyle name="Normal 98 3 2 2 2" xfId="8307"/>
    <cellStyle name="Normal 98 3 2 2 2 2" xfId="28089"/>
    <cellStyle name="Normal 98 3 2 2 2 3" xfId="29574"/>
    <cellStyle name="Normal 98 3 2 2 3" xfId="12423"/>
    <cellStyle name="Normal 98 3 2 2 3 2" xfId="28090"/>
    <cellStyle name="Normal 98 3 2 2 4" xfId="16696"/>
    <cellStyle name="Normal 98 3 2 2 5" xfId="28088"/>
    <cellStyle name="Normal 98 3 2 3" xfId="5946"/>
    <cellStyle name="Normal 98 3 2 3 2" xfId="28091"/>
    <cellStyle name="Normal 98 3 2 3 3" xfId="29077"/>
    <cellStyle name="Normal 98 3 2 4" xfId="10062"/>
    <cellStyle name="Normal 98 3 2 4 2" xfId="28092"/>
    <cellStyle name="Normal 98 3 2 5" xfId="14325"/>
    <cellStyle name="Normal 98 3 2 6" xfId="28087"/>
    <cellStyle name="Normal 98 3 3" xfId="1552"/>
    <cellStyle name="Normal 98 3 3 2" xfId="7431"/>
    <cellStyle name="Normal 98 3 3 2 2" xfId="28094"/>
    <cellStyle name="Normal 98 3 3 2 3" xfId="29398"/>
    <cellStyle name="Normal 98 3 3 3" xfId="11547"/>
    <cellStyle name="Normal 98 3 3 3 2" xfId="28095"/>
    <cellStyle name="Normal 98 3 3 4" xfId="15820"/>
    <cellStyle name="Normal 98 3 3 5" xfId="28093"/>
    <cellStyle name="Normal 98 3 4" xfId="3041"/>
    <cellStyle name="Normal 98 3 4 2" xfId="6554"/>
    <cellStyle name="Normal 98 3 4 2 2" xfId="28097"/>
    <cellStyle name="Normal 98 3 4 3" xfId="10670"/>
    <cellStyle name="Normal 98 3 4 3 2" xfId="28098"/>
    <cellStyle name="Normal 98 3 4 4" xfId="14934"/>
    <cellStyle name="Normal 98 3 4 5" xfId="28096"/>
    <cellStyle name="Normal 98 3 5" xfId="5070"/>
    <cellStyle name="Normal 98 3 5 2" xfId="28099"/>
    <cellStyle name="Normal 98 3 6" xfId="9186"/>
    <cellStyle name="Normal 98 3 6 2" xfId="28100"/>
    <cellStyle name="Normal 98 3 7" xfId="13448"/>
    <cellStyle name="Normal 98 3 8" xfId="28086"/>
    <cellStyle name="Normal 98 4" xfId="1417"/>
    <cellStyle name="Normal 98 4 2" xfId="2294"/>
    <cellStyle name="Normal 98 4 2 2" xfId="4058"/>
    <cellStyle name="Normal 98 4 2 2 2" xfId="8172"/>
    <cellStyle name="Normal 98 4 2 2 2 2" xfId="28104"/>
    <cellStyle name="Normal 98 4 2 2 3" xfId="12288"/>
    <cellStyle name="Normal 98 4 2 2 3 2" xfId="28105"/>
    <cellStyle name="Normal 98 4 2 2 4" xfId="16561"/>
    <cellStyle name="Normal 98 4 2 2 5" xfId="28103"/>
    <cellStyle name="Normal 98 4 2 3" xfId="5811"/>
    <cellStyle name="Normal 98 4 2 3 2" xfId="28106"/>
    <cellStyle name="Normal 98 4 2 3 3" xfId="28607"/>
    <cellStyle name="Normal 98 4 2 4" xfId="9927"/>
    <cellStyle name="Normal 98 4 2 4 2" xfId="28107"/>
    <cellStyle name="Normal 98 4 2 5" xfId="14190"/>
    <cellStyle name="Normal 98 4 2 6" xfId="28102"/>
    <cellStyle name="Normal 98 4 3" xfId="3449"/>
    <cellStyle name="Normal 98 4 3 2" xfId="7296"/>
    <cellStyle name="Normal 98 4 3 2 2" xfId="28109"/>
    <cellStyle name="Normal 98 4 3 3" xfId="11412"/>
    <cellStyle name="Normal 98 4 3 3 2" xfId="28110"/>
    <cellStyle name="Normal 98 4 3 4" xfId="15685"/>
    <cellStyle name="Normal 98 4 3 5" xfId="28108"/>
    <cellStyle name="Normal 98 4 4" xfId="4935"/>
    <cellStyle name="Normal 98 4 4 2" xfId="28111"/>
    <cellStyle name="Normal 98 4 5" xfId="9051"/>
    <cellStyle name="Normal 98 4 5 2" xfId="28112"/>
    <cellStyle name="Normal 98 4 6" xfId="13313"/>
    <cellStyle name="Normal 98 4 7" xfId="28101"/>
    <cellStyle name="Normal 98 5" xfId="1826"/>
    <cellStyle name="Normal 98 5 2" xfId="3590"/>
    <cellStyle name="Normal 98 5 2 2" xfId="7704"/>
    <cellStyle name="Normal 98 5 2 2 2" xfId="28115"/>
    <cellStyle name="Normal 98 5 2 2 3" xfId="29456"/>
    <cellStyle name="Normal 98 5 2 3" xfId="11820"/>
    <cellStyle name="Normal 98 5 2 3 2" xfId="28116"/>
    <cellStyle name="Normal 98 5 2 4" xfId="16093"/>
    <cellStyle name="Normal 98 5 2 5" xfId="28114"/>
    <cellStyle name="Normal 98 5 3" xfId="5343"/>
    <cellStyle name="Normal 98 5 3 2" xfId="28117"/>
    <cellStyle name="Normal 98 5 3 3" xfId="28791"/>
    <cellStyle name="Normal 98 5 4" xfId="9459"/>
    <cellStyle name="Normal 98 5 4 2" xfId="28118"/>
    <cellStyle name="Normal 98 5 5" xfId="13722"/>
    <cellStyle name="Normal 98 5 6" xfId="28113"/>
    <cellStyle name="Normal 98 6" xfId="949"/>
    <cellStyle name="Normal 98 6 2" xfId="6828"/>
    <cellStyle name="Normal 98 6 2 2" xfId="28120"/>
    <cellStyle name="Normal 98 6 2 3" xfId="29295"/>
    <cellStyle name="Normal 98 6 3" xfId="10944"/>
    <cellStyle name="Normal 98 6 3 2" xfId="28121"/>
    <cellStyle name="Normal 98 6 4" xfId="15217"/>
    <cellStyle name="Normal 98 6 5" xfId="28119"/>
    <cellStyle name="Normal 98 7" xfId="2905"/>
    <cellStyle name="Normal 98 7 2" xfId="6418"/>
    <cellStyle name="Normal 98 7 2 2" xfId="28123"/>
    <cellStyle name="Normal 98 7 3" xfId="10534"/>
    <cellStyle name="Normal 98 7 3 2" xfId="28124"/>
    <cellStyle name="Normal 98 7 4" xfId="14798"/>
    <cellStyle name="Normal 98 7 5" xfId="28122"/>
    <cellStyle name="Normal 98 8" xfId="4467"/>
    <cellStyle name="Normal 98 8 2" xfId="17414"/>
    <cellStyle name="Normal 98 8 3" xfId="28125"/>
    <cellStyle name="Normal 98 9" xfId="8583"/>
    <cellStyle name="Normal 98 9 2" xfId="28126"/>
    <cellStyle name="Normal 99" xfId="527"/>
    <cellStyle name="Normal 99 10" xfId="12844"/>
    <cellStyle name="Normal 99 11" xfId="28127"/>
    <cellStyle name="Normal 99 2" xfId="801"/>
    <cellStyle name="Normal 99 2 2" xfId="1689"/>
    <cellStyle name="Normal 99 2 2 2" xfId="2566"/>
    <cellStyle name="Normal 99 2 2 2 2" xfId="4330"/>
    <cellStyle name="Normal 99 2 2 2 2 2" xfId="8444"/>
    <cellStyle name="Normal 99 2 2 2 2 2 2" xfId="28132"/>
    <cellStyle name="Normal 99 2 2 2 2 3" xfId="12560"/>
    <cellStyle name="Normal 99 2 2 2 2 3 2" xfId="28133"/>
    <cellStyle name="Normal 99 2 2 2 2 4" xfId="16833"/>
    <cellStyle name="Normal 99 2 2 2 2 5" xfId="28131"/>
    <cellStyle name="Normal 99 2 2 2 3" xfId="6083"/>
    <cellStyle name="Normal 99 2 2 2 3 2" xfId="28134"/>
    <cellStyle name="Normal 99 2 2 2 3 3" xfId="29053"/>
    <cellStyle name="Normal 99 2 2 2 4" xfId="10199"/>
    <cellStyle name="Normal 99 2 2 2 4 2" xfId="28135"/>
    <cellStyle name="Normal 99 2 2 2 5" xfId="14462"/>
    <cellStyle name="Normal 99 2 2 2 6" xfId="28130"/>
    <cellStyle name="Normal 99 2 2 3" xfId="3454"/>
    <cellStyle name="Normal 99 2 2 3 2" xfId="7568"/>
    <cellStyle name="Normal 99 2 2 3 2 2" xfId="28137"/>
    <cellStyle name="Normal 99 2 2 3 3" xfId="11684"/>
    <cellStyle name="Normal 99 2 2 3 3 2" xfId="28138"/>
    <cellStyle name="Normal 99 2 2 3 4" xfId="15957"/>
    <cellStyle name="Normal 99 2 2 3 5" xfId="28136"/>
    <cellStyle name="Normal 99 2 2 4" xfId="5207"/>
    <cellStyle name="Normal 99 2 2 4 2" xfId="28139"/>
    <cellStyle name="Normal 99 2 2 5" xfId="9323"/>
    <cellStyle name="Normal 99 2 2 5 2" xfId="28140"/>
    <cellStyle name="Normal 99 2 2 6" xfId="13585"/>
    <cellStyle name="Normal 99 2 2 7" xfId="28129"/>
    <cellStyle name="Normal 99 2 3" xfId="1963"/>
    <cellStyle name="Normal 99 2 3 2" xfId="3727"/>
    <cellStyle name="Normal 99 2 3 2 2" xfId="7841"/>
    <cellStyle name="Normal 99 2 3 2 2 2" xfId="28143"/>
    <cellStyle name="Normal 99 2 3 2 2 3" xfId="29467"/>
    <cellStyle name="Normal 99 2 3 2 3" xfId="11957"/>
    <cellStyle name="Normal 99 2 3 2 3 2" xfId="28144"/>
    <cellStyle name="Normal 99 2 3 2 4" xfId="16230"/>
    <cellStyle name="Normal 99 2 3 2 5" xfId="28142"/>
    <cellStyle name="Normal 99 2 3 3" xfId="5480"/>
    <cellStyle name="Normal 99 2 3 3 2" xfId="28145"/>
    <cellStyle name="Normal 99 2 3 3 3" xfId="28473"/>
    <cellStyle name="Normal 99 2 3 4" xfId="9596"/>
    <cellStyle name="Normal 99 2 3 4 2" xfId="28146"/>
    <cellStyle name="Normal 99 2 3 5" xfId="13859"/>
    <cellStyle name="Normal 99 2 3 6" xfId="28141"/>
    <cellStyle name="Normal 99 2 4" xfId="1086"/>
    <cellStyle name="Normal 99 2 4 2" xfId="6965"/>
    <cellStyle name="Normal 99 2 4 2 2" xfId="28148"/>
    <cellStyle name="Normal 99 2 4 2 3" xfId="29298"/>
    <cellStyle name="Normal 99 2 4 3" xfId="11081"/>
    <cellStyle name="Normal 99 2 4 3 2" xfId="28149"/>
    <cellStyle name="Normal 99 2 4 4" xfId="15354"/>
    <cellStyle name="Normal 99 2 4 5" xfId="28147"/>
    <cellStyle name="Normal 99 2 5" xfId="3178"/>
    <cellStyle name="Normal 99 2 5 2" xfId="6691"/>
    <cellStyle name="Normal 99 2 5 2 2" xfId="28151"/>
    <cellStyle name="Normal 99 2 5 3" xfId="10807"/>
    <cellStyle name="Normal 99 2 5 3 2" xfId="28152"/>
    <cellStyle name="Normal 99 2 5 4" xfId="15071"/>
    <cellStyle name="Normal 99 2 5 5" xfId="28150"/>
    <cellStyle name="Normal 99 2 6" xfId="4604"/>
    <cellStyle name="Normal 99 2 6 2" xfId="17417"/>
    <cellStyle name="Normal 99 2 6 3" xfId="28153"/>
    <cellStyle name="Normal 99 2 7" xfId="8720"/>
    <cellStyle name="Normal 99 2 7 2" xfId="28154"/>
    <cellStyle name="Normal 99 2 8" xfId="12982"/>
    <cellStyle name="Normal 99 2 9" xfId="28128"/>
    <cellStyle name="Normal 99 3" xfId="663"/>
    <cellStyle name="Normal 99 3 2" xfId="2430"/>
    <cellStyle name="Normal 99 3 2 2" xfId="4194"/>
    <cellStyle name="Normal 99 3 2 2 2" xfId="8308"/>
    <cellStyle name="Normal 99 3 2 2 2 2" xfId="28158"/>
    <cellStyle name="Normal 99 3 2 2 2 3" xfId="29575"/>
    <cellStyle name="Normal 99 3 2 2 3" xfId="12424"/>
    <cellStyle name="Normal 99 3 2 2 3 2" xfId="28159"/>
    <cellStyle name="Normal 99 3 2 2 4" xfId="16697"/>
    <cellStyle name="Normal 99 3 2 2 5" xfId="28157"/>
    <cellStyle name="Normal 99 3 2 3" xfId="5947"/>
    <cellStyle name="Normal 99 3 2 3 2" xfId="28160"/>
    <cellStyle name="Normal 99 3 2 3 3" xfId="28966"/>
    <cellStyle name="Normal 99 3 2 4" xfId="10063"/>
    <cellStyle name="Normal 99 3 2 4 2" xfId="28161"/>
    <cellStyle name="Normal 99 3 2 5" xfId="14326"/>
    <cellStyle name="Normal 99 3 2 6" xfId="28156"/>
    <cellStyle name="Normal 99 3 3" xfId="1553"/>
    <cellStyle name="Normal 99 3 3 2" xfId="7432"/>
    <cellStyle name="Normal 99 3 3 2 2" xfId="28163"/>
    <cellStyle name="Normal 99 3 3 2 3" xfId="29399"/>
    <cellStyle name="Normal 99 3 3 3" xfId="11548"/>
    <cellStyle name="Normal 99 3 3 3 2" xfId="28164"/>
    <cellStyle name="Normal 99 3 3 4" xfId="15821"/>
    <cellStyle name="Normal 99 3 3 5" xfId="28162"/>
    <cellStyle name="Normal 99 3 4" xfId="3042"/>
    <cellStyle name="Normal 99 3 4 2" xfId="6555"/>
    <cellStyle name="Normal 99 3 4 2 2" xfId="28166"/>
    <cellStyle name="Normal 99 3 4 3" xfId="10671"/>
    <cellStyle name="Normal 99 3 4 3 2" xfId="28167"/>
    <cellStyle name="Normal 99 3 4 4" xfId="14935"/>
    <cellStyle name="Normal 99 3 4 5" xfId="28165"/>
    <cellStyle name="Normal 99 3 5" xfId="5071"/>
    <cellStyle name="Normal 99 3 5 2" xfId="28168"/>
    <cellStyle name="Normal 99 3 6" xfId="9187"/>
    <cellStyle name="Normal 99 3 6 2" xfId="28169"/>
    <cellStyle name="Normal 99 3 7" xfId="13449"/>
    <cellStyle name="Normal 99 3 8" xfId="28155"/>
    <cellStyle name="Normal 99 4" xfId="1418"/>
    <cellStyle name="Normal 99 4 2" xfId="2295"/>
    <cellStyle name="Normal 99 4 2 2" xfId="4059"/>
    <cellStyle name="Normal 99 4 2 2 2" xfId="8173"/>
    <cellStyle name="Normal 99 4 2 2 2 2" xfId="28173"/>
    <cellStyle name="Normal 99 4 2 2 3" xfId="12289"/>
    <cellStyle name="Normal 99 4 2 2 3 2" xfId="28174"/>
    <cellStyle name="Normal 99 4 2 2 4" xfId="16562"/>
    <cellStyle name="Normal 99 4 2 2 5" xfId="28172"/>
    <cellStyle name="Normal 99 4 2 3" xfId="5812"/>
    <cellStyle name="Normal 99 4 2 3 2" xfId="28175"/>
    <cellStyle name="Normal 99 4 2 3 3" xfId="29101"/>
    <cellStyle name="Normal 99 4 2 4" xfId="9928"/>
    <cellStyle name="Normal 99 4 2 4 2" xfId="28176"/>
    <cellStyle name="Normal 99 4 2 5" xfId="14191"/>
    <cellStyle name="Normal 99 4 2 6" xfId="28171"/>
    <cellStyle name="Normal 99 4 3" xfId="3450"/>
    <cellStyle name="Normal 99 4 3 2" xfId="7297"/>
    <cellStyle name="Normal 99 4 3 2 2" xfId="28178"/>
    <cellStyle name="Normal 99 4 3 3" xfId="11413"/>
    <cellStyle name="Normal 99 4 3 3 2" xfId="28179"/>
    <cellStyle name="Normal 99 4 3 4" xfId="15686"/>
    <cellStyle name="Normal 99 4 3 5" xfId="28177"/>
    <cellStyle name="Normal 99 4 4" xfId="4936"/>
    <cellStyle name="Normal 99 4 4 2" xfId="28180"/>
    <cellStyle name="Normal 99 4 5" xfId="9052"/>
    <cellStyle name="Normal 99 4 5 2" xfId="28181"/>
    <cellStyle name="Normal 99 4 6" xfId="13314"/>
    <cellStyle name="Normal 99 4 7" xfId="28170"/>
    <cellStyle name="Normal 99 5" xfId="1827"/>
    <cellStyle name="Normal 99 5 2" xfId="3591"/>
    <cellStyle name="Normal 99 5 2 2" xfId="7705"/>
    <cellStyle name="Normal 99 5 2 2 2" xfId="28184"/>
    <cellStyle name="Normal 99 5 2 2 3" xfId="29457"/>
    <cellStyle name="Normal 99 5 2 3" xfId="11821"/>
    <cellStyle name="Normal 99 5 2 3 2" xfId="28185"/>
    <cellStyle name="Normal 99 5 2 4" xfId="16094"/>
    <cellStyle name="Normal 99 5 2 5" xfId="28183"/>
    <cellStyle name="Normal 99 5 3" xfId="5344"/>
    <cellStyle name="Normal 99 5 3 2" xfId="28186"/>
    <cellStyle name="Normal 99 5 3 3" xfId="28684"/>
    <cellStyle name="Normal 99 5 4" xfId="9460"/>
    <cellStyle name="Normal 99 5 4 2" xfId="28187"/>
    <cellStyle name="Normal 99 5 5" xfId="13723"/>
    <cellStyle name="Normal 99 5 6" xfId="28182"/>
    <cellStyle name="Normal 99 6" xfId="950"/>
    <cellStyle name="Normal 99 6 2" xfId="6829"/>
    <cellStyle name="Normal 99 6 2 2" xfId="28189"/>
    <cellStyle name="Normal 99 6 2 3" xfId="29296"/>
    <cellStyle name="Normal 99 6 3" xfId="10945"/>
    <cellStyle name="Normal 99 6 3 2" xfId="28190"/>
    <cellStyle name="Normal 99 6 4" xfId="15218"/>
    <cellStyle name="Normal 99 6 5" xfId="28188"/>
    <cellStyle name="Normal 99 7" xfId="2906"/>
    <cellStyle name="Normal 99 7 2" xfId="6419"/>
    <cellStyle name="Normal 99 7 2 2" xfId="28192"/>
    <cellStyle name="Normal 99 7 3" xfId="10535"/>
    <cellStyle name="Normal 99 7 3 2" xfId="28193"/>
    <cellStyle name="Normal 99 7 4" xfId="14799"/>
    <cellStyle name="Normal 99 7 5" xfId="28191"/>
    <cellStyle name="Normal 99 8" xfId="4468"/>
    <cellStyle name="Normal 99 8 2" xfId="17416"/>
    <cellStyle name="Normal 99 8 3" xfId="28194"/>
    <cellStyle name="Normal 99 9" xfId="8584"/>
    <cellStyle name="Normal 99 9 2" xfId="28195"/>
    <cellStyle name="Normal_QA" xfId="28638"/>
    <cellStyle name="Note 2" xfId="17418"/>
    <cellStyle name="Note 2 2" xfId="28419"/>
    <cellStyle name="Note 2 2 2" xfId="28569"/>
    <cellStyle name="Note 2 2 2 2" xfId="28909"/>
    <cellStyle name="Note 2 2 2 3" xfId="28370"/>
    <cellStyle name="Note 2 2 3" xfId="28832"/>
    <cellStyle name="Note 2 2 4" xfId="28368"/>
    <cellStyle name="Output 2" xfId="17419"/>
    <cellStyle name="Output 2 2" xfId="28257"/>
    <cellStyle name="Percent 2" xfId="63"/>
    <cellStyle name="Percent 2 2" xfId="28196"/>
    <cellStyle name="Title" xfId="12567" builtinId="15" customBuiltin="1"/>
    <cellStyle name="Total 2" xfId="17420"/>
    <cellStyle name="Total 2 2" xfId="28583"/>
    <cellStyle name="Warning Text 2" xfId="17421"/>
    <cellStyle name="Warning Text 2 2" xfId="28962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4F3B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3"/>
  <sheetViews>
    <sheetView zoomScale="95" zoomScaleNormal="95" workbookViewId="0">
      <pane xSplit="1" topLeftCell="B1" activePane="topRight" state="frozen"/>
      <selection pane="topRight" activeCell="A2" sqref="A2"/>
    </sheetView>
  </sheetViews>
  <sheetFormatPr defaultRowHeight="12.5"/>
  <cols>
    <col min="1" max="1" width="26" customWidth="1"/>
    <col min="2" max="3" width="8.26953125" style="37" customWidth="1"/>
    <col min="4" max="4" width="7.54296875" style="37" customWidth="1"/>
    <col min="5" max="5" width="8.26953125" style="37" customWidth="1"/>
    <col min="6" max="6" width="8.54296875" style="37" customWidth="1"/>
    <col min="7" max="8" width="8.26953125" style="37" customWidth="1"/>
    <col min="9" max="9" width="8.54296875" style="37" customWidth="1"/>
    <col min="10" max="10" width="8.1796875" style="37" customWidth="1"/>
    <col min="11" max="11" width="8.54296875" style="37" customWidth="1"/>
    <col min="12" max="12" width="9" style="37" customWidth="1"/>
    <col min="13" max="13" width="8.54296875" style="37" customWidth="1"/>
    <col min="14" max="14" width="9" style="37" customWidth="1"/>
    <col min="15" max="15" width="9.26953125" style="37" customWidth="1"/>
    <col min="16" max="17" width="7.81640625" style="37" customWidth="1"/>
    <col min="18" max="18" width="8.26953125" style="37" customWidth="1"/>
    <col min="19" max="19" width="8.54296875" style="37" customWidth="1"/>
    <col min="102" max="123" width="11" customWidth="1"/>
  </cols>
  <sheetData>
    <row r="1" spans="1:222" s="3" customFormat="1" ht="20">
      <c r="A1" s="44" t="s">
        <v>83</v>
      </c>
      <c r="B1" s="5"/>
      <c r="E1" s="1359"/>
      <c r="F1" s="1215"/>
      <c r="G1" s="1215"/>
      <c r="H1" s="121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22" s="325" customFormat="1" ht="13">
      <c r="A2" s="27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1080"/>
      <c r="AF2" s="1080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4"/>
      <c r="BF2" s="514"/>
      <c r="BG2" s="514"/>
      <c r="BH2" s="514"/>
      <c r="BI2" s="514"/>
      <c r="BJ2" s="514"/>
      <c r="BK2" s="514"/>
      <c r="BL2" s="514"/>
      <c r="BM2" s="514"/>
      <c r="BN2" s="514"/>
      <c r="BO2" s="514"/>
      <c r="BP2" s="514"/>
      <c r="BQ2" s="756"/>
      <c r="BR2" s="756"/>
      <c r="BS2" s="756"/>
      <c r="BT2" s="756"/>
      <c r="BU2" s="756"/>
      <c r="BV2" s="756"/>
      <c r="BW2" s="756"/>
      <c r="BX2" s="756"/>
      <c r="BY2" s="756"/>
      <c r="BZ2" s="756"/>
      <c r="CA2" s="756"/>
      <c r="CB2" s="756"/>
      <c r="CC2" s="756"/>
      <c r="CD2" s="756"/>
      <c r="CE2" s="756"/>
      <c r="CF2" s="756"/>
      <c r="CG2" s="756"/>
      <c r="CH2" s="756"/>
      <c r="CI2" s="756"/>
      <c r="CJ2" s="756"/>
      <c r="CK2" s="756"/>
      <c r="CL2" s="756"/>
      <c r="CM2" s="756"/>
      <c r="CN2" s="756"/>
      <c r="CO2" s="756"/>
      <c r="CP2" s="756"/>
      <c r="CQ2" s="756"/>
      <c r="CR2" s="756"/>
      <c r="CS2" s="756"/>
      <c r="CT2" s="756"/>
      <c r="CU2" s="756"/>
      <c r="CV2" s="756"/>
      <c r="CW2" s="756"/>
      <c r="CX2" s="756"/>
      <c r="CY2" s="756"/>
      <c r="CZ2" s="756"/>
      <c r="DA2" s="756"/>
      <c r="DB2" s="756"/>
      <c r="DC2" s="756"/>
      <c r="DD2" s="756"/>
      <c r="DE2" s="756"/>
      <c r="DF2" s="756"/>
      <c r="DG2" s="756"/>
      <c r="DH2" s="756"/>
      <c r="DI2" s="756"/>
      <c r="DJ2" s="756"/>
      <c r="DK2" s="756"/>
      <c r="DL2" s="756"/>
      <c r="DM2" s="756"/>
      <c r="DN2" s="756"/>
      <c r="DO2" s="756"/>
      <c r="DP2" s="756"/>
      <c r="DQ2" s="756"/>
      <c r="DR2" s="756"/>
      <c r="DS2" s="756"/>
      <c r="DT2" s="908" t="s">
        <v>1098</v>
      </c>
      <c r="DU2" s="908"/>
      <c r="DV2" s="908"/>
      <c r="DW2" s="908"/>
      <c r="DX2" s="908"/>
      <c r="DY2" s="908"/>
      <c r="DZ2" s="908"/>
      <c r="EA2" s="908"/>
      <c r="EB2" s="908"/>
      <c r="EC2" s="908"/>
      <c r="ED2" s="908"/>
      <c r="EE2" s="908"/>
      <c r="EF2" s="908"/>
      <c r="EG2" s="908"/>
      <c r="EH2" s="908"/>
      <c r="EI2" s="908"/>
      <c r="EJ2" s="908"/>
      <c r="EK2" s="908"/>
      <c r="EL2" s="908"/>
      <c r="EM2" s="908"/>
      <c r="EN2" s="908"/>
      <c r="EO2" s="908"/>
      <c r="EP2" s="908"/>
      <c r="EQ2" s="908"/>
      <c r="ER2" s="908"/>
      <c r="ES2" s="908"/>
      <c r="ET2" s="908"/>
      <c r="EU2" s="908"/>
      <c r="EV2" s="908"/>
      <c r="EW2" s="908"/>
      <c r="EX2" s="1218"/>
      <c r="EY2" s="1218"/>
      <c r="EZ2" s="1218"/>
      <c r="FA2" s="1218"/>
      <c r="FB2" s="1218"/>
      <c r="FC2" s="1218"/>
      <c r="FD2" s="1218"/>
      <c r="FE2" s="1218"/>
      <c r="FF2" s="1218"/>
      <c r="FG2" s="1218"/>
      <c r="FH2" s="1218"/>
      <c r="FI2" s="1218"/>
      <c r="FJ2" s="1218"/>
      <c r="FK2" s="1218"/>
      <c r="FL2" s="1218"/>
      <c r="FM2" s="1218"/>
      <c r="FN2" s="1218"/>
      <c r="FO2" s="1218"/>
      <c r="FP2" s="1218"/>
      <c r="FQ2" s="1218"/>
      <c r="FR2" s="1218"/>
      <c r="FS2" s="1358"/>
      <c r="FT2" s="1218"/>
      <c r="FU2" s="1218"/>
      <c r="FV2" s="1218"/>
      <c r="FW2" s="1218"/>
      <c r="FX2" s="1218"/>
      <c r="FY2" s="1218"/>
      <c r="FZ2" s="1218"/>
      <c r="GA2" s="1218"/>
      <c r="GB2" s="1218"/>
      <c r="GC2" s="1218"/>
      <c r="GD2" s="1218"/>
      <c r="GE2" s="1218"/>
      <c r="GF2" s="1218"/>
      <c r="GG2" s="1218"/>
      <c r="GH2" s="1218"/>
      <c r="GI2" s="1218"/>
      <c r="GJ2" s="1218"/>
      <c r="GK2" s="1218"/>
      <c r="GL2" s="272"/>
      <c r="GM2" s="272"/>
      <c r="GN2" s="272"/>
      <c r="GO2" s="272"/>
      <c r="GP2" s="272"/>
      <c r="GQ2" s="272"/>
      <c r="GR2" s="272"/>
      <c r="GS2" s="272"/>
      <c r="GT2" s="272"/>
      <c r="GU2" s="272"/>
      <c r="GV2" s="272"/>
      <c r="GW2" s="272"/>
      <c r="GX2" s="272"/>
      <c r="GY2" s="272"/>
      <c r="GZ2" s="272"/>
      <c r="HA2" s="272"/>
      <c r="HB2" s="272"/>
      <c r="HC2" s="272"/>
      <c r="HD2" s="272"/>
      <c r="HE2" s="272"/>
      <c r="HF2" s="272"/>
      <c r="HG2" s="272"/>
      <c r="HH2" s="272"/>
      <c r="HI2" s="272"/>
      <c r="HJ2" s="272"/>
      <c r="HK2" s="272"/>
      <c r="HL2" s="272"/>
      <c r="HM2" s="272"/>
      <c r="HN2" s="272"/>
    </row>
    <row r="3" spans="1:222" s="3" customFormat="1" ht="18.75" customHeight="1">
      <c r="A3" s="1362" t="s">
        <v>73</v>
      </c>
      <c r="B3" s="5" t="str">
        <f t="shared" ref="B3:B5" si="0">B16</f>
        <v>21259</v>
      </c>
      <c r="C3" s="5" t="str">
        <f t="shared" ref="C3:I3" si="1">C16</f>
        <v>21260</v>
      </c>
      <c r="D3" s="5" t="str">
        <f t="shared" si="1"/>
        <v>21261</v>
      </c>
      <c r="E3" s="5" t="str">
        <f t="shared" si="1"/>
        <v>21262</v>
      </c>
      <c r="F3" s="5" t="str">
        <f t="shared" si="1"/>
        <v>21263</v>
      </c>
      <c r="G3" s="5" t="str">
        <f t="shared" si="1"/>
        <v>21264</v>
      </c>
      <c r="H3" s="5" t="str">
        <f t="shared" si="1"/>
        <v>21265</v>
      </c>
      <c r="I3" s="5" t="str">
        <f t="shared" si="1"/>
        <v>21266</v>
      </c>
      <c r="J3" s="125" t="str">
        <f t="shared" ref="J3:AD3" si="2">J16</f>
        <v>21354</v>
      </c>
      <c r="K3" s="125" t="str">
        <f t="shared" si="2"/>
        <v>21355</v>
      </c>
      <c r="L3" s="125" t="str">
        <f t="shared" si="2"/>
        <v>21356</v>
      </c>
      <c r="M3" s="125" t="str">
        <f t="shared" si="2"/>
        <v>21357</v>
      </c>
      <c r="N3" s="125" t="str">
        <f t="shared" si="2"/>
        <v>21358</v>
      </c>
      <c r="O3" s="125" t="str">
        <f t="shared" si="2"/>
        <v>21359</v>
      </c>
      <c r="P3" s="125" t="str">
        <f t="shared" si="2"/>
        <v>21360</v>
      </c>
      <c r="Q3" s="125" t="str">
        <f t="shared" si="2"/>
        <v>21361</v>
      </c>
      <c r="R3" s="125" t="str">
        <f t="shared" si="2"/>
        <v>21362</v>
      </c>
      <c r="S3" s="125" t="str">
        <f t="shared" si="2"/>
        <v>21363</v>
      </c>
      <c r="T3" s="125" t="str">
        <f t="shared" si="2"/>
        <v>21365</v>
      </c>
      <c r="U3" s="125" t="str">
        <f t="shared" si="2"/>
        <v>21366</v>
      </c>
      <c r="V3" s="125" t="str">
        <f t="shared" si="2"/>
        <v>21368</v>
      </c>
      <c r="W3" s="125" t="str">
        <f t="shared" si="2"/>
        <v>21369</v>
      </c>
      <c r="X3" s="125" t="str">
        <f t="shared" si="2"/>
        <v>21370</v>
      </c>
      <c r="Y3" s="125" t="str">
        <f t="shared" si="2"/>
        <v>21427</v>
      </c>
      <c r="Z3" s="125" t="str">
        <f t="shared" si="2"/>
        <v>21428</v>
      </c>
      <c r="AA3" s="125">
        <f t="shared" si="2"/>
        <v>21470</v>
      </c>
      <c r="AB3" s="125" t="str">
        <f t="shared" si="2"/>
        <v>21430</v>
      </c>
      <c r="AC3" s="125" t="str">
        <f t="shared" si="2"/>
        <v>21431</v>
      </c>
      <c r="AD3" s="125" t="str">
        <f t="shared" si="2"/>
        <v>21432</v>
      </c>
      <c r="AE3" s="271" t="str">
        <f t="shared" ref="AE3:BO3" si="3">AE16</f>
        <v>21436</v>
      </c>
      <c r="AF3" s="271" t="str">
        <f t="shared" si="3"/>
        <v>21437</v>
      </c>
      <c r="AG3" s="271" t="str">
        <f t="shared" si="3"/>
        <v>21364</v>
      </c>
      <c r="AH3" s="271" t="str">
        <f t="shared" si="3"/>
        <v>21367</v>
      </c>
      <c r="AI3" s="271" t="str">
        <f t="shared" si="3"/>
        <v>21429</v>
      </c>
      <c r="AJ3" s="271" t="str">
        <f t="shared" si="3"/>
        <v>21433</v>
      </c>
      <c r="AK3" s="271" t="str">
        <f t="shared" si="3"/>
        <v>21434</v>
      </c>
      <c r="AL3" s="271" t="str">
        <f t="shared" si="3"/>
        <v>21435</v>
      </c>
      <c r="AM3" s="271" t="str">
        <f t="shared" si="3"/>
        <v>21438</v>
      </c>
      <c r="AN3" s="271" t="str">
        <f t="shared" si="3"/>
        <v>21439</v>
      </c>
      <c r="AO3" s="271" t="str">
        <f t="shared" si="3"/>
        <v>21440</v>
      </c>
      <c r="AP3" s="271" t="str">
        <f t="shared" si="3"/>
        <v>21441</v>
      </c>
      <c r="AQ3" s="271" t="str">
        <f t="shared" si="3"/>
        <v>21442</v>
      </c>
      <c r="AR3" s="271" t="str">
        <f t="shared" si="3"/>
        <v>21443</v>
      </c>
      <c r="AS3" s="271" t="str">
        <f t="shared" si="3"/>
        <v>21444</v>
      </c>
      <c r="AT3" s="271" t="str">
        <f t="shared" si="3"/>
        <v>21445</v>
      </c>
      <c r="AU3" s="271" t="str">
        <f t="shared" si="3"/>
        <v>21446</v>
      </c>
      <c r="AV3" s="271" t="str">
        <f t="shared" si="3"/>
        <v>21447</v>
      </c>
      <c r="AW3" s="271" t="str">
        <f t="shared" si="3"/>
        <v>21448</v>
      </c>
      <c r="AX3" s="271" t="str">
        <f t="shared" si="3"/>
        <v>21449</v>
      </c>
      <c r="AY3" s="271" t="str">
        <f t="shared" si="3"/>
        <v>21450</v>
      </c>
      <c r="AZ3" s="271" t="str">
        <f t="shared" si="3"/>
        <v>21451</v>
      </c>
      <c r="BA3" s="271" t="str">
        <f t="shared" si="3"/>
        <v>21452</v>
      </c>
      <c r="BB3" s="271" t="str">
        <f t="shared" si="3"/>
        <v>21453</v>
      </c>
      <c r="BC3" s="271" t="str">
        <f t="shared" si="3"/>
        <v>21454</v>
      </c>
      <c r="BD3" s="271" t="str">
        <f t="shared" si="3"/>
        <v>21500</v>
      </c>
      <c r="BE3" s="271" t="str">
        <f t="shared" si="3"/>
        <v>21501</v>
      </c>
      <c r="BF3" s="271" t="str">
        <f t="shared" si="3"/>
        <v>21502</v>
      </c>
      <c r="BG3" s="271" t="str">
        <f t="shared" si="3"/>
        <v>21600</v>
      </c>
      <c r="BH3" s="271" t="str">
        <f t="shared" si="3"/>
        <v>21601</v>
      </c>
      <c r="BI3" s="271" t="str">
        <f t="shared" si="3"/>
        <v>21602</v>
      </c>
      <c r="BJ3" s="271" t="str">
        <f t="shared" si="3"/>
        <v>21603</v>
      </c>
      <c r="BK3" s="271" t="str">
        <f t="shared" si="3"/>
        <v>21604</v>
      </c>
      <c r="BL3" s="271" t="str">
        <f t="shared" si="3"/>
        <v>21605</v>
      </c>
      <c r="BM3" s="271" t="str">
        <f t="shared" si="3"/>
        <v>21606</v>
      </c>
      <c r="BN3" s="271" t="str">
        <f t="shared" si="3"/>
        <v>21970</v>
      </c>
      <c r="BO3" s="271" t="str">
        <f t="shared" si="3"/>
        <v>21971</v>
      </c>
      <c r="BP3" s="271" t="str">
        <f t="shared" ref="BP3:CW3" si="4">BP16</f>
        <v>21972</v>
      </c>
      <c r="BQ3" s="505" t="str">
        <f t="shared" si="4"/>
        <v>21590</v>
      </c>
      <c r="BR3" s="505" t="str">
        <f t="shared" si="4"/>
        <v>21591</v>
      </c>
      <c r="BS3" s="505" t="str">
        <f t="shared" si="4"/>
        <v>21592</v>
      </c>
      <c r="BT3" s="505" t="str">
        <f t="shared" si="4"/>
        <v>21593</v>
      </c>
      <c r="BU3" s="505" t="str">
        <f t="shared" si="4"/>
        <v>21594</v>
      </c>
      <c r="BV3" s="505" t="str">
        <f t="shared" si="4"/>
        <v>21595</v>
      </c>
      <c r="BW3" s="505" t="str">
        <f t="shared" si="4"/>
        <v>21597</v>
      </c>
      <c r="BX3" s="505" t="str">
        <f t="shared" si="4"/>
        <v>21598</v>
      </c>
      <c r="BY3" s="505" t="str">
        <f t="shared" si="4"/>
        <v>21599</v>
      </c>
      <c r="BZ3" s="505" t="str">
        <f t="shared" si="4"/>
        <v>21974</v>
      </c>
      <c r="CA3" s="505">
        <f t="shared" si="4"/>
        <v>22020</v>
      </c>
      <c r="CB3" s="505">
        <f t="shared" si="4"/>
        <v>22024</v>
      </c>
      <c r="CC3" s="505" t="str">
        <f t="shared" si="4"/>
        <v>21596</v>
      </c>
      <c r="CD3" s="505" t="str">
        <f t="shared" si="4"/>
        <v>22037</v>
      </c>
      <c r="CE3" s="505" t="str">
        <f t="shared" si="4"/>
        <v>22038</v>
      </c>
      <c r="CF3" s="505" t="str">
        <f t="shared" si="4"/>
        <v>22039</v>
      </c>
      <c r="CG3" s="505" t="str">
        <f t="shared" si="4"/>
        <v>22040</v>
      </c>
      <c r="CH3" s="505" t="str">
        <f t="shared" si="4"/>
        <v>22041</v>
      </c>
      <c r="CI3" s="505" t="str">
        <f t="shared" si="4"/>
        <v>22042</v>
      </c>
      <c r="CJ3" s="505" t="str">
        <f t="shared" si="4"/>
        <v>22043</v>
      </c>
      <c r="CK3" s="505" t="str">
        <f t="shared" si="4"/>
        <v>22044</v>
      </c>
      <c r="CL3" s="505" t="str">
        <f t="shared" si="4"/>
        <v>22045</v>
      </c>
      <c r="CM3" s="505" t="str">
        <f t="shared" si="4"/>
        <v>22046</v>
      </c>
      <c r="CN3" s="505" t="str">
        <f t="shared" si="4"/>
        <v>22047</v>
      </c>
      <c r="CO3" s="505" t="str">
        <f t="shared" si="4"/>
        <v>22048</v>
      </c>
      <c r="CP3" s="505" t="str">
        <f t="shared" si="4"/>
        <v>22049</v>
      </c>
      <c r="CQ3" s="505" t="str">
        <f t="shared" si="4"/>
        <v>22050</v>
      </c>
      <c r="CR3" s="505" t="str">
        <f t="shared" si="4"/>
        <v>22051</v>
      </c>
      <c r="CS3" s="505" t="str">
        <f t="shared" si="4"/>
        <v>22052</v>
      </c>
      <c r="CT3" s="505" t="str">
        <f t="shared" si="4"/>
        <v>22053</v>
      </c>
      <c r="CU3" s="505" t="str">
        <f t="shared" si="4"/>
        <v>22054</v>
      </c>
      <c r="CV3" s="505" t="str">
        <f t="shared" si="4"/>
        <v>22055</v>
      </c>
      <c r="CW3" s="505" t="str">
        <f t="shared" si="4"/>
        <v>22085</v>
      </c>
      <c r="CX3" s="748" t="str">
        <f t="shared" ref="CX3:DS3" si="5">CX16</f>
        <v>22086</v>
      </c>
      <c r="CY3" s="748" t="str">
        <f t="shared" si="5"/>
        <v>22087</v>
      </c>
      <c r="CZ3" s="748" t="str">
        <f t="shared" si="5"/>
        <v>22435</v>
      </c>
      <c r="DA3" s="748" t="str">
        <f t="shared" si="5"/>
        <v>22436</v>
      </c>
      <c r="DB3" s="748" t="str">
        <f t="shared" si="5"/>
        <v>22437</v>
      </c>
      <c r="DC3" s="748" t="str">
        <f t="shared" si="5"/>
        <v>22438</v>
      </c>
      <c r="DD3" s="748" t="str">
        <f t="shared" si="5"/>
        <v>22439</v>
      </c>
      <c r="DE3" s="748" t="str">
        <f t="shared" si="5"/>
        <v>22440</v>
      </c>
      <c r="DF3" s="748" t="str">
        <f t="shared" si="5"/>
        <v>22441</v>
      </c>
      <c r="DG3" s="748" t="str">
        <f t="shared" si="5"/>
        <v>22442</v>
      </c>
      <c r="DH3" s="748" t="str">
        <f t="shared" si="5"/>
        <v>22443</v>
      </c>
      <c r="DI3" s="748" t="str">
        <f t="shared" si="5"/>
        <v>22444</v>
      </c>
      <c r="DJ3" s="748" t="str">
        <f t="shared" si="5"/>
        <v>22445</v>
      </c>
      <c r="DK3" s="748" t="str">
        <f t="shared" si="5"/>
        <v>22446</v>
      </c>
      <c r="DL3" s="748" t="str">
        <f t="shared" si="5"/>
        <v>22447</v>
      </c>
      <c r="DM3" s="748" t="str">
        <f t="shared" si="5"/>
        <v>22480</v>
      </c>
      <c r="DN3" s="748" t="str">
        <f t="shared" si="5"/>
        <v>22481</v>
      </c>
      <c r="DO3" s="748" t="str">
        <f t="shared" si="5"/>
        <v>22482</v>
      </c>
      <c r="DP3" s="748" t="str">
        <f t="shared" si="5"/>
        <v>22483</v>
      </c>
      <c r="DQ3" s="748" t="str">
        <f t="shared" si="5"/>
        <v>22484</v>
      </c>
      <c r="DR3" s="748" t="str">
        <f t="shared" si="5"/>
        <v>22485</v>
      </c>
      <c r="DS3" s="748" t="str">
        <f t="shared" si="5"/>
        <v>22486</v>
      </c>
      <c r="DT3" s="838" t="str">
        <f t="shared" ref="DT3:EW3" si="6">DT16</f>
        <v>22487</v>
      </c>
      <c r="DU3" s="838" t="str">
        <f t="shared" si="6"/>
        <v>22489</v>
      </c>
      <c r="DV3" s="838" t="str">
        <f t="shared" si="6"/>
        <v>22490</v>
      </c>
      <c r="DW3" s="838" t="str">
        <f t="shared" si="6"/>
        <v>22495</v>
      </c>
      <c r="DX3" s="838" t="str">
        <f t="shared" si="6"/>
        <v>22496</v>
      </c>
      <c r="DY3" s="838" t="str">
        <f t="shared" si="6"/>
        <v>22533</v>
      </c>
      <c r="DZ3" s="838" t="str">
        <f t="shared" si="6"/>
        <v>22534</v>
      </c>
      <c r="EA3" s="838" t="str">
        <f t="shared" si="6"/>
        <v>22535</v>
      </c>
      <c r="EB3" s="838" t="str">
        <f t="shared" si="6"/>
        <v>22536</v>
      </c>
      <c r="EC3" s="838" t="str">
        <f t="shared" si="6"/>
        <v>22657</v>
      </c>
      <c r="ED3" s="838" t="str">
        <f t="shared" si="6"/>
        <v>22639</v>
      </c>
      <c r="EE3" s="838" t="str">
        <f t="shared" si="6"/>
        <v>22640</v>
      </c>
      <c r="EF3" s="838" t="str">
        <f t="shared" si="6"/>
        <v>22641</v>
      </c>
      <c r="EG3" s="838" t="str">
        <f t="shared" si="6"/>
        <v>22642</v>
      </c>
      <c r="EH3" s="838" t="str">
        <f t="shared" si="6"/>
        <v>22643</v>
      </c>
      <c r="EI3" s="838" t="str">
        <f t="shared" si="6"/>
        <v>22644</v>
      </c>
      <c r="EJ3" s="838" t="str">
        <f t="shared" si="6"/>
        <v>22645</v>
      </c>
      <c r="EK3" s="838" t="str">
        <f t="shared" si="6"/>
        <v>22646</v>
      </c>
      <c r="EL3" s="838" t="str">
        <f t="shared" si="6"/>
        <v>22647</v>
      </c>
      <c r="EM3" s="838" t="str">
        <f t="shared" si="6"/>
        <v>22648</v>
      </c>
      <c r="EN3" s="838" t="str">
        <f t="shared" si="6"/>
        <v>22488</v>
      </c>
      <c r="EO3" s="838" t="str">
        <f t="shared" si="6"/>
        <v>22491</v>
      </c>
      <c r="EP3" s="838" t="str">
        <f t="shared" si="6"/>
        <v>22492</v>
      </c>
      <c r="EQ3" s="838" t="str">
        <f t="shared" si="6"/>
        <v>22494</v>
      </c>
      <c r="ER3" s="838" t="str">
        <f t="shared" si="6"/>
        <v>22656</v>
      </c>
      <c r="ES3" s="838" t="str">
        <f t="shared" si="6"/>
        <v>22658</v>
      </c>
      <c r="ET3" s="838" t="str">
        <f t="shared" si="6"/>
        <v>22659</v>
      </c>
      <c r="EU3" s="838" t="str">
        <f t="shared" si="6"/>
        <v>22660</v>
      </c>
      <c r="EV3" s="838" t="str">
        <f t="shared" si="6"/>
        <v>22690</v>
      </c>
      <c r="EW3" s="838" t="str">
        <f t="shared" si="6"/>
        <v>22691</v>
      </c>
      <c r="EX3" s="1049">
        <f t="shared" ref="EX3:FR3" si="7">EX16</f>
        <v>22501</v>
      </c>
      <c r="EY3" s="1049">
        <f t="shared" si="7"/>
        <v>22692</v>
      </c>
      <c r="EZ3" s="1049" t="str">
        <f t="shared" si="7"/>
        <v>22884</v>
      </c>
      <c r="FA3" s="1049" t="str">
        <f t="shared" si="7"/>
        <v>22885</v>
      </c>
      <c r="FB3" s="1049" t="str">
        <f t="shared" si="7"/>
        <v>22887</v>
      </c>
      <c r="FC3" s="1049" t="str">
        <f t="shared" si="7"/>
        <v>22890</v>
      </c>
      <c r="FD3" s="1049" t="str">
        <f t="shared" si="7"/>
        <v>22891</v>
      </c>
      <c r="FE3" s="1049" t="str">
        <f t="shared" si="7"/>
        <v>22892</v>
      </c>
      <c r="FF3" s="1049" t="str">
        <f t="shared" si="7"/>
        <v>22893</v>
      </c>
      <c r="FG3" s="1049" t="str">
        <f t="shared" si="7"/>
        <v>22894</v>
      </c>
      <c r="FH3" s="1049" t="str">
        <f t="shared" si="7"/>
        <v>22897</v>
      </c>
      <c r="FI3" s="1049" t="str">
        <f t="shared" si="7"/>
        <v>22898</v>
      </c>
      <c r="FJ3" s="1049" t="str">
        <f t="shared" si="7"/>
        <v>22886</v>
      </c>
      <c r="FK3" s="1049" t="str">
        <f t="shared" si="7"/>
        <v>22888</v>
      </c>
      <c r="FL3" s="1049" t="str">
        <f t="shared" si="7"/>
        <v>22889</v>
      </c>
      <c r="FM3" s="1049" t="str">
        <f t="shared" si="7"/>
        <v>22895</v>
      </c>
      <c r="FN3" s="1049" t="str">
        <f t="shared" si="7"/>
        <v>22896</v>
      </c>
      <c r="FO3" s="1049" t="str">
        <f t="shared" si="7"/>
        <v>22899</v>
      </c>
      <c r="FP3" s="1049" t="str">
        <f t="shared" si="7"/>
        <v>22900</v>
      </c>
      <c r="FQ3" s="1049" t="str">
        <f t="shared" si="7"/>
        <v>22901</v>
      </c>
      <c r="FR3" s="1049" t="str">
        <f t="shared" si="7"/>
        <v>22902</v>
      </c>
      <c r="FS3" s="1072" t="str">
        <f t="shared" ref="FS3:GK3" si="8">FS16</f>
        <v>22904</v>
      </c>
      <c r="FT3" s="1072" t="str">
        <f t="shared" si="8"/>
        <v>22905</v>
      </c>
      <c r="FU3" s="1072" t="str">
        <f t="shared" si="8"/>
        <v>22906</v>
      </c>
      <c r="FV3" s="1072" t="str">
        <f t="shared" si="8"/>
        <v>22907</v>
      </c>
      <c r="FW3" s="1072" t="str">
        <f t="shared" si="8"/>
        <v>22908</v>
      </c>
      <c r="FX3" s="1072" t="str">
        <f t="shared" si="8"/>
        <v>22909</v>
      </c>
      <c r="FY3" s="1072" t="str">
        <f t="shared" si="8"/>
        <v>22910</v>
      </c>
      <c r="FZ3" s="1072" t="str">
        <f t="shared" si="8"/>
        <v>22911</v>
      </c>
      <c r="GA3" s="1072" t="str">
        <f t="shared" si="8"/>
        <v>22912</v>
      </c>
      <c r="GB3" s="1072" t="str">
        <f t="shared" si="8"/>
        <v>22913</v>
      </c>
      <c r="GC3" s="1072" t="str">
        <f t="shared" si="8"/>
        <v>22914</v>
      </c>
      <c r="GD3" s="1072" t="str">
        <f t="shared" si="8"/>
        <v>22915</v>
      </c>
      <c r="GE3" s="1072" t="str">
        <f t="shared" si="8"/>
        <v>22916</v>
      </c>
      <c r="GF3" s="1072" t="str">
        <f t="shared" si="8"/>
        <v>22917</v>
      </c>
      <c r="GG3" s="1072" t="str">
        <f t="shared" si="8"/>
        <v>22918</v>
      </c>
      <c r="GH3" s="1072" t="str">
        <f t="shared" si="8"/>
        <v>22919</v>
      </c>
      <c r="GI3" s="1072" t="str">
        <f t="shared" si="8"/>
        <v>22920</v>
      </c>
      <c r="GJ3" s="1072" t="str">
        <f t="shared" si="8"/>
        <v>22921</v>
      </c>
      <c r="GK3" s="1072" t="str">
        <f t="shared" si="8"/>
        <v>22922</v>
      </c>
    </row>
    <row r="4" spans="1:222" s="1361" customFormat="1" ht="18.75" customHeight="1">
      <c r="A4" s="1363" t="s">
        <v>65</v>
      </c>
      <c r="B4" s="1360" t="str">
        <f t="shared" si="0"/>
        <v>S13-005356</v>
      </c>
      <c r="C4" s="1360" t="str">
        <f t="shared" ref="C4:I4" si="9">C17</f>
        <v>S13-005357</v>
      </c>
      <c r="D4" s="1360" t="str">
        <f t="shared" si="9"/>
        <v>S13-005358</v>
      </c>
      <c r="E4" s="1360" t="str">
        <f t="shared" si="9"/>
        <v>S13-005359</v>
      </c>
      <c r="F4" s="1360" t="str">
        <f t="shared" si="9"/>
        <v>S13-005360</v>
      </c>
      <c r="G4" s="1360" t="str">
        <f t="shared" si="9"/>
        <v>S13-005361</v>
      </c>
      <c r="H4" s="1360" t="str">
        <f t="shared" si="9"/>
        <v>S13-005362</v>
      </c>
      <c r="I4" s="1360" t="str">
        <f t="shared" si="9"/>
        <v>S13-005363</v>
      </c>
      <c r="J4" s="1360" t="str">
        <f t="shared" ref="J4:AD4" si="10">J17</f>
        <v>S13-024685</v>
      </c>
      <c r="K4" s="1360" t="str">
        <f t="shared" si="10"/>
        <v>S13-024686</v>
      </c>
      <c r="L4" s="1360" t="str">
        <f t="shared" si="10"/>
        <v>S13-024687</v>
      </c>
      <c r="M4" s="1360" t="str">
        <f t="shared" si="10"/>
        <v>S13-024688</v>
      </c>
      <c r="N4" s="1360" t="str">
        <f t="shared" si="10"/>
        <v>S13-024689</v>
      </c>
      <c r="O4" s="1360" t="str">
        <f t="shared" si="10"/>
        <v>S13-024690</v>
      </c>
      <c r="P4" s="1360" t="str">
        <f t="shared" si="10"/>
        <v>S13-024691</v>
      </c>
      <c r="Q4" s="1360" t="str">
        <f t="shared" si="10"/>
        <v>S13-024692</v>
      </c>
      <c r="R4" s="1360" t="str">
        <f t="shared" si="10"/>
        <v>S13-024693</v>
      </c>
      <c r="S4" s="1360" t="str">
        <f t="shared" si="10"/>
        <v>S13-024694</v>
      </c>
      <c r="T4" s="1360" t="str">
        <f t="shared" si="10"/>
        <v>S13-024696</v>
      </c>
      <c r="U4" s="1360" t="str">
        <f t="shared" si="10"/>
        <v>S13-024697</v>
      </c>
      <c r="V4" s="1360" t="str">
        <f t="shared" si="10"/>
        <v>S13-024699</v>
      </c>
      <c r="W4" s="1360" t="str">
        <f t="shared" si="10"/>
        <v>S13-024700</v>
      </c>
      <c r="X4" s="1360" t="str">
        <f t="shared" si="10"/>
        <v>S13-024701</v>
      </c>
      <c r="Y4" s="1360" t="str">
        <f t="shared" si="10"/>
        <v>S13-042278</v>
      </c>
      <c r="Z4" s="1360" t="str">
        <f t="shared" si="10"/>
        <v>S13-042279</v>
      </c>
      <c r="AA4" s="1360" t="str">
        <f t="shared" si="10"/>
        <v>S13-042909</v>
      </c>
      <c r="AB4" s="1360" t="str">
        <f t="shared" si="10"/>
        <v>S13-042281</v>
      </c>
      <c r="AC4" s="1360" t="str">
        <f t="shared" si="10"/>
        <v>S13-042282</v>
      </c>
      <c r="AD4" s="1360" t="str">
        <f t="shared" si="10"/>
        <v>S13-042283</v>
      </c>
      <c r="AE4" s="1360" t="str">
        <f t="shared" ref="AE4:BO4" si="11">AE17</f>
        <v>S13-042342</v>
      </c>
      <c r="AF4" s="1360" t="str">
        <f t="shared" si="11"/>
        <v>S13-042343</v>
      </c>
      <c r="AG4" s="1360" t="str">
        <f t="shared" si="11"/>
        <v>S13-024695</v>
      </c>
      <c r="AH4" s="1360" t="str">
        <f t="shared" si="11"/>
        <v>S13-024698</v>
      </c>
      <c r="AI4" s="1360" t="str">
        <f t="shared" si="11"/>
        <v>S13-042280</v>
      </c>
      <c r="AJ4" s="1360" t="str">
        <f t="shared" si="11"/>
        <v>S13-042339</v>
      </c>
      <c r="AK4" s="1360" t="str">
        <f t="shared" si="11"/>
        <v>S13-042340</v>
      </c>
      <c r="AL4" s="1360" t="str">
        <f t="shared" si="11"/>
        <v>S13-042341</v>
      </c>
      <c r="AM4" s="1360" t="str">
        <f t="shared" si="11"/>
        <v>S13-042344</v>
      </c>
      <c r="AN4" s="1360" t="str">
        <f t="shared" si="11"/>
        <v>S13-042345</v>
      </c>
      <c r="AO4" s="1360" t="str">
        <f t="shared" si="11"/>
        <v>S13-042346</v>
      </c>
      <c r="AP4" s="1360" t="str">
        <f t="shared" si="11"/>
        <v>S13-042347</v>
      </c>
      <c r="AQ4" s="1360" t="str">
        <f t="shared" si="11"/>
        <v>S13-042348</v>
      </c>
      <c r="AR4" s="1360" t="str">
        <f t="shared" si="11"/>
        <v>S13-042349</v>
      </c>
      <c r="AS4" s="1360" t="str">
        <f t="shared" si="11"/>
        <v>S13-042350</v>
      </c>
      <c r="AT4" s="1360" t="str">
        <f t="shared" si="11"/>
        <v>S13-042360</v>
      </c>
      <c r="AU4" s="1360" t="str">
        <f t="shared" si="11"/>
        <v>S13-042361</v>
      </c>
      <c r="AV4" s="1360" t="str">
        <f t="shared" si="11"/>
        <v>S13-042362</v>
      </c>
      <c r="AW4" s="1360" t="str">
        <f t="shared" si="11"/>
        <v>S13-042363</v>
      </c>
      <c r="AX4" s="1360" t="str">
        <f t="shared" si="11"/>
        <v>S13-042364</v>
      </c>
      <c r="AY4" s="1360" t="str">
        <f t="shared" si="11"/>
        <v>S13-042365</v>
      </c>
      <c r="AZ4" s="1360" t="str">
        <f t="shared" si="11"/>
        <v>S13-042366</v>
      </c>
      <c r="BA4" s="1360" t="str">
        <f t="shared" si="11"/>
        <v>S13-042367</v>
      </c>
      <c r="BB4" s="1360" t="str">
        <f t="shared" si="11"/>
        <v>S13-042368</v>
      </c>
      <c r="BC4" s="1360" t="str">
        <f t="shared" si="11"/>
        <v>S13-042369</v>
      </c>
      <c r="BD4" s="1360" t="str">
        <f t="shared" si="11"/>
        <v>S13-044932</v>
      </c>
      <c r="BE4" s="1360" t="str">
        <f t="shared" si="11"/>
        <v>S13-044933</v>
      </c>
      <c r="BF4" s="1360" t="str">
        <f t="shared" si="11"/>
        <v>S13-044934</v>
      </c>
      <c r="BG4" s="1360" t="str">
        <f t="shared" si="11"/>
        <v>S13-047247</v>
      </c>
      <c r="BH4" s="1360" t="str">
        <f t="shared" si="11"/>
        <v>S13-047248</v>
      </c>
      <c r="BI4" s="1360" t="str">
        <f t="shared" si="11"/>
        <v>S13-047249</v>
      </c>
      <c r="BJ4" s="1360" t="str">
        <f t="shared" si="11"/>
        <v>S13-047250</v>
      </c>
      <c r="BK4" s="1360" t="str">
        <f t="shared" si="11"/>
        <v>S13-047251</v>
      </c>
      <c r="BL4" s="1360" t="str">
        <f t="shared" si="11"/>
        <v>S13-047252</v>
      </c>
      <c r="BM4" s="1360" t="str">
        <f t="shared" si="11"/>
        <v>S13-047253</v>
      </c>
      <c r="BN4" s="1360" t="str">
        <f t="shared" si="11"/>
        <v>S13-049341</v>
      </c>
      <c r="BO4" s="1360" t="str">
        <f t="shared" si="11"/>
        <v>S13-049342</v>
      </c>
      <c r="BP4" s="1360" t="str">
        <f t="shared" ref="BP4:CW4" si="12">BP17</f>
        <v>S13-049343</v>
      </c>
      <c r="BQ4" s="1360" t="str">
        <f t="shared" si="12"/>
        <v>S13-047237</v>
      </c>
      <c r="BR4" s="1360" t="str">
        <f t="shared" si="12"/>
        <v>S13-047238</v>
      </c>
      <c r="BS4" s="1360" t="str">
        <f t="shared" si="12"/>
        <v>S13-047239</v>
      </c>
      <c r="BT4" s="1360" t="str">
        <f t="shared" si="12"/>
        <v>S13-047240</v>
      </c>
      <c r="BU4" s="1360" t="str">
        <f t="shared" si="12"/>
        <v>S13-047241</v>
      </c>
      <c r="BV4" s="1360" t="str">
        <f t="shared" si="12"/>
        <v>S13-047242</v>
      </c>
      <c r="BW4" s="1360" t="str">
        <f t="shared" si="12"/>
        <v>S13-047244</v>
      </c>
      <c r="BX4" s="1360" t="str">
        <f t="shared" si="12"/>
        <v>S13-047245</v>
      </c>
      <c r="BY4" s="1360" t="str">
        <f t="shared" si="12"/>
        <v>S13-047246</v>
      </c>
      <c r="BZ4" s="1360" t="str">
        <f t="shared" si="12"/>
        <v>S13-049345</v>
      </c>
      <c r="CA4" s="1360" t="str">
        <f t="shared" si="12"/>
        <v>S13-056848</v>
      </c>
      <c r="CB4" s="1360" t="str">
        <f t="shared" si="12"/>
        <v>S13-056852</v>
      </c>
      <c r="CC4" s="1360" t="str">
        <f t="shared" si="12"/>
        <v>S13-047243</v>
      </c>
      <c r="CD4" s="1360" t="str">
        <f t="shared" si="12"/>
        <v>S13-059472</v>
      </c>
      <c r="CE4" s="1360" t="str">
        <f t="shared" si="12"/>
        <v>S13-059473</v>
      </c>
      <c r="CF4" s="1360" t="str">
        <f t="shared" si="12"/>
        <v>S13-059474</v>
      </c>
      <c r="CG4" s="1360" t="str">
        <f t="shared" si="12"/>
        <v>S13-059475</v>
      </c>
      <c r="CH4" s="1360" t="str">
        <f t="shared" si="12"/>
        <v>S13-059476</v>
      </c>
      <c r="CI4" s="1360" t="str">
        <f t="shared" si="12"/>
        <v>S13-059477</v>
      </c>
      <c r="CJ4" s="1360" t="str">
        <f t="shared" si="12"/>
        <v>S13-059478</v>
      </c>
      <c r="CK4" s="1360" t="str">
        <f t="shared" si="12"/>
        <v>S13-059479</v>
      </c>
      <c r="CL4" s="1360" t="str">
        <f t="shared" si="12"/>
        <v>S13-059480</v>
      </c>
      <c r="CM4" s="1360" t="str">
        <f t="shared" si="12"/>
        <v>S13-059481</v>
      </c>
      <c r="CN4" s="1360" t="str">
        <f t="shared" si="12"/>
        <v>S13-059482</v>
      </c>
      <c r="CO4" s="1360" t="str">
        <f t="shared" si="12"/>
        <v>S13-059483</v>
      </c>
      <c r="CP4" s="1360" t="str">
        <f t="shared" si="12"/>
        <v>S13-059484</v>
      </c>
      <c r="CQ4" s="1360" t="str">
        <f t="shared" si="12"/>
        <v>S13-059485</v>
      </c>
      <c r="CR4" s="1360" t="str">
        <f t="shared" si="12"/>
        <v>S13-059486</v>
      </c>
      <c r="CS4" s="1360" t="str">
        <f t="shared" si="12"/>
        <v>S13-059487</v>
      </c>
      <c r="CT4" s="1360" t="str">
        <f t="shared" si="12"/>
        <v>S13-059488</v>
      </c>
      <c r="CU4" s="1360" t="str">
        <f t="shared" si="12"/>
        <v>S13-059489</v>
      </c>
      <c r="CV4" s="1360" t="str">
        <f t="shared" si="12"/>
        <v>S13-059490</v>
      </c>
      <c r="CW4" s="1360" t="str">
        <f t="shared" si="12"/>
        <v>S13-061734</v>
      </c>
      <c r="CX4" s="1360" t="str">
        <f t="shared" ref="CX4:DS4" si="13">CX17</f>
        <v>S13-061735</v>
      </c>
      <c r="CY4" s="1360" t="str">
        <f t="shared" si="13"/>
        <v>S13-061736</v>
      </c>
      <c r="CZ4" s="1360" t="str">
        <f t="shared" si="13"/>
        <v>S14-010294</v>
      </c>
      <c r="DA4" s="1360" t="str">
        <f t="shared" si="13"/>
        <v>S14-010295</v>
      </c>
      <c r="DB4" s="1360" t="str">
        <f t="shared" si="13"/>
        <v>S14-010296</v>
      </c>
      <c r="DC4" s="1360" t="str">
        <f t="shared" si="13"/>
        <v>S14-010297</v>
      </c>
      <c r="DD4" s="1360" t="str">
        <f t="shared" si="13"/>
        <v>S14-010298</v>
      </c>
      <c r="DE4" s="1360" t="str">
        <f t="shared" si="13"/>
        <v>S14-010299</v>
      </c>
      <c r="DF4" s="1360" t="str">
        <f t="shared" si="13"/>
        <v>S14-010300</v>
      </c>
      <c r="DG4" s="1360" t="str">
        <f t="shared" si="13"/>
        <v>S14-010301</v>
      </c>
      <c r="DH4" s="1360" t="str">
        <f t="shared" si="13"/>
        <v>S14-010302</v>
      </c>
      <c r="DI4" s="1360" t="str">
        <f t="shared" si="13"/>
        <v>S14-010303</v>
      </c>
      <c r="DJ4" s="1360" t="str">
        <f t="shared" si="13"/>
        <v>S14-010304</v>
      </c>
      <c r="DK4" s="1360" t="str">
        <f t="shared" si="13"/>
        <v>S14-010305</v>
      </c>
      <c r="DL4" s="1360" t="str">
        <f t="shared" si="13"/>
        <v>S14-010306</v>
      </c>
      <c r="DM4" s="1360" t="str">
        <f t="shared" si="13"/>
        <v>S14-010884</v>
      </c>
      <c r="DN4" s="1360" t="str">
        <f t="shared" si="13"/>
        <v>S14-010885</v>
      </c>
      <c r="DO4" s="1360" t="str">
        <f t="shared" si="13"/>
        <v>S14-010886</v>
      </c>
      <c r="DP4" s="1360" t="str">
        <f t="shared" si="13"/>
        <v>S14-010887</v>
      </c>
      <c r="DQ4" s="1360" t="str">
        <f t="shared" si="13"/>
        <v>S14-010888</v>
      </c>
      <c r="DR4" s="1360" t="str">
        <f t="shared" si="13"/>
        <v>S14-010889</v>
      </c>
      <c r="DS4" s="1360" t="str">
        <f t="shared" si="13"/>
        <v>S14-010890</v>
      </c>
      <c r="DT4" s="1360" t="str">
        <f t="shared" ref="DT4:EW4" si="14">DT17</f>
        <v>S14-010891</v>
      </c>
      <c r="DU4" s="1360" t="str">
        <f t="shared" si="14"/>
        <v>S14-010893</v>
      </c>
      <c r="DV4" s="1360" t="str">
        <f t="shared" si="14"/>
        <v>S14-010894</v>
      </c>
      <c r="DW4" s="1360" t="str">
        <f t="shared" si="14"/>
        <v>S14-010899</v>
      </c>
      <c r="DX4" s="1360" t="str">
        <f t="shared" si="14"/>
        <v>S14-010900</v>
      </c>
      <c r="DY4" s="1360" t="str">
        <f t="shared" si="14"/>
        <v>S14-011203</v>
      </c>
      <c r="DZ4" s="1360" t="str">
        <f t="shared" si="14"/>
        <v>S14-011204</v>
      </c>
      <c r="EA4" s="1360" t="str">
        <f t="shared" si="14"/>
        <v>S14-011205</v>
      </c>
      <c r="EB4" s="1360" t="str">
        <f t="shared" si="14"/>
        <v>S14-011206</v>
      </c>
      <c r="EC4" s="1360" t="str">
        <f t="shared" si="14"/>
        <v>S14-023573</v>
      </c>
      <c r="ED4" s="1360" t="str">
        <f t="shared" si="14"/>
        <v>S14-023233</v>
      </c>
      <c r="EE4" s="1360" t="str">
        <f t="shared" si="14"/>
        <v>S14-023234</v>
      </c>
      <c r="EF4" s="1360" t="str">
        <f t="shared" si="14"/>
        <v>S14-023235</v>
      </c>
      <c r="EG4" s="1360" t="str">
        <f t="shared" si="14"/>
        <v>S14-023236</v>
      </c>
      <c r="EH4" s="1360" t="str">
        <f t="shared" si="14"/>
        <v>S14-023237</v>
      </c>
      <c r="EI4" s="1360" t="str">
        <f t="shared" si="14"/>
        <v>S14-023238</v>
      </c>
      <c r="EJ4" s="1360" t="str">
        <f t="shared" si="14"/>
        <v>S14-023239</v>
      </c>
      <c r="EK4" s="1360" t="str">
        <f t="shared" si="14"/>
        <v>S14-023240</v>
      </c>
      <c r="EL4" s="1360" t="str">
        <f t="shared" si="14"/>
        <v>S14-023241</v>
      </c>
      <c r="EM4" s="1360" t="str">
        <f t="shared" si="14"/>
        <v>S14-023242</v>
      </c>
      <c r="EN4" s="1360" t="str">
        <f t="shared" si="14"/>
        <v>S14-010892</v>
      </c>
      <c r="EO4" s="1360" t="str">
        <f t="shared" si="14"/>
        <v>S14-010895</v>
      </c>
      <c r="EP4" s="1360" t="str">
        <f t="shared" si="14"/>
        <v>S14-010896</v>
      </c>
      <c r="EQ4" s="1360" t="str">
        <f t="shared" si="14"/>
        <v>S14-010898</v>
      </c>
      <c r="ER4" s="1360" t="str">
        <f t="shared" si="14"/>
        <v>S14-023572</v>
      </c>
      <c r="ES4" s="1360" t="str">
        <f t="shared" si="14"/>
        <v>S14-023574</v>
      </c>
      <c r="ET4" s="1360" t="str">
        <f t="shared" si="14"/>
        <v>S14-023575</v>
      </c>
      <c r="EU4" s="1360" t="str">
        <f t="shared" si="14"/>
        <v>S14-023576</v>
      </c>
      <c r="EV4" s="1360" t="str">
        <f t="shared" si="14"/>
        <v>S14-027370</v>
      </c>
      <c r="EW4" s="1360" t="str">
        <f t="shared" si="14"/>
        <v>S14-027371</v>
      </c>
      <c r="EX4" s="1360" t="str">
        <f t="shared" ref="EX4:FR4" si="15">EX17</f>
        <v>S14-010905</v>
      </c>
      <c r="EY4" s="1360" t="str">
        <f t="shared" si="15"/>
        <v>S14-027372</v>
      </c>
      <c r="EZ4" s="1360" t="str">
        <f t="shared" si="15"/>
        <v>S14-043492</v>
      </c>
      <c r="FA4" s="1360" t="str">
        <f t="shared" si="15"/>
        <v>S14-043493</v>
      </c>
      <c r="FB4" s="1360" t="str">
        <f t="shared" si="15"/>
        <v>S14-043495</v>
      </c>
      <c r="FC4" s="1360" t="str">
        <f t="shared" si="15"/>
        <v>S14-043498</v>
      </c>
      <c r="FD4" s="1360" t="str">
        <f t="shared" si="15"/>
        <v>S14-043499</v>
      </c>
      <c r="FE4" s="1360" t="str">
        <f t="shared" si="15"/>
        <v>S14-043500</v>
      </c>
      <c r="FF4" s="1360" t="str">
        <f t="shared" si="15"/>
        <v>S14-043501</v>
      </c>
      <c r="FG4" s="1360" t="str">
        <f t="shared" si="15"/>
        <v>S14-043502</v>
      </c>
      <c r="FH4" s="1360" t="str">
        <f t="shared" si="15"/>
        <v>S14-043505</v>
      </c>
      <c r="FI4" s="1360" t="str">
        <f t="shared" si="15"/>
        <v>S14-043506</v>
      </c>
      <c r="FJ4" s="1360" t="str">
        <f t="shared" si="15"/>
        <v>S14-043494</v>
      </c>
      <c r="FK4" s="1360" t="str">
        <f t="shared" si="15"/>
        <v>S14-043496</v>
      </c>
      <c r="FL4" s="1360" t="str">
        <f t="shared" si="15"/>
        <v>S14-043497</v>
      </c>
      <c r="FM4" s="1360" t="str">
        <f t="shared" si="15"/>
        <v>S14-043503</v>
      </c>
      <c r="FN4" s="1360" t="str">
        <f t="shared" si="15"/>
        <v>S14-043504</v>
      </c>
      <c r="FO4" s="1360" t="str">
        <f t="shared" si="15"/>
        <v>S14-043507</v>
      </c>
      <c r="FP4" s="1360" t="str">
        <f t="shared" si="15"/>
        <v>S14-043508</v>
      </c>
      <c r="FQ4" s="1360" t="str">
        <f t="shared" si="15"/>
        <v>S14-043509</v>
      </c>
      <c r="FR4" s="1360" t="str">
        <f t="shared" si="15"/>
        <v>S14-043510</v>
      </c>
      <c r="FS4" s="1360" t="str">
        <f t="shared" ref="FS4:GK4" si="16">FS17</f>
        <v>S14-051596</v>
      </c>
      <c r="FT4" s="1360" t="str">
        <f t="shared" si="16"/>
        <v>S14-051597</v>
      </c>
      <c r="FU4" s="1360" t="str">
        <f t="shared" si="16"/>
        <v>S14-051598</v>
      </c>
      <c r="FV4" s="1360" t="str">
        <f t="shared" si="16"/>
        <v>S14-052794</v>
      </c>
      <c r="FW4" s="1360" t="str">
        <f t="shared" si="16"/>
        <v>S14-052795</v>
      </c>
      <c r="FX4" s="1360" t="str">
        <f t="shared" si="16"/>
        <v>S14-052796</v>
      </c>
      <c r="FY4" s="1360" t="str">
        <f t="shared" si="16"/>
        <v>S14-052797</v>
      </c>
      <c r="FZ4" s="1360" t="str">
        <f t="shared" si="16"/>
        <v>S14-052798</v>
      </c>
      <c r="GA4" s="1360" t="str">
        <f t="shared" si="16"/>
        <v>S14-052799</v>
      </c>
      <c r="GB4" s="1360" t="str">
        <f t="shared" si="16"/>
        <v>S14-054407</v>
      </c>
      <c r="GC4" s="1360" t="str">
        <f t="shared" si="16"/>
        <v>S14-054408</v>
      </c>
      <c r="GD4" s="1360" t="str">
        <f t="shared" si="16"/>
        <v>S14-054409</v>
      </c>
      <c r="GE4" s="1360" t="str">
        <f t="shared" si="16"/>
        <v>S14-054410</v>
      </c>
      <c r="GF4" s="1360" t="str">
        <f t="shared" si="16"/>
        <v>S15-000646</v>
      </c>
      <c r="GG4" s="1360" t="str">
        <f t="shared" si="16"/>
        <v>S15-000647</v>
      </c>
      <c r="GH4" s="1360" t="str">
        <f t="shared" si="16"/>
        <v>S15-000648</v>
      </c>
      <c r="GI4" s="1360" t="str">
        <f t="shared" si="16"/>
        <v>S15-000649</v>
      </c>
      <c r="GJ4" s="1360" t="str">
        <f t="shared" si="16"/>
        <v>S15-000650</v>
      </c>
      <c r="GK4" s="1360" t="str">
        <f t="shared" si="16"/>
        <v>S15-000651</v>
      </c>
    </row>
    <row r="5" spans="1:222" s="34" customFormat="1" ht="157.5" customHeight="1">
      <c r="A5" s="1364" t="s">
        <v>0</v>
      </c>
      <c r="B5" s="8" t="str">
        <f t="shared" si="0"/>
        <v>Halibut, Holland, FA027, FC08/13</v>
      </c>
      <c r="C5" s="8" t="str">
        <f t="shared" ref="C5:I5" si="17">C18</f>
        <v>Turbot, Brighton, FA027 NEA, FC07/13</v>
      </c>
      <c r="D5" s="8" t="str">
        <f t="shared" si="17"/>
        <v>Turbot, Ireland, Ballycotton, FC06/13</v>
      </c>
      <c r="E5" s="8" t="str">
        <f t="shared" si="17"/>
        <v>Sardines, Poole, Dorset, FC05/13</v>
      </c>
      <c r="F5" s="8" t="str">
        <f t="shared" si="17"/>
        <v>Herrings, West Mersey, FC03/13</v>
      </c>
      <c r="G5" s="8" t="str">
        <f t="shared" si="17"/>
        <v>Sea Bass, France, La Rochelle, FC02/13</v>
      </c>
      <c r="H5" s="8" t="str">
        <f t="shared" si="17"/>
        <v>Turbot, S.W. England, Brixham, FC01/13</v>
      </c>
      <c r="I5" s="8" t="str">
        <f t="shared" si="17"/>
        <v>Sprats, Poole, Dorset, FC04/13</v>
      </c>
      <c r="J5" s="8" t="str">
        <f t="shared" ref="J5:AD5" si="18">J18</f>
        <v xml:space="preserve">Grey Mullet, ID: APR 1, Caught:France  </v>
      </c>
      <c r="K5" s="8" t="str">
        <f t="shared" si="18"/>
        <v xml:space="preserve">Mackerel, ID: APR 2, Catch Area: Cornwall  </v>
      </c>
      <c r="L5" s="8" t="str">
        <f t="shared" si="18"/>
        <v xml:space="preserve">Halibut (Fillet), ID: APR 3, Catch Area: N.E. Atlantic  </v>
      </c>
      <c r="M5" s="8" t="str">
        <f t="shared" si="18"/>
        <v xml:space="preserve">Wild Sea Bass, ID: APR 4, Catch Area: France  </v>
      </c>
      <c r="N5" s="8" t="str">
        <f t="shared" si="18"/>
        <v xml:space="preserve">Sardines, ID: APR 5, Catch Area: Cornwall  </v>
      </c>
      <c r="O5" s="8" t="str">
        <f t="shared" si="18"/>
        <v xml:space="preserve">Turbot, ID: APR 6, Caught: South West England (Dorset)  </v>
      </c>
      <c r="P5" s="8" t="str">
        <f t="shared" si="18"/>
        <v xml:space="preserve">Grey Mullet Thick Lip, ID: APR 7, Caught: Brittany  </v>
      </c>
      <c r="Q5" s="8" t="str">
        <f t="shared" si="18"/>
        <v xml:space="preserve">Mackerel. ID: APR 8, Catch Area: Spain,  </v>
      </c>
      <c r="R5" s="8" t="str">
        <f t="shared" si="18"/>
        <v xml:space="preserve">Mackerel, ID: APR 9, Caught: Algarve  </v>
      </c>
      <c r="S5" s="8" t="str">
        <f t="shared" si="18"/>
        <v xml:space="preserve">Grey Mullet, Caught: Poole, Dorset  </v>
      </c>
      <c r="T5" s="8" t="str">
        <f t="shared" si="18"/>
        <v xml:space="preserve">Herring: ID: APR 12, Caught: Peterhead </v>
      </c>
      <c r="U5" s="8" t="str">
        <f t="shared" si="18"/>
        <v xml:space="preserve">Sprats, ID: APR 13, Caught: Brixham UK </v>
      </c>
      <c r="V5" s="8" t="str">
        <f t="shared" si="18"/>
        <v xml:space="preserve">Mackerel, ID: APR 15, Caught: Bol France  </v>
      </c>
      <c r="W5" s="8" t="str">
        <f t="shared" si="18"/>
        <v xml:space="preserve">Sardine, ID: APR 16, Caught: Algarve </v>
      </c>
      <c r="X5" s="8" t="str">
        <f t="shared" si="18"/>
        <v xml:space="preserve">Grey Mullet, ID: APR 17, Caught: Boulogne  </v>
      </c>
      <c r="Y5" s="8" t="str">
        <f t="shared" si="18"/>
        <v xml:space="preserve">Turbot, Station 134 Tow Mid Point,  </v>
      </c>
      <c r="Z5" s="8" t="str">
        <f t="shared" si="18"/>
        <v xml:space="preserve">Megrim, Station 134 Tow Mid Point </v>
      </c>
      <c r="AA5" s="8" t="str">
        <f t="shared" si="18"/>
        <v xml:space="preserve">Monkfish Liver, Station 134 Tow Mid Point </v>
      </c>
      <c r="AB5" s="8" t="str">
        <f t="shared" si="18"/>
        <v xml:space="preserve">Haddock, Station 134 Tow Mid Point </v>
      </c>
      <c r="AC5" s="8" t="str">
        <f t="shared" si="18"/>
        <v xml:space="preserve">Herring, Station 193 Tow Mid Point </v>
      </c>
      <c r="AD5" s="8" t="str">
        <f t="shared" si="18"/>
        <v xml:space="preserve">Witch, Station 199 Tow Mid Point </v>
      </c>
      <c r="AE5" s="8" t="str">
        <f t="shared" ref="AE5:BO5" si="19">AE18</f>
        <v>Mackerel, (Fresh),  ID: June 7, Catch Area: Scotland, Caught: 20.6.13, Purchased: 25.6.13</v>
      </c>
      <c r="AF5" s="8" t="str">
        <f t="shared" si="19"/>
        <v>Sardine, (Fresh),  ID: June 11, Catch Area: France, Location: Boulogne, Caught: 21.6.13, Purchased: 25.6.13</v>
      </c>
      <c r="AG5" s="8" t="str">
        <f t="shared" si="19"/>
        <v>Mackerel: ID: APR 11, Catch Area: Spanish, Caught: FAO 27 9.4.13, Purchased: 16.4.14 Fresh</v>
      </c>
      <c r="AH5" s="8" t="str">
        <f t="shared" si="19"/>
        <v>Turbot, ID: APR 14, Caught: Peterhead 14/15.4.13, Purchased: 17.4.13 Fresh</v>
      </c>
      <c r="AI5" s="8" t="str">
        <f t="shared" si="19"/>
        <v>Monkfish, Station 134 Tow Mid Point, 25/02/2013</v>
      </c>
      <c r="AJ5" s="8" t="str">
        <f t="shared" si="19"/>
        <v>Mackerel, (Fresh), ID: June 1, Catch Area: FAO27, Location: Norway, Caught: 19.6.13, Purchased: 25.6.13</v>
      </c>
      <c r="AK5" s="8" t="str">
        <f t="shared" si="19"/>
        <v>Mackerel, (Fresh),  ID: June 2, Location: Islay of Crab, Purchased: 25.6.13</v>
      </c>
      <c r="AL5" s="8" t="str">
        <f t="shared" si="19"/>
        <v>Mackerel, (Fresh),  ID: June 5, Catch Area: Scotland, Location: FAO27, Purchased: 25.6.13</v>
      </c>
      <c r="AM5" s="8" t="str">
        <f t="shared" si="19"/>
        <v>Sea Bass, (Fresh), ID: June 12, Catch Area: Wales, Location: Cardigan Bay, Caught: 26.6.13, Purchased: 27.6.13</v>
      </c>
      <c r="AN5" s="8" t="str">
        <f t="shared" si="19"/>
        <v>Mackerel, (Fresh), ID: June 15, Catch Area: Scotland, Location: Fraserburgh, Caught: 25.6.13, Purchased: 27.6.13</v>
      </c>
      <c r="AO5" s="8" t="str">
        <f t="shared" si="19"/>
        <v>Mackerel, (Fresh), ID:  June 16, Catch Area: Cornwall, Location: Newlynn, Caught: 26.6.13, Purchased: 27.6.13</v>
      </c>
      <c r="AP5" s="8" t="str">
        <f t="shared" si="19"/>
        <v xml:space="preserve">Grey Mullet, (Fresh), ID: June 17, Catch Area: Dorset, Location: Poole, Caught: 26.6.13, Purchased: 27.6.13 </v>
      </c>
      <c r="AQ5" s="8" t="str">
        <f t="shared" si="19"/>
        <v>Sea Bass, (Fresh), ID. June 20, Catch Area: Essex, Location: Maldon, Caught: 27.6.13, Purchased: 28.6.13</v>
      </c>
      <c r="AR5" s="8" t="str">
        <f t="shared" si="19"/>
        <v>Sea Bass, (Fresh), ID: June 21, Catch Area: Devon, Location: North Devon, Caught: 27.6.13, Purchased: 28.6.13</v>
      </c>
      <c r="AS5" s="8" t="str">
        <f t="shared" si="19"/>
        <v>Mackerel, (Fresh), ID: June 22, Catch Area: Scotland, Location:Fraserburgh, Caught: 25.6.13, Purchased: 28.6.13</v>
      </c>
      <c r="AT5" s="8" t="str">
        <f t="shared" si="19"/>
        <v xml:space="preserve">Grey Mullet, (Fresh), ID: June 3, Catch Area: France, Location: Boulogn, Caught: 18.6.13, Purchased: 26.6.13 </v>
      </c>
      <c r="AU5" s="8" t="str">
        <f t="shared" si="19"/>
        <v>Sea Bass, (Fresh), ID: June 4, Catch Area: Isle of Wight, Location: Isle of Wight, Caught: 23.6.13, Purchased: 26.6.13</v>
      </c>
      <c r="AV5" s="8" t="str">
        <f t="shared" si="19"/>
        <v>Sea Bass, (Fresh) ID: June 6, Catch Area: France, Caught: 22.6.13, Purchased: 25.6.13</v>
      </c>
      <c r="AW5" s="8" t="str">
        <f t="shared" si="19"/>
        <v>Mackerel, (Fresh), ID: June 8, Catch Area: Scotland, Location: Peterhead, Caught: 24.6.13, Purchased: 25.6.13</v>
      </c>
      <c r="AX5" s="8" t="str">
        <f t="shared" si="19"/>
        <v>Sardine, (Fresh), ID: June 9, Catch Area: N E Atlantic, Location: North Brittany, Purchased: 25.6.13</v>
      </c>
      <c r="AY5" s="8" t="str">
        <f t="shared" si="19"/>
        <v>Grey Mullet, (Fresh) ID: June 10, Catch Area: France, Location: Boulogne, Caught: 21.6.13, Purchased: 25.6.13</v>
      </c>
      <c r="AZ5" s="8" t="str">
        <f t="shared" si="19"/>
        <v>Grey Mullet, (Fresh) ID: June 13, Catch Area: Felixstow, Caught: 25.6.13, Purchased: 27.6.13</v>
      </c>
      <c r="BA5" s="8" t="str">
        <f t="shared" si="19"/>
        <v>Herring, (Fresh) ID: June 14, Catch Area: Scotland, Location: Fraserburgh, Caught: 25.6.13, Purchased: 27.6.13</v>
      </c>
      <c r="BB5" s="8" t="str">
        <f t="shared" si="19"/>
        <v>Dog, (Fresh) ID: June 18, Catch Area: Cornwall, Caught: Brixham, Caught: 25.6.13, Purchased: 27.6.13</v>
      </c>
      <c r="BC5" s="8" t="str">
        <f t="shared" si="19"/>
        <v>Herrings, (Fresh), ID: June 19, Catch Area: East Coast UK, Location: Lowestoft, Caught: 26.6.13, Purchased: 27.6.13</v>
      </c>
      <c r="BD5" s="8" t="str">
        <f t="shared" si="19"/>
        <v xml:space="preserve">Plaice, Cruise: CEND 12/13,  </v>
      </c>
      <c r="BE5" s="8" t="str">
        <f t="shared" si="19"/>
        <v xml:space="preserve">Lesser Spotted Dogfish, Cruise: CEND: </v>
      </c>
      <c r="BF5" s="8" t="str">
        <f t="shared" si="19"/>
        <v xml:space="preserve">Lemon Sole, Cruise: CEND 12/13, </v>
      </c>
      <c r="BG5" s="8" t="str">
        <f t="shared" si="19"/>
        <v>Grey Mullet fresh Aug 11 Catch Area England Location Felixstowe Caught 22 08 13 Purchased 23 08 13</v>
      </c>
      <c r="BH5" s="8" t="str">
        <f t="shared" si="19"/>
        <v>Mackerel Fresh Aug 12 Catch Area Scotland Location Frazerburgh Caught 26 08 13 Purchased 28 08 13</v>
      </c>
      <c r="BI5" s="8" t="str">
        <f t="shared" si="19"/>
        <v xml:space="preserve">Sardine Fresh Aug 13 Catch Area England Location Cornwall Caught 27 08 13 Purchased 28 08 13 </v>
      </c>
      <c r="BJ5" s="8" t="str">
        <f t="shared" si="19"/>
        <v xml:space="preserve">Mackerel Fresh Catch Area Scotland Location Aberdeen Caught 26 08 13 </v>
      </c>
      <c r="BK5" s="8" t="str">
        <f t="shared" si="19"/>
        <v xml:space="preserve">Mackerel Fresh Aug 15 Catch Area Scotland Location Aberdeen caught 26 08 13 Purchased 28 08 13 </v>
      </c>
      <c r="BL5" s="8" t="str">
        <f t="shared" si="19"/>
        <v xml:space="preserve">Sardines Fresh Aug 16 Catch Area England Location Cornwall Caught 27 08 13 Purchased 28 08 13 </v>
      </c>
      <c r="BM5" s="8" t="str">
        <f t="shared" si="19"/>
        <v xml:space="preserve">Sea Bass Fresh Aug 17 Catch Area England Location Brixham Caught 27 08 13 Purchased 28 08 13  </v>
      </c>
      <c r="BN5" s="8" t="str">
        <f t="shared" si="19"/>
        <v>Sprat, Cruise: CEND 15/13, Station 35, Date: 7 August 2013</v>
      </c>
      <c r="BO5" s="8" t="str">
        <f t="shared" si="19"/>
        <v>Turbot, Cruise: CEND 15/13. Station 37, Date: 7 August 2013</v>
      </c>
      <c r="BP5" s="8" t="str">
        <f t="shared" ref="BP5:CW5" si="20">BP18</f>
        <v>Herring, Cruise: CEND 15/13, Station 71, Date: 11 August 2013</v>
      </c>
      <c r="BQ5" s="507" t="str">
        <f t="shared" si="20"/>
        <v>Dogfish Fresh Aug 01 Catch Area England Location Poole Caught 20.08.13 P</v>
      </c>
      <c r="BR5" s="507" t="str">
        <f t="shared" si="20"/>
        <v>Sardines Fresh Aug 02 Catch Area England Location Cornwall Caught 20 08 13 Purchased 21 08 13</v>
      </c>
      <c r="BS5" s="507" t="str">
        <f t="shared" si="20"/>
        <v>Spratts Fresh Aug 03 Catch Area England Location Poole Caught 19.08 13 Purchased 21 08 13</v>
      </c>
      <c r="BT5" s="507" t="str">
        <f t="shared" si="20"/>
        <v xml:space="preserve">Grey Mullet Fresh Aug 04 Catch Area England Location Poole Caught 20 08 13 Purchased 21 08 13 </v>
      </c>
      <c r="BU5" s="507" t="str">
        <f t="shared" si="20"/>
        <v xml:space="preserve">Herring Fresh Aug05 Catch Area Scotland  Location Frazerburgh Caught 18 08 13 Purchased 21 08 13 </v>
      </c>
      <c r="BV5" s="507" t="str">
        <f t="shared" si="20"/>
        <v>Sea Bass Fresh Aug 06 Catch Area England  Location Kent Caught 22 08 13 Purchased 23 08 13</v>
      </c>
      <c r="BW5" s="507" t="str">
        <f t="shared" si="20"/>
        <v xml:space="preserve">Sardines Fresh Aug 08 Catch Area England Location Newlyn Cornwall Caught 22 08 13 Purchased 23 08 13 </v>
      </c>
      <c r="BX5" s="507" t="str">
        <f t="shared" si="20"/>
        <v>Spratts Fresh Aug 09 Catch Area England Location Brixham Caught 21 08 13 Purchased 23 08 13</v>
      </c>
      <c r="BY5" s="507" t="str">
        <f t="shared" si="20"/>
        <v>Sea Bass Fresh Aug 10 Catch Area England Location Cornwall Caught 22 08 13 Purchased 23 08 13</v>
      </c>
      <c r="BZ5" s="507" t="str">
        <f t="shared" si="20"/>
        <v>Mackerel, Cruise 15/13, Station 207, Date: 3 September 2013</v>
      </c>
      <c r="CA5" s="507" t="str">
        <f t="shared" si="20"/>
        <v>Lesser Spotted Dogfish, Cruise: CEND 18/13, Station 18, Date: 13 September2013</v>
      </c>
      <c r="CB5" s="507" t="str">
        <f t="shared" si="20"/>
        <v>Turbot, Cruise: CEND 18/13. Station 75, Date: 16 September2013</v>
      </c>
      <c r="CC5" s="507" t="str">
        <f t="shared" si="20"/>
        <v>Grey Mullet Fresh  Aug 07 Catch Area France Location Marseilles Caught 19 08 13 Purchased 23 08 13</v>
      </c>
      <c r="CD5" s="507" t="str">
        <f t="shared" si="20"/>
        <v>Grey Mullet, Oct 01, Catch Area: Spain, Location: Girona, Caught: 9.10.13, Purchased: 11.9.13, Fresh</v>
      </c>
      <c r="CE5" s="507" t="str">
        <f t="shared" si="20"/>
        <v>Grey Mullet, Oct 02, Catch Area: Spain, Location: Girona, Caught: 9.10.13, Purchased: 11.10.13, Fresh</v>
      </c>
      <c r="CF5" s="507" t="str">
        <f t="shared" si="20"/>
        <v>Mackerel, Oct 03, Catch Area: Scotland, Location: Fraserburgh, Caught: 9.10.13, Purchased: 11.10.13, Fresh</v>
      </c>
      <c r="CG5" s="507" t="str">
        <f t="shared" si="20"/>
        <v>Sea Bass, Oct 04, Catch Area: England, Location: Kent Coast, Caught: 7.10.13, Purchased: 11.10.13, Fresh</v>
      </c>
      <c r="CH5" s="507" t="str">
        <f t="shared" si="20"/>
        <v>Mackerel, Oct 05, Catch Area: Scotland, Location: Fraserburgh, Caught: 8.10.13, Purchased: 11.10.13, Fresh</v>
      </c>
      <c r="CI5" s="507" t="str">
        <f t="shared" si="20"/>
        <v>Sardine, Oct 06, Catch Areat: England, Location: Cornwall, Caught: 7.10.13, Purchased: 11.10.13, Fresh</v>
      </c>
      <c r="CJ5" s="507" t="str">
        <f t="shared" si="20"/>
        <v>Grey Mullet, Oct 07, Catch Area: England, Location: Dorset, Caught: 9.10.13, Purchased: 11.10.13, Fresh</v>
      </c>
      <c r="CK5" s="507" t="str">
        <f t="shared" si="20"/>
        <v>Sea Bass, Oct 08, Catch Area: England, Location: Latchington, Essex, Caught: 17.10.13, Purchased: 18.10.13, Fresh</v>
      </c>
      <c r="CL5" s="507" t="str">
        <f t="shared" si="20"/>
        <v>Sea Bass, Oct 09, Catch Area: England, Location: Thames Estury, Caught: 9.10.13, Purchased: 11.10.13, Fresh</v>
      </c>
      <c r="CM5" s="507" t="str">
        <f t="shared" si="20"/>
        <v>Grey Mullet, Oct 10, Catch Area: England, Location: Latchington, Essex</v>
      </c>
      <c r="CN5" s="507" t="str">
        <f t="shared" si="20"/>
        <v>Sprats, Oct 11, Catch Area: Scotland, Location; FAO 27, Caught: 17.10.13, Purchased: 18.10.13, Fresh</v>
      </c>
      <c r="CO5" s="507" t="str">
        <f t="shared" si="20"/>
        <v>Sardines, Oct 12, Catch Area: France, Location: N E Atlantic, Caught: 16.10.13, Purchased: 18.10.13, Fresh</v>
      </c>
      <c r="CP5" s="507" t="str">
        <f t="shared" si="20"/>
        <v>Turbot, Oct 13, Catch Area: England, Location: Brixham, Caught: 22.10.13, Purchased: 25.10.13, Fresh</v>
      </c>
      <c r="CQ5" s="507" t="str">
        <f t="shared" si="20"/>
        <v>Turbot, Oct 14, Catch Area: Inner Hebrides, Location: Islay Crab, Caught: 22.10.13, Purchased: 25.10.13, Fresh</v>
      </c>
      <c r="CR5" s="507" t="str">
        <f t="shared" si="20"/>
        <v>Sea Bass, Oct 15, Catch Area: England, Location: Littlehampton, Caught: 24.10.13 4pm, Purchased: 25.10.13, Fresh</v>
      </c>
      <c r="CS5" s="507" t="str">
        <f t="shared" si="20"/>
        <v>Herrings, Oct 16, Catch Area: England, Location: Great Yarmouth, Caught: 24th/25th 10.13, Purchased: 25.10.13, Fresh</v>
      </c>
      <c r="CT5" s="507" t="str">
        <f t="shared" si="20"/>
        <v>Sea Bass, Oct 17, Catch Area:Essex, England, Location: The Blackwater/Crouch, Caught: 24/25 10.13, Fresh</v>
      </c>
      <c r="CU5" s="507" t="str">
        <f t="shared" si="20"/>
        <v>Sprats, Oct 18, Catch Area: England, Location: Poole, Caught: 24.10.13, Purchased: 25.10.13, Fresh</v>
      </c>
      <c r="CV5" s="507" t="str">
        <f t="shared" si="20"/>
        <v>Mackerel, Oct 19, Catch Area: England, Location: Poole, Caught: 24.10.13, Purchased: 25.10.13, Fresh</v>
      </c>
      <c r="CW5" s="507" t="str">
        <f t="shared" si="20"/>
        <v>Mackerel, ID: CEND 20/13, Station 72, Date: 17 October 2013</v>
      </c>
      <c r="CX5" s="750" t="str">
        <f t="shared" ref="CX5:DS5" si="21">CX18</f>
        <v>Sprat, ID: CEND 20/13, Station 174, 24 October 2013</v>
      </c>
      <c r="CY5" s="750" t="str">
        <f t="shared" si="21"/>
        <v>Herring, (juvenile)  ID: CEND 20/13, Station 174, 24 October 2013</v>
      </c>
      <c r="CZ5" s="750" t="str">
        <f t="shared" si="21"/>
        <v>Herrings, JAN 01, Catch Area: Cornwall, Location: SW England, Caught: 16/1/14, Purchased: 17 1 14, Fresh</v>
      </c>
      <c r="DA5" s="750" t="str">
        <f t="shared" si="21"/>
        <v>Sprats, JAN 02, Catch Area: England, Location: Poole, Dorset, Caught: 15 1 14, Purchased: 17 1 14, Fresh</v>
      </c>
      <c r="DB5" s="750" t="str">
        <f t="shared" si="21"/>
        <v>Mackerel, JAN 03, Catch Area: England, Location: Frazerburgh, Caught: 15.1.14, Purchased: 17.1.14, Fresh</v>
      </c>
      <c r="DC5" s="750" t="str">
        <f t="shared" si="21"/>
        <v>Sea Bass, JAN 04, Catch Area: England, Location: Poole, Dorset, Caught: 16.1.14, Purchased: 17.1.14, Fresh</v>
      </c>
      <c r="DD5" s="750" t="str">
        <f t="shared" si="21"/>
        <v>Turbot, JAN 05, Catch Area: England, Location: North Devon, Caught: 13.1.14, Purchased: 17.1.14, Fresh</v>
      </c>
      <c r="DE5" s="750" t="str">
        <f t="shared" si="21"/>
        <v>Turbot, JAN 06, Catch Area: England, Location: Eastbourne, Caught: 26.1.14, Purchased: 28.1.14, Fresh</v>
      </c>
      <c r="DF5" s="750" t="str">
        <f t="shared" si="21"/>
        <v>Grey Mullet, JAN 07, Catch Area: France, Location: Boulogne, Caught: 23.1.14, Purchased: 28.1.14, Fresh</v>
      </c>
      <c r="DG5" s="750" t="str">
        <f t="shared" si="21"/>
        <v>Mackerel, JAN 08, Catch Area: Scotland, Location: Aberdeen, Caught: 24.1.14, Purchased: 28.1.14, Fresh</v>
      </c>
      <c r="DH5" s="750" t="str">
        <f t="shared" si="21"/>
        <v>Herrings, JAN 09, Catch Area: France, Location: Boulogne, Caught: 25.1.14, Purchased: 28.1.14, Fresh</v>
      </c>
      <c r="DI5" s="750" t="str">
        <f t="shared" si="21"/>
        <v>Halibut, JAN 10, Location: Grimsby, Catch: 24.1.14, Purchased: 28.1.14, Fresh</v>
      </c>
      <c r="DJ5" s="750" t="str">
        <f t="shared" si="21"/>
        <v>Sea Bass, JAN 11, Catch Area: France, Location: Boulogne, Caught: 27.1.14, Purchased: 29.1.14, Fresh</v>
      </c>
      <c r="DK5" s="750" t="str">
        <f t="shared" si="21"/>
        <v>Sea Bass, JAN 12, Catch Area: England, Location: West Sussex, Caught: 28.1.14, Purchased: 29.1.14, Fresh</v>
      </c>
      <c r="DL5" s="750" t="str">
        <f t="shared" si="21"/>
        <v>Grey Mullet, JAN 13, Catch Area: France, Location: Mediterranee, Caught: 27.1.14, Purchased: 29.1.14, Fresh</v>
      </c>
      <c r="DM5" s="750" t="str">
        <f t="shared" si="21"/>
        <v>Sprat, Station 118, Area 7, 14/10/13</v>
      </c>
      <c r="DN5" s="750" t="str">
        <f t="shared" si="21"/>
        <v>Sprat, Station 8, Area 2, 17/10/13</v>
      </c>
      <c r="DO5" s="750" t="str">
        <f t="shared" si="21"/>
        <v>Mackerel, Station 256, Area 10, 10/10/13</v>
      </c>
      <c r="DP5" s="750" t="str">
        <f t="shared" si="21"/>
        <v>Dogfish, Station 256, Area 10, 10/10/13</v>
      </c>
      <c r="DQ5" s="750" t="str">
        <f t="shared" si="21"/>
        <v>Sprat, Station 345 (Prev 250), Area 9, 11/10/13</v>
      </c>
      <c r="DR5" s="750" t="str">
        <f t="shared" si="21"/>
        <v>Sprat, Station 48, Area 6, 07/10/13</v>
      </c>
      <c r="DS5" s="750" t="str">
        <f t="shared" si="21"/>
        <v>Sprat, Station 17, Area 3, 15/10/13</v>
      </c>
      <c r="DT5" s="840" t="str">
        <f t="shared" ref="DT5:EW5" si="22">DT18</f>
        <v>Dogfish, Station 118, Area 7, 14/10/13</v>
      </c>
      <c r="DU5" s="840" t="str">
        <f t="shared" si="22"/>
        <v>Mackerel, Station 48, Area 6, 07/10/13</v>
      </c>
      <c r="DV5" s="840" t="str">
        <f t="shared" si="22"/>
        <v>Mackerel, Station 113, Area 8, 12/10/13</v>
      </c>
      <c r="DW5" s="840" t="str">
        <f t="shared" si="22"/>
        <v>Sprat, 106, Area 7, 14/10/13</v>
      </c>
      <c r="DX5" s="840" t="str">
        <f t="shared" si="22"/>
        <v>Lesser Spotted Dogfish, Station 86, CO413, 17/10/13</v>
      </c>
      <c r="DY5" s="840" t="str">
        <f t="shared" si="22"/>
        <v>Sprat, Station 92, Area 4, 14/10/13</v>
      </c>
      <c r="DZ5" s="840" t="str">
        <f t="shared" si="22"/>
        <v>Mackerel, Station 17, Area 3, 15/10/13</v>
      </c>
      <c r="EA5" s="840" t="str">
        <f t="shared" si="22"/>
        <v>Dogfish, Station 17, Area 3, 15/10/13</v>
      </c>
      <c r="EB5" s="840" t="str">
        <f t="shared" si="22"/>
        <v>Mackerel, Station 101, Area 2, 15/10/13</v>
      </c>
      <c r="EC5" s="840" t="str">
        <f t="shared" si="22"/>
        <v>Grey Mullet, Milford Haven, 19/09/13</v>
      </c>
      <c r="ED5" s="840" t="str">
        <f t="shared" si="22"/>
        <v>Sea Bass, Mar 01, Location: Hastings, Caught: 17.2.14, Purchased: 19.2.14</v>
      </c>
      <c r="EE5" s="840" t="str">
        <f t="shared" si="22"/>
        <v>Sea Bass, Mar 02, Location: Boulogne, Caught: 14.2.14, Purchased: 19.2.14</v>
      </c>
      <c r="EF5" s="840" t="str">
        <f t="shared" si="22"/>
        <v>Mackerel, Mar 03, Location: Peterhead, Caught: 17.2.14, Purchased: 19.2.14</v>
      </c>
      <c r="EG5" s="840" t="str">
        <f t="shared" si="22"/>
        <v>Sea Bass, Mar 04, Location: Brighton, Caught: 5.3.14, Purchased: 7.3.14</v>
      </c>
      <c r="EH5" s="840" t="str">
        <f t="shared" si="22"/>
        <v>Turbot, Mar 05, Location: Cornwall, Caught: 3.3.14, Purchased: 7.3.14</v>
      </c>
      <c r="EI5" s="840" t="str">
        <f t="shared" si="22"/>
        <v>Sprats, Mar 06, Location: Brixham, Caught January 2014, Purchased: 7.3.14</v>
      </c>
      <c r="EJ5" s="840" t="str">
        <f t="shared" si="22"/>
        <v>Grey Mullet, Mar 07, Location: Boulogne, Caught: 4.3.14, Purchased: 7.3.14</v>
      </c>
      <c r="EK5" s="840" t="str">
        <f t="shared" si="22"/>
        <v>Turbot, Mar 08, Location: Cornwall, Caught: 15.3.14, Purchased: 18.3.14</v>
      </c>
      <c r="EL5" s="840" t="str">
        <f t="shared" si="22"/>
        <v>Grey Mullet, Mar 09, Location: Boulogne, Caught: 15.3.14, Purchased: 18.3.14</v>
      </c>
      <c r="EM5" s="840" t="str">
        <f t="shared" si="22"/>
        <v>Sea Bass, Mar 10, Location: Boulogne, Caught: 17.3.14, Purchased: 18.3.14</v>
      </c>
      <c r="EN5" s="840" t="str">
        <f t="shared" si="22"/>
        <v>Mackerel, Station 118, Area 7, 14/10/13</v>
      </c>
      <c r="EO5" s="840" t="str">
        <f t="shared" si="22"/>
        <v>Sprat, Station 256, Area 10, 10/10/13</v>
      </c>
      <c r="EP5" s="840" t="str">
        <f t="shared" si="22"/>
        <v>Mackerel, Station 345 (Prev 250), Area 9, 11/10/13</v>
      </c>
      <c r="EQ5" s="840" t="str">
        <f t="shared" si="22"/>
        <v>Mackerel, Station 35, Area 1, 21/10/13</v>
      </c>
      <c r="ER5" s="840" t="str">
        <f t="shared" si="22"/>
        <v>Sprat, Milford Haven, 19/09/13</v>
      </c>
      <c r="ES5" s="840" t="str">
        <f t="shared" si="22"/>
        <v>FSA-Bass, Milford Haven, 19/09/13</v>
      </c>
      <c r="ET5" s="840" t="str">
        <f t="shared" si="22"/>
        <v>FSA-Mullet, Nyfer (Nevern), 01/10/13</v>
      </c>
      <c r="EU5" s="840" t="str">
        <f t="shared" si="22"/>
        <v>FSA-Mullet, Teifi, 02/10/13</v>
      </c>
      <c r="EV5" s="840" t="str">
        <f t="shared" si="22"/>
        <v>Sprats, Dee Estuary - Talacre (NGR:SJ1261985608, Caught: Tuesday 17th September 2013</v>
      </c>
      <c r="EW5" s="840" t="str">
        <f t="shared" si="22"/>
        <v>Sprats, Conwy Estuary - Outer Bar (NGR:SH7480079300), Caught: Monday 30th September 2013</v>
      </c>
      <c r="EX5" s="1051" t="str">
        <f t="shared" ref="EX5:FR5" si="23">EX18</f>
        <v>Mackerel, Station 75, Area 4, 9/10/13</v>
      </c>
      <c r="EY5" s="1051" t="str">
        <f t="shared" si="23"/>
        <v>3) Sprats, Foryd - Outer Site (SH4438660816), Caught: Tuesday 1st October 2013</v>
      </c>
      <c r="EZ5" s="1051" t="str">
        <f t="shared" si="23"/>
        <v>Mackerel, (Fresh),  Jul 01, Catch Area: France, Caught: 15.7.14, Purchased: 18.7.14</v>
      </c>
      <c r="FA5" s="1051" t="str">
        <f t="shared" si="23"/>
        <v>Sardine, (Fresh), Jul 02, Catch Area: France, Location: Boulogne, Caught: 16.7.14, Purchased: 18.7.14</v>
      </c>
      <c r="FB5" s="1051" t="str">
        <f t="shared" si="23"/>
        <v>Turbot, (Fresh), Jul 04, Catch Area: Scotland, Caught: 15.7.14, Purchased: 18.7.14</v>
      </c>
      <c r="FC5" s="1051" t="str">
        <f t="shared" si="23"/>
        <v>Mackerel, (Fresh), Jul 07, Catch Area: Scotland, Location: Peterhead, Caught: 22.7.14, Purchased: 23.7.14</v>
      </c>
      <c r="FD5" s="1051" t="str">
        <f t="shared" si="23"/>
        <v>Herring, (Fresh), Jul 08, Catch Area: Scotland, Location: Peterhead, Caught: 22.7.14, Purchased: 23.7.14</v>
      </c>
      <c r="FE5" s="1051" t="str">
        <f t="shared" si="23"/>
        <v>Sardines, (Fresh), Jul 09, Catch Area: England, Location: Newlyn, Caught: 22.7.14, Purchased: 23.7.14</v>
      </c>
      <c r="FF5" s="1051" t="str">
        <f t="shared" si="23"/>
        <v>Grey Mullet, (Fresh), Jul 10, Catch area: France, Location: Boulogne, Caught: 24.7.14, Purchased: 25.7.14</v>
      </c>
      <c r="FG5" s="1051" t="str">
        <f t="shared" si="23"/>
        <v>Grey Mullet, (Fresh), Aug 01, Catch Area: England, Location: Poole, Purchased: 6 Aug 14</v>
      </c>
      <c r="FH5" s="1051" t="str">
        <f t="shared" si="23"/>
        <v>Mackerel, (Fresh), Aug 04, Catch Area: Scotland, Location: Frazerburgh, Caught: 5.8.14, Purchased: 6.8.14</v>
      </c>
      <c r="FI5" s="1051" t="str">
        <f t="shared" si="23"/>
        <v>Turbot, (Fresh), Aug 05, Catch Area: England, Location: Cornwall, Caught: 3.8.14, Purchased: 6.8.14</v>
      </c>
      <c r="FJ5" s="1051" t="str">
        <f t="shared" si="23"/>
        <v>Mackerel, (Fresh), Jul 03, Catch Area: Scotland, Location: FRZ, Caught: 16.7.14, Purchased: 18.7.14</v>
      </c>
      <c r="FK5" s="1051" t="str">
        <f t="shared" si="23"/>
        <v>Sea Bass, (Fresh), Jul 05, Catch Area: England, Location: Dover, Caught: 17.7.14, Purchased: 18.7.14</v>
      </c>
      <c r="FL5" s="1051" t="str">
        <f t="shared" si="23"/>
        <v>Sardine, (Fresh), Jul 06, Catch Area: England, Location: Cornwall, Caught: 15.7.14, Purchased: 18.7.14</v>
      </c>
      <c r="FM5" s="1051" t="str">
        <f t="shared" si="23"/>
        <v>Sea Bass, (Fresh), Aug 02, Catch Area: England, Location: Rye, Caught: 2 Aug 14, Purchased: 6 Aug 14</v>
      </c>
      <c r="FN5" s="1051" t="str">
        <f t="shared" si="23"/>
        <v>Herring, (Fresh), Aug 03, Catch Area: Scotland, Location: Fraserburgh, Caught: 4 Aug 14, Purchased: 6 Aug 14</v>
      </c>
      <c r="FO5" s="1051" t="str">
        <f t="shared" si="23"/>
        <v>Sardine, (Fresh), Aug 06, Catch Area: England, Location: Cornwall, Caught: 6.8.14, Purchased: 7.8.14</v>
      </c>
      <c r="FP5" s="1051" t="str">
        <f t="shared" si="23"/>
        <v>Grey Mullet, (Fresh), Aug 07,  Catch Area: England, Location: Felixstow, Caught: 4.8.14, Purchased: 7.8.14</v>
      </c>
      <c r="FQ5" s="1051" t="str">
        <f t="shared" si="23"/>
        <v>Mackerel, (Fresh), Aug 08, Catch Area: Scotland, Location: Peterhead, Caught: 5.8.14, Purchased: 7.8.14</v>
      </c>
      <c r="FR5" s="1051" t="str">
        <f t="shared" si="23"/>
        <v>Grey Mullet, (Fresh), Aug 09, Catch Area: England, Location: Dorset, Caught: 6.8.14, Purchased: 7.8.14</v>
      </c>
      <c r="FS5" s="1051" t="str">
        <f t="shared" ref="FS5:GK5" si="24">FS18</f>
        <v>Mackerel, CEND17/14 station 36, 14th August 2014</v>
      </c>
      <c r="FT5" s="1051" t="str">
        <f t="shared" si="24"/>
        <v>Sprat, CEND17/14 station 49, 16th August 2014</v>
      </c>
      <c r="FU5" s="1051" t="str">
        <f t="shared" si="24"/>
        <v>Herring, CEND17/14 station 107, 28th August 2014</v>
      </c>
      <c r="FV5" s="1051" t="str">
        <f t="shared" si="24"/>
        <v>Mackerel CEND17/14 Station 15 09/08/2014</v>
      </c>
      <c r="FW5" s="1051" t="str">
        <f t="shared" si="24"/>
        <v>Herring CEND17/14 Station 19 10/08/2014</v>
      </c>
      <c r="FX5" s="1051" t="str">
        <f t="shared" si="24"/>
        <v>Sprat CEND17/14 Station 45 15/08/2014</v>
      </c>
      <c r="FY5" s="1051" t="str">
        <f t="shared" si="24"/>
        <v>Sprat CEND20/14 Station 47 04/10/2014</v>
      </c>
      <c r="FZ5" s="1051" t="str">
        <f t="shared" si="24"/>
        <v>Sardine CEND20/14 Station 58 05/10/2014</v>
      </c>
      <c r="GA5" s="1051" t="str">
        <f t="shared" si="24"/>
        <v>Mackerel CEND20/14 Station 60 05/10/2014</v>
      </c>
      <c r="GB5" s="1051" t="str">
        <f t="shared" si="24"/>
        <v>Herring- 12/11/2014, 19954, 0114SJM, Firth of Clyde</v>
      </c>
      <c r="GC5" s="1051" t="str">
        <f t="shared" si="24"/>
        <v>Herring- 15/11/2014, Hunterston, 0114SJM, Trawl 5, Fish 1, Firth of Clyde</v>
      </c>
      <c r="GD5" s="1051" t="str">
        <f t="shared" si="24"/>
        <v>Herring- 15/11/2014, Hunterston, 0114SJM, Trawl 5, Fish 2, Firth of Clyde</v>
      </c>
      <c r="GE5" s="1051" t="str">
        <f t="shared" si="24"/>
        <v>Herring- 15/11/2014, Hunterston, 0114SJM, Trawl 5, Fish 3, Firth of Clyde</v>
      </c>
      <c r="GF5" s="1051" t="str">
        <f t="shared" si="24"/>
        <v>Spurdog, Length = 64.3, Sex: M, Station 99, Date: 10/10/14</v>
      </c>
      <c r="GG5" s="1051" t="str">
        <f t="shared" si="24"/>
        <v>Spurdog, Station 77, Date: 14/10/14 (Sample 1)</v>
      </c>
      <c r="GH5" s="1051" t="str">
        <f t="shared" si="24"/>
        <v>Spurdog, Length = 67.5, Sex: F, Station 51, Tow 15, Date: 10/10/14</v>
      </c>
      <c r="GI5" s="1051" t="str">
        <f t="shared" si="24"/>
        <v>Spurdog, Length = 93.8cm, Sex: Female Stage 2, Station: 109, Tow: 53</v>
      </c>
      <c r="GJ5" s="1051" t="str">
        <f t="shared" si="24"/>
        <v>Spurdog, Length: 82.5cm &amp; 72.6cm, Sex: Male x 2, Station 93, Date: 22/10/14</v>
      </c>
      <c r="GK5" s="1051" t="str">
        <f t="shared" si="24"/>
        <v>Spurdog, Station: 77, Date: 14/10/14 (Sample 2)</v>
      </c>
    </row>
    <row r="6" spans="1:222" ht="15">
      <c r="A6" s="1365" t="s">
        <v>74</v>
      </c>
      <c r="B6" s="7">
        <f>ROUND((B20*B19%),2)</f>
        <v>2.31</v>
      </c>
      <c r="C6" s="7">
        <f t="shared" ref="C6:I6" si="25">ROUND((C20*C19%),2)</f>
        <v>1.08</v>
      </c>
      <c r="D6" s="7">
        <f t="shared" si="25"/>
        <v>0.33</v>
      </c>
      <c r="E6" s="7">
        <f t="shared" si="25"/>
        <v>5.19</v>
      </c>
      <c r="F6" s="7">
        <f t="shared" si="25"/>
        <v>6.67</v>
      </c>
      <c r="G6" s="7">
        <f t="shared" si="25"/>
        <v>8.82</v>
      </c>
      <c r="H6" s="7">
        <f t="shared" si="25"/>
        <v>2.29</v>
      </c>
      <c r="I6" s="7">
        <f t="shared" si="25"/>
        <v>4.4400000000000004</v>
      </c>
      <c r="J6" s="127">
        <f t="shared" ref="J6:AD6" si="26">ROUND((J20*J19%),2)</f>
        <v>0.22</v>
      </c>
      <c r="K6" s="127">
        <f t="shared" si="26"/>
        <v>3.89</v>
      </c>
      <c r="L6" s="127">
        <f t="shared" si="26"/>
        <v>3.15</v>
      </c>
      <c r="M6" s="127">
        <f t="shared" si="26"/>
        <v>2.5299999999999998</v>
      </c>
      <c r="N6" s="127">
        <f t="shared" si="26"/>
        <v>1.68</v>
      </c>
      <c r="O6" s="127">
        <f t="shared" si="26"/>
        <v>1.77</v>
      </c>
      <c r="P6" s="127">
        <f t="shared" si="26"/>
        <v>0.76</v>
      </c>
      <c r="Q6" s="127">
        <f t="shared" si="26"/>
        <v>3.18</v>
      </c>
      <c r="R6" s="127">
        <f t="shared" si="26"/>
        <v>3.12</v>
      </c>
      <c r="S6" s="127">
        <f t="shared" si="26"/>
        <v>0.66</v>
      </c>
      <c r="T6" s="127">
        <f t="shared" si="26"/>
        <v>10.050000000000001</v>
      </c>
      <c r="U6" s="127">
        <f t="shared" si="26"/>
        <v>4.38</v>
      </c>
      <c r="V6" s="127">
        <f t="shared" si="26"/>
        <v>6.52</v>
      </c>
      <c r="W6" s="127">
        <f t="shared" si="26"/>
        <v>24.51</v>
      </c>
      <c r="X6" s="127">
        <f t="shared" si="26"/>
        <v>0.77</v>
      </c>
      <c r="Y6" s="127">
        <f t="shared" si="26"/>
        <v>3.25</v>
      </c>
      <c r="Z6" s="127">
        <f t="shared" si="26"/>
        <v>0.4</v>
      </c>
      <c r="AA6" s="127">
        <f t="shared" si="26"/>
        <v>23.37</v>
      </c>
      <c r="AB6" s="127">
        <f t="shared" si="26"/>
        <v>0.33</v>
      </c>
      <c r="AC6" s="127">
        <f t="shared" si="26"/>
        <v>1.86</v>
      </c>
      <c r="AD6" s="127">
        <f t="shared" si="26"/>
        <v>0.44</v>
      </c>
      <c r="AE6" s="127">
        <f t="shared" ref="AE6:BO6" si="27">ROUND((AE20*AE19%),2)</f>
        <v>5.91</v>
      </c>
      <c r="AF6" s="127">
        <f t="shared" si="27"/>
        <v>1.08</v>
      </c>
      <c r="AG6" s="127">
        <f t="shared" si="27"/>
        <v>2.0099999999999998</v>
      </c>
      <c r="AH6" s="127">
        <f t="shared" si="27"/>
        <v>2.71</v>
      </c>
      <c r="AI6" s="127">
        <f t="shared" si="27"/>
        <v>0.27</v>
      </c>
      <c r="AJ6" s="127">
        <f t="shared" si="27"/>
        <v>2.89</v>
      </c>
      <c r="AK6" s="127">
        <f t="shared" si="27"/>
        <v>2.11</v>
      </c>
      <c r="AL6" s="127">
        <f t="shared" si="27"/>
        <v>4.42</v>
      </c>
      <c r="AM6" s="127">
        <f t="shared" si="27"/>
        <v>1.52</v>
      </c>
      <c r="AN6" s="127">
        <f t="shared" si="27"/>
        <v>4.5999999999999996</v>
      </c>
      <c r="AO6" s="127">
        <f t="shared" si="27"/>
        <v>6.61</v>
      </c>
      <c r="AP6" s="127">
        <f t="shared" si="27"/>
        <v>2.06</v>
      </c>
      <c r="AQ6" s="127">
        <f t="shared" si="27"/>
        <v>1.3</v>
      </c>
      <c r="AR6" s="127">
        <f t="shared" si="27"/>
        <v>3.87</v>
      </c>
      <c r="AS6" s="127">
        <f t="shared" si="27"/>
        <v>6.85</v>
      </c>
      <c r="AT6" s="127">
        <f t="shared" si="27"/>
        <v>0.87</v>
      </c>
      <c r="AU6" s="127">
        <f t="shared" si="27"/>
        <v>1.25</v>
      </c>
      <c r="AV6" s="127">
        <f t="shared" si="27"/>
        <v>1.21</v>
      </c>
      <c r="AW6" s="127">
        <f t="shared" si="27"/>
        <v>6.79</v>
      </c>
      <c r="AX6" s="127">
        <f t="shared" si="27"/>
        <v>5.21</v>
      </c>
      <c r="AY6" s="127">
        <f t="shared" si="27"/>
        <v>2.48</v>
      </c>
      <c r="AZ6" s="127">
        <f t="shared" si="27"/>
        <v>3.47</v>
      </c>
      <c r="BA6" s="127">
        <f t="shared" si="27"/>
        <v>12.99</v>
      </c>
      <c r="BB6" s="127">
        <f t="shared" si="27"/>
        <v>0.61</v>
      </c>
      <c r="BC6" s="127">
        <f t="shared" si="27"/>
        <v>10.91</v>
      </c>
      <c r="BD6" s="127">
        <f t="shared" si="27"/>
        <v>1.76</v>
      </c>
      <c r="BE6" s="127">
        <f t="shared" si="27"/>
        <v>0.44</v>
      </c>
      <c r="BF6" s="127">
        <f t="shared" si="27"/>
        <v>2.2799999999999998</v>
      </c>
      <c r="BG6" s="127">
        <f t="shared" si="27"/>
        <v>7.58</v>
      </c>
      <c r="BH6" s="127">
        <f t="shared" si="27"/>
        <v>4.12</v>
      </c>
      <c r="BI6" s="127">
        <f t="shared" si="27"/>
        <v>22.73</v>
      </c>
      <c r="BJ6" s="127">
        <f t="shared" si="27"/>
        <v>1.75</v>
      </c>
      <c r="BK6" s="127">
        <f t="shared" si="27"/>
        <v>6.6</v>
      </c>
      <c r="BL6" s="127">
        <f t="shared" si="27"/>
        <v>24.47</v>
      </c>
      <c r="BM6" s="127">
        <f t="shared" si="27"/>
        <v>4.71</v>
      </c>
      <c r="BN6" s="127">
        <f t="shared" si="27"/>
        <v>10.29</v>
      </c>
      <c r="BO6" s="127">
        <f t="shared" si="27"/>
        <v>1.87</v>
      </c>
      <c r="BP6" s="127">
        <f t="shared" ref="BP6:CW6" si="28">ROUND((BP20*BP19%),2)</f>
        <v>15.81</v>
      </c>
      <c r="BQ6" s="506">
        <f t="shared" si="28"/>
        <v>0.64</v>
      </c>
      <c r="BR6" s="506">
        <f t="shared" si="28"/>
        <v>27.91</v>
      </c>
      <c r="BS6" s="506">
        <f t="shared" si="28"/>
        <v>21.39</v>
      </c>
      <c r="BT6" s="506">
        <f t="shared" si="28"/>
        <v>2.2599999999999998</v>
      </c>
      <c r="BU6" s="506">
        <f t="shared" si="28"/>
        <v>20.88</v>
      </c>
      <c r="BV6" s="506">
        <f t="shared" si="28"/>
        <v>1.74</v>
      </c>
      <c r="BW6" s="506">
        <f t="shared" si="28"/>
        <v>24.32</v>
      </c>
      <c r="BX6" s="506">
        <f t="shared" si="28"/>
        <v>23.69</v>
      </c>
      <c r="BY6" s="506">
        <f t="shared" si="28"/>
        <v>2.6</v>
      </c>
      <c r="BZ6" s="506">
        <f t="shared" si="28"/>
        <v>11.18</v>
      </c>
      <c r="CA6" s="506">
        <f t="shared" si="28"/>
        <v>0.64</v>
      </c>
      <c r="CB6" s="506">
        <f t="shared" si="28"/>
        <v>2.33</v>
      </c>
      <c r="CC6" s="506">
        <f t="shared" si="28"/>
        <v>3.84</v>
      </c>
      <c r="CD6" s="506">
        <f t="shared" si="28"/>
        <v>1.59</v>
      </c>
      <c r="CE6" s="506">
        <f t="shared" si="28"/>
        <v>3.55</v>
      </c>
      <c r="CF6" s="506">
        <f t="shared" si="28"/>
        <v>26.87</v>
      </c>
      <c r="CG6" s="506">
        <f t="shared" si="28"/>
        <v>13.4</v>
      </c>
      <c r="CH6" s="506">
        <f t="shared" si="28"/>
        <v>21.95</v>
      </c>
      <c r="CI6" s="506">
        <f t="shared" si="28"/>
        <v>18.37</v>
      </c>
      <c r="CJ6" s="506">
        <f t="shared" si="28"/>
        <v>5.96</v>
      </c>
      <c r="CK6" s="506">
        <f t="shared" si="28"/>
        <v>2.09</v>
      </c>
      <c r="CL6" s="506">
        <f t="shared" si="28"/>
        <v>4.1399999999999997</v>
      </c>
      <c r="CM6" s="506">
        <f t="shared" si="28"/>
        <v>2.2400000000000002</v>
      </c>
      <c r="CN6" s="506">
        <f t="shared" si="28"/>
        <v>20.83</v>
      </c>
      <c r="CO6" s="506">
        <f t="shared" si="28"/>
        <v>17.690000000000001</v>
      </c>
      <c r="CP6" s="506">
        <f t="shared" si="28"/>
        <v>1.47</v>
      </c>
      <c r="CQ6" s="506">
        <f t="shared" si="28"/>
        <v>1</v>
      </c>
      <c r="CR6" s="506">
        <f t="shared" si="28"/>
        <v>2.5499999999999998</v>
      </c>
      <c r="CS6" s="506">
        <f t="shared" si="28"/>
        <v>24.98</v>
      </c>
      <c r="CT6" s="506">
        <f t="shared" si="28"/>
        <v>4.1399999999999997</v>
      </c>
      <c r="CU6" s="506">
        <f t="shared" si="28"/>
        <v>21.53</v>
      </c>
      <c r="CV6" s="506">
        <f t="shared" si="28"/>
        <v>16.57</v>
      </c>
      <c r="CW6" s="506">
        <f t="shared" si="28"/>
        <v>18.399999999999999</v>
      </c>
      <c r="CX6" s="749">
        <f t="shared" ref="CX6:DS6" si="29">ROUND((CX20*CX19%),2)</f>
        <v>11.22</v>
      </c>
      <c r="CY6" s="749">
        <f t="shared" si="29"/>
        <v>1.02</v>
      </c>
      <c r="CZ6" s="749">
        <f t="shared" si="29"/>
        <v>6.57</v>
      </c>
      <c r="DA6" s="749">
        <f t="shared" si="29"/>
        <v>11.73</v>
      </c>
      <c r="DB6" s="749">
        <f t="shared" si="29"/>
        <v>19.54</v>
      </c>
      <c r="DC6" s="749">
        <f t="shared" si="29"/>
        <v>2.0499999999999998</v>
      </c>
      <c r="DD6" s="749">
        <f t="shared" si="29"/>
        <v>0.11</v>
      </c>
      <c r="DE6" s="749">
        <f t="shared" si="29"/>
        <v>1.04</v>
      </c>
      <c r="DF6" s="749">
        <f t="shared" si="29"/>
        <v>1.62</v>
      </c>
      <c r="DG6" s="749">
        <f t="shared" si="29"/>
        <v>18.489999999999998</v>
      </c>
      <c r="DH6" s="749">
        <f t="shared" si="29"/>
        <v>7.56</v>
      </c>
      <c r="DI6" s="749">
        <f t="shared" si="29"/>
        <v>0.72</v>
      </c>
      <c r="DJ6" s="749">
        <f t="shared" si="29"/>
        <v>5.4</v>
      </c>
      <c r="DK6" s="749">
        <f t="shared" si="29"/>
        <v>2.4300000000000002</v>
      </c>
      <c r="DL6" s="749">
        <f t="shared" si="29"/>
        <v>0.87</v>
      </c>
      <c r="DM6" s="749">
        <f t="shared" si="29"/>
        <v>6.34</v>
      </c>
      <c r="DN6" s="749">
        <f t="shared" si="29"/>
        <v>12.6</v>
      </c>
      <c r="DO6" s="749">
        <f t="shared" si="29"/>
        <v>11.34</v>
      </c>
      <c r="DP6" s="749">
        <f t="shared" si="29"/>
        <v>0.62</v>
      </c>
      <c r="DQ6" s="749">
        <f t="shared" si="29"/>
        <v>11.08</v>
      </c>
      <c r="DR6" s="749">
        <f t="shared" si="29"/>
        <v>1.46</v>
      </c>
      <c r="DS6" s="749">
        <f t="shared" si="29"/>
        <v>14.56</v>
      </c>
      <c r="DT6" s="839">
        <f t="shared" ref="DT6:EW6" si="30">ROUND((DT20*DT19%),2)</f>
        <v>0.64</v>
      </c>
      <c r="DU6" s="839">
        <f t="shared" si="30"/>
        <v>8.35</v>
      </c>
      <c r="DV6" s="839">
        <f t="shared" si="30"/>
        <v>20.72</v>
      </c>
      <c r="DW6" s="839">
        <f t="shared" si="30"/>
        <v>5.91</v>
      </c>
      <c r="DX6" s="839">
        <f t="shared" si="30"/>
        <v>0.56999999999999995</v>
      </c>
      <c r="DY6" s="839">
        <f t="shared" si="30"/>
        <v>11.53</v>
      </c>
      <c r="DZ6" s="839">
        <f t="shared" si="30"/>
        <v>12.42</v>
      </c>
      <c r="EA6" s="839">
        <f t="shared" si="30"/>
        <v>0.42</v>
      </c>
      <c r="EB6" s="839">
        <f t="shared" si="30"/>
        <v>9.4499999999999993</v>
      </c>
      <c r="EC6" s="839">
        <f t="shared" si="30"/>
        <v>2.46</v>
      </c>
      <c r="ED6" s="839">
        <f>ROUND((ED20*ED19%),3)</f>
        <v>3.01</v>
      </c>
      <c r="EE6" s="839">
        <f t="shared" si="30"/>
        <v>1.2</v>
      </c>
      <c r="EF6" s="839">
        <f t="shared" si="30"/>
        <v>15.55</v>
      </c>
      <c r="EG6" s="839">
        <f t="shared" si="30"/>
        <v>4.0199999999999996</v>
      </c>
      <c r="EH6" s="839">
        <f t="shared" si="30"/>
        <v>1.87</v>
      </c>
      <c r="EI6" s="839">
        <f t="shared" si="30"/>
        <v>18.489999999999998</v>
      </c>
      <c r="EJ6" s="839">
        <f t="shared" si="30"/>
        <v>0.35</v>
      </c>
      <c r="EK6" s="839">
        <f t="shared" si="30"/>
        <v>0.43</v>
      </c>
      <c r="EL6" s="839">
        <f t="shared" si="30"/>
        <v>0.56000000000000005</v>
      </c>
      <c r="EM6" s="839">
        <f t="shared" si="30"/>
        <v>2.79</v>
      </c>
      <c r="EN6" s="839">
        <f t="shared" si="30"/>
        <v>7.52</v>
      </c>
      <c r="EO6" s="839">
        <f t="shared" si="30"/>
        <v>8.18</v>
      </c>
      <c r="EP6" s="839">
        <f t="shared" si="30"/>
        <v>14.71</v>
      </c>
      <c r="EQ6" s="839">
        <f t="shared" si="30"/>
        <v>10.68</v>
      </c>
      <c r="ER6" s="839">
        <f t="shared" si="30"/>
        <v>0.83</v>
      </c>
      <c r="ES6" s="839">
        <f t="shared" si="30"/>
        <v>1.33</v>
      </c>
      <c r="ET6" s="839">
        <f t="shared" si="30"/>
        <v>9.41</v>
      </c>
      <c r="EU6" s="839">
        <f t="shared" si="30"/>
        <v>9.56</v>
      </c>
      <c r="EV6" s="839">
        <f t="shared" si="30"/>
        <v>0.88</v>
      </c>
      <c r="EW6" s="839">
        <f t="shared" si="30"/>
        <v>0.54</v>
      </c>
      <c r="EX6" s="1050">
        <f t="shared" ref="EX6:FR6" si="31">ROUND((EX20*EX19%),2)</f>
        <v>11.73</v>
      </c>
      <c r="EY6" s="1050">
        <f t="shared" si="31"/>
        <v>0.64</v>
      </c>
      <c r="EZ6" s="1050">
        <f t="shared" si="31"/>
        <v>2.75</v>
      </c>
      <c r="FA6" s="1050">
        <f t="shared" si="31"/>
        <v>2.71</v>
      </c>
      <c r="FB6" s="1050">
        <f t="shared" si="31"/>
        <v>1.18</v>
      </c>
      <c r="FC6" s="1050">
        <f t="shared" si="31"/>
        <v>17.78</v>
      </c>
      <c r="FD6" s="1050">
        <f t="shared" si="31"/>
        <v>15.99</v>
      </c>
      <c r="FE6" s="1050">
        <f t="shared" si="31"/>
        <v>8.14</v>
      </c>
      <c r="FF6" s="1050">
        <f t="shared" si="31"/>
        <v>5.25</v>
      </c>
      <c r="FG6" s="1050">
        <f t="shared" si="31"/>
        <v>1.1100000000000001</v>
      </c>
      <c r="FH6" s="1050">
        <f t="shared" si="31"/>
        <v>6.36</v>
      </c>
      <c r="FI6" s="1050">
        <f t="shared" si="31"/>
        <v>0.38</v>
      </c>
      <c r="FJ6" s="1050">
        <f t="shared" si="31"/>
        <v>6.46</v>
      </c>
      <c r="FK6" s="1050">
        <f t="shared" si="31"/>
        <v>2.71</v>
      </c>
      <c r="FL6" s="1050">
        <f t="shared" si="31"/>
        <v>14.1</v>
      </c>
      <c r="FM6" s="1050">
        <f t="shared" si="31"/>
        <v>2</v>
      </c>
      <c r="FN6" s="1050">
        <f t="shared" si="31"/>
        <v>15.57</v>
      </c>
      <c r="FO6" s="1050">
        <f t="shared" si="31"/>
        <v>5.92</v>
      </c>
      <c r="FP6" s="1050">
        <f t="shared" si="31"/>
        <v>4.2</v>
      </c>
      <c r="FQ6" s="1050">
        <f t="shared" si="31"/>
        <v>0.53</v>
      </c>
      <c r="FR6" s="1050">
        <f t="shared" si="31"/>
        <v>1.3</v>
      </c>
      <c r="FS6" s="1073">
        <f t="shared" ref="FS6:GK6" si="32">ROUND((FS20*FS19%),2)</f>
        <v>14.32</v>
      </c>
      <c r="FT6" s="1073">
        <f t="shared" si="32"/>
        <v>14.36</v>
      </c>
      <c r="FU6" s="1073">
        <f t="shared" si="32"/>
        <v>10.43</v>
      </c>
      <c r="FV6" s="1073">
        <f t="shared" si="32"/>
        <v>17.29</v>
      </c>
      <c r="FW6" s="1073">
        <f t="shared" si="32"/>
        <v>8.1999999999999993</v>
      </c>
      <c r="FX6" s="1073">
        <f t="shared" si="32"/>
        <v>6.65</v>
      </c>
      <c r="FY6" s="1073">
        <f t="shared" si="32"/>
        <v>15.3</v>
      </c>
      <c r="FZ6" s="1073">
        <f t="shared" si="32"/>
        <v>7.06</v>
      </c>
      <c r="GA6" s="1073">
        <f t="shared" si="32"/>
        <v>12.09</v>
      </c>
      <c r="GB6" s="1073">
        <f t="shared" si="32"/>
        <v>4.91</v>
      </c>
      <c r="GC6" s="1073">
        <f t="shared" si="32"/>
        <v>10.9</v>
      </c>
      <c r="GD6" s="1073">
        <f t="shared" si="32"/>
        <v>5.57</v>
      </c>
      <c r="GE6" s="1073">
        <f t="shared" si="32"/>
        <v>3.73</v>
      </c>
      <c r="GF6" s="1073">
        <f t="shared" si="32"/>
        <v>6.31</v>
      </c>
      <c r="GG6" s="1073">
        <f t="shared" si="32"/>
        <v>13.82</v>
      </c>
      <c r="GH6" s="1073">
        <f t="shared" si="32"/>
        <v>7.16</v>
      </c>
      <c r="GI6" s="1073">
        <f t="shared" si="32"/>
        <v>9.94</v>
      </c>
      <c r="GJ6" s="1073">
        <f t="shared" si="32"/>
        <v>4.33</v>
      </c>
      <c r="GK6" s="1073">
        <f t="shared" si="32"/>
        <v>12.25</v>
      </c>
    </row>
    <row r="7" spans="1:222" ht="13">
      <c r="A7" s="3"/>
      <c r="B7" s="5"/>
      <c r="C7" s="5"/>
      <c r="D7" s="5"/>
      <c r="E7" s="5"/>
      <c r="F7" s="5"/>
      <c r="G7" s="5"/>
      <c r="H7" s="5"/>
    </row>
    <row r="8" spans="1:222" ht="13">
      <c r="A8" s="3"/>
      <c r="B8" s="5"/>
      <c r="C8" s="5"/>
      <c r="D8" s="5"/>
      <c r="E8" s="5"/>
      <c r="F8" s="5"/>
      <c r="G8" s="5"/>
      <c r="H8" s="5"/>
    </row>
    <row r="9" spans="1:222" ht="13">
      <c r="A9" s="3"/>
      <c r="B9" s="5"/>
      <c r="C9" s="5"/>
      <c r="D9" s="5"/>
      <c r="E9" s="5"/>
      <c r="F9" s="5"/>
      <c r="G9" s="5"/>
      <c r="H9" s="5"/>
    </row>
    <row r="10" spans="1:222" ht="13">
      <c r="A10" s="3"/>
      <c r="B10" s="5"/>
      <c r="C10" s="5"/>
      <c r="D10" s="5"/>
      <c r="E10" s="5"/>
      <c r="F10" s="5"/>
      <c r="G10" s="5"/>
      <c r="H10" s="5"/>
    </row>
    <row r="11" spans="1:222" ht="13">
      <c r="A11" s="3"/>
      <c r="B11" s="5"/>
      <c r="C11" s="5"/>
      <c r="D11" s="5"/>
      <c r="E11" s="5"/>
      <c r="F11" s="5"/>
      <c r="G11" s="5"/>
      <c r="H11" s="5"/>
    </row>
    <row r="12" spans="1:222" ht="13">
      <c r="A12" s="3"/>
      <c r="B12" s="5"/>
      <c r="C12" s="5"/>
      <c r="D12" s="5"/>
      <c r="E12" s="5"/>
      <c r="F12" s="5"/>
      <c r="G12" s="5"/>
      <c r="H12" s="5"/>
    </row>
    <row r="13" spans="1:222" ht="13">
      <c r="A13" s="3"/>
      <c r="B13" s="5"/>
      <c r="C13" s="5"/>
      <c r="D13" s="5"/>
      <c r="E13" s="5"/>
      <c r="F13" s="5"/>
      <c r="G13" s="5"/>
      <c r="H13" s="5"/>
    </row>
    <row r="14" spans="1:222" ht="13">
      <c r="A14" s="3"/>
      <c r="B14" s="5"/>
      <c r="C14" s="5"/>
      <c r="D14" s="5"/>
      <c r="E14" s="5"/>
      <c r="F14" s="5"/>
      <c r="G14" s="5"/>
      <c r="H14" s="5"/>
    </row>
    <row r="15" spans="1:222" s="35" customFormat="1" ht="13" hidden="1">
      <c r="A15" s="22"/>
      <c r="B15" s="24"/>
      <c r="C15" s="24"/>
      <c r="D15" s="24"/>
      <c r="E15" s="24"/>
      <c r="F15" s="24"/>
      <c r="G15" s="24"/>
      <c r="H15" s="24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222" s="41" customFormat="1" ht="13" hidden="1">
      <c r="A16" s="42" t="s">
        <v>73</v>
      </c>
      <c r="B16" s="149" t="s">
        <v>97</v>
      </c>
      <c r="C16" s="149" t="s">
        <v>98</v>
      </c>
      <c r="D16" s="149" t="s">
        <v>99</v>
      </c>
      <c r="E16" s="149" t="s">
        <v>100</v>
      </c>
      <c r="F16" s="149" t="s">
        <v>101</v>
      </c>
      <c r="G16" s="149" t="s">
        <v>102</v>
      </c>
      <c r="H16" s="149" t="s">
        <v>103</v>
      </c>
      <c r="I16" s="149" t="s">
        <v>104</v>
      </c>
      <c r="J16" s="180" t="s">
        <v>254</v>
      </c>
      <c r="K16" s="180" t="s">
        <v>255</v>
      </c>
      <c r="L16" s="180" t="s">
        <v>256</v>
      </c>
      <c r="M16" s="180" t="s">
        <v>257</v>
      </c>
      <c r="N16" s="180" t="s">
        <v>258</v>
      </c>
      <c r="O16" s="180" t="s">
        <v>259</v>
      </c>
      <c r="P16" s="180" t="s">
        <v>260</v>
      </c>
      <c r="Q16" s="180" t="s">
        <v>261</v>
      </c>
      <c r="R16" s="180" t="s">
        <v>262</v>
      </c>
      <c r="S16" s="180" t="s">
        <v>263</v>
      </c>
      <c r="T16" s="180" t="s">
        <v>265</v>
      </c>
      <c r="U16" s="180" t="s">
        <v>266</v>
      </c>
      <c r="V16" s="180" t="s">
        <v>268</v>
      </c>
      <c r="W16" s="180" t="s">
        <v>269</v>
      </c>
      <c r="X16" s="180" t="s">
        <v>270</v>
      </c>
      <c r="Y16" s="181" t="s">
        <v>271</v>
      </c>
      <c r="Z16" s="181" t="s">
        <v>272</v>
      </c>
      <c r="AA16" s="184">
        <v>21470</v>
      </c>
      <c r="AB16" s="181" t="s">
        <v>273</v>
      </c>
      <c r="AC16" s="181" t="s">
        <v>274</v>
      </c>
      <c r="AD16" s="181" t="s">
        <v>275</v>
      </c>
      <c r="AE16" s="326" t="s">
        <v>437</v>
      </c>
      <c r="AF16" s="326" t="s">
        <v>438</v>
      </c>
      <c r="AG16" s="329" t="s">
        <v>264</v>
      </c>
      <c r="AH16" s="329" t="s">
        <v>267</v>
      </c>
      <c r="AI16" s="329" t="s">
        <v>433</v>
      </c>
      <c r="AJ16" s="329" t="s">
        <v>434</v>
      </c>
      <c r="AK16" s="329" t="s">
        <v>435</v>
      </c>
      <c r="AL16" s="329" t="s">
        <v>436</v>
      </c>
      <c r="AM16" s="329" t="s">
        <v>439</v>
      </c>
      <c r="AN16" s="329" t="s">
        <v>440</v>
      </c>
      <c r="AO16" s="329" t="s">
        <v>441</v>
      </c>
      <c r="AP16" s="329" t="s">
        <v>517</v>
      </c>
      <c r="AQ16" s="335" t="s">
        <v>518</v>
      </c>
      <c r="AR16" s="335" t="s">
        <v>519</v>
      </c>
      <c r="AS16" s="335" t="s">
        <v>520</v>
      </c>
      <c r="AT16" s="335" t="s">
        <v>521</v>
      </c>
      <c r="AU16" s="335" t="s">
        <v>522</v>
      </c>
      <c r="AV16" s="335" t="s">
        <v>523</v>
      </c>
      <c r="AW16" s="335" t="s">
        <v>524</v>
      </c>
      <c r="AX16" s="335" t="s">
        <v>525</v>
      </c>
      <c r="AY16" s="334" t="s">
        <v>526</v>
      </c>
      <c r="AZ16" s="334" t="s">
        <v>527</v>
      </c>
      <c r="BA16" s="334" t="s">
        <v>528</v>
      </c>
      <c r="BB16" s="334" t="s">
        <v>529</v>
      </c>
      <c r="BC16" s="334" t="s">
        <v>530</v>
      </c>
      <c r="BD16" s="334" t="s">
        <v>531</v>
      </c>
      <c r="BE16" s="334" t="s">
        <v>532</v>
      </c>
      <c r="BF16" s="334" t="s">
        <v>533</v>
      </c>
      <c r="BG16" s="340" t="s">
        <v>534</v>
      </c>
      <c r="BH16" s="340" t="s">
        <v>535</v>
      </c>
      <c r="BI16" s="340" t="s">
        <v>536</v>
      </c>
      <c r="BJ16" s="340" t="s">
        <v>537</v>
      </c>
      <c r="BK16" s="340" t="s">
        <v>538</v>
      </c>
      <c r="BL16" s="340" t="s">
        <v>539</v>
      </c>
      <c r="BM16" s="340" t="s">
        <v>540</v>
      </c>
      <c r="BN16" s="340" t="s">
        <v>541</v>
      </c>
      <c r="BO16" s="340" t="s">
        <v>542</v>
      </c>
      <c r="BP16" s="340" t="s">
        <v>543</v>
      </c>
      <c r="BQ16" s="522" t="s">
        <v>771</v>
      </c>
      <c r="BR16" s="522" t="s">
        <v>772</v>
      </c>
      <c r="BS16" s="522" t="s">
        <v>773</v>
      </c>
      <c r="BT16" s="522" t="s">
        <v>774</v>
      </c>
      <c r="BU16" s="522" t="s">
        <v>775</v>
      </c>
      <c r="BV16" s="522" t="s">
        <v>776</v>
      </c>
      <c r="BW16" s="525" t="s">
        <v>778</v>
      </c>
      <c r="BX16" s="525" t="s">
        <v>779</v>
      </c>
      <c r="BY16" s="525" t="s">
        <v>780</v>
      </c>
      <c r="BZ16" s="521" t="s">
        <v>781</v>
      </c>
      <c r="CA16" s="521">
        <v>22020</v>
      </c>
      <c r="CB16" s="521">
        <v>22024</v>
      </c>
      <c r="CC16" s="688" t="s">
        <v>777</v>
      </c>
      <c r="CD16" s="521" t="s">
        <v>782</v>
      </c>
      <c r="CE16" s="521" t="s">
        <v>783</v>
      </c>
      <c r="CF16" s="521" t="s">
        <v>784</v>
      </c>
      <c r="CG16" s="521" t="s">
        <v>785</v>
      </c>
      <c r="CH16" s="521" t="s">
        <v>786</v>
      </c>
      <c r="CI16" s="521" t="s">
        <v>787</v>
      </c>
      <c r="CJ16" s="521" t="s">
        <v>788</v>
      </c>
      <c r="CK16" s="521" t="s">
        <v>789</v>
      </c>
      <c r="CL16" s="521" t="s">
        <v>790</v>
      </c>
      <c r="CM16" s="521" t="s">
        <v>791</v>
      </c>
      <c r="CN16" s="530" t="s">
        <v>792</v>
      </c>
      <c r="CO16" s="530" t="s">
        <v>793</v>
      </c>
      <c r="CP16" s="530" t="s">
        <v>794</v>
      </c>
      <c r="CQ16" s="530" t="s">
        <v>795</v>
      </c>
      <c r="CR16" s="530" t="s">
        <v>796</v>
      </c>
      <c r="CS16" s="530" t="s">
        <v>797</v>
      </c>
      <c r="CT16" s="530" t="s">
        <v>798</v>
      </c>
      <c r="CU16" s="530" t="s">
        <v>799</v>
      </c>
      <c r="CV16" s="530" t="s">
        <v>800</v>
      </c>
      <c r="CW16" s="530" t="s">
        <v>801</v>
      </c>
      <c r="CX16" s="764" t="s">
        <v>986</v>
      </c>
      <c r="CY16" s="764" t="s">
        <v>987</v>
      </c>
      <c r="CZ16" s="767" t="s">
        <v>988</v>
      </c>
      <c r="DA16" s="767" t="s">
        <v>989</v>
      </c>
      <c r="DB16" s="767" t="s">
        <v>990</v>
      </c>
      <c r="DC16" s="767" t="s">
        <v>991</v>
      </c>
      <c r="DD16" s="767" t="s">
        <v>992</v>
      </c>
      <c r="DE16" s="767" t="s">
        <v>993</v>
      </c>
      <c r="DF16" s="767" t="s">
        <v>994</v>
      </c>
      <c r="DG16" s="767" t="s">
        <v>995</v>
      </c>
      <c r="DH16" s="767" t="s">
        <v>996</v>
      </c>
      <c r="DI16" s="767" t="s">
        <v>997</v>
      </c>
      <c r="DJ16" s="767" t="s">
        <v>998</v>
      </c>
      <c r="DK16" s="767" t="s">
        <v>999</v>
      </c>
      <c r="DL16" s="767" t="s">
        <v>1000</v>
      </c>
      <c r="DM16" s="767" t="s">
        <v>1001</v>
      </c>
      <c r="DN16" s="767" t="s">
        <v>1002</v>
      </c>
      <c r="DO16" s="767" t="s">
        <v>1003</v>
      </c>
      <c r="DP16" s="767" t="s">
        <v>1004</v>
      </c>
      <c r="DQ16" s="767" t="s">
        <v>1005</v>
      </c>
      <c r="DR16" s="767" t="s">
        <v>1006</v>
      </c>
      <c r="DS16" s="767" t="s">
        <v>1007</v>
      </c>
      <c r="DT16" s="842" t="s">
        <v>1099</v>
      </c>
      <c r="DU16" s="842" t="s">
        <v>1100</v>
      </c>
      <c r="DV16" s="842" t="s">
        <v>1101</v>
      </c>
      <c r="DW16" s="842" t="s">
        <v>1102</v>
      </c>
      <c r="DX16" s="842" t="s">
        <v>1103</v>
      </c>
      <c r="DY16" s="842" t="s">
        <v>1104</v>
      </c>
      <c r="DZ16" s="842" t="s">
        <v>1105</v>
      </c>
      <c r="EA16" s="842" t="s">
        <v>1106</v>
      </c>
      <c r="EB16" s="842" t="s">
        <v>1107</v>
      </c>
      <c r="EC16" s="842" t="s">
        <v>1108</v>
      </c>
      <c r="ED16" s="842" t="s">
        <v>1109</v>
      </c>
      <c r="EE16" s="842" t="s">
        <v>1110</v>
      </c>
      <c r="EF16" s="842" t="s">
        <v>1111</v>
      </c>
      <c r="EG16" s="842" t="s">
        <v>1112</v>
      </c>
      <c r="EH16" s="842" t="s">
        <v>1113</v>
      </c>
      <c r="EI16" s="842" t="s">
        <v>1114</v>
      </c>
      <c r="EJ16" s="842" t="s">
        <v>1115</v>
      </c>
      <c r="EK16" s="842" t="s">
        <v>1116</v>
      </c>
      <c r="EL16" s="842" t="s">
        <v>1117</v>
      </c>
      <c r="EM16" s="842" t="s">
        <v>1118</v>
      </c>
      <c r="EN16" s="848" t="s">
        <v>1119</v>
      </c>
      <c r="EO16" s="848" t="s">
        <v>1120</v>
      </c>
      <c r="EP16" s="848" t="s">
        <v>1121</v>
      </c>
      <c r="EQ16" s="848" t="s">
        <v>1122</v>
      </c>
      <c r="ER16" s="848" t="s">
        <v>1123</v>
      </c>
      <c r="ES16" s="848" t="s">
        <v>1124</v>
      </c>
      <c r="ET16" s="848" t="s">
        <v>1125</v>
      </c>
      <c r="EU16" s="848" t="s">
        <v>1126</v>
      </c>
      <c r="EV16" s="848" t="s">
        <v>1127</v>
      </c>
      <c r="EW16" s="848" t="s">
        <v>1128</v>
      </c>
      <c r="EX16" s="1064">
        <v>22501</v>
      </c>
      <c r="EY16" s="1061">
        <v>22692</v>
      </c>
      <c r="EZ16" s="1060" t="s">
        <v>1284</v>
      </c>
      <c r="FA16" s="1060" t="s">
        <v>1285</v>
      </c>
      <c r="FB16" s="1060" t="s">
        <v>1286</v>
      </c>
      <c r="FC16" s="1060" t="s">
        <v>1287</v>
      </c>
      <c r="FD16" s="1060" t="s">
        <v>1288</v>
      </c>
      <c r="FE16" s="1060" t="s">
        <v>1289</v>
      </c>
      <c r="FF16" s="1060" t="s">
        <v>1290</v>
      </c>
      <c r="FG16" s="1060" t="s">
        <v>1291</v>
      </c>
      <c r="FH16" s="1060" t="s">
        <v>1292</v>
      </c>
      <c r="FI16" s="1060" t="s">
        <v>1293</v>
      </c>
      <c r="FJ16" s="1060" t="s">
        <v>1294</v>
      </c>
      <c r="FK16" s="1060" t="s">
        <v>1295</v>
      </c>
      <c r="FL16" s="1060" t="s">
        <v>1296</v>
      </c>
      <c r="FM16" s="1060" t="s">
        <v>1297</v>
      </c>
      <c r="FN16" s="1060" t="s">
        <v>1298</v>
      </c>
      <c r="FO16" s="1060" t="s">
        <v>1299</v>
      </c>
      <c r="FP16" s="1060" t="s">
        <v>1300</v>
      </c>
      <c r="FQ16" s="1060" t="s">
        <v>1301</v>
      </c>
      <c r="FR16" s="1060" t="s">
        <v>1302</v>
      </c>
      <c r="FS16" s="1138" t="s">
        <v>1422</v>
      </c>
      <c r="FT16" s="1138" t="s">
        <v>1423</v>
      </c>
      <c r="FU16" s="1138" t="s">
        <v>1424</v>
      </c>
      <c r="FV16" s="1138" t="s">
        <v>1425</v>
      </c>
      <c r="FW16" s="1138" t="s">
        <v>1426</v>
      </c>
      <c r="FX16" s="1138" t="s">
        <v>1427</v>
      </c>
      <c r="FY16" s="1138" t="s">
        <v>1428</v>
      </c>
      <c r="FZ16" s="1138" t="s">
        <v>1429</v>
      </c>
      <c r="GA16" s="1138" t="s">
        <v>1430</v>
      </c>
      <c r="GB16" s="1139" t="s">
        <v>1431</v>
      </c>
      <c r="GC16" s="1139" t="s">
        <v>1432</v>
      </c>
      <c r="GD16" s="1139" t="s">
        <v>1433</v>
      </c>
      <c r="GE16" s="1139" t="s">
        <v>1434</v>
      </c>
      <c r="GF16" s="1139" t="s">
        <v>1435</v>
      </c>
      <c r="GG16" s="1139" t="s">
        <v>1436</v>
      </c>
      <c r="GH16" s="1139" t="s">
        <v>1437</v>
      </c>
      <c r="GI16" s="1139" t="s">
        <v>1438</v>
      </c>
      <c r="GJ16" s="1139" t="s">
        <v>1439</v>
      </c>
      <c r="GK16" s="1139" t="s">
        <v>1440</v>
      </c>
    </row>
    <row r="17" spans="1:193" s="45" customFormat="1" ht="23" hidden="1">
      <c r="A17" s="42" t="s">
        <v>77</v>
      </c>
      <c r="B17" s="149" t="s">
        <v>105</v>
      </c>
      <c r="C17" s="149" t="s">
        <v>106</v>
      </c>
      <c r="D17" s="149" t="s">
        <v>107</v>
      </c>
      <c r="E17" s="149" t="s">
        <v>108</v>
      </c>
      <c r="F17" s="149" t="s">
        <v>109</v>
      </c>
      <c r="G17" s="149" t="s">
        <v>110</v>
      </c>
      <c r="H17" s="149" t="s">
        <v>111</v>
      </c>
      <c r="I17" s="149" t="s">
        <v>112</v>
      </c>
      <c r="J17" s="180" t="s">
        <v>276</v>
      </c>
      <c r="K17" s="180" t="s">
        <v>277</v>
      </c>
      <c r="L17" s="180" t="s">
        <v>278</v>
      </c>
      <c r="M17" s="180" t="s">
        <v>279</v>
      </c>
      <c r="N17" s="180" t="s">
        <v>280</v>
      </c>
      <c r="O17" s="180" t="s">
        <v>281</v>
      </c>
      <c r="P17" s="180" t="s">
        <v>282</v>
      </c>
      <c r="Q17" s="180" t="s">
        <v>283</v>
      </c>
      <c r="R17" s="180" t="s">
        <v>284</v>
      </c>
      <c r="S17" s="180" t="s">
        <v>285</v>
      </c>
      <c r="T17" s="180" t="s">
        <v>287</v>
      </c>
      <c r="U17" s="180" t="s">
        <v>288</v>
      </c>
      <c r="V17" s="180" t="s">
        <v>290</v>
      </c>
      <c r="W17" s="180" t="s">
        <v>291</v>
      </c>
      <c r="X17" s="180" t="s">
        <v>292</v>
      </c>
      <c r="Y17" s="181" t="s">
        <v>293</v>
      </c>
      <c r="Z17" s="181" t="s">
        <v>294</v>
      </c>
      <c r="AA17" s="185" t="s">
        <v>295</v>
      </c>
      <c r="AB17" s="181" t="s">
        <v>296</v>
      </c>
      <c r="AC17" s="181" t="s">
        <v>297</v>
      </c>
      <c r="AD17" s="181" t="s">
        <v>298</v>
      </c>
      <c r="AE17" s="326" t="s">
        <v>428</v>
      </c>
      <c r="AF17" s="326" t="s">
        <v>429</v>
      </c>
      <c r="AG17" s="330" t="s">
        <v>286</v>
      </c>
      <c r="AH17" s="330" t="s">
        <v>289</v>
      </c>
      <c r="AI17" s="330" t="s">
        <v>424</v>
      </c>
      <c r="AJ17" s="330" t="s">
        <v>425</v>
      </c>
      <c r="AK17" s="330" t="s">
        <v>426</v>
      </c>
      <c r="AL17" s="330" t="s">
        <v>427</v>
      </c>
      <c r="AM17" s="330" t="s">
        <v>430</v>
      </c>
      <c r="AN17" s="330" t="s">
        <v>431</v>
      </c>
      <c r="AO17" s="330" t="s">
        <v>432</v>
      </c>
      <c r="AP17" s="330" t="s">
        <v>544</v>
      </c>
      <c r="AQ17" s="334" t="s">
        <v>545</v>
      </c>
      <c r="AR17" s="334" t="s">
        <v>546</v>
      </c>
      <c r="AS17" s="334" t="s">
        <v>547</v>
      </c>
      <c r="AT17" s="334" t="s">
        <v>548</v>
      </c>
      <c r="AU17" s="334" t="s">
        <v>549</v>
      </c>
      <c r="AV17" s="334" t="s">
        <v>550</v>
      </c>
      <c r="AW17" s="334" t="s">
        <v>551</v>
      </c>
      <c r="AX17" s="334" t="s">
        <v>552</v>
      </c>
      <c r="AY17" s="334" t="s">
        <v>553</v>
      </c>
      <c r="AZ17" s="334" t="s">
        <v>554</v>
      </c>
      <c r="BA17" s="334" t="s">
        <v>555</v>
      </c>
      <c r="BB17" s="334" t="s">
        <v>556</v>
      </c>
      <c r="BC17" s="334" t="s">
        <v>557</v>
      </c>
      <c r="BD17" s="334" t="s">
        <v>558</v>
      </c>
      <c r="BE17" s="334" t="s">
        <v>559</v>
      </c>
      <c r="BF17" s="334" t="s">
        <v>560</v>
      </c>
      <c r="BG17" s="341" t="s">
        <v>561</v>
      </c>
      <c r="BH17" s="341" t="s">
        <v>562</v>
      </c>
      <c r="BI17" s="341" t="s">
        <v>563</v>
      </c>
      <c r="BJ17" s="341" t="s">
        <v>564</v>
      </c>
      <c r="BK17" s="341" t="s">
        <v>565</v>
      </c>
      <c r="BL17" s="341" t="s">
        <v>566</v>
      </c>
      <c r="BM17" s="341" t="s">
        <v>567</v>
      </c>
      <c r="BN17" s="341" t="s">
        <v>568</v>
      </c>
      <c r="BO17" s="341" t="s">
        <v>569</v>
      </c>
      <c r="BP17" s="341" t="s">
        <v>570</v>
      </c>
      <c r="BQ17" s="522" t="s">
        <v>755</v>
      </c>
      <c r="BR17" s="522" t="s">
        <v>756</v>
      </c>
      <c r="BS17" s="522" t="s">
        <v>757</v>
      </c>
      <c r="BT17" s="522" t="s">
        <v>758</v>
      </c>
      <c r="BU17" s="522" t="s">
        <v>759</v>
      </c>
      <c r="BV17" s="522" t="s">
        <v>760</v>
      </c>
      <c r="BW17" s="525" t="s">
        <v>762</v>
      </c>
      <c r="BX17" s="525" t="s">
        <v>763</v>
      </c>
      <c r="BY17" s="525" t="s">
        <v>764</v>
      </c>
      <c r="BZ17" s="528" t="s">
        <v>765</v>
      </c>
      <c r="CA17" s="528" t="s">
        <v>802</v>
      </c>
      <c r="CB17" s="528" t="s">
        <v>803</v>
      </c>
      <c r="CC17" s="688" t="s">
        <v>761</v>
      </c>
      <c r="CD17" s="528" t="s">
        <v>804</v>
      </c>
      <c r="CE17" s="528" t="s">
        <v>805</v>
      </c>
      <c r="CF17" s="528" t="s">
        <v>806</v>
      </c>
      <c r="CG17" s="528" t="s">
        <v>807</v>
      </c>
      <c r="CH17" s="528" t="s">
        <v>808</v>
      </c>
      <c r="CI17" s="528" t="s">
        <v>809</v>
      </c>
      <c r="CJ17" s="528" t="s">
        <v>810</v>
      </c>
      <c r="CK17" s="528" t="s">
        <v>811</v>
      </c>
      <c r="CL17" s="528" t="s">
        <v>812</v>
      </c>
      <c r="CM17" s="528" t="s">
        <v>813</v>
      </c>
      <c r="CN17" s="531" t="s">
        <v>814</v>
      </c>
      <c r="CO17" s="531" t="s">
        <v>815</v>
      </c>
      <c r="CP17" s="531" t="s">
        <v>816</v>
      </c>
      <c r="CQ17" s="531" t="s">
        <v>817</v>
      </c>
      <c r="CR17" s="531" t="s">
        <v>818</v>
      </c>
      <c r="CS17" s="531" t="s">
        <v>819</v>
      </c>
      <c r="CT17" s="531" t="s">
        <v>820</v>
      </c>
      <c r="CU17" s="531" t="s">
        <v>821</v>
      </c>
      <c r="CV17" s="531" t="s">
        <v>822</v>
      </c>
      <c r="CW17" s="531" t="s">
        <v>823</v>
      </c>
      <c r="CX17" s="765" t="s">
        <v>1008</v>
      </c>
      <c r="CY17" s="765" t="s">
        <v>1009</v>
      </c>
      <c r="CZ17" s="768" t="s">
        <v>1010</v>
      </c>
      <c r="DA17" s="768" t="s">
        <v>1011</v>
      </c>
      <c r="DB17" s="768" t="s">
        <v>1012</v>
      </c>
      <c r="DC17" s="768" t="s">
        <v>1013</v>
      </c>
      <c r="DD17" s="768" t="s">
        <v>1014</v>
      </c>
      <c r="DE17" s="768" t="s">
        <v>1015</v>
      </c>
      <c r="DF17" s="768" t="s">
        <v>1016</v>
      </c>
      <c r="DG17" s="768" t="s">
        <v>1017</v>
      </c>
      <c r="DH17" s="768" t="s">
        <v>1018</v>
      </c>
      <c r="DI17" s="768" t="s">
        <v>1019</v>
      </c>
      <c r="DJ17" s="768" t="s">
        <v>1020</v>
      </c>
      <c r="DK17" s="768" t="s">
        <v>1021</v>
      </c>
      <c r="DL17" s="768" t="s">
        <v>1022</v>
      </c>
      <c r="DM17" s="768" t="s">
        <v>1023</v>
      </c>
      <c r="DN17" s="768" t="s">
        <v>1024</v>
      </c>
      <c r="DO17" s="768" t="s">
        <v>1025</v>
      </c>
      <c r="DP17" s="768" t="s">
        <v>1026</v>
      </c>
      <c r="DQ17" s="768" t="s">
        <v>1027</v>
      </c>
      <c r="DR17" s="768" t="s">
        <v>1028</v>
      </c>
      <c r="DS17" s="768" t="s">
        <v>1029</v>
      </c>
      <c r="DT17" s="843" t="s">
        <v>1129</v>
      </c>
      <c r="DU17" s="843" t="s">
        <v>1130</v>
      </c>
      <c r="DV17" s="843" t="s">
        <v>1131</v>
      </c>
      <c r="DW17" s="843" t="s">
        <v>1132</v>
      </c>
      <c r="DX17" s="843" t="s">
        <v>1133</v>
      </c>
      <c r="DY17" s="843" t="s">
        <v>1134</v>
      </c>
      <c r="DZ17" s="843" t="s">
        <v>1135</v>
      </c>
      <c r="EA17" s="843" t="s">
        <v>1136</v>
      </c>
      <c r="EB17" s="843" t="s">
        <v>1137</v>
      </c>
      <c r="EC17" s="843" t="s">
        <v>1138</v>
      </c>
      <c r="ED17" s="843" t="s">
        <v>1139</v>
      </c>
      <c r="EE17" s="843" t="s">
        <v>1140</v>
      </c>
      <c r="EF17" s="843" t="s">
        <v>1141</v>
      </c>
      <c r="EG17" s="843" t="s">
        <v>1142</v>
      </c>
      <c r="EH17" s="843" t="s">
        <v>1143</v>
      </c>
      <c r="EI17" s="843" t="s">
        <v>1144</v>
      </c>
      <c r="EJ17" s="843" t="s">
        <v>1145</v>
      </c>
      <c r="EK17" s="843" t="s">
        <v>1146</v>
      </c>
      <c r="EL17" s="843" t="s">
        <v>1147</v>
      </c>
      <c r="EM17" s="843" t="s">
        <v>1148</v>
      </c>
      <c r="EN17" s="850" t="s">
        <v>1149</v>
      </c>
      <c r="EO17" s="850" t="s">
        <v>1150</v>
      </c>
      <c r="EP17" s="850" t="s">
        <v>1151</v>
      </c>
      <c r="EQ17" s="850" t="s">
        <v>1152</v>
      </c>
      <c r="ER17" s="850" t="s">
        <v>1153</v>
      </c>
      <c r="ES17" s="850" t="s">
        <v>1154</v>
      </c>
      <c r="ET17" s="850" t="s">
        <v>1155</v>
      </c>
      <c r="EU17" s="850" t="s">
        <v>1156</v>
      </c>
      <c r="EV17" s="850" t="s">
        <v>1157</v>
      </c>
      <c r="EW17" s="850" t="s">
        <v>1158</v>
      </c>
      <c r="EX17" s="1063" t="s">
        <v>1303</v>
      </c>
      <c r="EY17" s="1063" t="s">
        <v>1304</v>
      </c>
      <c r="EZ17" s="1059" t="s">
        <v>1305</v>
      </c>
      <c r="FA17" s="1059" t="s">
        <v>1306</v>
      </c>
      <c r="FB17" s="1059" t="s">
        <v>1307</v>
      </c>
      <c r="FC17" s="1059" t="s">
        <v>1308</v>
      </c>
      <c r="FD17" s="1059" t="s">
        <v>1309</v>
      </c>
      <c r="FE17" s="1059" t="s">
        <v>1310</v>
      </c>
      <c r="FF17" s="1059" t="s">
        <v>1311</v>
      </c>
      <c r="FG17" s="1059" t="s">
        <v>1312</v>
      </c>
      <c r="FH17" s="1059" t="s">
        <v>1313</v>
      </c>
      <c r="FI17" s="1059" t="s">
        <v>1314</v>
      </c>
      <c r="FJ17" s="1059" t="s">
        <v>1315</v>
      </c>
      <c r="FK17" s="1059" t="s">
        <v>1316</v>
      </c>
      <c r="FL17" s="1059" t="s">
        <v>1317</v>
      </c>
      <c r="FM17" s="1059" t="s">
        <v>1318</v>
      </c>
      <c r="FN17" s="1059" t="s">
        <v>1319</v>
      </c>
      <c r="FO17" s="1059" t="s">
        <v>1320</v>
      </c>
      <c r="FP17" s="1059" t="s">
        <v>1321</v>
      </c>
      <c r="FQ17" s="1059" t="s">
        <v>1322</v>
      </c>
      <c r="FR17" s="1059" t="s">
        <v>1323</v>
      </c>
      <c r="FS17" s="1140" t="s">
        <v>1419</v>
      </c>
      <c r="FT17" s="1140" t="s">
        <v>1420</v>
      </c>
      <c r="FU17" s="1140" t="s">
        <v>1421</v>
      </c>
      <c r="FV17" s="1140" t="s">
        <v>1402</v>
      </c>
      <c r="FW17" s="1140" t="s">
        <v>1403</v>
      </c>
      <c r="FX17" s="1140" t="s">
        <v>1404</v>
      </c>
      <c r="FY17" s="1140" t="s">
        <v>1405</v>
      </c>
      <c r="FZ17" s="1140" t="s">
        <v>1406</v>
      </c>
      <c r="GA17" s="1141" t="s">
        <v>1407</v>
      </c>
      <c r="GB17" s="1142" t="s">
        <v>1408</v>
      </c>
      <c r="GC17" s="1142" t="s">
        <v>1409</v>
      </c>
      <c r="GD17" s="1142" t="s">
        <v>1410</v>
      </c>
      <c r="GE17" s="1142" t="s">
        <v>1411</v>
      </c>
      <c r="GF17" s="1142" t="s">
        <v>1412</v>
      </c>
      <c r="GG17" s="1142" t="s">
        <v>1413</v>
      </c>
      <c r="GH17" s="1142" t="s">
        <v>1414</v>
      </c>
      <c r="GI17" s="1142" t="s">
        <v>1415</v>
      </c>
      <c r="GJ17" s="1142" t="s">
        <v>1416</v>
      </c>
      <c r="GK17" s="1142" t="s">
        <v>1417</v>
      </c>
    </row>
    <row r="18" spans="1:193" s="41" customFormat="1" ht="56.25" hidden="1" customHeight="1">
      <c r="A18" s="46" t="s">
        <v>0</v>
      </c>
      <c r="B18" s="86" t="s">
        <v>113</v>
      </c>
      <c r="C18" s="86" t="s">
        <v>114</v>
      </c>
      <c r="D18" s="86" t="s">
        <v>115</v>
      </c>
      <c r="E18" s="86" t="s">
        <v>116</v>
      </c>
      <c r="F18" s="86" t="s">
        <v>117</v>
      </c>
      <c r="G18" s="86" t="s">
        <v>118</v>
      </c>
      <c r="H18" s="86" t="s">
        <v>175</v>
      </c>
      <c r="I18" s="86" t="s">
        <v>119</v>
      </c>
      <c r="J18" s="174" t="s">
        <v>299</v>
      </c>
      <c r="K18" s="174" t="s">
        <v>300</v>
      </c>
      <c r="L18" s="174" t="s">
        <v>301</v>
      </c>
      <c r="M18" s="174" t="s">
        <v>302</v>
      </c>
      <c r="N18" s="174" t="s">
        <v>303</v>
      </c>
      <c r="O18" s="174" t="s">
        <v>304</v>
      </c>
      <c r="P18" s="174" t="s">
        <v>305</v>
      </c>
      <c r="Q18" s="174" t="s">
        <v>306</v>
      </c>
      <c r="R18" s="174" t="s">
        <v>307</v>
      </c>
      <c r="S18" s="174" t="s">
        <v>308</v>
      </c>
      <c r="T18" s="174" t="s">
        <v>309</v>
      </c>
      <c r="U18" s="174" t="s">
        <v>310</v>
      </c>
      <c r="V18" s="174" t="s">
        <v>311</v>
      </c>
      <c r="W18" s="174" t="s">
        <v>312</v>
      </c>
      <c r="X18" s="174" t="s">
        <v>313</v>
      </c>
      <c r="Y18" s="182" t="s">
        <v>314</v>
      </c>
      <c r="Z18" s="182" t="s">
        <v>315</v>
      </c>
      <c r="AA18" s="182" t="s">
        <v>316</v>
      </c>
      <c r="AB18" s="182" t="s">
        <v>317</v>
      </c>
      <c r="AC18" s="182" t="s">
        <v>318</v>
      </c>
      <c r="AD18" s="182" t="s">
        <v>319</v>
      </c>
      <c r="AE18" s="328" t="s">
        <v>571</v>
      </c>
      <c r="AF18" s="328" t="s">
        <v>572</v>
      </c>
      <c r="AG18" s="332" t="s">
        <v>573</v>
      </c>
      <c r="AH18" s="332" t="s">
        <v>574</v>
      </c>
      <c r="AI18" s="332" t="s">
        <v>575</v>
      </c>
      <c r="AJ18" s="332" t="s">
        <v>576</v>
      </c>
      <c r="AK18" s="332" t="s">
        <v>577</v>
      </c>
      <c r="AL18" s="332" t="s">
        <v>578</v>
      </c>
      <c r="AM18" s="332" t="s">
        <v>579</v>
      </c>
      <c r="AN18" s="332" t="s">
        <v>580</v>
      </c>
      <c r="AO18" s="332" t="s">
        <v>581</v>
      </c>
      <c r="AP18" s="332" t="s">
        <v>582</v>
      </c>
      <c r="AQ18" s="333" t="s">
        <v>583</v>
      </c>
      <c r="AR18" s="333" t="s">
        <v>584</v>
      </c>
      <c r="AS18" s="333" t="s">
        <v>585</v>
      </c>
      <c r="AT18" s="333" t="s">
        <v>586</v>
      </c>
      <c r="AU18" s="333" t="s">
        <v>587</v>
      </c>
      <c r="AV18" s="333" t="s">
        <v>588</v>
      </c>
      <c r="AW18" s="333" t="s">
        <v>589</v>
      </c>
      <c r="AX18" s="333" t="s">
        <v>590</v>
      </c>
      <c r="AY18" s="333" t="s">
        <v>591</v>
      </c>
      <c r="AZ18" s="333" t="s">
        <v>592</v>
      </c>
      <c r="BA18" s="333" t="s">
        <v>593</v>
      </c>
      <c r="BB18" s="333" t="s">
        <v>594</v>
      </c>
      <c r="BC18" s="333" t="s">
        <v>595</v>
      </c>
      <c r="BD18" s="333" t="s">
        <v>596</v>
      </c>
      <c r="BE18" s="333" t="s">
        <v>597</v>
      </c>
      <c r="BF18" s="333" t="s">
        <v>598</v>
      </c>
      <c r="BG18" s="342" t="s">
        <v>599</v>
      </c>
      <c r="BH18" s="342" t="s">
        <v>600</v>
      </c>
      <c r="BI18" s="342" t="s">
        <v>601</v>
      </c>
      <c r="BJ18" s="342" t="s">
        <v>602</v>
      </c>
      <c r="BK18" s="342" t="s">
        <v>603</v>
      </c>
      <c r="BL18" s="342" t="s">
        <v>604</v>
      </c>
      <c r="BM18" s="342" t="s">
        <v>605</v>
      </c>
      <c r="BN18" s="342" t="s">
        <v>606</v>
      </c>
      <c r="BO18" s="342" t="s">
        <v>607</v>
      </c>
      <c r="BP18" s="342" t="s">
        <v>608</v>
      </c>
      <c r="BQ18" s="523" t="s">
        <v>824</v>
      </c>
      <c r="BR18" s="523" t="s">
        <v>825</v>
      </c>
      <c r="BS18" s="523" t="s">
        <v>826</v>
      </c>
      <c r="BT18" s="523" t="s">
        <v>827</v>
      </c>
      <c r="BU18" s="523" t="s">
        <v>828</v>
      </c>
      <c r="BV18" s="523" t="s">
        <v>829</v>
      </c>
      <c r="BW18" s="527" t="s">
        <v>831</v>
      </c>
      <c r="BX18" s="527" t="s">
        <v>832</v>
      </c>
      <c r="BY18" s="527" t="s">
        <v>833</v>
      </c>
      <c r="BZ18" s="529" t="s">
        <v>834</v>
      </c>
      <c r="CA18" s="529" t="s">
        <v>835</v>
      </c>
      <c r="CB18" s="529" t="s">
        <v>836</v>
      </c>
      <c r="CC18" s="689" t="s">
        <v>830</v>
      </c>
      <c r="CD18" s="529" t="s">
        <v>837</v>
      </c>
      <c r="CE18" s="529" t="s">
        <v>838</v>
      </c>
      <c r="CF18" s="529" t="s">
        <v>839</v>
      </c>
      <c r="CG18" s="529" t="s">
        <v>840</v>
      </c>
      <c r="CH18" s="529" t="s">
        <v>841</v>
      </c>
      <c r="CI18" s="529" t="s">
        <v>842</v>
      </c>
      <c r="CJ18" s="529" t="s">
        <v>843</v>
      </c>
      <c r="CK18" s="529" t="s">
        <v>844</v>
      </c>
      <c r="CL18" s="529" t="s">
        <v>845</v>
      </c>
      <c r="CM18" s="529" t="s">
        <v>846</v>
      </c>
      <c r="CN18" s="532" t="s">
        <v>847</v>
      </c>
      <c r="CO18" s="532" t="s">
        <v>848</v>
      </c>
      <c r="CP18" s="532" t="s">
        <v>849</v>
      </c>
      <c r="CQ18" s="532" t="s">
        <v>850</v>
      </c>
      <c r="CR18" s="532" t="s">
        <v>851</v>
      </c>
      <c r="CS18" s="532" t="s">
        <v>852</v>
      </c>
      <c r="CT18" s="532" t="s">
        <v>853</v>
      </c>
      <c r="CU18" s="532" t="s">
        <v>854</v>
      </c>
      <c r="CV18" s="532" t="s">
        <v>855</v>
      </c>
      <c r="CW18" s="532" t="s">
        <v>856</v>
      </c>
      <c r="CX18" s="766" t="s">
        <v>1030</v>
      </c>
      <c r="CY18" s="766" t="s">
        <v>1093</v>
      </c>
      <c r="CZ18" s="769" t="s">
        <v>1031</v>
      </c>
      <c r="DA18" s="769" t="s">
        <v>1032</v>
      </c>
      <c r="DB18" s="769" t="s">
        <v>1033</v>
      </c>
      <c r="DC18" s="769" t="s">
        <v>1034</v>
      </c>
      <c r="DD18" s="769" t="s">
        <v>1035</v>
      </c>
      <c r="DE18" s="769" t="s">
        <v>1036</v>
      </c>
      <c r="DF18" s="769" t="s">
        <v>1037</v>
      </c>
      <c r="DG18" s="769" t="s">
        <v>1038</v>
      </c>
      <c r="DH18" s="769" t="s">
        <v>1039</v>
      </c>
      <c r="DI18" s="769" t="s">
        <v>1040</v>
      </c>
      <c r="DJ18" s="769" t="s">
        <v>1041</v>
      </c>
      <c r="DK18" s="769" t="s">
        <v>1042</v>
      </c>
      <c r="DL18" s="769" t="s">
        <v>1043</v>
      </c>
      <c r="DM18" s="769" t="s">
        <v>1044</v>
      </c>
      <c r="DN18" s="769" t="s">
        <v>1045</v>
      </c>
      <c r="DO18" s="769" t="s">
        <v>1046</v>
      </c>
      <c r="DP18" s="769" t="s">
        <v>1047</v>
      </c>
      <c r="DQ18" s="769" t="s">
        <v>1048</v>
      </c>
      <c r="DR18" s="769" t="s">
        <v>1049</v>
      </c>
      <c r="DS18" s="769" t="s">
        <v>1050</v>
      </c>
      <c r="DT18" s="847" t="s">
        <v>1159</v>
      </c>
      <c r="DU18" s="847" t="s">
        <v>1160</v>
      </c>
      <c r="DV18" s="847" t="s">
        <v>1161</v>
      </c>
      <c r="DW18" s="847" t="s">
        <v>1162</v>
      </c>
      <c r="DX18" s="847" t="s">
        <v>1163</v>
      </c>
      <c r="DY18" s="847" t="s">
        <v>1164</v>
      </c>
      <c r="DZ18" s="847" t="s">
        <v>1165</v>
      </c>
      <c r="EA18" s="847" t="s">
        <v>1166</v>
      </c>
      <c r="EB18" s="847" t="s">
        <v>1167</v>
      </c>
      <c r="EC18" s="847" t="s">
        <v>1168</v>
      </c>
      <c r="ED18" s="847" t="s">
        <v>1169</v>
      </c>
      <c r="EE18" s="847" t="s">
        <v>1170</v>
      </c>
      <c r="EF18" s="847" t="s">
        <v>1171</v>
      </c>
      <c r="EG18" s="847" t="s">
        <v>1172</v>
      </c>
      <c r="EH18" s="847" t="s">
        <v>1173</v>
      </c>
      <c r="EI18" s="847" t="s">
        <v>1174</v>
      </c>
      <c r="EJ18" s="847" t="s">
        <v>1175</v>
      </c>
      <c r="EK18" s="847" t="s">
        <v>1176</v>
      </c>
      <c r="EL18" s="847" t="s">
        <v>1177</v>
      </c>
      <c r="EM18" s="847" t="s">
        <v>1178</v>
      </c>
      <c r="EN18" s="851" t="s">
        <v>1179</v>
      </c>
      <c r="EO18" s="851" t="s">
        <v>1180</v>
      </c>
      <c r="EP18" s="851" t="s">
        <v>1181</v>
      </c>
      <c r="EQ18" s="851" t="s">
        <v>1182</v>
      </c>
      <c r="ER18" s="851" t="s">
        <v>1183</v>
      </c>
      <c r="ES18" s="851" t="s">
        <v>1184</v>
      </c>
      <c r="ET18" s="851" t="s">
        <v>1185</v>
      </c>
      <c r="EU18" s="851" t="s">
        <v>1186</v>
      </c>
      <c r="EV18" s="851" t="s">
        <v>1187</v>
      </c>
      <c r="EW18" s="851" t="s">
        <v>1188</v>
      </c>
      <c r="EX18" s="1062" t="s">
        <v>1324</v>
      </c>
      <c r="EY18" s="1062" t="s">
        <v>1325</v>
      </c>
      <c r="EZ18" s="1058" t="s">
        <v>1326</v>
      </c>
      <c r="FA18" s="1058" t="s">
        <v>1327</v>
      </c>
      <c r="FB18" s="1058" t="s">
        <v>1328</v>
      </c>
      <c r="FC18" s="1058" t="s">
        <v>1329</v>
      </c>
      <c r="FD18" s="1058" t="s">
        <v>1330</v>
      </c>
      <c r="FE18" s="1058" t="s">
        <v>1331</v>
      </c>
      <c r="FF18" s="1058" t="s">
        <v>1332</v>
      </c>
      <c r="FG18" s="1058" t="s">
        <v>1333</v>
      </c>
      <c r="FH18" s="1058" t="s">
        <v>1334</v>
      </c>
      <c r="FI18" s="1058" t="s">
        <v>1335</v>
      </c>
      <c r="FJ18" s="1058" t="s">
        <v>1336</v>
      </c>
      <c r="FK18" s="1058" t="s">
        <v>1337</v>
      </c>
      <c r="FL18" s="1058" t="s">
        <v>1338</v>
      </c>
      <c r="FM18" s="1058" t="s">
        <v>1339</v>
      </c>
      <c r="FN18" s="1058" t="s">
        <v>1340</v>
      </c>
      <c r="FO18" s="1058" t="s">
        <v>1341</v>
      </c>
      <c r="FP18" s="1058" t="s">
        <v>1342</v>
      </c>
      <c r="FQ18" s="1058" t="s">
        <v>1343</v>
      </c>
      <c r="FR18" s="1058" t="s">
        <v>1344</v>
      </c>
      <c r="FS18" s="1143" t="s">
        <v>1441</v>
      </c>
      <c r="FT18" s="1143" t="s">
        <v>1442</v>
      </c>
      <c r="FU18" s="1143" t="s">
        <v>1443</v>
      </c>
      <c r="FV18" s="1143" t="s">
        <v>1444</v>
      </c>
      <c r="FW18" s="1143" t="s">
        <v>1445</v>
      </c>
      <c r="FX18" s="1143" t="s">
        <v>1446</v>
      </c>
      <c r="FY18" s="1143" t="s">
        <v>1447</v>
      </c>
      <c r="FZ18" s="1143" t="s">
        <v>1448</v>
      </c>
      <c r="GA18" s="1144" t="s">
        <v>1449</v>
      </c>
      <c r="GB18" s="1145" t="s">
        <v>1450</v>
      </c>
      <c r="GC18" s="1145" t="s">
        <v>1451</v>
      </c>
      <c r="GD18" s="1145" t="s">
        <v>1452</v>
      </c>
      <c r="GE18" s="1145" t="s">
        <v>1453</v>
      </c>
      <c r="GF18" s="1145" t="s">
        <v>1454</v>
      </c>
      <c r="GG18" s="1145" t="s">
        <v>1455</v>
      </c>
      <c r="GH18" s="1145" t="s">
        <v>1456</v>
      </c>
      <c r="GI18" s="1145" t="s">
        <v>1457</v>
      </c>
      <c r="GJ18" s="1145" t="s">
        <v>1458</v>
      </c>
      <c r="GK18" s="1145" t="s">
        <v>1459</v>
      </c>
    </row>
    <row r="19" spans="1:193" s="41" customFormat="1" ht="14" hidden="1">
      <c r="A19" s="43" t="s">
        <v>75</v>
      </c>
      <c r="B19" s="85">
        <v>23.02</v>
      </c>
      <c r="C19" s="85">
        <v>17.96</v>
      </c>
      <c r="D19" s="85">
        <v>18.059999999999999</v>
      </c>
      <c r="E19" s="85">
        <v>26.77</v>
      </c>
      <c r="F19" s="85">
        <v>27.49</v>
      </c>
      <c r="G19" s="85">
        <v>24.1</v>
      </c>
      <c r="H19" s="85">
        <v>20.27</v>
      </c>
      <c r="I19" s="85">
        <v>23.18</v>
      </c>
      <c r="J19" s="167">
        <v>17.21</v>
      </c>
      <c r="K19" s="167">
        <v>23.15</v>
      </c>
      <c r="L19" s="167">
        <v>22.69</v>
      </c>
      <c r="M19" s="167">
        <v>22.17</v>
      </c>
      <c r="N19" s="167">
        <v>24.04</v>
      </c>
      <c r="O19" s="167">
        <v>22.11</v>
      </c>
      <c r="P19" s="167">
        <v>21.16</v>
      </c>
      <c r="Q19" s="167">
        <v>23.04</v>
      </c>
      <c r="R19" s="167">
        <v>22.29</v>
      </c>
      <c r="S19" s="167">
        <v>22.92</v>
      </c>
      <c r="T19" s="167">
        <v>30.49</v>
      </c>
      <c r="U19" s="167">
        <v>23.58</v>
      </c>
      <c r="V19" s="167">
        <v>28.8</v>
      </c>
      <c r="W19" s="167">
        <v>42.8</v>
      </c>
      <c r="X19" s="167">
        <v>20.45</v>
      </c>
      <c r="Y19" s="181">
        <v>22.68</v>
      </c>
      <c r="Z19" s="181">
        <v>21.6</v>
      </c>
      <c r="AA19" s="181">
        <v>100</v>
      </c>
      <c r="AB19" s="181">
        <v>21.64</v>
      </c>
      <c r="AC19" s="181">
        <v>21.52</v>
      </c>
      <c r="AD19" s="181">
        <v>15.55</v>
      </c>
      <c r="AE19" s="327">
        <v>27.9</v>
      </c>
      <c r="AF19" s="327">
        <v>22.14</v>
      </c>
      <c r="AG19" s="331">
        <v>21.27</v>
      </c>
      <c r="AH19" s="331">
        <v>22.02</v>
      </c>
      <c r="AI19" s="331">
        <v>17.32</v>
      </c>
      <c r="AJ19" s="331">
        <v>22.57</v>
      </c>
      <c r="AK19" s="331">
        <v>22.42</v>
      </c>
      <c r="AL19" s="331">
        <v>25.57</v>
      </c>
      <c r="AM19" s="331">
        <v>21.98</v>
      </c>
      <c r="AN19" s="331">
        <v>26.12</v>
      </c>
      <c r="AO19" s="331">
        <v>29.36</v>
      </c>
      <c r="AP19" s="331">
        <v>24.23</v>
      </c>
      <c r="AQ19" s="336">
        <v>22.48</v>
      </c>
      <c r="AR19" s="336">
        <v>21.49</v>
      </c>
      <c r="AS19" s="336">
        <v>29.66</v>
      </c>
      <c r="AT19" s="336">
        <v>19.73</v>
      </c>
      <c r="AU19" s="336">
        <v>21.24</v>
      </c>
      <c r="AV19" s="336">
        <v>22.01</v>
      </c>
      <c r="AW19" s="336">
        <v>28.18</v>
      </c>
      <c r="AX19" s="336">
        <v>27.57</v>
      </c>
      <c r="AY19" s="336">
        <v>22.1</v>
      </c>
      <c r="AZ19" s="338">
        <v>24.1</v>
      </c>
      <c r="BA19" s="338">
        <v>33.56</v>
      </c>
      <c r="BB19" s="338">
        <v>21.8</v>
      </c>
      <c r="BC19" s="338">
        <v>31.82</v>
      </c>
      <c r="BD19" s="337">
        <v>21.76</v>
      </c>
      <c r="BE19" s="337">
        <v>23.34</v>
      </c>
      <c r="BF19" s="337">
        <v>22.63</v>
      </c>
      <c r="BG19" s="343">
        <v>28.5</v>
      </c>
      <c r="BH19" s="343">
        <v>26.83</v>
      </c>
      <c r="BI19" s="343">
        <v>46.87</v>
      </c>
      <c r="BJ19" s="343">
        <v>24.02</v>
      </c>
      <c r="BK19" s="343">
        <v>27.85</v>
      </c>
      <c r="BL19" s="343">
        <v>42.7</v>
      </c>
      <c r="BM19" s="343">
        <v>24.63</v>
      </c>
      <c r="BN19" s="343">
        <v>30.16</v>
      </c>
      <c r="BO19" s="343">
        <v>20.37</v>
      </c>
      <c r="BP19" s="343">
        <v>34.869999999999997</v>
      </c>
      <c r="BQ19" s="524">
        <v>22.05</v>
      </c>
      <c r="BR19" s="524">
        <v>45.9</v>
      </c>
      <c r="BS19" s="524">
        <v>39.03</v>
      </c>
      <c r="BT19" s="524">
        <v>24.02</v>
      </c>
      <c r="BU19" s="524">
        <v>39.020000000000003</v>
      </c>
      <c r="BV19" s="524">
        <v>12.87</v>
      </c>
      <c r="BW19" s="526">
        <v>43.38</v>
      </c>
      <c r="BX19" s="526">
        <v>45.85</v>
      </c>
      <c r="BY19" s="526">
        <v>23.59</v>
      </c>
      <c r="BZ19" s="521">
        <v>33.26</v>
      </c>
      <c r="CA19" s="521">
        <v>24.53</v>
      </c>
      <c r="CB19" s="521">
        <v>21.98</v>
      </c>
      <c r="CC19" s="690">
        <v>24.29</v>
      </c>
      <c r="CD19" s="521">
        <v>25.34</v>
      </c>
      <c r="CE19" s="521">
        <v>23.91</v>
      </c>
      <c r="CF19" s="521">
        <v>45.03</v>
      </c>
      <c r="CG19" s="521">
        <v>33.26</v>
      </c>
      <c r="CH19" s="521">
        <v>40</v>
      </c>
      <c r="CI19" s="521">
        <v>38.18</v>
      </c>
      <c r="CJ19" s="521">
        <v>27.01</v>
      </c>
      <c r="CK19" s="521">
        <v>23.23</v>
      </c>
      <c r="CL19" s="521">
        <v>24.97</v>
      </c>
      <c r="CM19" s="521">
        <v>23.7</v>
      </c>
      <c r="CN19" s="530">
        <v>37.6</v>
      </c>
      <c r="CO19" s="530">
        <v>37.32</v>
      </c>
      <c r="CP19" s="530">
        <v>20.36</v>
      </c>
      <c r="CQ19" s="530">
        <v>18.170000000000002</v>
      </c>
      <c r="CR19" s="530">
        <v>23.63</v>
      </c>
      <c r="CS19" s="530">
        <v>43.91</v>
      </c>
      <c r="CT19" s="530">
        <v>25.37</v>
      </c>
      <c r="CU19" s="530">
        <v>40.1</v>
      </c>
      <c r="CV19" s="530">
        <v>35.630000000000003</v>
      </c>
      <c r="CW19" s="530">
        <v>37.549999999999997</v>
      </c>
      <c r="CX19" s="764">
        <v>31.47</v>
      </c>
      <c r="CY19" s="764">
        <v>21.6</v>
      </c>
      <c r="CZ19" s="767">
        <v>26.17</v>
      </c>
      <c r="DA19" s="767">
        <v>28.89</v>
      </c>
      <c r="DB19" s="767">
        <v>36.79</v>
      </c>
      <c r="DC19" s="767">
        <v>22.5</v>
      </c>
      <c r="DD19" s="767">
        <v>18.489999999999998</v>
      </c>
      <c r="DE19" s="767">
        <v>19.53</v>
      </c>
      <c r="DF19" s="767">
        <v>22.85</v>
      </c>
      <c r="DG19" s="767">
        <v>36.32</v>
      </c>
      <c r="DH19" s="767">
        <v>25.98</v>
      </c>
      <c r="DI19" s="767">
        <v>22.44</v>
      </c>
      <c r="DJ19" s="767">
        <v>26.1</v>
      </c>
      <c r="DK19" s="767">
        <v>22.74</v>
      </c>
      <c r="DL19" s="767">
        <v>19.399999999999999</v>
      </c>
      <c r="DM19" s="767">
        <v>27.19</v>
      </c>
      <c r="DN19" s="767">
        <v>31.26</v>
      </c>
      <c r="DO19" s="767">
        <v>32.479999999999997</v>
      </c>
      <c r="DP19" s="767">
        <v>22.24</v>
      </c>
      <c r="DQ19" s="767">
        <v>30.77</v>
      </c>
      <c r="DR19" s="767">
        <v>22.41</v>
      </c>
      <c r="DS19" s="767">
        <v>32.57</v>
      </c>
      <c r="DT19" s="846">
        <v>22.8</v>
      </c>
      <c r="DU19" s="846">
        <v>34.64</v>
      </c>
      <c r="DV19" s="846">
        <v>40.94</v>
      </c>
      <c r="DW19" s="846">
        <v>28.13</v>
      </c>
      <c r="DX19" s="846">
        <v>24.73</v>
      </c>
      <c r="DY19" s="846">
        <v>33.43</v>
      </c>
      <c r="DZ19" s="846">
        <v>36.840000000000003</v>
      </c>
      <c r="EA19" s="846">
        <v>24.93</v>
      </c>
      <c r="EB19" s="846">
        <v>34.36</v>
      </c>
      <c r="EC19" s="846">
        <v>27.31</v>
      </c>
      <c r="ED19" s="846">
        <v>24.67</v>
      </c>
      <c r="EE19" s="846">
        <v>22.55</v>
      </c>
      <c r="EF19" s="846">
        <v>36.76</v>
      </c>
      <c r="EG19" s="846">
        <v>24.8</v>
      </c>
      <c r="EH19" s="846">
        <v>19.510000000000002</v>
      </c>
      <c r="EI19" s="846">
        <v>37.049999999999997</v>
      </c>
      <c r="EJ19" s="846">
        <v>9.64</v>
      </c>
      <c r="EK19" s="846">
        <v>18.079999999999998</v>
      </c>
      <c r="EL19" s="846">
        <v>19.25</v>
      </c>
      <c r="EM19" s="846">
        <v>22.68</v>
      </c>
      <c r="EN19" s="849">
        <v>33.130000000000003</v>
      </c>
      <c r="EO19" s="849">
        <v>30.52</v>
      </c>
      <c r="EP19" s="849">
        <v>35.619999999999997</v>
      </c>
      <c r="EQ19" s="849">
        <v>31.99</v>
      </c>
      <c r="ER19" s="849">
        <v>19.87</v>
      </c>
      <c r="ES19" s="849">
        <v>22.96</v>
      </c>
      <c r="ET19" s="849">
        <v>38.71</v>
      </c>
      <c r="EU19" s="849">
        <v>36.92</v>
      </c>
      <c r="EV19" s="849">
        <v>19.91</v>
      </c>
      <c r="EW19" s="849">
        <v>16.440000000000001</v>
      </c>
      <c r="EX19" s="1057">
        <v>34.49</v>
      </c>
      <c r="EY19" s="1057">
        <v>18.760000000000002</v>
      </c>
      <c r="EZ19" s="1060">
        <v>25.23</v>
      </c>
      <c r="FA19" s="1060">
        <v>26.31</v>
      </c>
      <c r="FB19" s="1060">
        <v>17.59</v>
      </c>
      <c r="FC19" s="1060">
        <v>38.24</v>
      </c>
      <c r="FD19" s="1060">
        <v>35.29</v>
      </c>
      <c r="FE19" s="1060">
        <v>32.159999999999997</v>
      </c>
      <c r="FF19" s="1060">
        <v>27.08</v>
      </c>
      <c r="FG19" s="1060">
        <v>23.61</v>
      </c>
      <c r="FH19" s="1060">
        <v>36.75</v>
      </c>
      <c r="FI19" s="1060">
        <v>19.170000000000002</v>
      </c>
      <c r="FJ19" s="1060">
        <v>30.03</v>
      </c>
      <c r="FK19" s="1060">
        <v>24.02</v>
      </c>
      <c r="FL19" s="1060">
        <v>29.26</v>
      </c>
      <c r="FM19" s="1060">
        <v>23.29</v>
      </c>
      <c r="FN19" s="1060">
        <v>34.67</v>
      </c>
      <c r="FO19" s="1060">
        <v>29.29</v>
      </c>
      <c r="FP19" s="1060">
        <v>26.73</v>
      </c>
      <c r="FQ19" s="1060">
        <v>21.29</v>
      </c>
      <c r="FR19" s="1060">
        <v>23.6</v>
      </c>
      <c r="FS19" s="1146">
        <v>35.35</v>
      </c>
      <c r="FT19" s="1146">
        <v>33.54</v>
      </c>
      <c r="FU19" s="1146">
        <v>30.87</v>
      </c>
      <c r="FV19" s="1146">
        <v>39.020000000000003</v>
      </c>
      <c r="FW19" s="1146">
        <v>34.020000000000003</v>
      </c>
      <c r="FX19" s="1146">
        <v>33.25</v>
      </c>
      <c r="FY19" s="1146">
        <v>36.61</v>
      </c>
      <c r="FZ19" s="1146">
        <v>34.619999999999997</v>
      </c>
      <c r="GA19" s="1146">
        <v>40.17</v>
      </c>
      <c r="GB19" s="167">
        <v>23.82</v>
      </c>
      <c r="GC19" s="167">
        <v>30.61</v>
      </c>
      <c r="GD19" s="167">
        <v>26.03</v>
      </c>
      <c r="GE19" s="167">
        <v>23.63</v>
      </c>
      <c r="GF19" s="167">
        <v>29.34</v>
      </c>
      <c r="GG19" s="167">
        <v>34.22</v>
      </c>
      <c r="GH19" s="167">
        <v>26.41</v>
      </c>
      <c r="GI19" s="167">
        <v>30.58</v>
      </c>
      <c r="GJ19" s="167">
        <v>26.42</v>
      </c>
      <c r="GK19" s="167">
        <v>33.19</v>
      </c>
    </row>
    <row r="20" spans="1:193" s="41" customFormat="1" ht="14" hidden="1">
      <c r="A20" s="43" t="s">
        <v>76</v>
      </c>
      <c r="B20" s="85">
        <v>10.025</v>
      </c>
      <c r="C20" s="85">
        <v>6.01</v>
      </c>
      <c r="D20" s="85">
        <v>1.8</v>
      </c>
      <c r="E20" s="85">
        <v>19.399999999999999</v>
      </c>
      <c r="F20" s="85">
        <v>24.27</v>
      </c>
      <c r="G20" s="85">
        <v>36.590000000000003</v>
      </c>
      <c r="H20" s="85">
        <v>11.3</v>
      </c>
      <c r="I20" s="85">
        <v>19.170000000000002</v>
      </c>
      <c r="J20" s="167">
        <v>1.3</v>
      </c>
      <c r="K20" s="167">
        <v>16.8</v>
      </c>
      <c r="L20" s="167">
        <v>13.9</v>
      </c>
      <c r="M20" s="167">
        <v>11.4</v>
      </c>
      <c r="N20" s="167">
        <v>7</v>
      </c>
      <c r="O20" s="167">
        <v>8</v>
      </c>
      <c r="P20" s="167">
        <v>3.6</v>
      </c>
      <c r="Q20" s="167">
        <v>13.8</v>
      </c>
      <c r="R20" s="167">
        <v>13.98</v>
      </c>
      <c r="S20" s="167">
        <v>2.88</v>
      </c>
      <c r="T20" s="167">
        <v>32.97</v>
      </c>
      <c r="U20" s="167">
        <v>18.59</v>
      </c>
      <c r="V20" s="167">
        <v>22.64</v>
      </c>
      <c r="W20" s="167">
        <v>57.27</v>
      </c>
      <c r="X20" s="167">
        <v>3.78</v>
      </c>
      <c r="Y20" s="181">
        <v>14.32</v>
      </c>
      <c r="Z20" s="181">
        <v>1.85</v>
      </c>
      <c r="AA20" s="181">
        <v>23.37</v>
      </c>
      <c r="AB20" s="181">
        <v>1.53</v>
      </c>
      <c r="AC20" s="181">
        <v>8.64</v>
      </c>
      <c r="AD20" s="181">
        <v>2.82</v>
      </c>
      <c r="AE20" s="327">
        <v>21.2</v>
      </c>
      <c r="AF20" s="327">
        <v>4.9000000000000004</v>
      </c>
      <c r="AG20" s="331">
        <v>9.4600000000000009</v>
      </c>
      <c r="AH20" s="331">
        <v>12.3</v>
      </c>
      <c r="AI20" s="331">
        <v>1.55</v>
      </c>
      <c r="AJ20" s="331">
        <v>12.8</v>
      </c>
      <c r="AK20" s="331">
        <v>9.4</v>
      </c>
      <c r="AL20" s="331">
        <v>17.3</v>
      </c>
      <c r="AM20" s="331">
        <v>6.9</v>
      </c>
      <c r="AN20" s="331">
        <v>17.600000000000001</v>
      </c>
      <c r="AO20" s="331">
        <v>22.5</v>
      </c>
      <c r="AP20" s="331">
        <v>8.5</v>
      </c>
      <c r="AQ20" s="336">
        <v>5.8</v>
      </c>
      <c r="AR20" s="336">
        <v>18</v>
      </c>
      <c r="AS20" s="336">
        <v>23.1</v>
      </c>
      <c r="AT20" s="336">
        <v>4.4000000000000004</v>
      </c>
      <c r="AU20" s="336">
        <v>5.9</v>
      </c>
      <c r="AV20" s="336">
        <v>5.5</v>
      </c>
      <c r="AW20" s="336">
        <v>24.1</v>
      </c>
      <c r="AX20" s="336">
        <v>18.899999999999999</v>
      </c>
      <c r="AY20" s="336">
        <v>11.2</v>
      </c>
      <c r="AZ20" s="338">
        <v>14.4</v>
      </c>
      <c r="BA20" s="338">
        <v>38.700000000000003</v>
      </c>
      <c r="BB20" s="338">
        <v>2.8</v>
      </c>
      <c r="BC20" s="338">
        <v>34.299999999999997</v>
      </c>
      <c r="BD20" s="339">
        <v>8.11</v>
      </c>
      <c r="BE20" s="339">
        <v>1.9</v>
      </c>
      <c r="BF20" s="339">
        <v>10.06</v>
      </c>
      <c r="BG20" s="343">
        <v>26.6</v>
      </c>
      <c r="BH20" s="343">
        <v>15.37</v>
      </c>
      <c r="BI20" s="343">
        <v>48.5</v>
      </c>
      <c r="BJ20" s="343">
        <v>7.2759999999999998</v>
      </c>
      <c r="BK20" s="343">
        <v>23.7</v>
      </c>
      <c r="BL20" s="343">
        <v>57.3</v>
      </c>
      <c r="BM20" s="343">
        <v>19.125</v>
      </c>
      <c r="BN20" s="343">
        <v>34.119999999999997</v>
      </c>
      <c r="BO20" s="343">
        <v>9.1630000000000003</v>
      </c>
      <c r="BP20" s="343">
        <v>45.34</v>
      </c>
      <c r="BQ20" s="524">
        <v>2.9</v>
      </c>
      <c r="BR20" s="524">
        <v>60.8</v>
      </c>
      <c r="BS20" s="524">
        <v>54.8</v>
      </c>
      <c r="BT20" s="524">
        <v>9.4</v>
      </c>
      <c r="BU20" s="524">
        <v>53.5</v>
      </c>
      <c r="BV20" s="524">
        <v>13.5</v>
      </c>
      <c r="BW20" s="526">
        <v>56.07</v>
      </c>
      <c r="BX20" s="526">
        <v>51.67</v>
      </c>
      <c r="BY20" s="526">
        <v>11.01</v>
      </c>
      <c r="BZ20" s="521">
        <v>33.61</v>
      </c>
      <c r="CA20" s="521">
        <v>2.6</v>
      </c>
      <c r="CB20" s="521">
        <v>10.6</v>
      </c>
      <c r="CC20" s="690">
        <v>15.8</v>
      </c>
      <c r="CD20" s="530">
        <v>6.2869999999999999</v>
      </c>
      <c r="CE20" s="530">
        <v>14.84</v>
      </c>
      <c r="CF20" s="530">
        <v>59.68</v>
      </c>
      <c r="CG20" s="530">
        <v>40.284999999999997</v>
      </c>
      <c r="CH20" s="530">
        <v>54.88</v>
      </c>
      <c r="CI20" s="530">
        <v>48.11</v>
      </c>
      <c r="CJ20" s="530">
        <v>22.08</v>
      </c>
      <c r="CK20" s="530">
        <v>8.9949999999999992</v>
      </c>
      <c r="CL20" s="530">
        <v>16.579999999999998</v>
      </c>
      <c r="CM20" s="530">
        <v>9.4710000000000001</v>
      </c>
      <c r="CN20" s="530">
        <v>55.4</v>
      </c>
      <c r="CO20" s="530">
        <v>47.4</v>
      </c>
      <c r="CP20" s="530">
        <v>7.2</v>
      </c>
      <c r="CQ20" s="530">
        <v>5.5</v>
      </c>
      <c r="CR20" s="530">
        <v>10.8</v>
      </c>
      <c r="CS20" s="530">
        <v>56.9</v>
      </c>
      <c r="CT20" s="530">
        <v>16.3</v>
      </c>
      <c r="CU20" s="530">
        <v>53.7</v>
      </c>
      <c r="CV20" s="530">
        <v>46.5</v>
      </c>
      <c r="CW20" s="530">
        <v>49</v>
      </c>
      <c r="CX20" s="764">
        <v>35.659999999999997</v>
      </c>
      <c r="CY20" s="764">
        <v>4.71</v>
      </c>
      <c r="CZ20" s="767">
        <v>25.1</v>
      </c>
      <c r="DA20" s="767">
        <v>40.6</v>
      </c>
      <c r="DB20" s="767">
        <v>53.1</v>
      </c>
      <c r="DC20" s="767">
        <v>9.1</v>
      </c>
      <c r="DD20" s="767">
        <v>0.6</v>
      </c>
      <c r="DE20" s="767">
        <v>5.3</v>
      </c>
      <c r="DF20" s="767">
        <v>7.1</v>
      </c>
      <c r="DG20" s="767">
        <v>50.9</v>
      </c>
      <c r="DH20" s="767">
        <v>29.1</v>
      </c>
      <c r="DI20" s="767">
        <v>3.2</v>
      </c>
      <c r="DJ20" s="767">
        <v>20.7</v>
      </c>
      <c r="DK20" s="767">
        <v>10.7</v>
      </c>
      <c r="DL20" s="767">
        <v>4.5</v>
      </c>
      <c r="DM20" s="767">
        <v>23.3</v>
      </c>
      <c r="DN20" s="767">
        <v>40.299999999999997</v>
      </c>
      <c r="DO20" s="767">
        <v>34.9</v>
      </c>
      <c r="DP20" s="767">
        <v>2.8</v>
      </c>
      <c r="DQ20" s="767">
        <v>36</v>
      </c>
      <c r="DR20" s="767">
        <v>6.5</v>
      </c>
      <c r="DS20" s="767">
        <v>44.7</v>
      </c>
      <c r="DT20" s="846">
        <v>2.8</v>
      </c>
      <c r="DU20" s="846">
        <v>24.1</v>
      </c>
      <c r="DV20" s="846">
        <v>50.6</v>
      </c>
      <c r="DW20" s="846">
        <v>21</v>
      </c>
      <c r="DX20" s="846">
        <v>2.2999999999999998</v>
      </c>
      <c r="DY20" s="853">
        <v>34.5</v>
      </c>
      <c r="DZ20" s="853">
        <v>33.700000000000003</v>
      </c>
      <c r="EA20" s="853">
        <v>1.7</v>
      </c>
      <c r="EB20" s="853">
        <v>27.5</v>
      </c>
      <c r="EC20" s="846">
        <v>9</v>
      </c>
      <c r="ED20" s="853">
        <v>12.2</v>
      </c>
      <c r="EE20" s="853">
        <v>5.3</v>
      </c>
      <c r="EF20" s="853">
        <v>42.3</v>
      </c>
      <c r="EG20" s="853">
        <v>16.2</v>
      </c>
      <c r="EH20" s="853">
        <v>9.6</v>
      </c>
      <c r="EI20" s="853">
        <v>49.9</v>
      </c>
      <c r="EJ20" s="853">
        <v>3.6</v>
      </c>
      <c r="EK20" s="853">
        <v>2.4</v>
      </c>
      <c r="EL20" s="853">
        <v>2.9</v>
      </c>
      <c r="EM20" s="854">
        <v>12.3</v>
      </c>
      <c r="EN20" s="852">
        <v>22.7</v>
      </c>
      <c r="EO20" s="849">
        <v>26.8</v>
      </c>
      <c r="EP20" s="849">
        <v>41.3</v>
      </c>
      <c r="EQ20" s="849">
        <v>33.4</v>
      </c>
      <c r="ER20" s="849">
        <v>4.2</v>
      </c>
      <c r="ES20" s="849">
        <v>5.8</v>
      </c>
      <c r="ET20" s="849">
        <v>24.3</v>
      </c>
      <c r="EU20" s="849">
        <v>25.9</v>
      </c>
      <c r="EV20" s="849">
        <v>4.4000000000000004</v>
      </c>
      <c r="EW20" s="849">
        <v>3.3</v>
      </c>
      <c r="EX20" s="1057">
        <v>34</v>
      </c>
      <c r="EY20" s="1057">
        <v>3.4</v>
      </c>
      <c r="EZ20" s="1060">
        <v>10.9</v>
      </c>
      <c r="FA20" s="1060">
        <v>10.3</v>
      </c>
      <c r="FB20" s="1060">
        <v>6.7</v>
      </c>
      <c r="FC20" s="1060">
        <v>46.5</v>
      </c>
      <c r="FD20" s="1060">
        <v>45.3</v>
      </c>
      <c r="FE20" s="1060">
        <v>25.3</v>
      </c>
      <c r="FF20" s="1060">
        <v>19.399999999999999</v>
      </c>
      <c r="FG20" s="1060">
        <v>4.7</v>
      </c>
      <c r="FH20" s="1060">
        <v>17.3</v>
      </c>
      <c r="FI20" s="1060">
        <v>2</v>
      </c>
      <c r="FJ20" s="1060">
        <v>21.5</v>
      </c>
      <c r="FK20" s="1060">
        <v>11.3</v>
      </c>
      <c r="FL20" s="1060">
        <v>48.2</v>
      </c>
      <c r="FM20" s="1060">
        <v>8.6</v>
      </c>
      <c r="FN20" s="1060">
        <v>44.9</v>
      </c>
      <c r="FO20" s="1060">
        <v>20.2</v>
      </c>
      <c r="FP20" s="1060">
        <v>15.7</v>
      </c>
      <c r="FQ20" s="1060">
        <v>2.5</v>
      </c>
      <c r="FR20" s="1060">
        <v>5.5</v>
      </c>
      <c r="FS20" s="1146">
        <v>40.5</v>
      </c>
      <c r="FT20" s="1146">
        <v>42.8</v>
      </c>
      <c r="FU20" s="1146">
        <v>33.799999999999997</v>
      </c>
      <c r="FV20" s="1146">
        <v>44.3</v>
      </c>
      <c r="FW20" s="1146">
        <v>24.1</v>
      </c>
      <c r="FX20" s="1146">
        <v>20</v>
      </c>
      <c r="FY20" s="1146">
        <v>41.8</v>
      </c>
      <c r="FZ20" s="1146">
        <v>20.399999999999999</v>
      </c>
      <c r="GA20" s="1146">
        <v>30.1</v>
      </c>
      <c r="GB20" s="167">
        <v>20.6</v>
      </c>
      <c r="GC20" s="167">
        <v>35.6</v>
      </c>
      <c r="GD20" s="167">
        <v>21.4</v>
      </c>
      <c r="GE20" s="167">
        <v>15.8</v>
      </c>
      <c r="GF20" s="1139">
        <v>21.5</v>
      </c>
      <c r="GG20" s="1139">
        <v>40.4</v>
      </c>
      <c r="GH20" s="1139">
        <v>27.1</v>
      </c>
      <c r="GI20" s="1139">
        <v>32.5</v>
      </c>
      <c r="GJ20" s="1139">
        <v>16.399999999999999</v>
      </c>
      <c r="GK20" s="1139">
        <v>36.9</v>
      </c>
    </row>
    <row r="21" spans="1:193" ht="13" hidden="1">
      <c r="A21" s="3"/>
      <c r="B21" s="5"/>
      <c r="C21" s="5"/>
      <c r="D21" s="5"/>
      <c r="E21" s="5"/>
      <c r="F21" s="5"/>
      <c r="G21" s="5"/>
      <c r="H21" s="5"/>
    </row>
    <row r="22" spans="1:193" ht="13">
      <c r="A22" s="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93">
      <c r="B23" s="36"/>
      <c r="C23" s="40"/>
      <c r="D23" s="40"/>
      <c r="E23" s="40"/>
      <c r="F23" s="40"/>
      <c r="G23" s="40"/>
      <c r="H23" s="40"/>
      <c r="I23" s="40"/>
      <c r="J23" s="40"/>
      <c r="K23" s="40"/>
      <c r="L23" s="4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"/>
  <sheetViews>
    <sheetView zoomScaleNormal="100" workbookViewId="0">
      <pane xSplit="1" topLeftCell="B1" activePane="topRight" state="frozen"/>
      <selection pane="topRight"/>
    </sheetView>
  </sheetViews>
  <sheetFormatPr defaultColWidth="9.1796875" defaultRowHeight="13"/>
  <cols>
    <col min="1" max="1" width="29.81640625" style="1102" customWidth="1"/>
    <col min="2" max="2" width="10.453125" style="1101" customWidth="1"/>
    <col min="3" max="14" width="10.453125" style="1100" customWidth="1"/>
    <col min="15" max="24" width="10.81640625" style="1100" customWidth="1"/>
    <col min="25" max="32" width="11" style="1100" customWidth="1"/>
    <col min="33" max="33" width="9.26953125" style="1100" bestFit="1" customWidth="1"/>
    <col min="34" max="34" width="9.1796875" style="1100"/>
    <col min="35" max="35" width="9.26953125" style="1100" bestFit="1" customWidth="1"/>
    <col min="36" max="36" width="10" style="1100" bestFit="1" customWidth="1"/>
    <col min="37" max="41" width="9.26953125" style="1100" bestFit="1" customWidth="1"/>
    <col min="42" max="42" width="9.1796875" style="1100"/>
    <col min="43" max="43" width="9.26953125" style="1100" bestFit="1" customWidth="1"/>
    <col min="44" max="58" width="9.1796875" style="1100"/>
    <col min="59" max="16384" width="9.1796875" style="1101"/>
  </cols>
  <sheetData>
    <row r="1" spans="1:58"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  <c r="N1" s="1218"/>
      <c r="O1" s="1218"/>
      <c r="P1" s="1218"/>
      <c r="Q1" s="1218"/>
      <c r="R1" s="1218"/>
      <c r="S1" s="1218"/>
      <c r="T1" s="1218"/>
      <c r="U1" s="1218"/>
      <c r="V1" s="1218"/>
      <c r="W1" s="1218"/>
      <c r="X1" s="1218"/>
      <c r="Y1" s="1218"/>
      <c r="Z1" s="1218"/>
      <c r="AA1" s="1218"/>
      <c r="AB1" s="1218"/>
      <c r="AC1" s="1218"/>
      <c r="AD1" s="1218"/>
      <c r="AE1" s="1218"/>
      <c r="AF1" s="1218"/>
      <c r="AG1" s="1218"/>
      <c r="AH1" s="1218"/>
      <c r="AI1" s="1218"/>
      <c r="AJ1" s="1218"/>
      <c r="AK1" s="1218"/>
      <c r="AL1" s="1218"/>
      <c r="AM1" s="1218"/>
      <c r="AN1" s="1218"/>
      <c r="AO1" s="1218"/>
      <c r="AP1" s="1218"/>
      <c r="AQ1" s="1218"/>
      <c r="AR1" s="1218"/>
      <c r="AS1" s="1218"/>
      <c r="AT1" s="1218"/>
      <c r="AU1" s="1218"/>
      <c r="AV1" s="1218"/>
      <c r="AW1" s="1218"/>
      <c r="AX1" s="1218"/>
      <c r="AY1" s="1218"/>
      <c r="AZ1" s="1218"/>
      <c r="BA1" s="1218"/>
      <c r="BB1" s="1218"/>
      <c r="BC1" s="1218"/>
      <c r="BD1" s="1218"/>
      <c r="BE1" s="1218"/>
      <c r="BF1" s="1294"/>
    </row>
    <row r="2" spans="1:58" s="1100" customFormat="1">
      <c r="A2" s="1123" t="s">
        <v>64</v>
      </c>
      <c r="C2" s="1100">
        <v>21262</v>
      </c>
      <c r="D2" s="1100">
        <v>21358</v>
      </c>
      <c r="E2" s="1100">
        <v>21369</v>
      </c>
      <c r="F2" s="1100">
        <v>21449</v>
      </c>
      <c r="G2" s="1100">
        <v>21602</v>
      </c>
      <c r="H2" s="1100">
        <v>21605</v>
      </c>
      <c r="I2" s="1100">
        <v>22042</v>
      </c>
      <c r="J2" s="1100">
        <v>22048</v>
      </c>
      <c r="L2" s="1100">
        <v>21355</v>
      </c>
      <c r="M2" s="1100">
        <v>21435</v>
      </c>
      <c r="N2" s="1100">
        <v>21436</v>
      </c>
      <c r="O2" s="1100">
        <v>21439</v>
      </c>
      <c r="P2" s="1100">
        <v>21444</v>
      </c>
      <c r="Q2" s="1100">
        <v>21448</v>
      </c>
      <c r="R2" s="1100">
        <v>21974</v>
      </c>
      <c r="S2" s="1100">
        <v>22039</v>
      </c>
      <c r="T2" s="1100">
        <v>22041</v>
      </c>
      <c r="U2" s="1100">
        <v>22442</v>
      </c>
      <c r="V2" s="1100">
        <v>22437</v>
      </c>
      <c r="W2" s="1100">
        <v>22482</v>
      </c>
      <c r="Y2" s="1100">
        <v>21263</v>
      </c>
      <c r="Z2" s="1100">
        <v>21365</v>
      </c>
      <c r="AA2" s="1100">
        <v>21431</v>
      </c>
      <c r="AB2" s="1100">
        <v>21452</v>
      </c>
      <c r="AC2" s="1100">
        <v>21594</v>
      </c>
      <c r="AD2" s="1100">
        <v>21972</v>
      </c>
      <c r="AE2" s="1100">
        <v>22052</v>
      </c>
      <c r="AF2" s="1100">
        <v>22435</v>
      </c>
      <c r="AG2" s="1100">
        <v>22443</v>
      </c>
      <c r="AI2" s="1100">
        <v>21445</v>
      </c>
      <c r="AJ2" s="1100">
        <v>21450</v>
      </c>
      <c r="AK2" s="1100">
        <v>21600</v>
      </c>
      <c r="AL2" s="1100">
        <v>22043</v>
      </c>
      <c r="AM2" s="1100">
        <v>22441</v>
      </c>
      <c r="AN2" s="1100">
        <v>22659</v>
      </c>
      <c r="AO2" s="1100">
        <v>22660</v>
      </c>
      <c r="AQ2" s="1100">
        <v>21366</v>
      </c>
      <c r="AR2" s="1100">
        <v>21970</v>
      </c>
      <c r="AS2" s="1100">
        <v>22047</v>
      </c>
      <c r="AT2" s="1100">
        <v>22086</v>
      </c>
      <c r="AU2" s="1100">
        <v>22436</v>
      </c>
      <c r="AV2" s="1100">
        <v>22481</v>
      </c>
      <c r="AW2" s="1100">
        <v>22484</v>
      </c>
      <c r="AX2" s="1100">
        <v>22656</v>
      </c>
      <c r="AY2" s="1100">
        <v>22691</v>
      </c>
      <c r="BA2" s="1100">
        <v>21447</v>
      </c>
      <c r="BB2" s="1100">
        <v>21595</v>
      </c>
      <c r="BC2" s="1100">
        <v>22040</v>
      </c>
      <c r="BD2" s="1100">
        <v>22658</v>
      </c>
      <c r="BE2" s="1100">
        <v>22446</v>
      </c>
    </row>
    <row r="3" spans="1:58" s="1122" customFormat="1">
      <c r="A3" s="1102" t="s">
        <v>65</v>
      </c>
      <c r="C3" s="1122" t="s">
        <v>108</v>
      </c>
      <c r="D3" s="1122" t="s">
        <v>280</v>
      </c>
      <c r="E3" s="1122" t="s">
        <v>291</v>
      </c>
      <c r="F3" s="1122" t="s">
        <v>552</v>
      </c>
      <c r="G3" s="1122" t="s">
        <v>563</v>
      </c>
      <c r="H3" s="1122" t="s">
        <v>566</v>
      </c>
      <c r="I3" s="1122" t="s">
        <v>809</v>
      </c>
      <c r="J3" s="1122" t="s">
        <v>815</v>
      </c>
      <c r="L3" s="1122" t="s">
        <v>277</v>
      </c>
      <c r="M3" s="1122" t="s">
        <v>427</v>
      </c>
      <c r="N3" s="1122" t="s">
        <v>428</v>
      </c>
      <c r="O3" s="1122" t="s">
        <v>431</v>
      </c>
      <c r="P3" s="1122" t="s">
        <v>547</v>
      </c>
      <c r="Q3" s="1122" t="s">
        <v>551</v>
      </c>
      <c r="R3" s="1122" t="s">
        <v>765</v>
      </c>
      <c r="S3" s="1122" t="s">
        <v>806</v>
      </c>
      <c r="T3" s="1122" t="s">
        <v>808</v>
      </c>
      <c r="U3" s="1122" t="s">
        <v>1017</v>
      </c>
      <c r="V3" s="1122" t="s">
        <v>1012</v>
      </c>
      <c r="W3" s="1122" t="s">
        <v>1025</v>
      </c>
      <c r="Y3" s="1122" t="s">
        <v>109</v>
      </c>
      <c r="Z3" s="1122" t="s">
        <v>287</v>
      </c>
      <c r="AA3" s="1122" t="s">
        <v>297</v>
      </c>
      <c r="AB3" s="1122" t="s">
        <v>555</v>
      </c>
      <c r="AC3" s="1122" t="s">
        <v>759</v>
      </c>
      <c r="AD3" s="1122" t="s">
        <v>570</v>
      </c>
      <c r="AE3" s="1122" t="s">
        <v>819</v>
      </c>
      <c r="AF3" s="1122" t="s">
        <v>1010</v>
      </c>
      <c r="AG3" s="1122" t="s">
        <v>1018</v>
      </c>
      <c r="AI3" s="1122" t="s">
        <v>548</v>
      </c>
      <c r="AJ3" s="1122" t="s">
        <v>553</v>
      </c>
      <c r="AK3" s="1122" t="s">
        <v>561</v>
      </c>
      <c r="AL3" s="1122" t="s">
        <v>810</v>
      </c>
      <c r="AM3" s="1122" t="s">
        <v>1016</v>
      </c>
      <c r="AN3" s="1122" t="s">
        <v>1155</v>
      </c>
      <c r="AO3" s="1122" t="s">
        <v>1156</v>
      </c>
      <c r="AQ3" s="1122" t="s">
        <v>288</v>
      </c>
      <c r="AR3" s="1122" t="s">
        <v>568</v>
      </c>
      <c r="AS3" s="1122" t="s">
        <v>814</v>
      </c>
      <c r="AT3" s="1122" t="s">
        <v>1008</v>
      </c>
      <c r="AU3" s="1122" t="s">
        <v>1011</v>
      </c>
      <c r="AV3" s="1122" t="s">
        <v>1024</v>
      </c>
      <c r="AW3" s="1122" t="s">
        <v>1027</v>
      </c>
      <c r="AX3" s="1122" t="s">
        <v>1153</v>
      </c>
      <c r="AY3" s="1122" t="s">
        <v>1158</v>
      </c>
      <c r="BA3" s="1122" t="s">
        <v>550</v>
      </c>
      <c r="BB3" s="1122" t="s">
        <v>760</v>
      </c>
      <c r="BC3" s="1122" t="s">
        <v>807</v>
      </c>
      <c r="BD3" s="1122" t="s">
        <v>1154</v>
      </c>
      <c r="BE3" s="1122" t="s">
        <v>1021</v>
      </c>
      <c r="BF3" s="1121"/>
    </row>
    <row r="4" spans="1:58" s="1119" customFormat="1" ht="123.75" customHeight="1">
      <c r="A4" s="1120" t="s">
        <v>0</v>
      </c>
      <c r="B4" s="1120" t="s">
        <v>445</v>
      </c>
      <c r="C4" s="1119" t="s">
        <v>116</v>
      </c>
      <c r="D4" s="1119" t="s">
        <v>1387</v>
      </c>
      <c r="E4" s="1119" t="s">
        <v>1388</v>
      </c>
      <c r="F4" s="1119" t="s">
        <v>590</v>
      </c>
      <c r="G4" s="1119" t="s">
        <v>601</v>
      </c>
      <c r="H4" s="1119" t="s">
        <v>604</v>
      </c>
      <c r="I4" s="1119" t="s">
        <v>1401</v>
      </c>
      <c r="J4" s="1119" t="s">
        <v>848</v>
      </c>
      <c r="K4" s="1120" t="s">
        <v>449</v>
      </c>
      <c r="L4" s="1119" t="s">
        <v>1389</v>
      </c>
      <c r="M4" s="1119" t="s">
        <v>1390</v>
      </c>
      <c r="N4" s="1119" t="s">
        <v>1391</v>
      </c>
      <c r="O4" s="1119" t="s">
        <v>580</v>
      </c>
      <c r="P4" s="1119" t="s">
        <v>585</v>
      </c>
      <c r="Q4" s="1119" t="s">
        <v>589</v>
      </c>
      <c r="R4" s="1119" t="s">
        <v>834</v>
      </c>
      <c r="S4" s="1119" t="s">
        <v>839</v>
      </c>
      <c r="T4" s="1119" t="s">
        <v>841</v>
      </c>
      <c r="U4" s="1119" t="s">
        <v>1038</v>
      </c>
      <c r="V4" s="1119" t="s">
        <v>1033</v>
      </c>
      <c r="W4" s="1119" t="s">
        <v>1046</v>
      </c>
      <c r="X4" s="1120" t="s">
        <v>452</v>
      </c>
      <c r="Y4" s="1119" t="s">
        <v>117</v>
      </c>
      <c r="Z4" s="1119" t="s">
        <v>1392</v>
      </c>
      <c r="AA4" s="1119" t="s">
        <v>1393</v>
      </c>
      <c r="AB4" s="1119" t="s">
        <v>593</v>
      </c>
      <c r="AC4" s="1119" t="s">
        <v>1394</v>
      </c>
      <c r="AD4" s="1119" t="s">
        <v>608</v>
      </c>
      <c r="AE4" s="1119" t="s">
        <v>852</v>
      </c>
      <c r="AF4" s="1119" t="s">
        <v>1031</v>
      </c>
      <c r="AG4" s="1119" t="s">
        <v>1039</v>
      </c>
      <c r="AH4" s="1120" t="s">
        <v>1395</v>
      </c>
      <c r="AI4" s="1119" t="s">
        <v>586</v>
      </c>
      <c r="AJ4" s="1119" t="s">
        <v>591</v>
      </c>
      <c r="AK4" s="1119" t="s">
        <v>599</v>
      </c>
      <c r="AL4" s="1119" t="s">
        <v>843</v>
      </c>
      <c r="AM4" s="1119" t="s">
        <v>1037</v>
      </c>
      <c r="AN4" s="1119" t="s">
        <v>1185</v>
      </c>
      <c r="AO4" s="1119" t="s">
        <v>1186</v>
      </c>
      <c r="AP4" s="1120" t="s">
        <v>1091</v>
      </c>
      <c r="AQ4" s="1119" t="s">
        <v>310</v>
      </c>
      <c r="AR4" s="1119" t="s">
        <v>606</v>
      </c>
      <c r="AS4" s="1119" t="s">
        <v>847</v>
      </c>
      <c r="AT4" s="1119" t="s">
        <v>1030</v>
      </c>
      <c r="AU4" s="1119" t="s">
        <v>1032</v>
      </c>
      <c r="AV4" s="1119" t="s">
        <v>1045</v>
      </c>
      <c r="AW4" s="1119" t="s">
        <v>1048</v>
      </c>
      <c r="AX4" s="1119" t="s">
        <v>1183</v>
      </c>
      <c r="AY4" s="1119" t="s">
        <v>1188</v>
      </c>
      <c r="AZ4" s="1120" t="s">
        <v>447</v>
      </c>
      <c r="BA4" s="1119" t="s">
        <v>588</v>
      </c>
      <c r="BB4" s="1119" t="s">
        <v>1396</v>
      </c>
      <c r="BC4" s="1119" t="s">
        <v>840</v>
      </c>
      <c r="BD4" s="1119" t="s">
        <v>1184</v>
      </c>
      <c r="BE4" s="1119" t="s">
        <v>1042</v>
      </c>
      <c r="BF4" s="1118"/>
    </row>
    <row r="5" spans="1:58" s="1119" customFormat="1" ht="19.5" customHeight="1">
      <c r="A5" s="1116" t="s">
        <v>1371</v>
      </c>
      <c r="B5" s="1120"/>
      <c r="C5" s="1115"/>
      <c r="D5" s="1115"/>
      <c r="E5" s="1115"/>
      <c r="F5" s="1115"/>
      <c r="G5" s="1115"/>
      <c r="H5" s="1115"/>
      <c r="I5" s="1115"/>
      <c r="J5" s="1117"/>
      <c r="K5" s="1117"/>
      <c r="L5" s="1115"/>
      <c r="M5" s="1115"/>
      <c r="N5" s="1115"/>
      <c r="O5" s="1115"/>
      <c r="P5" s="1115"/>
      <c r="Q5" s="1115"/>
      <c r="R5" s="1115"/>
      <c r="S5" s="1117"/>
      <c r="T5" s="1115"/>
      <c r="U5" s="1115"/>
      <c r="V5" s="1115"/>
      <c r="W5" s="1115"/>
      <c r="X5" s="1115"/>
      <c r="Y5" s="1115"/>
      <c r="Z5" s="1115"/>
      <c r="AA5" s="1115"/>
      <c r="AB5" s="1115"/>
      <c r="AC5" s="1115"/>
      <c r="AD5" s="1115"/>
      <c r="AE5" s="1117"/>
      <c r="AF5" s="1115"/>
      <c r="AG5" s="1115"/>
      <c r="AH5" s="1115"/>
      <c r="AI5" s="1115"/>
      <c r="AJ5" s="1115"/>
      <c r="AK5" s="1115"/>
      <c r="AL5" s="1115"/>
      <c r="AM5" s="1115"/>
      <c r="AN5" s="1115"/>
      <c r="AO5" s="1115"/>
      <c r="AP5" s="1115"/>
      <c r="AQ5" s="1117"/>
      <c r="AR5" s="1115"/>
      <c r="AS5" s="1115"/>
      <c r="AT5" s="1115"/>
      <c r="AU5" s="1115"/>
      <c r="AV5" s="1117"/>
      <c r="AW5" s="1115"/>
      <c r="AX5" s="1115"/>
      <c r="AY5" s="1115"/>
      <c r="AZ5" s="1115"/>
      <c r="BA5" s="1115"/>
      <c r="BB5" s="1115"/>
      <c r="BC5" s="1115"/>
      <c r="BD5" s="1115"/>
      <c r="BE5" s="1115"/>
      <c r="BF5" s="1118"/>
    </row>
    <row r="6" spans="1:58">
      <c r="A6" s="1102" t="s">
        <v>1397</v>
      </c>
    </row>
    <row r="8" spans="1:58">
      <c r="A8" s="1104" t="s">
        <v>1378</v>
      </c>
      <c r="C8" s="1106">
        <v>0.16069995711090107</v>
      </c>
      <c r="D8" s="1106">
        <v>5.7963328899354682E-2</v>
      </c>
      <c r="E8" s="1106">
        <v>0.29841315416363323</v>
      </c>
      <c r="F8" s="1106">
        <v>0.26061118752741336</v>
      </c>
      <c r="G8" s="1106">
        <v>0.91521778271205556</v>
      </c>
      <c r="H8" s="1106">
        <v>0.43188809775773485</v>
      </c>
      <c r="I8" s="1106">
        <v>0.29227806371743531</v>
      </c>
      <c r="J8" s="1106">
        <v>0.31470380834294931</v>
      </c>
      <c r="K8" s="1106"/>
      <c r="L8" s="1106">
        <v>0.18238062341458025</v>
      </c>
      <c r="M8" s="1106">
        <v>0.12368834777053697</v>
      </c>
      <c r="N8" s="1106">
        <v>0.12988586687762943</v>
      </c>
      <c r="O8" s="1106">
        <v>0.28470590548488356</v>
      </c>
      <c r="P8" s="1106">
        <v>0.1081082373544055</v>
      </c>
      <c r="Q8" s="1106">
        <v>0.20534002592058159</v>
      </c>
      <c r="R8" s="1106">
        <v>0.27576939168051162</v>
      </c>
      <c r="S8" s="1106">
        <v>5.9844949716439423E-2</v>
      </c>
      <c r="T8" s="1106">
        <v>0.19009863641329316</v>
      </c>
      <c r="U8" s="1106">
        <v>0.34204216294474987</v>
      </c>
      <c r="V8" s="1106">
        <v>0.13489963298247476</v>
      </c>
      <c r="W8" s="1106">
        <v>0.34535036351482695</v>
      </c>
      <c r="X8" s="1106"/>
      <c r="Y8" s="1106">
        <v>0.20546291937181876</v>
      </c>
      <c r="Z8" s="1106">
        <v>0.56225206427422636</v>
      </c>
      <c r="AA8" s="1106">
        <v>0.36372865274815203</v>
      </c>
      <c r="AB8" s="1106">
        <v>0.23812623235372193</v>
      </c>
      <c r="AC8" s="1106">
        <v>1.1666156028201384</v>
      </c>
      <c r="AD8" s="1106">
        <v>0.24627500526811663</v>
      </c>
      <c r="AE8" s="1106">
        <v>0.10943109813187893</v>
      </c>
      <c r="AF8" s="1106">
        <v>9.0666532734875377E-2</v>
      </c>
      <c r="AG8" s="1106">
        <v>7.5342570884375848E-2</v>
      </c>
      <c r="AH8" s="1106"/>
      <c r="AI8" s="1106">
        <v>0.26364395477747898</v>
      </c>
      <c r="AJ8" s="1106">
        <v>1.3638034451710104E-2</v>
      </c>
      <c r="AK8" s="1106">
        <v>0.25360892204013807</v>
      </c>
      <c r="AL8" s="1106">
        <v>2.5360683992042089E-2</v>
      </c>
      <c r="AM8" s="1106">
        <v>7.7790844877812307E-2</v>
      </c>
      <c r="AN8" s="1106">
        <v>0.15478960701595279</v>
      </c>
      <c r="AO8" s="1106">
        <v>0.14537734998297522</v>
      </c>
      <c r="AP8" s="1106"/>
      <c r="AQ8" s="1106">
        <v>0.27313490964825393</v>
      </c>
      <c r="AR8" s="1106">
        <v>0.4625795444772593</v>
      </c>
      <c r="AS8" s="1106">
        <v>0.33717710032972015</v>
      </c>
      <c r="AT8" s="1106">
        <v>1.9465588682644146</v>
      </c>
      <c r="AU8" s="1106">
        <v>0.13487459102077501</v>
      </c>
      <c r="AV8" s="1106">
        <v>2.3827141931425011</v>
      </c>
      <c r="AW8" s="1106">
        <v>3.8161831250672118</v>
      </c>
      <c r="AX8" s="1106">
        <v>1.6834072872993846</v>
      </c>
      <c r="AY8" s="1106">
        <v>2.3211340442567199</v>
      </c>
      <c r="AZ8" s="1106"/>
      <c r="BA8" s="1106">
        <v>5.3750730514594919E-2</v>
      </c>
      <c r="BB8" s="1106">
        <v>0.13265431789462373</v>
      </c>
      <c r="BC8" s="1106">
        <v>6.1473654892771984E-2</v>
      </c>
      <c r="BD8" s="1106">
        <v>0.16953944032812626</v>
      </c>
      <c r="BE8" s="1106">
        <v>0.24091817717157321</v>
      </c>
    </row>
    <row r="9" spans="1:58">
      <c r="A9" s="1104" t="s">
        <v>1379</v>
      </c>
      <c r="C9" s="1106">
        <v>9.1304201587936229E-2</v>
      </c>
      <c r="D9" s="1106">
        <v>7.2438581868574433E-3</v>
      </c>
      <c r="E9" s="1106">
        <v>0.26232725481299973</v>
      </c>
      <c r="F9" s="1106">
        <v>0.16387631939848477</v>
      </c>
      <c r="G9" s="1106">
        <v>0.27473262959887301</v>
      </c>
      <c r="H9" s="1106">
        <v>0.10615559302129923</v>
      </c>
      <c r="I9" s="1106">
        <v>0.18815481464106126</v>
      </c>
      <c r="J9" s="1106">
        <v>0.18392195212004719</v>
      </c>
      <c r="K9" s="1106"/>
      <c r="L9" s="1106">
        <v>0.10592897951380598</v>
      </c>
      <c r="M9" s="1106">
        <v>9.6896741214254928E-2</v>
      </c>
      <c r="N9" s="1106">
        <v>8.0697013070217011E-2</v>
      </c>
      <c r="O9" s="1106">
        <v>0.16170182364650565</v>
      </c>
      <c r="P9" s="1106">
        <v>0.11319882788348268</v>
      </c>
      <c r="Q9" s="1106">
        <v>6.2066166894438654E-2</v>
      </c>
      <c r="R9" s="1106">
        <v>0.23455535849970865</v>
      </c>
      <c r="S9" s="1106">
        <v>3.7706384761787171E-2</v>
      </c>
      <c r="T9" s="1106">
        <v>4.8594583995533291E-2</v>
      </c>
      <c r="U9" s="1106">
        <v>8.1787362197181135E-2</v>
      </c>
      <c r="V9" s="1106">
        <v>5.7783716417634134E-2</v>
      </c>
      <c r="W9" s="1106">
        <v>0.11328851905663204</v>
      </c>
      <c r="X9" s="1106"/>
      <c r="Y9" s="1106" t="s">
        <v>176</v>
      </c>
      <c r="Z9" s="1106">
        <v>8.5232025573054968E-2</v>
      </c>
      <c r="AA9" s="1106">
        <v>0.11209745628447719</v>
      </c>
      <c r="AB9" s="1106">
        <v>5.089351169318683E-2</v>
      </c>
      <c r="AC9" s="1106">
        <v>0.45264490825313014</v>
      </c>
      <c r="AD9" s="1106">
        <v>9.7418570988509631E-2</v>
      </c>
      <c r="AE9" s="1106">
        <v>3.5412415323000358E-2</v>
      </c>
      <c r="AF9" s="1106">
        <v>1.8447604761257383E-2</v>
      </c>
      <c r="AG9" s="1106">
        <v>3.5970870876658165E-2</v>
      </c>
      <c r="AH9" s="1106"/>
      <c r="AI9" s="1106">
        <v>0.19022308215457379</v>
      </c>
      <c r="AJ9" s="1106">
        <v>3.7655175317989571E-2</v>
      </c>
      <c r="AK9" s="1106">
        <v>0.12096483341127125</v>
      </c>
      <c r="AL9" s="1106" t="s">
        <v>176</v>
      </c>
      <c r="AM9" s="1106">
        <v>0.1238049824654566</v>
      </c>
      <c r="AN9" s="1106" t="s">
        <v>176</v>
      </c>
      <c r="AO9" s="1106">
        <v>2.0162918140933038E-2</v>
      </c>
      <c r="AP9" s="1106"/>
      <c r="AQ9" s="1106">
        <v>0.11020946964802333</v>
      </c>
      <c r="AR9" s="1106">
        <v>8.3477146558862403E-2</v>
      </c>
      <c r="AS9" s="1106">
        <v>0.10250498154607059</v>
      </c>
      <c r="AT9" s="1106">
        <v>0.52350852521986291</v>
      </c>
      <c r="AU9" s="1106">
        <v>5.2750377917715141E-2</v>
      </c>
      <c r="AV9" s="1106">
        <v>0.27951950757941174</v>
      </c>
      <c r="AW9" s="1106">
        <v>0.29566694048175257</v>
      </c>
      <c r="AX9" s="1106">
        <v>0.68646799211797616</v>
      </c>
      <c r="AY9" s="1106">
        <v>0.19566812556219859</v>
      </c>
      <c r="AZ9" s="1106"/>
      <c r="BA9" s="1106">
        <v>3.8059620514154548E-2</v>
      </c>
      <c r="BB9" s="1106">
        <v>8.001959920187221E-2</v>
      </c>
      <c r="BC9" s="1106">
        <v>3.9550636342552535E-2</v>
      </c>
      <c r="BD9" s="1106">
        <v>0.16115339076975477</v>
      </c>
      <c r="BE9" s="1106">
        <v>4.9108152295001865E-2</v>
      </c>
    </row>
    <row r="10" spans="1:58">
      <c r="A10" s="1104" t="s">
        <v>1380</v>
      </c>
      <c r="C10" s="1106">
        <v>0.17940621912988761</v>
      </c>
      <c r="D10" s="1106" t="s">
        <v>176</v>
      </c>
      <c r="E10" s="1106">
        <v>0.55666582991828095</v>
      </c>
      <c r="F10" s="1106">
        <v>0.93594001302414209</v>
      </c>
      <c r="G10" s="1106">
        <v>0.91342710963098239</v>
      </c>
      <c r="H10" s="1106">
        <v>3.7867619821978928E-2</v>
      </c>
      <c r="I10" s="1106">
        <v>0.16672440241589925</v>
      </c>
      <c r="J10" s="1106">
        <v>0.13568840170538354</v>
      </c>
      <c r="K10" s="1106"/>
      <c r="L10" s="1106">
        <v>6.8787820623209081E-2</v>
      </c>
      <c r="M10" s="1106">
        <v>0.24992295319252375</v>
      </c>
      <c r="N10" s="1106">
        <v>0.29208559864862993</v>
      </c>
      <c r="O10" s="1106">
        <v>0.33018993602511237</v>
      </c>
      <c r="P10" s="1106">
        <v>0.21533197910895635</v>
      </c>
      <c r="Q10" s="1106">
        <v>0.31312767759479321</v>
      </c>
      <c r="R10" s="1106">
        <v>1.0711632469551882</v>
      </c>
      <c r="S10" s="1106">
        <v>0.88444355054921286</v>
      </c>
      <c r="T10" s="1106">
        <v>0.62532199960837109</v>
      </c>
      <c r="U10" s="1106">
        <v>7.9878693113939608E-2</v>
      </c>
      <c r="V10" s="1106">
        <v>0.13575396873233675</v>
      </c>
      <c r="W10" s="1106">
        <v>0.50088159178285208</v>
      </c>
      <c r="X10" s="1106"/>
      <c r="Y10" s="1106">
        <v>0.19155998045136352</v>
      </c>
      <c r="Z10" s="1106">
        <v>0.38631110976242067</v>
      </c>
      <c r="AA10" s="1106">
        <v>0.37691527925839685</v>
      </c>
      <c r="AB10" s="1106">
        <v>0.86886513152389344</v>
      </c>
      <c r="AC10" s="1106">
        <v>0.16251148489308093</v>
      </c>
      <c r="AD10" s="1106">
        <v>0.60416641415119487</v>
      </c>
      <c r="AE10" s="1106">
        <v>2.4262082071936589E-2</v>
      </c>
      <c r="AF10" s="1106">
        <v>2.4722474473940013E-2</v>
      </c>
      <c r="AG10" s="1106">
        <v>6.4624541361886792E-2</v>
      </c>
      <c r="AH10" s="1106"/>
      <c r="AI10" s="1106">
        <v>0.30959087905818033</v>
      </c>
      <c r="AJ10" s="1106">
        <v>0.58134139201562529</v>
      </c>
      <c r="AK10" s="1106">
        <v>0.27891362870556236</v>
      </c>
      <c r="AL10" s="1106">
        <v>0.14582925946331998</v>
      </c>
      <c r="AM10" s="1106">
        <v>0.14119681698144884</v>
      </c>
      <c r="AN10" s="1106">
        <v>0.20820562040034726</v>
      </c>
      <c r="AO10" s="1106">
        <v>0.25348666842823997</v>
      </c>
      <c r="AP10" s="1106"/>
      <c r="AQ10" s="1106">
        <v>0.14307380825266053</v>
      </c>
      <c r="AR10" s="1106">
        <v>0.38976631779846949</v>
      </c>
      <c r="AS10" s="1106">
        <v>0.13381798249151045</v>
      </c>
      <c r="AT10" s="1106">
        <v>0.4519488892718132</v>
      </c>
      <c r="AU10" s="1106">
        <v>4.5071232763758018E-2</v>
      </c>
      <c r="AV10" s="1106">
        <v>0.16991903462418506</v>
      </c>
      <c r="AW10" s="1106">
        <v>0.26340947001553028</v>
      </c>
      <c r="AX10" s="1106">
        <v>0.39435472818804934</v>
      </c>
      <c r="AY10" s="1106">
        <v>0.25912765882437305</v>
      </c>
      <c r="AZ10" s="1106"/>
      <c r="BA10" s="1106">
        <v>0.2</v>
      </c>
      <c r="BB10" s="1106">
        <v>0.23436196248732102</v>
      </c>
      <c r="BC10" s="1106">
        <v>6.2087902467710246E-2</v>
      </c>
      <c r="BD10" s="1106">
        <v>0.32892713641429894</v>
      </c>
      <c r="BE10" s="1106">
        <v>7.7004509458288656E-2</v>
      </c>
    </row>
    <row r="11" spans="1:58">
      <c r="A11" s="1104" t="s">
        <v>1381</v>
      </c>
      <c r="C11" s="1106">
        <v>0.27209820137221918</v>
      </c>
      <c r="D11" s="1106">
        <v>2.2929005188329468</v>
      </c>
      <c r="E11" s="1106">
        <v>4.3881447671682609E-2</v>
      </c>
      <c r="F11" s="1106">
        <v>0.34174704622623375</v>
      </c>
      <c r="G11" s="1106">
        <v>1.5334063230709927</v>
      </c>
      <c r="H11" s="1106">
        <v>0.95478242963515714</v>
      </c>
      <c r="I11" s="1106">
        <v>0.37913402107461436</v>
      </c>
      <c r="J11" s="1106">
        <v>0.38861706450099465</v>
      </c>
      <c r="K11" s="1106"/>
      <c r="L11" s="1106">
        <v>0.62546979293158933</v>
      </c>
      <c r="M11" s="1106">
        <v>0.24496164799129871</v>
      </c>
      <c r="N11" s="1106">
        <v>0.17510632380084487</v>
      </c>
      <c r="O11" s="1106">
        <v>0.22761058309313689</v>
      </c>
      <c r="P11" s="1106">
        <v>0.27428330837855075</v>
      </c>
      <c r="Q11" s="1106">
        <v>1.8937531335513831</v>
      </c>
      <c r="R11" s="1106">
        <v>0.4258934537728622</v>
      </c>
      <c r="S11" s="1106">
        <v>0.14951884040953156</v>
      </c>
      <c r="T11" s="1106">
        <v>0.13784800593205798</v>
      </c>
      <c r="U11" s="1106">
        <v>0.13374344611931832</v>
      </c>
      <c r="V11" s="1106">
        <v>0.16644512055116234</v>
      </c>
      <c r="W11" s="1106">
        <v>0.37874899793603101</v>
      </c>
      <c r="X11" s="1106"/>
      <c r="Y11" s="1106">
        <v>9.7613691117773183E-2</v>
      </c>
      <c r="Z11" s="1106">
        <v>9.1502441942969012E-2</v>
      </c>
      <c r="AA11" s="1106">
        <v>0.3084771028050563</v>
      </c>
      <c r="AB11" s="1106">
        <v>0.10007120197693833</v>
      </c>
      <c r="AC11" s="1106">
        <v>0.58060201211651008</v>
      </c>
      <c r="AD11" s="1106">
        <v>7.2125193479440866E-2</v>
      </c>
      <c r="AE11" s="1106">
        <v>9.4300964394137654E-2</v>
      </c>
      <c r="AF11" s="1106">
        <v>6.1638478203773245E-2</v>
      </c>
      <c r="AG11" s="1106">
        <v>7.0304792443386568E-2</v>
      </c>
      <c r="AH11" s="1106"/>
      <c r="AI11" s="1106">
        <v>0.33236049471553297</v>
      </c>
      <c r="AJ11" s="1106">
        <v>0.43577690672861213</v>
      </c>
      <c r="AK11" s="1106">
        <v>0.32932925059430607</v>
      </c>
      <c r="AL11" s="1106">
        <v>0.14830423315007568</v>
      </c>
      <c r="AM11" s="1106">
        <v>0.19830790244944541</v>
      </c>
      <c r="AN11" s="1106">
        <v>0.43811403536930027</v>
      </c>
      <c r="AO11" s="1106">
        <v>0.84082077457281956</v>
      </c>
      <c r="AP11" s="1106"/>
      <c r="AQ11" s="1106">
        <v>0.43016526602688582</v>
      </c>
      <c r="AR11" s="1106">
        <v>0.45090468488051316</v>
      </c>
      <c r="AS11" s="1106">
        <v>0.34701654060146969</v>
      </c>
      <c r="AT11" s="1106">
        <v>0.7375095742148019</v>
      </c>
      <c r="AU11" s="1106">
        <v>0.21721748497840798</v>
      </c>
      <c r="AV11" s="1106">
        <v>0.44017343029634082</v>
      </c>
      <c r="AW11" s="1106">
        <v>0.55430501396985021</v>
      </c>
      <c r="AX11" s="1106">
        <v>1.0917856810265225</v>
      </c>
      <c r="AY11" s="1106">
        <v>0.35410597924310727</v>
      </c>
      <c r="AZ11" s="1106"/>
      <c r="BA11" s="1106">
        <v>0.28674597148973979</v>
      </c>
      <c r="BB11" s="1106">
        <v>0.28837981844166527</v>
      </c>
      <c r="BC11" s="1106">
        <v>0.59131503973045607</v>
      </c>
      <c r="BD11" s="1106">
        <v>0.21063445085784349</v>
      </c>
      <c r="BE11" s="1106">
        <v>0.12100692148240981</v>
      </c>
    </row>
    <row r="12" spans="1:58">
      <c r="A12" s="1104" t="s">
        <v>1382</v>
      </c>
      <c r="C12" s="1106">
        <v>0.12894472988903377</v>
      </c>
      <c r="D12" s="1106">
        <v>2.0320580993701709E-2</v>
      </c>
      <c r="E12" s="1106">
        <v>0.42566782812137527</v>
      </c>
      <c r="F12" s="1106">
        <v>0.11480314350661806</v>
      </c>
      <c r="G12" s="1106">
        <v>0.37</v>
      </c>
      <c r="H12" s="1106">
        <v>0.32441116779077211</v>
      </c>
      <c r="I12" s="1106">
        <v>0.51201040887288651</v>
      </c>
      <c r="J12" s="1106">
        <v>0.21370718948955703</v>
      </c>
      <c r="K12" s="1106"/>
      <c r="L12" s="1106">
        <v>0.31039747212385971</v>
      </c>
      <c r="M12" s="1106">
        <v>7.7438902696831222E-2</v>
      </c>
      <c r="N12" s="1106">
        <v>5.1428665350053915E-2</v>
      </c>
      <c r="O12" s="1106">
        <v>0.3252071822372597</v>
      </c>
      <c r="P12" s="1106" t="s">
        <v>176</v>
      </c>
      <c r="Q12" s="1106">
        <v>2.0394777841400464</v>
      </c>
      <c r="R12" s="1106">
        <v>0.54893532903079933</v>
      </c>
      <c r="S12" s="1106">
        <v>5.2258532661005018E-3</v>
      </c>
      <c r="T12" s="1106">
        <v>0.12231731322202734</v>
      </c>
      <c r="U12" s="1106">
        <v>6.8798251531702298E-2</v>
      </c>
      <c r="V12" s="1106" t="s">
        <v>176</v>
      </c>
      <c r="W12" s="1106">
        <v>0.59302232246345254</v>
      </c>
      <c r="X12" s="1106"/>
      <c r="Y12" s="1106">
        <v>2.691949271465717E-2</v>
      </c>
      <c r="Z12" s="1106" t="s">
        <v>176</v>
      </c>
      <c r="AA12" s="1106">
        <v>0.13315135068431549</v>
      </c>
      <c r="AB12" s="1106" t="s">
        <v>176</v>
      </c>
      <c r="AC12" s="1106">
        <v>0.50235741759831565</v>
      </c>
      <c r="AD12" s="1106">
        <v>0.63863083053268765</v>
      </c>
      <c r="AE12" s="1106">
        <v>4.2703003092437956E-2</v>
      </c>
      <c r="AF12" s="1106">
        <v>0.15123924062722843</v>
      </c>
      <c r="AG12" s="1106">
        <v>3.525437774776722E-2</v>
      </c>
      <c r="AH12" s="1106"/>
      <c r="AI12" s="1106">
        <v>0.14690662006338523</v>
      </c>
      <c r="AJ12" s="1106">
        <v>0.57577920509374381</v>
      </c>
      <c r="AK12" s="1106">
        <v>0.2685070721327088</v>
      </c>
      <c r="AL12" s="1106">
        <v>0.19575260181531617</v>
      </c>
      <c r="AM12" s="1106">
        <v>0.12754847701821276</v>
      </c>
      <c r="AN12" s="1106">
        <v>0.30409060073628791</v>
      </c>
      <c r="AO12" s="1106">
        <v>1.3374826792500889</v>
      </c>
      <c r="AP12" s="1106"/>
      <c r="AQ12" s="1106">
        <v>8.9654791793550306E-2</v>
      </c>
      <c r="AR12" s="1106">
        <v>0.13073122642316709</v>
      </c>
      <c r="AS12" s="1106">
        <v>0.25680534163133018</v>
      </c>
      <c r="AT12" s="1106">
        <v>0.63677004232881051</v>
      </c>
      <c r="AU12" s="1106">
        <v>0.22757070737064977</v>
      </c>
      <c r="AV12" s="1106" t="s">
        <v>176</v>
      </c>
      <c r="AW12" s="1106">
        <v>5.0942287870521401E-2</v>
      </c>
      <c r="AX12" s="1106">
        <v>0.3882157256351495</v>
      </c>
      <c r="AY12" s="1106">
        <v>0.4863289930269265</v>
      </c>
      <c r="AZ12" s="1106"/>
      <c r="BA12" s="1106" t="s">
        <v>176</v>
      </c>
      <c r="BB12" s="1106">
        <v>2.267050681754057E-2</v>
      </c>
      <c r="BC12" s="1106">
        <v>0.31566320627554245</v>
      </c>
      <c r="BD12" s="1106">
        <v>0.47894173111018784</v>
      </c>
      <c r="BE12" s="1106">
        <v>4.4089048855117913E-2</v>
      </c>
    </row>
    <row r="13" spans="1:58">
      <c r="A13" s="1104" t="s">
        <v>1383</v>
      </c>
      <c r="C13" s="1106">
        <v>5.7010635437295579E-2</v>
      </c>
      <c r="D13" s="1106" t="s">
        <v>176</v>
      </c>
      <c r="E13" s="1106">
        <v>2.7045781816933699E-2</v>
      </c>
      <c r="F13" s="1106">
        <v>0.1200590425604223</v>
      </c>
      <c r="G13" s="1106">
        <v>0.352398441641675</v>
      </c>
      <c r="H13" s="1106" t="s">
        <v>176</v>
      </c>
      <c r="I13" s="1106" t="s">
        <v>176</v>
      </c>
      <c r="J13" s="1106" t="s">
        <v>176</v>
      </c>
      <c r="K13" s="1106"/>
      <c r="L13" s="1106">
        <v>1.466272913420533E-2</v>
      </c>
      <c r="M13" s="1106">
        <v>9.6172848888457178E-3</v>
      </c>
      <c r="N13" s="1106" t="s">
        <v>176</v>
      </c>
      <c r="O13" s="1106" t="s">
        <v>176</v>
      </c>
      <c r="P13" s="1106">
        <v>7.5939852872888829E-3</v>
      </c>
      <c r="Q13" s="1106">
        <v>1.7430569494871088E-2</v>
      </c>
      <c r="R13" s="1106">
        <v>9.5819472684479309E-2</v>
      </c>
      <c r="S13" s="1106" t="s">
        <v>176</v>
      </c>
      <c r="T13" s="1106" t="s">
        <v>176</v>
      </c>
      <c r="U13" s="1106">
        <v>3.4821429862914116E-2</v>
      </c>
      <c r="V13" s="1106">
        <v>1.5583276988253125E-2</v>
      </c>
      <c r="W13" s="1106">
        <v>7.2026970715077764E-3</v>
      </c>
      <c r="X13" s="1106"/>
      <c r="Y13" s="1106" t="s">
        <v>176</v>
      </c>
      <c r="Z13" s="1106">
        <v>1.1883053378052011E-2</v>
      </c>
      <c r="AA13" s="1106" t="s">
        <v>176</v>
      </c>
      <c r="AB13" s="1106" t="s">
        <v>176</v>
      </c>
      <c r="AC13" s="1106">
        <v>9.193809396004396E-2</v>
      </c>
      <c r="AD13" s="1106">
        <v>0.59676118589631511</v>
      </c>
      <c r="AE13" s="1106">
        <v>2.1297059088894545E-2</v>
      </c>
      <c r="AF13" s="1106" t="s">
        <v>176</v>
      </c>
      <c r="AG13" s="1106">
        <v>0.3301180582662378</v>
      </c>
      <c r="AH13" s="1106"/>
      <c r="AI13" s="1106">
        <v>1.7371412467114346E-2</v>
      </c>
      <c r="AJ13" s="1106">
        <v>9.9542620033200802E-2</v>
      </c>
      <c r="AK13" s="1106">
        <v>0.10568094356591176</v>
      </c>
      <c r="AL13" s="1106">
        <v>0.15471905843424805</v>
      </c>
      <c r="AM13" s="1106">
        <v>6.169816438780279E-2</v>
      </c>
      <c r="AN13" s="1106" t="s">
        <v>176</v>
      </c>
      <c r="AO13" s="1106">
        <v>7.8505885283644744E-2</v>
      </c>
      <c r="AP13" s="1106"/>
      <c r="AQ13" s="1106">
        <v>3.7872462315414593E-2</v>
      </c>
      <c r="AR13" s="1106">
        <v>1.51755486847195E-2</v>
      </c>
      <c r="AS13" s="1106">
        <v>6.0202269532279459E-2</v>
      </c>
      <c r="AT13" s="1106">
        <v>0.21996482237553638</v>
      </c>
      <c r="AU13" s="1106" t="s">
        <v>176</v>
      </c>
      <c r="AV13" s="1106">
        <v>4.748304837704044E-2</v>
      </c>
      <c r="AW13" s="1106">
        <v>3.5328692172770446E-2</v>
      </c>
      <c r="AX13" s="1106">
        <v>0.49528850695467158</v>
      </c>
      <c r="AY13" s="1106">
        <v>5.4809098264185521E-2</v>
      </c>
      <c r="AZ13" s="1106"/>
      <c r="BA13" s="1106">
        <v>0.05</v>
      </c>
      <c r="BB13" s="1106">
        <v>7.5687907629296863E-2</v>
      </c>
      <c r="BC13" s="1106">
        <v>8.0739738504471796E-3</v>
      </c>
      <c r="BD13" s="1106" t="s">
        <v>176</v>
      </c>
      <c r="BE13" s="1106">
        <v>6.2309384348037802E-2</v>
      </c>
    </row>
    <row r="14" spans="1:58">
      <c r="A14" s="1104" t="s">
        <v>1384</v>
      </c>
      <c r="C14" s="1106">
        <v>3.0138960731508888E-2</v>
      </c>
      <c r="D14" s="1106" t="s">
        <v>176</v>
      </c>
      <c r="E14" s="1106">
        <v>6.737134230790867E-3</v>
      </c>
      <c r="F14" s="1106">
        <v>2.4953148659175504E-2</v>
      </c>
      <c r="G14" s="1106">
        <v>0.11825965787134474</v>
      </c>
      <c r="H14" s="1106" t="s">
        <v>176</v>
      </c>
      <c r="I14" s="1106">
        <v>1.7563103921731688E-2</v>
      </c>
      <c r="J14" s="1106">
        <v>2.6630289220658673E-2</v>
      </c>
      <c r="K14" s="1106"/>
      <c r="L14" s="1106">
        <v>1.5305290215866284E-2</v>
      </c>
      <c r="M14" s="1106" t="s">
        <v>176</v>
      </c>
      <c r="N14" s="1106" t="s">
        <v>176</v>
      </c>
      <c r="O14" s="1106">
        <v>9.4605467636079722E-3</v>
      </c>
      <c r="P14" s="1106" t="s">
        <v>176</v>
      </c>
      <c r="Q14" s="1106">
        <v>1.8422378548724062E-2</v>
      </c>
      <c r="R14" s="1106">
        <v>0.13923144730000048</v>
      </c>
      <c r="S14" s="1106" t="s">
        <v>176</v>
      </c>
      <c r="T14" s="1106" t="s">
        <v>176</v>
      </c>
      <c r="U14" s="1106" t="s">
        <v>176</v>
      </c>
      <c r="V14" s="1106" t="s">
        <v>176</v>
      </c>
      <c r="W14" s="1106">
        <v>3.0102730796558397E-2</v>
      </c>
      <c r="X14" s="1106"/>
      <c r="Y14" s="1106" t="s">
        <v>176</v>
      </c>
      <c r="Z14" s="1106" t="s">
        <v>176</v>
      </c>
      <c r="AA14" s="1106" t="s">
        <v>176</v>
      </c>
      <c r="AB14" s="1106" t="s">
        <v>176</v>
      </c>
      <c r="AC14" s="1106">
        <v>5.5241583807599005E-2</v>
      </c>
      <c r="AD14" s="1106" t="s">
        <v>176</v>
      </c>
      <c r="AE14" s="1106" t="s">
        <v>176</v>
      </c>
      <c r="AF14" s="1106" t="s">
        <v>176</v>
      </c>
      <c r="AG14" s="1106">
        <v>3.7715853542954522E-2</v>
      </c>
      <c r="AH14" s="1106"/>
      <c r="AI14" s="1106" t="s">
        <v>176</v>
      </c>
      <c r="AJ14" s="1106">
        <v>8.1633441742293839E-2</v>
      </c>
      <c r="AK14" s="1106">
        <v>8.274998503876075E-3</v>
      </c>
      <c r="AL14" s="1106">
        <v>1.7968722822089445E-2</v>
      </c>
      <c r="AM14" s="1106">
        <v>2.3793418211483473E-2</v>
      </c>
      <c r="AN14" s="1106" t="s">
        <v>176</v>
      </c>
      <c r="AO14" s="1106">
        <v>7.7216965169817691E-3</v>
      </c>
      <c r="AP14" s="1106"/>
      <c r="AQ14" s="1106">
        <v>2.6864793150561256E-2</v>
      </c>
      <c r="AR14" s="1106">
        <v>6.0089389976929301E-2</v>
      </c>
      <c r="AS14" s="1106">
        <v>0.1107824013153379</v>
      </c>
      <c r="AT14" s="1106">
        <v>0.13892420996619551</v>
      </c>
      <c r="AU14" s="1106">
        <v>1.7131292396078579E-2</v>
      </c>
      <c r="AV14" s="1106">
        <v>9.1901481573859606E-2</v>
      </c>
      <c r="AW14" s="1106">
        <v>0.14736781368914281</v>
      </c>
      <c r="AX14" s="1106">
        <v>5.7850234308833334E-2</v>
      </c>
      <c r="AY14" s="1106">
        <v>0.10680726947513741</v>
      </c>
      <c r="AZ14" s="1106"/>
      <c r="BA14" s="1106">
        <v>0.01</v>
      </c>
      <c r="BB14" s="1106" t="s">
        <v>176</v>
      </c>
      <c r="BC14" s="1106">
        <v>8.0920304016359294E-3</v>
      </c>
      <c r="BD14" s="1106" t="s">
        <v>176</v>
      </c>
      <c r="BE14" s="1106">
        <v>9.6832249825931138E-2</v>
      </c>
    </row>
    <row r="15" spans="1:58">
      <c r="A15" s="1104" t="s">
        <v>1385</v>
      </c>
      <c r="C15" s="1106">
        <v>2.3117673714490845</v>
      </c>
      <c r="D15" s="1106">
        <v>0.77615243061652639</v>
      </c>
      <c r="E15" s="1106">
        <v>2.1424187033182776</v>
      </c>
      <c r="F15" s="1106">
        <v>3.213035660861614</v>
      </c>
      <c r="G15" s="1106">
        <v>1.6248937565808907</v>
      </c>
      <c r="H15" s="1106">
        <v>2.0322059191415009</v>
      </c>
      <c r="I15" s="1106">
        <v>3.5934106061311617</v>
      </c>
      <c r="J15" s="1106">
        <v>1.722029187342264</v>
      </c>
      <c r="K15" s="1106"/>
      <c r="L15" s="1106">
        <v>1.1315562358227946</v>
      </c>
      <c r="M15" s="1106">
        <v>0.81398226511623317</v>
      </c>
      <c r="N15" s="1106">
        <v>1.0081320742385342</v>
      </c>
      <c r="O15" s="1106">
        <v>1.0303761169716983</v>
      </c>
      <c r="P15" s="1106">
        <v>0.919176673247042</v>
      </c>
      <c r="Q15" s="1106">
        <v>1.6867484770199013</v>
      </c>
      <c r="R15" s="1106">
        <v>0.72790353009500186</v>
      </c>
      <c r="S15" s="1106">
        <v>0.33778251658923131</v>
      </c>
      <c r="T15" s="1106">
        <v>0.28878566199968797</v>
      </c>
      <c r="U15" s="1106">
        <v>0.22020889333282345</v>
      </c>
      <c r="V15" s="1106">
        <v>0.3374213826852473</v>
      </c>
      <c r="W15" s="1106">
        <v>4.9234252114324057</v>
      </c>
      <c r="X15" s="1106"/>
      <c r="Y15" s="1106">
        <v>0.47283701408766149</v>
      </c>
      <c r="Z15" s="1106">
        <v>1.840941307114512</v>
      </c>
      <c r="AA15" s="1106">
        <v>0.42765066293353515</v>
      </c>
      <c r="AB15" s="1106">
        <v>0.15941780655828733</v>
      </c>
      <c r="AC15" s="1106">
        <v>0.98348933206295397</v>
      </c>
      <c r="AD15" s="1106">
        <v>0.27403229655852768</v>
      </c>
      <c r="AE15" s="1106">
        <v>0.46898888674701705</v>
      </c>
      <c r="AF15" s="1106">
        <v>0.49745390612608553</v>
      </c>
      <c r="AG15" s="1106">
        <v>0.16672760109177334</v>
      </c>
      <c r="AH15" s="1106"/>
      <c r="AI15" s="1106">
        <v>1.7110033481878757</v>
      </c>
      <c r="AJ15" s="1106">
        <v>12.830024037087121</v>
      </c>
      <c r="AK15" s="1106">
        <v>1.0320150256158158</v>
      </c>
      <c r="AL15" s="1106">
        <v>0.46595450775327274</v>
      </c>
      <c r="AM15" s="1106">
        <v>0.37379474706467153</v>
      </c>
      <c r="AN15" s="1106">
        <v>0.93533377628496872</v>
      </c>
      <c r="AO15" s="1106">
        <v>0.73790098578986085</v>
      </c>
      <c r="AP15" s="1106"/>
      <c r="AQ15" s="1106">
        <v>1.5081638270858881</v>
      </c>
      <c r="AR15" s="1106">
        <v>3.1686812338748851</v>
      </c>
      <c r="AS15" s="1106">
        <v>2.3752160047508539</v>
      </c>
      <c r="AT15" s="1106">
        <v>4.1414828122361218</v>
      </c>
      <c r="AU15" s="1106">
        <v>1.9950311289763056</v>
      </c>
      <c r="AV15" s="1106">
        <v>4.5033876219012763</v>
      </c>
      <c r="AW15" s="1106">
        <v>9.4350412255882663</v>
      </c>
      <c r="AX15" s="1106">
        <v>3.8303057438213188</v>
      </c>
      <c r="AY15" s="1106">
        <v>4.49686733140335</v>
      </c>
      <c r="AZ15" s="1106"/>
      <c r="BA15" s="1106" t="s">
        <v>176</v>
      </c>
      <c r="BB15" s="1106">
        <v>10.788564192519182</v>
      </c>
      <c r="BC15" s="1106">
        <v>2.4522831066589714</v>
      </c>
      <c r="BD15" s="1106">
        <v>1.2787231808241539</v>
      </c>
      <c r="BE15" s="1106">
        <v>4.5781541559823724</v>
      </c>
    </row>
    <row r="16" spans="1:58">
      <c r="A16" s="1104" t="s">
        <v>1386</v>
      </c>
      <c r="C16" s="1106">
        <v>3.3966118305195856</v>
      </c>
      <c r="D16" s="1106">
        <v>6.1730047007389752E-2</v>
      </c>
      <c r="E16" s="1106">
        <v>0.18769400804231146</v>
      </c>
      <c r="F16" s="1106">
        <v>0.9570960126869148</v>
      </c>
      <c r="G16" s="1106">
        <v>0.23368424426089562</v>
      </c>
      <c r="H16" s="1106">
        <v>1.6086016539622801</v>
      </c>
      <c r="I16" s="1106">
        <v>0.49630156682756688</v>
      </c>
      <c r="J16" s="1106">
        <v>0.38644042401365503</v>
      </c>
      <c r="K16" s="1106"/>
      <c r="L16" s="1106">
        <v>0.39266025922182612</v>
      </c>
      <c r="M16" s="1106">
        <v>3.9544836181302265E-2</v>
      </c>
      <c r="N16" s="1106">
        <v>0.12771645017150299</v>
      </c>
      <c r="O16" s="1106">
        <v>0.26884102495694823</v>
      </c>
      <c r="P16" s="1106">
        <v>0.23122984558629517</v>
      </c>
      <c r="Q16" s="1106">
        <v>0.17935910898629806</v>
      </c>
      <c r="R16" s="1106">
        <v>0.36798871731210342</v>
      </c>
      <c r="S16" s="1106">
        <v>7.2989890860844203E-2</v>
      </c>
      <c r="T16" s="1106">
        <v>0.38479742137285117</v>
      </c>
      <c r="U16" s="1106">
        <v>4.5394885300559809E-2</v>
      </c>
      <c r="V16" s="1106">
        <v>0.14325567395781746</v>
      </c>
      <c r="W16" s="1106">
        <v>0.35494513953685669</v>
      </c>
      <c r="X16" s="1106"/>
      <c r="Y16" s="1106">
        <v>0.45710080159751831</v>
      </c>
      <c r="Z16" s="1106">
        <v>0.16027671674353514</v>
      </c>
      <c r="AA16" s="1106">
        <v>0.78842280892855521</v>
      </c>
      <c r="AB16" s="1106">
        <v>6.5471367964825417E-2</v>
      </c>
      <c r="AC16" s="1106">
        <v>0.88873258806939692</v>
      </c>
      <c r="AD16" s="1106">
        <v>0.47860445191855783</v>
      </c>
      <c r="AE16" s="1106">
        <v>0.46778809399860416</v>
      </c>
      <c r="AF16" s="1106">
        <v>2.1604211696416169E-2</v>
      </c>
      <c r="AG16" s="1106">
        <v>6.0368172385247464E-2</v>
      </c>
      <c r="AH16" s="1106"/>
      <c r="AI16" s="1106">
        <v>0.28532739511563432</v>
      </c>
      <c r="AJ16" s="1106">
        <v>0.67235149848152531</v>
      </c>
      <c r="AK16" s="1106">
        <v>0.3255020788274966</v>
      </c>
      <c r="AL16" s="1106">
        <v>0.289810488556698</v>
      </c>
      <c r="AM16" s="1106" t="s">
        <v>176</v>
      </c>
      <c r="AN16" s="1106">
        <v>0.42375103002260261</v>
      </c>
      <c r="AO16" s="1106">
        <v>0.52123930692306775</v>
      </c>
      <c r="AP16" s="1106"/>
      <c r="AQ16" s="1106">
        <v>0.57549546825619746</v>
      </c>
      <c r="AR16" s="1106">
        <v>8.2812127949220882E-2</v>
      </c>
      <c r="AS16" s="1106">
        <v>1.3100002198909277</v>
      </c>
      <c r="AT16" s="1106">
        <v>0.69235307610316477</v>
      </c>
      <c r="AU16" s="1106">
        <v>3.0044109749644488</v>
      </c>
      <c r="AV16" s="1106" t="s">
        <v>176</v>
      </c>
      <c r="AW16" s="1106">
        <v>0.24408369117026191</v>
      </c>
      <c r="AX16" s="1106">
        <v>0.40238449823813072</v>
      </c>
      <c r="AY16" s="1106">
        <v>1.3211133143924816</v>
      </c>
      <c r="AZ16" s="1106"/>
      <c r="BA16" s="1106" t="s">
        <v>176</v>
      </c>
      <c r="BB16" s="1106">
        <v>1.1661356027467424</v>
      </c>
      <c r="BC16" s="1106">
        <v>2.1338229852936346</v>
      </c>
      <c r="BD16" s="1106">
        <v>0.42775742143545953</v>
      </c>
      <c r="BE16" s="1106">
        <v>0.45205847302870289</v>
      </c>
    </row>
    <row r="19" spans="1:10">
      <c r="A19" s="1122" t="s">
        <v>167</v>
      </c>
    </row>
    <row r="20" spans="1:10">
      <c r="A20" s="1122" t="s">
        <v>1398</v>
      </c>
    </row>
    <row r="21" spans="1:10">
      <c r="C21" s="1114"/>
      <c r="D21" s="1114"/>
      <c r="E21" s="1114"/>
      <c r="F21" s="1114"/>
      <c r="G21" s="1114"/>
      <c r="H21" s="1114"/>
      <c r="I21" s="1114"/>
      <c r="J21" s="1114"/>
    </row>
    <row r="22" spans="1:10">
      <c r="A22" s="1113"/>
      <c r="C22" s="1114"/>
      <c r="D22" s="1114"/>
      <c r="E22" s="1114"/>
      <c r="F22" s="1114"/>
      <c r="G22" s="1114"/>
      <c r="H22" s="1114"/>
      <c r="I22" s="1114"/>
      <c r="J22" s="1114"/>
    </row>
    <row r="23" spans="1:10">
      <c r="C23" s="1114"/>
      <c r="D23" s="1114"/>
      <c r="E23" s="1114"/>
      <c r="F23" s="1114"/>
      <c r="G23" s="1114"/>
      <c r="H23" s="1114"/>
      <c r="I23" s="1114"/>
      <c r="J23" s="1114"/>
    </row>
    <row r="24" spans="1:10">
      <c r="B24" s="1104"/>
      <c r="C24" s="1101"/>
      <c r="D24" s="1101"/>
      <c r="E24" s="1101"/>
      <c r="F24" s="1101"/>
      <c r="G24" s="1101"/>
      <c r="H24" s="1101"/>
      <c r="I24" s="1101"/>
      <c r="J24" s="1101"/>
    </row>
    <row r="25" spans="1:10">
      <c r="B25" s="1104"/>
      <c r="C25" s="1101"/>
      <c r="D25" s="1101"/>
      <c r="E25" s="1101"/>
      <c r="F25" s="1101"/>
      <c r="G25" s="1101"/>
      <c r="H25" s="1101"/>
      <c r="I25" s="1101"/>
      <c r="J25" s="1101"/>
    </row>
    <row r="26" spans="1:10">
      <c r="B26" s="1104"/>
      <c r="C26" s="1101"/>
      <c r="D26" s="1101"/>
      <c r="E26" s="1101"/>
      <c r="F26" s="1101"/>
      <c r="G26" s="1101"/>
      <c r="H26" s="1101"/>
      <c r="I26" s="1101"/>
      <c r="J26" s="1101"/>
    </row>
    <row r="27" spans="1:10">
      <c r="B27" s="1104"/>
      <c r="C27" s="1101"/>
      <c r="D27" s="1101"/>
      <c r="E27" s="1101"/>
      <c r="F27" s="1101"/>
      <c r="G27" s="1101"/>
      <c r="H27" s="1101"/>
      <c r="I27" s="1101"/>
      <c r="J27" s="1101"/>
    </row>
    <row r="28" spans="1:10">
      <c r="B28" s="1104"/>
      <c r="C28" s="1101"/>
      <c r="D28" s="1101"/>
      <c r="E28" s="1101"/>
      <c r="F28" s="1101"/>
      <c r="G28" s="1101"/>
      <c r="H28" s="1101"/>
      <c r="I28" s="1101"/>
      <c r="J28" s="1101"/>
    </row>
    <row r="29" spans="1:10">
      <c r="B29" s="1104"/>
      <c r="C29" s="1101"/>
      <c r="D29" s="1101"/>
      <c r="E29" s="1101"/>
      <c r="F29" s="1101"/>
      <c r="G29" s="1101"/>
      <c r="H29" s="1101"/>
      <c r="I29" s="1101"/>
      <c r="J29" s="1101"/>
    </row>
    <row r="30" spans="1:10">
      <c r="B30" s="1104"/>
      <c r="C30" s="1101"/>
      <c r="D30" s="1101"/>
      <c r="E30" s="1101"/>
      <c r="F30" s="1101"/>
      <c r="G30" s="1101"/>
      <c r="H30" s="1101"/>
      <c r="I30" s="1101"/>
      <c r="J30" s="1101"/>
    </row>
    <row r="31" spans="1:10">
      <c r="B31" s="1104"/>
      <c r="C31" s="1101"/>
      <c r="D31" s="1101"/>
      <c r="E31" s="1101"/>
      <c r="F31" s="1101"/>
      <c r="G31" s="1101"/>
      <c r="H31" s="1101"/>
      <c r="I31" s="1101"/>
      <c r="J31" s="1101"/>
    </row>
    <row r="32" spans="1:10">
      <c r="B32" s="1104"/>
      <c r="C32" s="1101"/>
      <c r="D32" s="1101"/>
      <c r="E32" s="1101"/>
      <c r="F32" s="1101"/>
      <c r="G32" s="1101"/>
      <c r="H32" s="1101"/>
      <c r="I32" s="1101"/>
      <c r="J32" s="110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70"/>
  <sheetViews>
    <sheetView zoomScaleNormal="100" workbookViewId="0">
      <pane xSplit="1" topLeftCell="B1" activePane="topRight" state="frozen"/>
      <selection pane="topRight"/>
    </sheetView>
  </sheetViews>
  <sheetFormatPr defaultColWidth="9.1796875" defaultRowHeight="13"/>
  <cols>
    <col min="1" max="1" width="20.54296875" style="1283" customWidth="1"/>
    <col min="2" max="2" width="4.453125" style="1288" bestFit="1" customWidth="1"/>
    <col min="3" max="3" width="9" style="1289" bestFit="1" customWidth="1"/>
    <col min="4" max="5" width="9.453125" style="1286" bestFit="1" customWidth="1"/>
    <col min="6" max="6" width="9.81640625" style="1286" bestFit="1" customWidth="1"/>
    <col min="7" max="7" width="10" style="1286" bestFit="1" customWidth="1"/>
    <col min="8" max="9" width="10.26953125" style="1286" bestFit="1" customWidth="1"/>
    <col min="10" max="10" width="9.453125" style="1286" bestFit="1" customWidth="1"/>
    <col min="11" max="11" width="8.453125" style="1286" bestFit="1" customWidth="1"/>
    <col min="12" max="12" width="10.1796875" style="1286" bestFit="1" customWidth="1"/>
    <col min="13" max="13" width="9.453125" style="1286" bestFit="1" customWidth="1"/>
    <col min="14" max="14" width="10.1796875" style="1286" bestFit="1" customWidth="1"/>
    <col min="15" max="15" width="11.453125" style="1286" bestFit="1" customWidth="1"/>
    <col min="16" max="16" width="10.54296875" style="1286" bestFit="1" customWidth="1"/>
    <col min="17" max="17" width="10.26953125" style="1286" bestFit="1" customWidth="1"/>
    <col min="18" max="18" width="9.453125" style="1286" bestFit="1" customWidth="1"/>
    <col min="19" max="19" width="10.1796875" style="1286" bestFit="1" customWidth="1"/>
    <col min="20" max="20" width="10.26953125" style="1286" bestFit="1" customWidth="1"/>
    <col min="21" max="21" width="10.7265625" style="1286" bestFit="1" customWidth="1"/>
    <col min="22" max="22" width="10.26953125" style="1286" bestFit="1" customWidth="1"/>
    <col min="23" max="23" width="9.453125" style="1286" bestFit="1" customWidth="1"/>
    <col min="24" max="24" width="10.1796875" style="1286" bestFit="1" customWidth="1"/>
    <col min="25" max="26" width="9.453125" style="1286" bestFit="1" customWidth="1"/>
    <col min="27" max="27" width="10.7265625" style="1286" bestFit="1" customWidth="1"/>
    <col min="28" max="28" width="11" style="1286" customWidth="1"/>
    <col min="29" max="29" width="9.7265625" style="1286" bestFit="1" customWidth="1"/>
    <col min="30" max="30" width="9.453125" style="1286" bestFit="1" customWidth="1"/>
    <col min="31" max="31" width="10.7265625" style="1286" bestFit="1" customWidth="1"/>
    <col min="32" max="32" width="9.453125" style="1286" bestFit="1" customWidth="1"/>
    <col min="33" max="33" width="10.54296875" style="1286" bestFit="1" customWidth="1"/>
    <col min="34" max="34" width="10.7265625" style="1286" bestFit="1" customWidth="1"/>
    <col min="35" max="38" width="9.453125" style="1286" bestFit="1" customWidth="1"/>
    <col min="39" max="39" width="10.54296875" style="1286" bestFit="1" customWidth="1"/>
    <col min="40" max="40" width="7.26953125" style="1286" bestFit="1" customWidth="1"/>
    <col min="41" max="44" width="9.453125" style="1286" bestFit="1" customWidth="1"/>
    <col min="45" max="45" width="6.81640625" style="1286" bestFit="1" customWidth="1"/>
    <col min="46" max="50" width="9.453125" style="1286" bestFit="1" customWidth="1"/>
    <col min="51" max="51" width="10.1796875" style="1286" bestFit="1" customWidth="1"/>
    <col min="52" max="58" width="9.453125" style="1286" bestFit="1" customWidth="1"/>
    <col min="59" max="59" width="9.1796875" style="1286"/>
    <col min="60" max="16384" width="9.1796875" style="1289"/>
  </cols>
  <sheetData>
    <row r="2" spans="1:59">
      <c r="A2" s="1283" t="s">
        <v>64</v>
      </c>
      <c r="D2" s="1286" t="s">
        <v>100</v>
      </c>
      <c r="E2" s="1286" t="s">
        <v>438</v>
      </c>
      <c r="F2" s="1286" t="s">
        <v>525</v>
      </c>
      <c r="G2" s="1286" t="s">
        <v>536</v>
      </c>
      <c r="H2" s="1286" t="s">
        <v>539</v>
      </c>
      <c r="I2" s="1286" t="s">
        <v>778</v>
      </c>
      <c r="J2" s="1286">
        <v>22042</v>
      </c>
      <c r="L2" s="1286" t="s">
        <v>101</v>
      </c>
      <c r="M2" s="1286" t="s">
        <v>265</v>
      </c>
      <c r="N2" s="1286" t="s">
        <v>775</v>
      </c>
      <c r="O2" s="1286" t="s">
        <v>797</v>
      </c>
      <c r="P2" s="1286" t="s">
        <v>996</v>
      </c>
      <c r="Q2" s="1286" t="s">
        <v>988</v>
      </c>
      <c r="R2" s="1286">
        <v>21431</v>
      </c>
      <c r="T2" s="1286" t="s">
        <v>434</v>
      </c>
      <c r="U2" s="1286" t="s">
        <v>800</v>
      </c>
      <c r="V2" s="1286" t="s">
        <v>1003</v>
      </c>
      <c r="W2" s="1286" t="s">
        <v>1100</v>
      </c>
      <c r="X2" s="1286" t="s">
        <v>801</v>
      </c>
      <c r="Y2" s="1286" t="s">
        <v>1105</v>
      </c>
      <c r="Z2" s="1286" t="s">
        <v>1107</v>
      </c>
      <c r="AA2" s="1286" t="s">
        <v>1111</v>
      </c>
      <c r="AB2" s="1286">
        <v>21439</v>
      </c>
      <c r="AC2" s="1286">
        <v>21974</v>
      </c>
      <c r="AE2" s="1286" t="s">
        <v>519</v>
      </c>
      <c r="AF2" s="1286" t="s">
        <v>540</v>
      </c>
      <c r="AG2" s="1286" t="s">
        <v>789</v>
      </c>
      <c r="AH2" s="1286" t="s">
        <v>790</v>
      </c>
      <c r="AI2" s="1286" t="s">
        <v>1109</v>
      </c>
      <c r="AJ2" s="1286" t="s">
        <v>1110</v>
      </c>
      <c r="AK2" s="1286" t="s">
        <v>1112</v>
      </c>
      <c r="AL2" s="1286" t="s">
        <v>1118</v>
      </c>
      <c r="AM2" s="1286">
        <v>22438</v>
      </c>
      <c r="AO2" s="1286" t="s">
        <v>526</v>
      </c>
      <c r="AP2" s="1286" t="s">
        <v>782</v>
      </c>
      <c r="AQ2" s="1286">
        <v>21600</v>
      </c>
      <c r="AR2" s="1286" t="s">
        <v>1126</v>
      </c>
      <c r="AT2" s="1286" t="s">
        <v>104</v>
      </c>
      <c r="AU2" s="1286" t="s">
        <v>266</v>
      </c>
      <c r="AV2" s="1286" t="s">
        <v>773</v>
      </c>
      <c r="AW2" s="1286" t="s">
        <v>779</v>
      </c>
      <c r="AX2" s="1286" t="s">
        <v>792</v>
      </c>
      <c r="AY2" s="1286" t="s">
        <v>989</v>
      </c>
      <c r="AZ2" s="1286" t="s">
        <v>1002</v>
      </c>
      <c r="BA2" s="1286" t="s">
        <v>1005</v>
      </c>
      <c r="BB2" s="1286" t="s">
        <v>1102</v>
      </c>
      <c r="BC2" s="1286" t="s">
        <v>1104</v>
      </c>
      <c r="BD2" s="1286" t="s">
        <v>1114</v>
      </c>
      <c r="BE2" s="1286" t="s">
        <v>1120</v>
      </c>
      <c r="BF2" s="1286">
        <v>22690</v>
      </c>
    </row>
    <row r="3" spans="1:59">
      <c r="A3" s="1283" t="s">
        <v>65</v>
      </c>
      <c r="D3" s="1286" t="s">
        <v>108</v>
      </c>
      <c r="E3" s="1286" t="s">
        <v>429</v>
      </c>
      <c r="F3" s="1286" t="s">
        <v>552</v>
      </c>
      <c r="G3" s="1286" t="s">
        <v>563</v>
      </c>
      <c r="H3" s="1286" t="s">
        <v>566</v>
      </c>
      <c r="I3" s="1286" t="s">
        <v>762</v>
      </c>
      <c r="J3" s="1286" t="s">
        <v>809</v>
      </c>
      <c r="L3" s="1286" t="s">
        <v>109</v>
      </c>
      <c r="M3" s="1286" t="s">
        <v>287</v>
      </c>
      <c r="N3" s="1286" t="s">
        <v>759</v>
      </c>
      <c r="O3" s="1286" t="s">
        <v>819</v>
      </c>
      <c r="P3" s="1286" t="s">
        <v>1018</v>
      </c>
      <c r="Q3" s="1286" t="s">
        <v>1010</v>
      </c>
      <c r="R3" s="1286" t="s">
        <v>297</v>
      </c>
      <c r="T3" s="1286" t="s">
        <v>425</v>
      </c>
      <c r="U3" s="1286" t="s">
        <v>822</v>
      </c>
      <c r="V3" s="1286" t="s">
        <v>1025</v>
      </c>
      <c r="W3" s="1286" t="s">
        <v>1130</v>
      </c>
      <c r="X3" s="1286" t="s">
        <v>823</v>
      </c>
      <c r="Y3" s="1286" t="s">
        <v>1135</v>
      </c>
      <c r="Z3" s="1286" t="s">
        <v>1137</v>
      </c>
      <c r="AA3" s="1286" t="s">
        <v>1141</v>
      </c>
      <c r="AB3" s="1286" t="s">
        <v>431</v>
      </c>
      <c r="AC3" s="1286" t="s">
        <v>765</v>
      </c>
      <c r="AE3" s="1286" t="s">
        <v>546</v>
      </c>
      <c r="AF3" s="1286" t="s">
        <v>567</v>
      </c>
      <c r="AG3" s="1286" t="s">
        <v>811</v>
      </c>
      <c r="AH3" s="1286" t="s">
        <v>812</v>
      </c>
      <c r="AI3" s="1286" t="s">
        <v>1139</v>
      </c>
      <c r="AJ3" s="1286" t="s">
        <v>1140</v>
      </c>
      <c r="AK3" s="1286" t="s">
        <v>1142</v>
      </c>
      <c r="AL3" s="1286" t="s">
        <v>1148</v>
      </c>
      <c r="AM3" s="1286" t="s">
        <v>1013</v>
      </c>
      <c r="AO3" s="1286" t="s">
        <v>553</v>
      </c>
      <c r="AP3" s="1286" t="s">
        <v>804</v>
      </c>
      <c r="AQ3" s="1286" t="s">
        <v>561</v>
      </c>
      <c r="AR3" s="1286" t="s">
        <v>1156</v>
      </c>
      <c r="AT3" s="1286" t="s">
        <v>112</v>
      </c>
      <c r="AU3" s="1286" t="s">
        <v>288</v>
      </c>
      <c r="AV3" s="1286" t="s">
        <v>757</v>
      </c>
      <c r="AW3" s="1286" t="s">
        <v>763</v>
      </c>
      <c r="AX3" s="1286" t="s">
        <v>814</v>
      </c>
      <c r="AY3" s="1286" t="s">
        <v>1011</v>
      </c>
      <c r="AZ3" s="1286" t="s">
        <v>1024</v>
      </c>
      <c r="BA3" s="1286" t="s">
        <v>1027</v>
      </c>
      <c r="BB3" s="1286" t="s">
        <v>1132</v>
      </c>
      <c r="BC3" s="1286" t="s">
        <v>1134</v>
      </c>
      <c r="BD3" s="1286" t="s">
        <v>1144</v>
      </c>
      <c r="BE3" s="1286" t="s">
        <v>1150</v>
      </c>
      <c r="BF3" s="1286" t="s">
        <v>1157</v>
      </c>
    </row>
    <row r="4" spans="1:59" s="1198" customFormat="1" ht="123.75" customHeight="1">
      <c r="A4" s="1153" t="s">
        <v>0</v>
      </c>
      <c r="B4" s="1182"/>
      <c r="C4" s="1173" t="s">
        <v>445</v>
      </c>
      <c r="D4" s="1285" t="s">
        <v>116</v>
      </c>
      <c r="E4" s="1285" t="s">
        <v>572</v>
      </c>
      <c r="F4" s="1285" t="s">
        <v>590</v>
      </c>
      <c r="G4" s="1285" t="s">
        <v>601</v>
      </c>
      <c r="H4" s="1285" t="s">
        <v>604</v>
      </c>
      <c r="I4" s="1285" t="s">
        <v>831</v>
      </c>
      <c r="J4" s="1285" t="s">
        <v>842</v>
      </c>
      <c r="K4" s="1182" t="s">
        <v>452</v>
      </c>
      <c r="L4" s="1285" t="s">
        <v>117</v>
      </c>
      <c r="M4" s="1285" t="s">
        <v>1392</v>
      </c>
      <c r="N4" s="1285" t="s">
        <v>828</v>
      </c>
      <c r="O4" s="1285" t="s">
        <v>852</v>
      </c>
      <c r="P4" s="1285" t="s">
        <v>1039</v>
      </c>
      <c r="Q4" s="1285" t="s">
        <v>1031</v>
      </c>
      <c r="R4" s="1285" t="s">
        <v>1393</v>
      </c>
      <c r="S4" s="1182" t="s">
        <v>449</v>
      </c>
      <c r="T4" s="1285" t="s">
        <v>576</v>
      </c>
      <c r="U4" s="1285" t="s">
        <v>855</v>
      </c>
      <c r="V4" s="1285" t="s">
        <v>1522</v>
      </c>
      <c r="W4" s="1285" t="s">
        <v>1160</v>
      </c>
      <c r="X4" s="1285" t="s">
        <v>856</v>
      </c>
      <c r="Y4" s="1285" t="s">
        <v>1165</v>
      </c>
      <c r="Z4" s="1285" t="s">
        <v>1167</v>
      </c>
      <c r="AA4" s="1285" t="s">
        <v>1171</v>
      </c>
      <c r="AB4" s="1285" t="s">
        <v>580</v>
      </c>
      <c r="AC4" s="1285" t="s">
        <v>834</v>
      </c>
      <c r="AD4" s="1182" t="s">
        <v>447</v>
      </c>
      <c r="AE4" s="1285" t="s">
        <v>584</v>
      </c>
      <c r="AF4" s="1285" t="s">
        <v>605</v>
      </c>
      <c r="AG4" s="1285" t="s">
        <v>844</v>
      </c>
      <c r="AH4" s="1285" t="s">
        <v>845</v>
      </c>
      <c r="AI4" s="1285" t="s">
        <v>1169</v>
      </c>
      <c r="AJ4" s="1285" t="s">
        <v>1170</v>
      </c>
      <c r="AK4" s="1285" t="s">
        <v>1172</v>
      </c>
      <c r="AL4" s="1285" t="s">
        <v>1178</v>
      </c>
      <c r="AM4" s="1285" t="s">
        <v>1034</v>
      </c>
      <c r="AN4" s="1182" t="s">
        <v>1395</v>
      </c>
      <c r="AO4" s="1285" t="s">
        <v>591</v>
      </c>
      <c r="AP4" s="1285" t="s">
        <v>837</v>
      </c>
      <c r="AQ4" s="1285" t="s">
        <v>599</v>
      </c>
      <c r="AR4" s="1285" t="s">
        <v>1186</v>
      </c>
      <c r="AS4" s="1182" t="s">
        <v>448</v>
      </c>
      <c r="AT4" s="1285" t="s">
        <v>119</v>
      </c>
      <c r="AU4" s="1285" t="s">
        <v>310</v>
      </c>
      <c r="AV4" s="1285" t="s">
        <v>826</v>
      </c>
      <c r="AW4" s="1285" t="s">
        <v>832</v>
      </c>
      <c r="AX4" s="1285" t="s">
        <v>847</v>
      </c>
      <c r="AY4" s="1285" t="s">
        <v>1032</v>
      </c>
      <c r="AZ4" s="1285" t="s">
        <v>1523</v>
      </c>
      <c r="BA4" s="1285" t="s">
        <v>1524</v>
      </c>
      <c r="BB4" s="1285" t="s">
        <v>1162</v>
      </c>
      <c r="BC4" s="1285" t="s">
        <v>1164</v>
      </c>
      <c r="BD4" s="1285" t="s">
        <v>1174</v>
      </c>
      <c r="BE4" s="1285" t="s">
        <v>1180</v>
      </c>
      <c r="BF4" s="1285" t="s">
        <v>1187</v>
      </c>
      <c r="BG4" s="1172"/>
    </row>
    <row r="5" spans="1:59" s="1198" customFormat="1" ht="19.5" customHeight="1">
      <c r="A5" s="1149" t="s">
        <v>1525</v>
      </c>
      <c r="B5" s="1282"/>
      <c r="C5" s="1173"/>
      <c r="D5" s="1285"/>
      <c r="E5" s="1285"/>
      <c r="F5" s="1285"/>
      <c r="G5" s="1285"/>
      <c r="H5" s="1285"/>
      <c r="I5" s="1285"/>
      <c r="J5" s="1285"/>
      <c r="K5" s="1182"/>
      <c r="L5" s="1285"/>
      <c r="M5" s="1285"/>
      <c r="N5" s="1285"/>
      <c r="O5" s="1285"/>
      <c r="P5" s="1285"/>
      <c r="Q5" s="1285"/>
      <c r="R5" s="1285"/>
      <c r="S5" s="1182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182"/>
      <c r="AE5" s="1285"/>
      <c r="AF5" s="1285"/>
      <c r="AG5" s="1285"/>
      <c r="AH5" s="1285"/>
      <c r="AI5" s="1285"/>
      <c r="AJ5" s="1285"/>
      <c r="AK5" s="1285"/>
      <c r="AL5" s="1285"/>
      <c r="AM5" s="1285"/>
      <c r="AN5" s="1182"/>
      <c r="AO5" s="1285"/>
      <c r="AP5" s="1285"/>
      <c r="AQ5" s="1285"/>
      <c r="AR5" s="1285"/>
      <c r="AS5" s="1182"/>
      <c r="AT5" s="1285"/>
      <c r="AU5" s="1285"/>
      <c r="AV5" s="1285"/>
      <c r="AW5" s="1285"/>
      <c r="AX5" s="1285"/>
      <c r="AY5" s="1285"/>
      <c r="AZ5" s="1285"/>
      <c r="BA5" s="1285"/>
      <c r="BB5" s="1285"/>
      <c r="BC5" s="1285"/>
      <c r="BD5" s="1285"/>
      <c r="BE5" s="1285"/>
      <c r="BF5" s="1285"/>
      <c r="BG5" s="1172"/>
    </row>
    <row r="6" spans="1:59" s="1198" customFormat="1" ht="19.5" customHeight="1">
      <c r="A6" s="1149"/>
      <c r="B6" s="1288" t="s">
        <v>514</v>
      </c>
      <c r="C6" s="1173"/>
      <c r="D6" s="1285"/>
      <c r="E6" s="1285"/>
      <c r="F6" s="1285"/>
      <c r="G6" s="1285"/>
      <c r="H6" s="1285"/>
      <c r="I6" s="1285"/>
      <c r="J6" s="1285"/>
      <c r="K6" s="1182"/>
      <c r="L6" s="1285"/>
      <c r="M6" s="1285"/>
      <c r="N6" s="1285"/>
      <c r="O6" s="1285"/>
      <c r="P6" s="1285"/>
      <c r="Q6" s="1285"/>
      <c r="R6" s="1285"/>
      <c r="S6" s="1182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182"/>
      <c r="AE6" s="1285"/>
      <c r="AF6" s="1285"/>
      <c r="AG6" s="1285"/>
      <c r="AH6" s="1285"/>
      <c r="AI6" s="1285"/>
      <c r="AJ6" s="1285"/>
      <c r="AK6" s="1285"/>
      <c r="AL6" s="1285"/>
      <c r="AM6" s="1285"/>
      <c r="AN6" s="1182"/>
      <c r="AO6" s="1285"/>
      <c r="AP6" s="1285"/>
      <c r="AQ6" s="1285"/>
      <c r="AR6" s="1285"/>
      <c r="AS6" s="1182"/>
      <c r="AT6" s="1285"/>
      <c r="AU6" s="1285"/>
      <c r="AV6" s="1285"/>
      <c r="AW6" s="1285"/>
      <c r="AX6" s="1285"/>
      <c r="AY6" s="1285"/>
      <c r="AZ6" s="1285"/>
      <c r="BA6" s="1285"/>
      <c r="BB6" s="1285"/>
      <c r="BC6" s="1285"/>
      <c r="BD6" s="1285"/>
      <c r="BE6" s="1285"/>
      <c r="BF6" s="1285"/>
      <c r="BG6" s="1172"/>
    </row>
    <row r="7" spans="1:59">
      <c r="A7" s="1275" t="s">
        <v>1526</v>
      </c>
      <c r="B7" s="1286">
        <v>1</v>
      </c>
      <c r="D7" s="1284" t="s">
        <v>1527</v>
      </c>
      <c r="E7" s="1284" t="s">
        <v>1527</v>
      </c>
      <c r="F7" s="1284" t="s">
        <v>1527</v>
      </c>
      <c r="G7" s="1284" t="s">
        <v>1527</v>
      </c>
      <c r="H7" s="1284" t="s">
        <v>1527</v>
      </c>
      <c r="I7" s="1284" t="s">
        <v>1527</v>
      </c>
      <c r="J7" s="1284" t="s">
        <v>1527</v>
      </c>
      <c r="K7" s="1284"/>
      <c r="L7" s="1284" t="s">
        <v>1527</v>
      </c>
      <c r="M7" s="1284" t="s">
        <v>1527</v>
      </c>
      <c r="N7" s="1284" t="s">
        <v>1527</v>
      </c>
      <c r="O7" s="1284" t="s">
        <v>1527</v>
      </c>
      <c r="P7" s="1284" t="s">
        <v>1527</v>
      </c>
      <c r="Q7" s="1284" t="s">
        <v>1527</v>
      </c>
      <c r="R7" s="1284" t="s">
        <v>1527</v>
      </c>
      <c r="S7" s="1284"/>
      <c r="T7" s="1284" t="s">
        <v>1527</v>
      </c>
      <c r="U7" s="1284" t="s">
        <v>1527</v>
      </c>
      <c r="V7" s="1284" t="s">
        <v>1527</v>
      </c>
      <c r="W7" s="1284" t="s">
        <v>1527</v>
      </c>
      <c r="X7" s="1284" t="s">
        <v>1527</v>
      </c>
      <c r="Y7" s="1284" t="s">
        <v>1527</v>
      </c>
      <c r="Z7" s="1284" t="s">
        <v>1527</v>
      </c>
      <c r="AA7" s="1284" t="s">
        <v>1527</v>
      </c>
      <c r="AB7" s="1284" t="s">
        <v>1527</v>
      </c>
      <c r="AC7" s="1284" t="s">
        <v>1527</v>
      </c>
      <c r="AD7" s="1284"/>
      <c r="AE7" s="1284" t="s">
        <v>1527</v>
      </c>
      <c r="AF7" s="1284" t="s">
        <v>1527</v>
      </c>
      <c r="AG7" s="1284" t="s">
        <v>1527</v>
      </c>
      <c r="AH7" s="1284" t="s">
        <v>1527</v>
      </c>
      <c r="AI7" s="1284" t="s">
        <v>1527</v>
      </c>
      <c r="AJ7" s="1284" t="s">
        <v>1527</v>
      </c>
      <c r="AK7" s="1284" t="s">
        <v>1527</v>
      </c>
      <c r="AL7" s="1284" t="s">
        <v>1527</v>
      </c>
      <c r="AM7" s="1284" t="s">
        <v>1527</v>
      </c>
      <c r="AN7" s="1284"/>
      <c r="AO7" s="1284" t="s">
        <v>1527</v>
      </c>
      <c r="AP7" s="1284" t="s">
        <v>1527</v>
      </c>
      <c r="AQ7" s="1284" t="s">
        <v>1527</v>
      </c>
      <c r="AR7" s="1284" t="s">
        <v>1527</v>
      </c>
      <c r="AS7" s="1284"/>
      <c r="AT7" s="1284" t="s">
        <v>1527</v>
      </c>
      <c r="AU7" s="1284" t="s">
        <v>1527</v>
      </c>
      <c r="AV7" s="1284" t="s">
        <v>1527</v>
      </c>
      <c r="AW7" s="1284" t="s">
        <v>1527</v>
      </c>
      <c r="AX7" s="1284" t="s">
        <v>1527</v>
      </c>
      <c r="AY7" s="1284" t="s">
        <v>1527</v>
      </c>
      <c r="AZ7" s="1284" t="s">
        <v>1527</v>
      </c>
      <c r="BA7" s="1284" t="s">
        <v>1527</v>
      </c>
      <c r="BB7" s="1284" t="s">
        <v>1527</v>
      </c>
      <c r="BC7" s="1284" t="s">
        <v>1527</v>
      </c>
      <c r="BD7" s="1284" t="s">
        <v>1527</v>
      </c>
      <c r="BE7" s="1284" t="s">
        <v>1527</v>
      </c>
      <c r="BF7" s="1284" t="s">
        <v>1527</v>
      </c>
    </row>
    <row r="8" spans="1:59">
      <c r="A8" s="1275" t="s">
        <v>1528</v>
      </c>
      <c r="B8" s="1286">
        <v>0.5</v>
      </c>
      <c r="D8" s="1284" t="s">
        <v>644</v>
      </c>
      <c r="E8" s="1284" t="s">
        <v>644</v>
      </c>
      <c r="F8" s="1284" t="s">
        <v>644</v>
      </c>
      <c r="G8" s="1284" t="s">
        <v>644</v>
      </c>
      <c r="H8" s="1284" t="s">
        <v>644</v>
      </c>
      <c r="I8" s="1284" t="s">
        <v>644</v>
      </c>
      <c r="J8" s="1284" t="s">
        <v>644</v>
      </c>
      <c r="K8" s="1284"/>
      <c r="L8" s="1284" t="s">
        <v>644</v>
      </c>
      <c r="M8" s="1284" t="s">
        <v>644</v>
      </c>
      <c r="N8" s="1284" t="s">
        <v>644</v>
      </c>
      <c r="O8" s="1284" t="s">
        <v>644</v>
      </c>
      <c r="P8" s="1284" t="s">
        <v>644</v>
      </c>
      <c r="Q8" s="1284" t="s">
        <v>644</v>
      </c>
      <c r="R8" s="1284" t="s">
        <v>644</v>
      </c>
      <c r="S8" s="1284"/>
      <c r="T8" s="1284" t="s">
        <v>644</v>
      </c>
      <c r="U8" s="1284" t="s">
        <v>644</v>
      </c>
      <c r="V8" s="1284" t="s">
        <v>644</v>
      </c>
      <c r="W8" s="1284" t="s">
        <v>644</v>
      </c>
      <c r="X8" s="1284" t="s">
        <v>644</v>
      </c>
      <c r="Y8" s="1284" t="s">
        <v>644</v>
      </c>
      <c r="Z8" s="1284" t="s">
        <v>644</v>
      </c>
      <c r="AA8" s="1284" t="s">
        <v>644</v>
      </c>
      <c r="AB8" s="1284" t="s">
        <v>644</v>
      </c>
      <c r="AC8" s="1284" t="s">
        <v>644</v>
      </c>
      <c r="AD8" s="1284"/>
      <c r="AE8" s="1284" t="s">
        <v>644</v>
      </c>
      <c r="AF8" s="1284" t="s">
        <v>644</v>
      </c>
      <c r="AG8" s="1284" t="s">
        <v>644</v>
      </c>
      <c r="AH8" s="1284" t="s">
        <v>644</v>
      </c>
      <c r="AI8" s="1284" t="s">
        <v>644</v>
      </c>
      <c r="AJ8" s="1284" t="s">
        <v>644</v>
      </c>
      <c r="AK8" s="1284" t="s">
        <v>644</v>
      </c>
      <c r="AL8" s="1284" t="s">
        <v>644</v>
      </c>
      <c r="AM8" s="1284" t="s">
        <v>644</v>
      </c>
      <c r="AN8" s="1284"/>
      <c r="AO8" s="1284" t="s">
        <v>644</v>
      </c>
      <c r="AP8" s="1284" t="s">
        <v>644</v>
      </c>
      <c r="AQ8" s="1284" t="s">
        <v>644</v>
      </c>
      <c r="AR8" s="1284" t="s">
        <v>644</v>
      </c>
      <c r="AS8" s="1284"/>
      <c r="AT8" s="1284" t="s">
        <v>644</v>
      </c>
      <c r="AU8" s="1284" t="s">
        <v>644</v>
      </c>
      <c r="AV8" s="1284" t="s">
        <v>644</v>
      </c>
      <c r="AW8" s="1284" t="s">
        <v>644</v>
      </c>
      <c r="AX8" s="1284" t="s">
        <v>644</v>
      </c>
      <c r="AY8" s="1284" t="s">
        <v>644</v>
      </c>
      <c r="AZ8" s="1284" t="s">
        <v>644</v>
      </c>
      <c r="BA8" s="1284" t="s">
        <v>644</v>
      </c>
      <c r="BB8" s="1284" t="s">
        <v>644</v>
      </c>
      <c r="BC8" s="1284" t="s">
        <v>644</v>
      </c>
      <c r="BD8" s="1284" t="s">
        <v>644</v>
      </c>
      <c r="BE8" s="1284" t="s">
        <v>644</v>
      </c>
      <c r="BF8" s="1284" t="s">
        <v>644</v>
      </c>
    </row>
    <row r="9" spans="1:59">
      <c r="A9" s="1275" t="s">
        <v>1529</v>
      </c>
      <c r="B9" s="1286">
        <v>0.5</v>
      </c>
      <c r="D9" s="1284" t="s">
        <v>644</v>
      </c>
      <c r="E9" s="1284" t="s">
        <v>644</v>
      </c>
      <c r="F9" s="1284" t="s">
        <v>644</v>
      </c>
      <c r="G9" s="1284" t="s">
        <v>644</v>
      </c>
      <c r="H9" s="1284" t="s">
        <v>644</v>
      </c>
      <c r="I9" s="1284" t="s">
        <v>644</v>
      </c>
      <c r="J9" s="1284" t="s">
        <v>644</v>
      </c>
      <c r="K9" s="1284"/>
      <c r="L9" s="1284" t="s">
        <v>644</v>
      </c>
      <c r="M9" s="1284" t="s">
        <v>644</v>
      </c>
      <c r="N9" s="1284" t="s">
        <v>644</v>
      </c>
      <c r="O9" s="1284" t="s">
        <v>644</v>
      </c>
      <c r="P9" s="1284" t="s">
        <v>644</v>
      </c>
      <c r="Q9" s="1284" t="s">
        <v>644</v>
      </c>
      <c r="R9" s="1284" t="s">
        <v>644</v>
      </c>
      <c r="S9" s="1284"/>
      <c r="T9" s="1284" t="s">
        <v>644</v>
      </c>
      <c r="U9" s="1284" t="s">
        <v>644</v>
      </c>
      <c r="V9" s="1284" t="s">
        <v>644</v>
      </c>
      <c r="W9" s="1284" t="s">
        <v>644</v>
      </c>
      <c r="X9" s="1284" t="s">
        <v>644</v>
      </c>
      <c r="Y9" s="1284" t="s">
        <v>644</v>
      </c>
      <c r="Z9" s="1284" t="s">
        <v>644</v>
      </c>
      <c r="AA9" s="1284" t="s">
        <v>644</v>
      </c>
      <c r="AB9" s="1284" t="s">
        <v>644</v>
      </c>
      <c r="AC9" s="1284" t="s">
        <v>644</v>
      </c>
      <c r="AD9" s="1284"/>
      <c r="AE9" s="1284" t="s">
        <v>644</v>
      </c>
      <c r="AF9" s="1284" t="s">
        <v>644</v>
      </c>
      <c r="AG9" s="1284" t="s">
        <v>644</v>
      </c>
      <c r="AH9" s="1284" t="s">
        <v>644</v>
      </c>
      <c r="AI9" s="1284" t="s">
        <v>644</v>
      </c>
      <c r="AJ9" s="1284" t="s">
        <v>644</v>
      </c>
      <c r="AK9" s="1284" t="s">
        <v>644</v>
      </c>
      <c r="AL9" s="1284" t="s">
        <v>644</v>
      </c>
      <c r="AM9" s="1284" t="s">
        <v>644</v>
      </c>
      <c r="AN9" s="1284"/>
      <c r="AO9" s="1284" t="s">
        <v>644</v>
      </c>
      <c r="AP9" s="1284" t="s">
        <v>644</v>
      </c>
      <c r="AQ9" s="1284" t="s">
        <v>644</v>
      </c>
      <c r="AR9" s="1284" t="s">
        <v>644</v>
      </c>
      <c r="AS9" s="1284"/>
      <c r="AT9" s="1284" t="s">
        <v>644</v>
      </c>
      <c r="AU9" s="1284" t="s">
        <v>644</v>
      </c>
      <c r="AV9" s="1284" t="s">
        <v>644</v>
      </c>
      <c r="AW9" s="1284" t="s">
        <v>644</v>
      </c>
      <c r="AX9" s="1284" t="s">
        <v>644</v>
      </c>
      <c r="AY9" s="1284" t="s">
        <v>644</v>
      </c>
      <c r="AZ9" s="1284" t="s">
        <v>644</v>
      </c>
      <c r="BA9" s="1284" t="s">
        <v>644</v>
      </c>
      <c r="BB9" s="1284" t="s">
        <v>644</v>
      </c>
      <c r="BC9" s="1284" t="s">
        <v>644</v>
      </c>
      <c r="BD9" s="1284" t="s">
        <v>644</v>
      </c>
      <c r="BE9" s="1284" t="s">
        <v>644</v>
      </c>
      <c r="BF9" s="1284" t="s">
        <v>644</v>
      </c>
    </row>
    <row r="10" spans="1:59">
      <c r="A10" s="1275" t="s">
        <v>1530</v>
      </c>
      <c r="B10" s="1286">
        <v>1</v>
      </c>
      <c r="D10" s="1284" t="s">
        <v>1527</v>
      </c>
      <c r="E10" s="1284" t="s">
        <v>1527</v>
      </c>
      <c r="F10" s="1284" t="s">
        <v>1527</v>
      </c>
      <c r="G10" s="1284" t="s">
        <v>1527</v>
      </c>
      <c r="H10" s="1284" t="s">
        <v>1527</v>
      </c>
      <c r="I10" s="1284" t="s">
        <v>1527</v>
      </c>
      <c r="J10" s="1284" t="s">
        <v>1527</v>
      </c>
      <c r="K10" s="1284"/>
      <c r="L10" s="1284" t="s">
        <v>1527</v>
      </c>
      <c r="M10" s="1284" t="s">
        <v>1527</v>
      </c>
      <c r="N10" s="1284" t="s">
        <v>1527</v>
      </c>
      <c r="O10" s="1284" t="s">
        <v>1527</v>
      </c>
      <c r="P10" s="1284" t="s">
        <v>1527</v>
      </c>
      <c r="Q10" s="1284" t="s">
        <v>1527</v>
      </c>
      <c r="R10" s="1284" t="s">
        <v>1527</v>
      </c>
      <c r="S10" s="1284"/>
      <c r="T10" s="1284" t="s">
        <v>1527</v>
      </c>
      <c r="U10" s="1284" t="s">
        <v>1527</v>
      </c>
      <c r="V10" s="1284" t="s">
        <v>1527</v>
      </c>
      <c r="W10" s="1284" t="s">
        <v>1527</v>
      </c>
      <c r="X10" s="1284" t="s">
        <v>1527</v>
      </c>
      <c r="Y10" s="1284" t="s">
        <v>1527</v>
      </c>
      <c r="Z10" s="1284" t="s">
        <v>1527</v>
      </c>
      <c r="AA10" s="1284" t="s">
        <v>1527</v>
      </c>
      <c r="AB10" s="1284" t="s">
        <v>1527</v>
      </c>
      <c r="AC10" s="1284" t="s">
        <v>1527</v>
      </c>
      <c r="AD10" s="1284"/>
      <c r="AE10" s="1284" t="s">
        <v>1527</v>
      </c>
      <c r="AF10" s="1284" t="s">
        <v>1527</v>
      </c>
      <c r="AG10" s="1284" t="s">
        <v>1527</v>
      </c>
      <c r="AH10" s="1284" t="s">
        <v>1527</v>
      </c>
      <c r="AI10" s="1284" t="s">
        <v>1527</v>
      </c>
      <c r="AJ10" s="1284" t="s">
        <v>1527</v>
      </c>
      <c r="AK10" s="1284" t="s">
        <v>1527</v>
      </c>
      <c r="AL10" s="1284" t="s">
        <v>1527</v>
      </c>
      <c r="AM10" s="1284" t="s">
        <v>1527</v>
      </c>
      <c r="AN10" s="1284"/>
      <c r="AO10" s="1284" t="s">
        <v>1527</v>
      </c>
      <c r="AP10" s="1284" t="s">
        <v>1527</v>
      </c>
      <c r="AQ10" s="1284" t="s">
        <v>1527</v>
      </c>
      <c r="AR10" s="1284" t="s">
        <v>1527</v>
      </c>
      <c r="AS10" s="1284"/>
      <c r="AT10" s="1284" t="s">
        <v>1527</v>
      </c>
      <c r="AU10" s="1284" t="s">
        <v>1527</v>
      </c>
      <c r="AV10" s="1284" t="s">
        <v>1527</v>
      </c>
      <c r="AW10" s="1284" t="s">
        <v>1527</v>
      </c>
      <c r="AX10" s="1284" t="s">
        <v>1527</v>
      </c>
      <c r="AY10" s="1284" t="s">
        <v>1527</v>
      </c>
      <c r="AZ10" s="1284" t="s">
        <v>1527</v>
      </c>
      <c r="BA10" s="1284" t="s">
        <v>1527</v>
      </c>
      <c r="BB10" s="1284" t="s">
        <v>1527</v>
      </c>
      <c r="BC10" s="1284" t="s">
        <v>1527</v>
      </c>
      <c r="BD10" s="1284" t="s">
        <v>1527</v>
      </c>
      <c r="BE10" s="1284" t="s">
        <v>1527</v>
      </c>
      <c r="BF10" s="1284" t="s">
        <v>1527</v>
      </c>
    </row>
    <row r="11" spans="1:59">
      <c r="A11" s="1275" t="s">
        <v>1531</v>
      </c>
      <c r="B11" s="1286">
        <v>5</v>
      </c>
      <c r="D11" s="1284" t="s">
        <v>1532</v>
      </c>
      <c r="E11" s="1284" t="s">
        <v>1532</v>
      </c>
      <c r="F11" s="1284" t="s">
        <v>1532</v>
      </c>
      <c r="G11" s="1284" t="s">
        <v>1532</v>
      </c>
      <c r="H11" s="1284" t="s">
        <v>1532</v>
      </c>
      <c r="I11" s="1284" t="s">
        <v>1532</v>
      </c>
      <c r="J11" s="1284" t="s">
        <v>1532</v>
      </c>
      <c r="K11" s="1284"/>
      <c r="L11" s="1284" t="s">
        <v>1532</v>
      </c>
      <c r="M11" s="1284" t="s">
        <v>1532</v>
      </c>
      <c r="N11" s="1284" t="s">
        <v>1532</v>
      </c>
      <c r="O11" s="1284" t="s">
        <v>1532</v>
      </c>
      <c r="P11" s="1284" t="s">
        <v>1532</v>
      </c>
      <c r="Q11" s="1284" t="s">
        <v>1532</v>
      </c>
      <c r="R11" s="1284" t="s">
        <v>1532</v>
      </c>
      <c r="S11" s="1284"/>
      <c r="T11" s="1284" t="s">
        <v>1532</v>
      </c>
      <c r="U11" s="1284" t="s">
        <v>1532</v>
      </c>
      <c r="V11" s="1284" t="s">
        <v>1532</v>
      </c>
      <c r="W11" s="1284" t="s">
        <v>1532</v>
      </c>
      <c r="X11" s="1284" t="s">
        <v>1532</v>
      </c>
      <c r="Y11" s="1284" t="s">
        <v>1532</v>
      </c>
      <c r="Z11" s="1284" t="s">
        <v>1532</v>
      </c>
      <c r="AA11" s="1284" t="s">
        <v>1532</v>
      </c>
      <c r="AB11" s="1284" t="s">
        <v>1532</v>
      </c>
      <c r="AC11" s="1284" t="s">
        <v>1532</v>
      </c>
      <c r="AD11" s="1284"/>
      <c r="AE11" s="1284" t="s">
        <v>1532</v>
      </c>
      <c r="AF11" s="1284" t="s">
        <v>1532</v>
      </c>
      <c r="AG11" s="1284" t="s">
        <v>1532</v>
      </c>
      <c r="AH11" s="1284" t="s">
        <v>1532</v>
      </c>
      <c r="AI11" s="1284" t="s">
        <v>1532</v>
      </c>
      <c r="AJ11" s="1284" t="s">
        <v>1532</v>
      </c>
      <c r="AK11" s="1284" t="s">
        <v>1532</v>
      </c>
      <c r="AL11" s="1284" t="s">
        <v>1532</v>
      </c>
      <c r="AM11" s="1284" t="s">
        <v>1532</v>
      </c>
      <c r="AN11" s="1284"/>
      <c r="AO11" s="1284" t="s">
        <v>1532</v>
      </c>
      <c r="AP11" s="1284" t="s">
        <v>1532</v>
      </c>
      <c r="AQ11" s="1284" t="s">
        <v>1532</v>
      </c>
      <c r="AR11" s="1284" t="s">
        <v>1532</v>
      </c>
      <c r="AS11" s="1284"/>
      <c r="AT11" s="1284" t="s">
        <v>1532</v>
      </c>
      <c r="AU11" s="1284" t="s">
        <v>1532</v>
      </c>
      <c r="AV11" s="1284" t="s">
        <v>1532</v>
      </c>
      <c r="AW11" s="1284" t="s">
        <v>1532</v>
      </c>
      <c r="AX11" s="1284" t="s">
        <v>1532</v>
      </c>
      <c r="AY11" s="1284" t="s">
        <v>1532</v>
      </c>
      <c r="AZ11" s="1284" t="s">
        <v>1532</v>
      </c>
      <c r="BA11" s="1284" t="s">
        <v>1532</v>
      </c>
      <c r="BB11" s="1284" t="s">
        <v>1532</v>
      </c>
      <c r="BC11" s="1284" t="s">
        <v>1532</v>
      </c>
      <c r="BD11" s="1284" t="s">
        <v>1532</v>
      </c>
      <c r="BE11" s="1284" t="s">
        <v>1532</v>
      </c>
      <c r="BF11" s="1284" t="s">
        <v>1532</v>
      </c>
    </row>
    <row r="12" spans="1:59">
      <c r="A12" s="1275" t="s">
        <v>1533</v>
      </c>
      <c r="B12" s="1286">
        <v>2</v>
      </c>
      <c r="D12" s="1284" t="s">
        <v>1534</v>
      </c>
      <c r="E12" s="1284" t="s">
        <v>1534</v>
      </c>
      <c r="F12" s="1284" t="s">
        <v>1534</v>
      </c>
      <c r="G12" s="1284" t="s">
        <v>1534</v>
      </c>
      <c r="H12" s="1284" t="s">
        <v>1534</v>
      </c>
      <c r="I12" s="1284" t="s">
        <v>1534</v>
      </c>
      <c r="J12" s="1284" t="s">
        <v>1534</v>
      </c>
      <c r="K12" s="1284"/>
      <c r="L12" s="1284" t="s">
        <v>1534</v>
      </c>
      <c r="M12" s="1284" t="s">
        <v>1534</v>
      </c>
      <c r="N12" s="1284" t="s">
        <v>1534</v>
      </c>
      <c r="O12" s="1284" t="s">
        <v>1534</v>
      </c>
      <c r="P12" s="1284" t="s">
        <v>1534</v>
      </c>
      <c r="Q12" s="1284" t="s">
        <v>1534</v>
      </c>
      <c r="R12" s="1284" t="s">
        <v>1534</v>
      </c>
      <c r="S12" s="1284"/>
      <c r="T12" s="1284" t="s">
        <v>1534</v>
      </c>
      <c r="U12" s="1284" t="s">
        <v>1534</v>
      </c>
      <c r="V12" s="1284" t="s">
        <v>1534</v>
      </c>
      <c r="W12" s="1284" t="s">
        <v>1534</v>
      </c>
      <c r="X12" s="1284" t="s">
        <v>1534</v>
      </c>
      <c r="Y12" s="1284" t="s">
        <v>1534</v>
      </c>
      <c r="Z12" s="1284" t="s">
        <v>1534</v>
      </c>
      <c r="AA12" s="1284" t="s">
        <v>1534</v>
      </c>
      <c r="AB12" s="1284" t="s">
        <v>1534</v>
      </c>
      <c r="AC12" s="1284" t="s">
        <v>1534</v>
      </c>
      <c r="AD12" s="1284"/>
      <c r="AE12" s="1284" t="s">
        <v>1534</v>
      </c>
      <c r="AF12" s="1284" t="s">
        <v>1534</v>
      </c>
      <c r="AG12" s="1284" t="s">
        <v>1534</v>
      </c>
      <c r="AH12" s="1284" t="s">
        <v>1534</v>
      </c>
      <c r="AI12" s="1284" t="s">
        <v>1534</v>
      </c>
      <c r="AJ12" s="1284" t="s">
        <v>1534</v>
      </c>
      <c r="AK12" s="1284" t="s">
        <v>1534</v>
      </c>
      <c r="AL12" s="1284" t="s">
        <v>1534</v>
      </c>
      <c r="AM12" s="1284" t="s">
        <v>1534</v>
      </c>
      <c r="AN12" s="1284"/>
      <c r="AO12" s="1284" t="s">
        <v>1534</v>
      </c>
      <c r="AP12" s="1284" t="s">
        <v>1534</v>
      </c>
      <c r="AQ12" s="1284" t="s">
        <v>1534</v>
      </c>
      <c r="AR12" s="1284" t="s">
        <v>1534</v>
      </c>
      <c r="AS12" s="1284"/>
      <c r="AT12" s="1284" t="s">
        <v>1534</v>
      </c>
      <c r="AU12" s="1284" t="s">
        <v>1534</v>
      </c>
      <c r="AV12" s="1284" t="s">
        <v>1534</v>
      </c>
      <c r="AW12" s="1284" t="s">
        <v>1534</v>
      </c>
      <c r="AX12" s="1284" t="s">
        <v>1534</v>
      </c>
      <c r="AY12" s="1284" t="s">
        <v>1534</v>
      </c>
      <c r="AZ12" s="1284" t="s">
        <v>1534</v>
      </c>
      <c r="BA12" s="1284" t="s">
        <v>1534</v>
      </c>
      <c r="BB12" s="1284" t="s">
        <v>1534</v>
      </c>
      <c r="BC12" s="1284" t="s">
        <v>1534</v>
      </c>
      <c r="BD12" s="1284" t="s">
        <v>1534</v>
      </c>
      <c r="BE12" s="1284" t="s">
        <v>1534</v>
      </c>
      <c r="BF12" s="1284" t="s">
        <v>1534</v>
      </c>
    </row>
    <row r="13" spans="1:59" ht="15" customHeight="1">
      <c r="A13" s="1275" t="s">
        <v>1535</v>
      </c>
      <c r="B13" s="1286">
        <v>2</v>
      </c>
      <c r="D13" s="1284" t="s">
        <v>1534</v>
      </c>
      <c r="E13" s="1284" t="s">
        <v>1534</v>
      </c>
      <c r="F13" s="1284" t="s">
        <v>1534</v>
      </c>
      <c r="G13" s="1284" t="s">
        <v>1534</v>
      </c>
      <c r="H13" s="1284" t="s">
        <v>1534</v>
      </c>
      <c r="I13" s="1284" t="s">
        <v>1534</v>
      </c>
      <c r="J13" s="1284" t="s">
        <v>1534</v>
      </c>
      <c r="K13" s="1284"/>
      <c r="L13" s="1284" t="s">
        <v>1534</v>
      </c>
      <c r="M13" s="1284" t="s">
        <v>1534</v>
      </c>
      <c r="N13" s="1284" t="s">
        <v>1534</v>
      </c>
      <c r="O13" s="1284" t="s">
        <v>1534</v>
      </c>
      <c r="P13" s="1284" t="s">
        <v>1534</v>
      </c>
      <c r="Q13" s="1284" t="s">
        <v>1534</v>
      </c>
      <c r="R13" s="1284" t="s">
        <v>1534</v>
      </c>
      <c r="S13" s="1284"/>
      <c r="T13" s="1284" t="s">
        <v>1534</v>
      </c>
      <c r="U13" s="1284" t="s">
        <v>1534</v>
      </c>
      <c r="V13" s="1284" t="s">
        <v>1534</v>
      </c>
      <c r="W13" s="1284" t="s">
        <v>1534</v>
      </c>
      <c r="X13" s="1284" t="s">
        <v>1534</v>
      </c>
      <c r="Y13" s="1284" t="s">
        <v>1534</v>
      </c>
      <c r="Z13" s="1284" t="s">
        <v>1534</v>
      </c>
      <c r="AA13" s="1284" t="s">
        <v>1534</v>
      </c>
      <c r="AB13" s="1284" t="s">
        <v>1534</v>
      </c>
      <c r="AC13" s="1284" t="s">
        <v>1534</v>
      </c>
      <c r="AD13" s="1284"/>
      <c r="AE13" s="1284" t="s">
        <v>1534</v>
      </c>
      <c r="AF13" s="1284" t="s">
        <v>1534</v>
      </c>
      <c r="AG13" s="1284" t="s">
        <v>1534</v>
      </c>
      <c r="AH13" s="1284" t="s">
        <v>1534</v>
      </c>
      <c r="AI13" s="1284" t="s">
        <v>1534</v>
      </c>
      <c r="AJ13" s="1284" t="s">
        <v>1534</v>
      </c>
      <c r="AK13" s="1284" t="s">
        <v>1534</v>
      </c>
      <c r="AL13" s="1284" t="s">
        <v>1534</v>
      </c>
      <c r="AM13" s="1284" t="s">
        <v>1534</v>
      </c>
      <c r="AN13" s="1284"/>
      <c r="AO13" s="1284" t="s">
        <v>1534</v>
      </c>
      <c r="AP13" s="1284" t="s">
        <v>1534</v>
      </c>
      <c r="AQ13" s="1284" t="s">
        <v>1534</v>
      </c>
      <c r="AR13" s="1284" t="s">
        <v>1534</v>
      </c>
      <c r="AS13" s="1284"/>
      <c r="AT13" s="1284" t="s">
        <v>1534</v>
      </c>
      <c r="AU13" s="1284" t="s">
        <v>1534</v>
      </c>
      <c r="AV13" s="1284" t="s">
        <v>1534</v>
      </c>
      <c r="AW13" s="1284" t="s">
        <v>1534</v>
      </c>
      <c r="AX13" s="1284" t="s">
        <v>1534</v>
      </c>
      <c r="AY13" s="1284" t="s">
        <v>1534</v>
      </c>
      <c r="AZ13" s="1284" t="s">
        <v>1534</v>
      </c>
      <c r="BA13" s="1284" t="s">
        <v>1534</v>
      </c>
      <c r="BB13" s="1284" t="s">
        <v>1534</v>
      </c>
      <c r="BC13" s="1284" t="s">
        <v>1534</v>
      </c>
      <c r="BD13" s="1284" t="s">
        <v>1534</v>
      </c>
      <c r="BE13" s="1284" t="s">
        <v>1534</v>
      </c>
      <c r="BF13" s="1284" t="s">
        <v>1534</v>
      </c>
    </row>
    <row r="14" spans="1:59" ht="15" customHeight="1">
      <c r="A14" s="1275" t="s">
        <v>1536</v>
      </c>
      <c r="B14" s="1286">
        <v>5</v>
      </c>
      <c r="D14" s="1284" t="s">
        <v>1532</v>
      </c>
      <c r="E14" s="1284" t="s">
        <v>1532</v>
      </c>
      <c r="F14" s="1284" t="s">
        <v>1532</v>
      </c>
      <c r="G14" s="1284" t="s">
        <v>1532</v>
      </c>
      <c r="H14" s="1284" t="s">
        <v>1532</v>
      </c>
      <c r="I14" s="1284" t="s">
        <v>1532</v>
      </c>
      <c r="J14" s="1284" t="s">
        <v>1532</v>
      </c>
      <c r="K14" s="1284"/>
      <c r="L14" s="1284" t="s">
        <v>1532</v>
      </c>
      <c r="M14" s="1284" t="s">
        <v>1532</v>
      </c>
      <c r="N14" s="1284" t="s">
        <v>1532</v>
      </c>
      <c r="O14" s="1284" t="s">
        <v>1532</v>
      </c>
      <c r="P14" s="1284" t="s">
        <v>1532</v>
      </c>
      <c r="Q14" s="1284" t="s">
        <v>1532</v>
      </c>
      <c r="R14" s="1284" t="s">
        <v>1532</v>
      </c>
      <c r="S14" s="1284"/>
      <c r="T14" s="1284" t="s">
        <v>1532</v>
      </c>
      <c r="U14" s="1284" t="s">
        <v>1532</v>
      </c>
      <c r="V14" s="1284" t="s">
        <v>1532</v>
      </c>
      <c r="W14" s="1284" t="s">
        <v>1532</v>
      </c>
      <c r="X14" s="1284" t="s">
        <v>1532</v>
      </c>
      <c r="Y14" s="1284" t="s">
        <v>1532</v>
      </c>
      <c r="Z14" s="1284" t="s">
        <v>1532</v>
      </c>
      <c r="AA14" s="1284" t="s">
        <v>1532</v>
      </c>
      <c r="AB14" s="1284" t="s">
        <v>1532</v>
      </c>
      <c r="AC14" s="1284" t="s">
        <v>1532</v>
      </c>
      <c r="AD14" s="1284"/>
      <c r="AE14" s="1284" t="s">
        <v>1532</v>
      </c>
      <c r="AF14" s="1284" t="s">
        <v>1532</v>
      </c>
      <c r="AG14" s="1284" t="s">
        <v>1532</v>
      </c>
      <c r="AH14" s="1284" t="s">
        <v>1532</v>
      </c>
      <c r="AI14" s="1284" t="s">
        <v>1532</v>
      </c>
      <c r="AJ14" s="1284" t="s">
        <v>1532</v>
      </c>
      <c r="AK14" s="1284" t="s">
        <v>1532</v>
      </c>
      <c r="AL14" s="1284" t="s">
        <v>1532</v>
      </c>
      <c r="AM14" s="1284" t="s">
        <v>1532</v>
      </c>
      <c r="AN14" s="1284"/>
      <c r="AO14" s="1284" t="s">
        <v>1532</v>
      </c>
      <c r="AP14" s="1284" t="s">
        <v>1532</v>
      </c>
      <c r="AQ14" s="1284" t="s">
        <v>1532</v>
      </c>
      <c r="AR14" s="1284" t="s">
        <v>1532</v>
      </c>
      <c r="AS14" s="1284"/>
      <c r="AT14" s="1284" t="s">
        <v>1532</v>
      </c>
      <c r="AU14" s="1284" t="s">
        <v>1532</v>
      </c>
      <c r="AV14" s="1284" t="s">
        <v>1532</v>
      </c>
      <c r="AW14" s="1284" t="s">
        <v>1532</v>
      </c>
      <c r="AX14" s="1284" t="s">
        <v>1532</v>
      </c>
      <c r="AY14" s="1284" t="s">
        <v>1532</v>
      </c>
      <c r="AZ14" s="1284" t="s">
        <v>1532</v>
      </c>
      <c r="BA14" s="1284" t="s">
        <v>1532</v>
      </c>
      <c r="BB14" s="1284" t="s">
        <v>1532</v>
      </c>
      <c r="BC14" s="1284" t="s">
        <v>1532</v>
      </c>
      <c r="BD14" s="1284" t="s">
        <v>1532</v>
      </c>
      <c r="BE14" s="1284" t="s">
        <v>1532</v>
      </c>
      <c r="BF14" s="1284" t="s">
        <v>1532</v>
      </c>
    </row>
    <row r="15" spans="1:59" ht="15" customHeight="1">
      <c r="A15" s="1275" t="s">
        <v>1537</v>
      </c>
      <c r="B15" s="1286">
        <v>1</v>
      </c>
      <c r="D15" s="1284" t="s">
        <v>1527</v>
      </c>
      <c r="E15" s="1284" t="s">
        <v>1527</v>
      </c>
      <c r="F15" s="1284" t="s">
        <v>1527</v>
      </c>
      <c r="G15" s="1284" t="s">
        <v>1527</v>
      </c>
      <c r="H15" s="1284" t="s">
        <v>1527</v>
      </c>
      <c r="I15" s="1284" t="s">
        <v>1527</v>
      </c>
      <c r="J15" s="1284" t="s">
        <v>1527</v>
      </c>
      <c r="K15" s="1284"/>
      <c r="L15" s="1284" t="s">
        <v>1527</v>
      </c>
      <c r="M15" s="1284" t="s">
        <v>1527</v>
      </c>
      <c r="N15" s="1284" t="s">
        <v>1527</v>
      </c>
      <c r="O15" s="1284" t="s">
        <v>1527</v>
      </c>
      <c r="P15" s="1284" t="s">
        <v>1527</v>
      </c>
      <c r="Q15" s="1284" t="s">
        <v>1527</v>
      </c>
      <c r="R15" s="1284" t="s">
        <v>1527</v>
      </c>
      <c r="S15" s="1284"/>
      <c r="T15" s="1284" t="s">
        <v>1527</v>
      </c>
      <c r="U15" s="1284" t="s">
        <v>1527</v>
      </c>
      <c r="V15" s="1284" t="s">
        <v>1527</v>
      </c>
      <c r="W15" s="1284" t="s">
        <v>1527</v>
      </c>
      <c r="X15" s="1284" t="s">
        <v>1527</v>
      </c>
      <c r="Y15" s="1284" t="s">
        <v>1527</v>
      </c>
      <c r="Z15" s="1284" t="s">
        <v>1527</v>
      </c>
      <c r="AA15" s="1284" t="s">
        <v>1527</v>
      </c>
      <c r="AB15" s="1284" t="s">
        <v>1527</v>
      </c>
      <c r="AC15" s="1284" t="s">
        <v>1527</v>
      </c>
      <c r="AD15" s="1284"/>
      <c r="AE15" s="1284" t="s">
        <v>1527</v>
      </c>
      <c r="AF15" s="1284" t="s">
        <v>1527</v>
      </c>
      <c r="AG15" s="1284" t="s">
        <v>1527</v>
      </c>
      <c r="AH15" s="1284" t="s">
        <v>1527</v>
      </c>
      <c r="AI15" s="1284" t="s">
        <v>1527</v>
      </c>
      <c r="AJ15" s="1284" t="s">
        <v>1527</v>
      </c>
      <c r="AK15" s="1284" t="s">
        <v>1527</v>
      </c>
      <c r="AL15" s="1284" t="s">
        <v>1527</v>
      </c>
      <c r="AM15" s="1284" t="s">
        <v>1527</v>
      </c>
      <c r="AN15" s="1284"/>
      <c r="AO15" s="1284" t="s">
        <v>1527</v>
      </c>
      <c r="AP15" s="1284" t="s">
        <v>1527</v>
      </c>
      <c r="AQ15" s="1284" t="s">
        <v>1527</v>
      </c>
      <c r="AR15" s="1284" t="s">
        <v>1527</v>
      </c>
      <c r="AS15" s="1284"/>
      <c r="AT15" s="1284" t="s">
        <v>1527</v>
      </c>
      <c r="AU15" s="1284" t="s">
        <v>1527</v>
      </c>
      <c r="AV15" s="1284" t="s">
        <v>1527</v>
      </c>
      <c r="AW15" s="1284" t="s">
        <v>1527</v>
      </c>
      <c r="AX15" s="1284" t="s">
        <v>1527</v>
      </c>
      <c r="AY15" s="1284" t="s">
        <v>1527</v>
      </c>
      <c r="AZ15" s="1284" t="s">
        <v>1527</v>
      </c>
      <c r="BA15" s="1284" t="s">
        <v>1527</v>
      </c>
      <c r="BB15" s="1284" t="s">
        <v>1527</v>
      </c>
      <c r="BC15" s="1284" t="s">
        <v>1527</v>
      </c>
      <c r="BD15" s="1284" t="s">
        <v>1527</v>
      </c>
      <c r="BE15" s="1284" t="s">
        <v>1527</v>
      </c>
      <c r="BF15" s="1284" t="s">
        <v>1527</v>
      </c>
    </row>
    <row r="16" spans="1:59">
      <c r="A16" s="1275" t="s">
        <v>1538</v>
      </c>
      <c r="B16" s="1286">
        <v>1</v>
      </c>
      <c r="D16" s="1284" t="s">
        <v>1527</v>
      </c>
      <c r="E16" s="1284" t="s">
        <v>1527</v>
      </c>
      <c r="F16" s="1284" t="s">
        <v>1527</v>
      </c>
      <c r="G16" s="1284" t="s">
        <v>1527</v>
      </c>
      <c r="H16" s="1284" t="s">
        <v>1527</v>
      </c>
      <c r="I16" s="1284" t="s">
        <v>1527</v>
      </c>
      <c r="J16" s="1284" t="s">
        <v>1527</v>
      </c>
      <c r="K16" s="1284"/>
      <c r="L16" s="1284" t="s">
        <v>1527</v>
      </c>
      <c r="M16" s="1284" t="s">
        <v>1527</v>
      </c>
      <c r="N16" s="1284" t="s">
        <v>1527</v>
      </c>
      <c r="O16" s="1284" t="s">
        <v>1527</v>
      </c>
      <c r="P16" s="1284" t="s">
        <v>1527</v>
      </c>
      <c r="Q16" s="1284" t="s">
        <v>1527</v>
      </c>
      <c r="R16" s="1284" t="s">
        <v>1527</v>
      </c>
      <c r="S16" s="1284"/>
      <c r="T16" s="1284" t="s">
        <v>1527</v>
      </c>
      <c r="U16" s="1284" t="s">
        <v>1527</v>
      </c>
      <c r="V16" s="1284" t="s">
        <v>1527</v>
      </c>
      <c r="W16" s="1284" t="s">
        <v>1527</v>
      </c>
      <c r="X16" s="1284" t="s">
        <v>1527</v>
      </c>
      <c r="Y16" s="1284" t="s">
        <v>1527</v>
      </c>
      <c r="Z16" s="1284" t="s">
        <v>1527</v>
      </c>
      <c r="AA16" s="1284" t="s">
        <v>1527</v>
      </c>
      <c r="AB16" s="1284" t="s">
        <v>1527</v>
      </c>
      <c r="AC16" s="1284" t="s">
        <v>1527</v>
      </c>
      <c r="AD16" s="1284"/>
      <c r="AE16" s="1284" t="s">
        <v>1527</v>
      </c>
      <c r="AF16" s="1284" t="s">
        <v>1527</v>
      </c>
      <c r="AG16" s="1284" t="s">
        <v>1527</v>
      </c>
      <c r="AH16" s="1284" t="s">
        <v>1527</v>
      </c>
      <c r="AI16" s="1284" t="s">
        <v>1527</v>
      </c>
      <c r="AJ16" s="1284" t="s">
        <v>1527</v>
      </c>
      <c r="AK16" s="1284" t="s">
        <v>1527</v>
      </c>
      <c r="AL16" s="1284" t="s">
        <v>1527</v>
      </c>
      <c r="AM16" s="1284" t="s">
        <v>1527</v>
      </c>
      <c r="AN16" s="1284"/>
      <c r="AO16" s="1284" t="s">
        <v>1527</v>
      </c>
      <c r="AP16" s="1284" t="s">
        <v>1527</v>
      </c>
      <c r="AQ16" s="1284" t="s">
        <v>1527</v>
      </c>
      <c r="AR16" s="1284" t="s">
        <v>1527</v>
      </c>
      <c r="AS16" s="1284"/>
      <c r="AT16" s="1284" t="s">
        <v>1527</v>
      </c>
      <c r="AU16" s="1284" t="s">
        <v>1527</v>
      </c>
      <c r="AV16" s="1284" t="s">
        <v>1527</v>
      </c>
      <c r="AW16" s="1284" t="s">
        <v>1527</v>
      </c>
      <c r="AX16" s="1284" t="s">
        <v>1527</v>
      </c>
      <c r="AY16" s="1284" t="s">
        <v>1527</v>
      </c>
      <c r="AZ16" s="1284" t="s">
        <v>1527</v>
      </c>
      <c r="BA16" s="1284" t="s">
        <v>1527</v>
      </c>
      <c r="BB16" s="1284" t="s">
        <v>1527</v>
      </c>
      <c r="BC16" s="1284" t="s">
        <v>1527</v>
      </c>
      <c r="BD16" s="1284" t="s">
        <v>1527</v>
      </c>
      <c r="BE16" s="1284" t="s">
        <v>1527</v>
      </c>
      <c r="BF16" s="1284" t="s">
        <v>1527</v>
      </c>
    </row>
    <row r="17" spans="1:58">
      <c r="A17" s="1275" t="s">
        <v>1539</v>
      </c>
      <c r="B17" s="1286">
        <v>5</v>
      </c>
      <c r="D17" s="1284" t="s">
        <v>1532</v>
      </c>
      <c r="E17" s="1284" t="s">
        <v>1532</v>
      </c>
      <c r="F17" s="1284" t="s">
        <v>1532</v>
      </c>
      <c r="G17" s="1284" t="s">
        <v>1532</v>
      </c>
      <c r="H17" s="1284" t="s">
        <v>1532</v>
      </c>
      <c r="I17" s="1284" t="s">
        <v>1532</v>
      </c>
      <c r="J17" s="1284" t="s">
        <v>1532</v>
      </c>
      <c r="K17" s="1284"/>
      <c r="L17" s="1284" t="s">
        <v>1532</v>
      </c>
      <c r="M17" s="1284" t="s">
        <v>1532</v>
      </c>
      <c r="N17" s="1284" t="s">
        <v>1532</v>
      </c>
      <c r="O17" s="1284" t="s">
        <v>1532</v>
      </c>
      <c r="P17" s="1284" t="s">
        <v>1532</v>
      </c>
      <c r="Q17" s="1284" t="s">
        <v>1532</v>
      </c>
      <c r="R17" s="1284" t="s">
        <v>1532</v>
      </c>
      <c r="S17" s="1284"/>
      <c r="T17" s="1284" t="s">
        <v>1532</v>
      </c>
      <c r="U17" s="1284" t="s">
        <v>1532</v>
      </c>
      <c r="V17" s="1284" t="s">
        <v>1532</v>
      </c>
      <c r="W17" s="1284" t="s">
        <v>1532</v>
      </c>
      <c r="X17" s="1284" t="s">
        <v>1532</v>
      </c>
      <c r="Y17" s="1284" t="s">
        <v>1532</v>
      </c>
      <c r="Z17" s="1284" t="s">
        <v>1532</v>
      </c>
      <c r="AA17" s="1284" t="s">
        <v>1532</v>
      </c>
      <c r="AB17" s="1284" t="s">
        <v>1532</v>
      </c>
      <c r="AC17" s="1284" t="s">
        <v>1532</v>
      </c>
      <c r="AD17" s="1284"/>
      <c r="AE17" s="1284" t="s">
        <v>1532</v>
      </c>
      <c r="AF17" s="1284" t="s">
        <v>1532</v>
      </c>
      <c r="AG17" s="1284" t="s">
        <v>1532</v>
      </c>
      <c r="AH17" s="1284" t="s">
        <v>1532</v>
      </c>
      <c r="AI17" s="1284" t="s">
        <v>1532</v>
      </c>
      <c r="AJ17" s="1284" t="s">
        <v>1532</v>
      </c>
      <c r="AK17" s="1284" t="s">
        <v>1532</v>
      </c>
      <c r="AL17" s="1284" t="s">
        <v>1532</v>
      </c>
      <c r="AM17" s="1284" t="s">
        <v>1532</v>
      </c>
      <c r="AN17" s="1284"/>
      <c r="AO17" s="1284" t="s">
        <v>1532</v>
      </c>
      <c r="AP17" s="1284" t="s">
        <v>1532</v>
      </c>
      <c r="AQ17" s="1284" t="s">
        <v>1532</v>
      </c>
      <c r="AR17" s="1284" t="s">
        <v>1532</v>
      </c>
      <c r="AS17" s="1284"/>
      <c r="AT17" s="1284" t="s">
        <v>1532</v>
      </c>
      <c r="AU17" s="1284" t="s">
        <v>1532</v>
      </c>
      <c r="AV17" s="1284" t="s">
        <v>1532</v>
      </c>
      <c r="AW17" s="1284" t="s">
        <v>1532</v>
      </c>
      <c r="AX17" s="1284" t="s">
        <v>1532</v>
      </c>
      <c r="AY17" s="1284" t="s">
        <v>1532</v>
      </c>
      <c r="AZ17" s="1284" t="s">
        <v>1532</v>
      </c>
      <c r="BA17" s="1284" t="s">
        <v>1532</v>
      </c>
      <c r="BB17" s="1284" t="s">
        <v>1532</v>
      </c>
      <c r="BC17" s="1284" t="s">
        <v>1532</v>
      </c>
      <c r="BD17" s="1284" t="s">
        <v>1532</v>
      </c>
      <c r="BE17" s="1284" t="s">
        <v>1532</v>
      </c>
      <c r="BF17" s="1284" t="s">
        <v>1532</v>
      </c>
    </row>
    <row r="18" spans="1:58" s="1286" customFormat="1">
      <c r="A18" s="1275" t="s">
        <v>1540</v>
      </c>
      <c r="B18" s="1286">
        <v>1</v>
      </c>
      <c r="C18" s="1289"/>
      <c r="D18" s="1284" t="s">
        <v>1527</v>
      </c>
      <c r="E18" s="1284" t="s">
        <v>1527</v>
      </c>
      <c r="F18" s="1284" t="s">
        <v>1527</v>
      </c>
      <c r="G18" s="1284" t="s">
        <v>1527</v>
      </c>
      <c r="H18" s="1284" t="s">
        <v>1527</v>
      </c>
      <c r="I18" s="1284" t="s">
        <v>1527</v>
      </c>
      <c r="J18" s="1284" t="s">
        <v>1527</v>
      </c>
      <c r="K18" s="1284"/>
      <c r="L18" s="1284" t="s">
        <v>1527</v>
      </c>
      <c r="M18" s="1284" t="s">
        <v>1527</v>
      </c>
      <c r="N18" s="1284" t="s">
        <v>1527</v>
      </c>
      <c r="O18" s="1284" t="s">
        <v>1527</v>
      </c>
      <c r="P18" s="1284" t="s">
        <v>1527</v>
      </c>
      <c r="Q18" s="1284" t="s">
        <v>1527</v>
      </c>
      <c r="R18" s="1284" t="s">
        <v>1527</v>
      </c>
      <c r="S18" s="1284"/>
      <c r="T18" s="1284" t="s">
        <v>1527</v>
      </c>
      <c r="U18" s="1284" t="s">
        <v>1527</v>
      </c>
      <c r="V18" s="1284" t="s">
        <v>1527</v>
      </c>
      <c r="W18" s="1284" t="s">
        <v>1527</v>
      </c>
      <c r="X18" s="1284" t="s">
        <v>1527</v>
      </c>
      <c r="Y18" s="1284" t="s">
        <v>1527</v>
      </c>
      <c r="Z18" s="1284" t="s">
        <v>1527</v>
      </c>
      <c r="AA18" s="1284" t="s">
        <v>1527</v>
      </c>
      <c r="AB18" s="1284" t="s">
        <v>1527</v>
      </c>
      <c r="AC18" s="1284" t="s">
        <v>1527</v>
      </c>
      <c r="AD18" s="1284"/>
      <c r="AE18" s="1284" t="s">
        <v>1527</v>
      </c>
      <c r="AF18" s="1284" t="s">
        <v>1527</v>
      </c>
      <c r="AG18" s="1284" t="s">
        <v>1527</v>
      </c>
      <c r="AH18" s="1284" t="s">
        <v>1527</v>
      </c>
      <c r="AI18" s="1284" t="s">
        <v>1527</v>
      </c>
      <c r="AJ18" s="1284" t="s">
        <v>1527</v>
      </c>
      <c r="AK18" s="1284" t="s">
        <v>1527</v>
      </c>
      <c r="AL18" s="1284" t="s">
        <v>1527</v>
      </c>
      <c r="AM18" s="1284" t="s">
        <v>1527</v>
      </c>
      <c r="AN18" s="1284"/>
      <c r="AO18" s="1284" t="s">
        <v>1527</v>
      </c>
      <c r="AP18" s="1284" t="s">
        <v>1527</v>
      </c>
      <c r="AQ18" s="1284" t="s">
        <v>1527</v>
      </c>
      <c r="AR18" s="1284" t="s">
        <v>1527</v>
      </c>
      <c r="AS18" s="1284"/>
      <c r="AT18" s="1284" t="s">
        <v>1527</v>
      </c>
      <c r="AU18" s="1284" t="s">
        <v>1527</v>
      </c>
      <c r="AV18" s="1284" t="s">
        <v>1527</v>
      </c>
      <c r="AW18" s="1284" t="s">
        <v>1527</v>
      </c>
      <c r="AX18" s="1284" t="s">
        <v>1527</v>
      </c>
      <c r="AY18" s="1284" t="s">
        <v>1527</v>
      </c>
      <c r="AZ18" s="1284" t="s">
        <v>1527</v>
      </c>
      <c r="BA18" s="1284" t="s">
        <v>1527</v>
      </c>
      <c r="BB18" s="1284" t="s">
        <v>1527</v>
      </c>
      <c r="BC18" s="1284" t="s">
        <v>1527</v>
      </c>
      <c r="BD18" s="1284" t="s">
        <v>1527</v>
      </c>
      <c r="BE18" s="1284" t="s">
        <v>1527</v>
      </c>
      <c r="BF18" s="1284" t="s">
        <v>1527</v>
      </c>
    </row>
    <row r="19" spans="1:58" s="1286" customFormat="1">
      <c r="A19" s="1275" t="s">
        <v>1541</v>
      </c>
      <c r="B19" s="1286">
        <v>1</v>
      </c>
      <c r="C19" s="1289"/>
      <c r="D19" s="1284" t="s">
        <v>1527</v>
      </c>
      <c r="E19" s="1284" t="s">
        <v>1527</v>
      </c>
      <c r="F19" s="1284" t="s">
        <v>1527</v>
      </c>
      <c r="G19" s="1284" t="s">
        <v>1527</v>
      </c>
      <c r="H19" s="1284" t="s">
        <v>1527</v>
      </c>
      <c r="I19" s="1284" t="s">
        <v>1527</v>
      </c>
      <c r="J19" s="1284" t="s">
        <v>1527</v>
      </c>
      <c r="K19" s="1284"/>
      <c r="L19" s="1284" t="s">
        <v>1527</v>
      </c>
      <c r="M19" s="1284" t="s">
        <v>1527</v>
      </c>
      <c r="N19" s="1284" t="s">
        <v>1527</v>
      </c>
      <c r="O19" s="1284" t="s">
        <v>1527</v>
      </c>
      <c r="P19" s="1284" t="s">
        <v>1527</v>
      </c>
      <c r="Q19" s="1284" t="s">
        <v>1527</v>
      </c>
      <c r="R19" s="1284" t="s">
        <v>1527</v>
      </c>
      <c r="S19" s="1284"/>
      <c r="T19" s="1284" t="s">
        <v>1527</v>
      </c>
      <c r="U19" s="1284" t="s">
        <v>1527</v>
      </c>
      <c r="V19" s="1284" t="s">
        <v>1527</v>
      </c>
      <c r="W19" s="1284" t="s">
        <v>1527</v>
      </c>
      <c r="X19" s="1284" t="s">
        <v>1527</v>
      </c>
      <c r="Y19" s="1284" t="s">
        <v>1527</v>
      </c>
      <c r="Z19" s="1284" t="s">
        <v>1527</v>
      </c>
      <c r="AA19" s="1284" t="s">
        <v>1527</v>
      </c>
      <c r="AB19" s="1284" t="s">
        <v>1527</v>
      </c>
      <c r="AC19" s="1284" t="s">
        <v>1527</v>
      </c>
      <c r="AD19" s="1284"/>
      <c r="AE19" s="1284" t="s">
        <v>1527</v>
      </c>
      <c r="AF19" s="1284" t="s">
        <v>1527</v>
      </c>
      <c r="AG19" s="1284" t="s">
        <v>1527</v>
      </c>
      <c r="AH19" s="1284" t="s">
        <v>1527</v>
      </c>
      <c r="AI19" s="1284" t="s">
        <v>1527</v>
      </c>
      <c r="AJ19" s="1284" t="s">
        <v>1527</v>
      </c>
      <c r="AK19" s="1284" t="s">
        <v>1527</v>
      </c>
      <c r="AL19" s="1284" t="s">
        <v>1527</v>
      </c>
      <c r="AM19" s="1284" t="s">
        <v>1527</v>
      </c>
      <c r="AN19" s="1284"/>
      <c r="AO19" s="1284" t="s">
        <v>1527</v>
      </c>
      <c r="AP19" s="1284" t="s">
        <v>1527</v>
      </c>
      <c r="AQ19" s="1284" t="s">
        <v>1527</v>
      </c>
      <c r="AR19" s="1284" t="s">
        <v>1527</v>
      </c>
      <c r="AS19" s="1284"/>
      <c r="AT19" s="1284" t="s">
        <v>1527</v>
      </c>
      <c r="AU19" s="1284" t="s">
        <v>1527</v>
      </c>
      <c r="AV19" s="1284" t="s">
        <v>1527</v>
      </c>
      <c r="AW19" s="1284" t="s">
        <v>1527</v>
      </c>
      <c r="AX19" s="1284" t="s">
        <v>1527</v>
      </c>
      <c r="AY19" s="1284" t="s">
        <v>1527</v>
      </c>
      <c r="AZ19" s="1284" t="s">
        <v>1527</v>
      </c>
      <c r="BA19" s="1284" t="s">
        <v>1527</v>
      </c>
      <c r="BB19" s="1284" t="s">
        <v>1527</v>
      </c>
      <c r="BC19" s="1284" t="s">
        <v>1527</v>
      </c>
      <c r="BD19" s="1284" t="s">
        <v>1527</v>
      </c>
      <c r="BE19" s="1284" t="s">
        <v>1527</v>
      </c>
      <c r="BF19" s="1284" t="s">
        <v>1527</v>
      </c>
    </row>
    <row r="20" spans="1:58" s="1286" customFormat="1">
      <c r="A20" s="1275" t="s">
        <v>1542</v>
      </c>
      <c r="B20" s="1286">
        <v>2</v>
      </c>
      <c r="C20" s="1289"/>
      <c r="D20" s="1284" t="s">
        <v>1534</v>
      </c>
      <c r="E20" s="1284" t="s">
        <v>1534</v>
      </c>
      <c r="F20" s="1284" t="s">
        <v>1534</v>
      </c>
      <c r="G20" s="1284" t="s">
        <v>1534</v>
      </c>
      <c r="H20" s="1284" t="s">
        <v>1534</v>
      </c>
      <c r="I20" s="1284" t="s">
        <v>1534</v>
      </c>
      <c r="J20" s="1284" t="s">
        <v>1534</v>
      </c>
      <c r="K20" s="1284"/>
      <c r="L20" s="1284" t="s">
        <v>1534</v>
      </c>
      <c r="M20" s="1284" t="s">
        <v>1534</v>
      </c>
      <c r="N20" s="1284" t="s">
        <v>1534</v>
      </c>
      <c r="O20" s="1284" t="s">
        <v>1534</v>
      </c>
      <c r="P20" s="1284" t="s">
        <v>1534</v>
      </c>
      <c r="Q20" s="1284" t="s">
        <v>1534</v>
      </c>
      <c r="R20" s="1284" t="s">
        <v>1534</v>
      </c>
      <c r="S20" s="1284"/>
      <c r="T20" s="1284" t="s">
        <v>1534</v>
      </c>
      <c r="U20" s="1284" t="s">
        <v>1534</v>
      </c>
      <c r="V20" s="1284" t="s">
        <v>1534</v>
      </c>
      <c r="W20" s="1284" t="s">
        <v>1534</v>
      </c>
      <c r="X20" s="1284" t="s">
        <v>1534</v>
      </c>
      <c r="Y20" s="1284" t="s">
        <v>1534</v>
      </c>
      <c r="Z20" s="1284" t="s">
        <v>1534</v>
      </c>
      <c r="AA20" s="1284" t="s">
        <v>1534</v>
      </c>
      <c r="AB20" s="1284" t="s">
        <v>1534</v>
      </c>
      <c r="AC20" s="1284" t="s">
        <v>1534</v>
      </c>
      <c r="AD20" s="1284"/>
      <c r="AE20" s="1284" t="s">
        <v>1534</v>
      </c>
      <c r="AF20" s="1284" t="s">
        <v>1534</v>
      </c>
      <c r="AG20" s="1284" t="s">
        <v>1534</v>
      </c>
      <c r="AH20" s="1284" t="s">
        <v>1534</v>
      </c>
      <c r="AI20" s="1284" t="s">
        <v>1534</v>
      </c>
      <c r="AJ20" s="1284" t="s">
        <v>1534</v>
      </c>
      <c r="AK20" s="1284" t="s">
        <v>1534</v>
      </c>
      <c r="AL20" s="1284" t="s">
        <v>1534</v>
      </c>
      <c r="AM20" s="1284" t="s">
        <v>1534</v>
      </c>
      <c r="AN20" s="1284"/>
      <c r="AO20" s="1284" t="s">
        <v>1534</v>
      </c>
      <c r="AP20" s="1284" t="s">
        <v>1534</v>
      </c>
      <c r="AQ20" s="1284" t="s">
        <v>1534</v>
      </c>
      <c r="AR20" s="1284" t="s">
        <v>1534</v>
      </c>
      <c r="AS20" s="1284"/>
      <c r="AT20" s="1284" t="s">
        <v>1534</v>
      </c>
      <c r="AU20" s="1284" t="s">
        <v>1534</v>
      </c>
      <c r="AV20" s="1284" t="s">
        <v>1534</v>
      </c>
      <c r="AW20" s="1284" t="s">
        <v>1534</v>
      </c>
      <c r="AX20" s="1284" t="s">
        <v>1534</v>
      </c>
      <c r="AY20" s="1284" t="s">
        <v>1534</v>
      </c>
      <c r="AZ20" s="1284" t="s">
        <v>1534</v>
      </c>
      <c r="BA20" s="1284" t="s">
        <v>1534</v>
      </c>
      <c r="BB20" s="1284" t="s">
        <v>1534</v>
      </c>
      <c r="BC20" s="1284" t="s">
        <v>1534</v>
      </c>
      <c r="BD20" s="1284" t="s">
        <v>1534</v>
      </c>
      <c r="BE20" s="1284" t="s">
        <v>1534</v>
      </c>
      <c r="BF20" s="1284" t="s">
        <v>1534</v>
      </c>
    </row>
    <row r="21" spans="1:58" s="1286" customFormat="1">
      <c r="A21" s="1275" t="s">
        <v>1543</v>
      </c>
      <c r="B21" s="1286">
        <v>0.5</v>
      </c>
      <c r="C21" s="1289"/>
      <c r="D21" s="1284" t="s">
        <v>644</v>
      </c>
      <c r="E21" s="1284" t="s">
        <v>644</v>
      </c>
      <c r="F21" s="1284" t="s">
        <v>644</v>
      </c>
      <c r="G21" s="1284" t="s">
        <v>644</v>
      </c>
      <c r="H21" s="1284" t="s">
        <v>644</v>
      </c>
      <c r="I21" s="1284" t="s">
        <v>644</v>
      </c>
      <c r="J21" s="1284" t="s">
        <v>644</v>
      </c>
      <c r="K21" s="1284"/>
      <c r="L21" s="1284" t="s">
        <v>644</v>
      </c>
      <c r="M21" s="1284" t="s">
        <v>644</v>
      </c>
      <c r="N21" s="1284" t="s">
        <v>644</v>
      </c>
      <c r="O21" s="1284" t="s">
        <v>644</v>
      </c>
      <c r="P21" s="1284" t="s">
        <v>644</v>
      </c>
      <c r="Q21" s="1284" t="s">
        <v>644</v>
      </c>
      <c r="R21" s="1284" t="s">
        <v>644</v>
      </c>
      <c r="S21" s="1284"/>
      <c r="T21" s="1284" t="s">
        <v>644</v>
      </c>
      <c r="U21" s="1284" t="s">
        <v>644</v>
      </c>
      <c r="V21" s="1284" t="s">
        <v>644</v>
      </c>
      <c r="W21" s="1284" t="s">
        <v>644</v>
      </c>
      <c r="X21" s="1284" t="s">
        <v>644</v>
      </c>
      <c r="Y21" s="1284" t="s">
        <v>644</v>
      </c>
      <c r="Z21" s="1284" t="s">
        <v>644</v>
      </c>
      <c r="AA21" s="1284" t="s">
        <v>644</v>
      </c>
      <c r="AB21" s="1284" t="s">
        <v>644</v>
      </c>
      <c r="AC21" s="1284" t="s">
        <v>644</v>
      </c>
      <c r="AD21" s="1284"/>
      <c r="AE21" s="1284" t="s">
        <v>644</v>
      </c>
      <c r="AF21" s="1284" t="s">
        <v>644</v>
      </c>
      <c r="AG21" s="1284" t="s">
        <v>644</v>
      </c>
      <c r="AH21" s="1284" t="s">
        <v>644</v>
      </c>
      <c r="AI21" s="1284" t="s">
        <v>644</v>
      </c>
      <c r="AJ21" s="1284" t="s">
        <v>644</v>
      </c>
      <c r="AK21" s="1284" t="s">
        <v>644</v>
      </c>
      <c r="AL21" s="1284" t="s">
        <v>644</v>
      </c>
      <c r="AM21" s="1284" t="s">
        <v>644</v>
      </c>
      <c r="AN21" s="1284"/>
      <c r="AO21" s="1284" t="s">
        <v>644</v>
      </c>
      <c r="AP21" s="1284" t="s">
        <v>644</v>
      </c>
      <c r="AQ21" s="1284" t="s">
        <v>644</v>
      </c>
      <c r="AR21" s="1284" t="s">
        <v>644</v>
      </c>
      <c r="AS21" s="1284"/>
      <c r="AT21" s="1284" t="s">
        <v>644</v>
      </c>
      <c r="AU21" s="1284" t="s">
        <v>644</v>
      </c>
      <c r="AV21" s="1284" t="s">
        <v>644</v>
      </c>
      <c r="AW21" s="1284" t="s">
        <v>644</v>
      </c>
      <c r="AX21" s="1284" t="s">
        <v>644</v>
      </c>
      <c r="AY21" s="1284" t="s">
        <v>644</v>
      </c>
      <c r="AZ21" s="1284" t="s">
        <v>644</v>
      </c>
      <c r="BA21" s="1284" t="s">
        <v>644</v>
      </c>
      <c r="BB21" s="1284" t="s">
        <v>644</v>
      </c>
      <c r="BC21" s="1284" t="s">
        <v>644</v>
      </c>
      <c r="BD21" s="1284" t="s">
        <v>644</v>
      </c>
      <c r="BE21" s="1284" t="s">
        <v>644</v>
      </c>
      <c r="BF21" s="1284" t="s">
        <v>644</v>
      </c>
    </row>
    <row r="22" spans="1:58" s="1286" customFormat="1">
      <c r="A22" s="1275" t="s">
        <v>1544</v>
      </c>
      <c r="B22" s="1286">
        <v>0.5</v>
      </c>
      <c r="C22" s="1289"/>
      <c r="D22" s="1284" t="s">
        <v>644</v>
      </c>
      <c r="E22" s="1284" t="s">
        <v>644</v>
      </c>
      <c r="F22" s="1284" t="s">
        <v>644</v>
      </c>
      <c r="G22" s="1284" t="s">
        <v>644</v>
      </c>
      <c r="H22" s="1284" t="s">
        <v>644</v>
      </c>
      <c r="I22" s="1284" t="s">
        <v>644</v>
      </c>
      <c r="J22" s="1284" t="s">
        <v>644</v>
      </c>
      <c r="K22" s="1284"/>
      <c r="L22" s="1284" t="s">
        <v>644</v>
      </c>
      <c r="M22" s="1284" t="s">
        <v>644</v>
      </c>
      <c r="N22" s="1284" t="s">
        <v>644</v>
      </c>
      <c r="O22" s="1284" t="s">
        <v>644</v>
      </c>
      <c r="P22" s="1284" t="s">
        <v>644</v>
      </c>
      <c r="Q22" s="1284" t="s">
        <v>644</v>
      </c>
      <c r="R22" s="1284" t="s">
        <v>644</v>
      </c>
      <c r="S22" s="1284"/>
      <c r="T22" s="1284" t="s">
        <v>644</v>
      </c>
      <c r="U22" s="1284" t="s">
        <v>644</v>
      </c>
      <c r="V22" s="1284" t="s">
        <v>644</v>
      </c>
      <c r="W22" s="1284" t="s">
        <v>644</v>
      </c>
      <c r="X22" s="1284" t="s">
        <v>644</v>
      </c>
      <c r="Y22" s="1284" t="s">
        <v>644</v>
      </c>
      <c r="Z22" s="1284" t="s">
        <v>644</v>
      </c>
      <c r="AA22" s="1284" t="s">
        <v>644</v>
      </c>
      <c r="AB22" s="1284" t="s">
        <v>644</v>
      </c>
      <c r="AC22" s="1284" t="s">
        <v>644</v>
      </c>
      <c r="AD22" s="1284"/>
      <c r="AE22" s="1284" t="s">
        <v>644</v>
      </c>
      <c r="AF22" s="1284" t="s">
        <v>644</v>
      </c>
      <c r="AG22" s="1284" t="s">
        <v>644</v>
      </c>
      <c r="AH22" s="1284" t="s">
        <v>644</v>
      </c>
      <c r="AI22" s="1284" t="s">
        <v>644</v>
      </c>
      <c r="AJ22" s="1284" t="s">
        <v>644</v>
      </c>
      <c r="AK22" s="1284" t="s">
        <v>644</v>
      </c>
      <c r="AL22" s="1284" t="s">
        <v>644</v>
      </c>
      <c r="AM22" s="1284" t="s">
        <v>644</v>
      </c>
      <c r="AN22" s="1284"/>
      <c r="AO22" s="1284" t="s">
        <v>644</v>
      </c>
      <c r="AP22" s="1284" t="s">
        <v>644</v>
      </c>
      <c r="AQ22" s="1284" t="s">
        <v>644</v>
      </c>
      <c r="AR22" s="1284" t="s">
        <v>644</v>
      </c>
      <c r="AS22" s="1284"/>
      <c r="AT22" s="1284" t="s">
        <v>644</v>
      </c>
      <c r="AU22" s="1284" t="s">
        <v>644</v>
      </c>
      <c r="AV22" s="1284" t="s">
        <v>644</v>
      </c>
      <c r="AW22" s="1284" t="s">
        <v>644</v>
      </c>
      <c r="AX22" s="1284" t="s">
        <v>644</v>
      </c>
      <c r="AY22" s="1284" t="s">
        <v>644</v>
      </c>
      <c r="AZ22" s="1284" t="s">
        <v>644</v>
      </c>
      <c r="BA22" s="1284" t="s">
        <v>644</v>
      </c>
      <c r="BB22" s="1284" t="s">
        <v>644</v>
      </c>
      <c r="BC22" s="1284" t="s">
        <v>644</v>
      </c>
      <c r="BD22" s="1284" t="s">
        <v>644</v>
      </c>
      <c r="BE22" s="1284" t="s">
        <v>644</v>
      </c>
      <c r="BF22" s="1284" t="s">
        <v>644</v>
      </c>
    </row>
    <row r="23" spans="1:58" s="1286" customFormat="1">
      <c r="A23" s="1275" t="s">
        <v>1545</v>
      </c>
      <c r="B23" s="1286">
        <v>0.5</v>
      </c>
      <c r="C23" s="1289"/>
      <c r="D23" s="1284">
        <v>0.72279000000000015</v>
      </c>
      <c r="E23" s="1284" t="s">
        <v>1546</v>
      </c>
      <c r="F23" s="1284" t="s">
        <v>1546</v>
      </c>
      <c r="G23" s="1284" t="s">
        <v>644</v>
      </c>
      <c r="H23" s="1284" t="s">
        <v>644</v>
      </c>
      <c r="I23" s="1284" t="s">
        <v>644</v>
      </c>
      <c r="J23" s="1284" t="s">
        <v>644</v>
      </c>
      <c r="K23" s="1284"/>
      <c r="L23" s="1284">
        <v>2.6390400000000001</v>
      </c>
      <c r="M23" s="1284">
        <v>0.48784</v>
      </c>
      <c r="N23" s="1284">
        <v>1.09256</v>
      </c>
      <c r="O23" s="1284">
        <v>1.0099299999999998</v>
      </c>
      <c r="P23" s="1284">
        <v>0.90930000000000011</v>
      </c>
      <c r="Q23" s="1284">
        <v>0.94212000000000007</v>
      </c>
      <c r="R23" s="1284" t="s">
        <v>1547</v>
      </c>
      <c r="S23" s="1284"/>
      <c r="T23" s="1284" t="s">
        <v>1546</v>
      </c>
      <c r="U23" s="1284">
        <v>0.74823000000000006</v>
      </c>
      <c r="V23" s="1284">
        <v>1.4616</v>
      </c>
      <c r="W23" s="1284">
        <v>4.6764000000000001</v>
      </c>
      <c r="X23" s="1284" t="s">
        <v>644</v>
      </c>
      <c r="Y23" s="1284">
        <v>1.8464208</v>
      </c>
      <c r="Z23" s="1284">
        <v>5.8137120000000007</v>
      </c>
      <c r="AA23" s="1284">
        <v>1.3248304</v>
      </c>
      <c r="AB23" s="1284" t="s">
        <v>1546</v>
      </c>
      <c r="AC23" s="1284">
        <v>1.0975799999999998</v>
      </c>
      <c r="AD23" s="1284"/>
      <c r="AE23" s="1284" t="s">
        <v>1546</v>
      </c>
      <c r="AF23" s="1284">
        <v>0.96056999999999992</v>
      </c>
      <c r="AG23" s="1284" t="s">
        <v>1546</v>
      </c>
      <c r="AH23" s="1284">
        <v>0.82400999999999991</v>
      </c>
      <c r="AI23" s="1284">
        <v>2.0476100000000002</v>
      </c>
      <c r="AJ23" s="1284" t="s">
        <v>1546</v>
      </c>
      <c r="AK23" s="1284">
        <v>0.52080000000000004</v>
      </c>
      <c r="AL23" s="1284">
        <v>1.8824399999999999</v>
      </c>
      <c r="AM23" s="1284" t="s">
        <v>644</v>
      </c>
      <c r="AN23" s="1284"/>
      <c r="AO23" s="1284" t="s">
        <v>1547</v>
      </c>
      <c r="AP23" s="1284">
        <v>0.96292</v>
      </c>
      <c r="AQ23" s="1284">
        <v>5.3010000000000002</v>
      </c>
      <c r="AR23" s="1284">
        <v>2.2126156000000003</v>
      </c>
      <c r="AS23" s="1284"/>
      <c r="AT23" s="1284">
        <v>0.81129999999999991</v>
      </c>
      <c r="AU23" s="1284" t="s">
        <v>858</v>
      </c>
      <c r="AV23" s="1284" t="s">
        <v>1547</v>
      </c>
      <c r="AW23" s="1284" t="s">
        <v>644</v>
      </c>
      <c r="AX23" s="1284">
        <v>0.82080799999999998</v>
      </c>
      <c r="AY23" s="1284">
        <v>0.63558000000000003</v>
      </c>
      <c r="AZ23" s="1284">
        <v>1.06284</v>
      </c>
      <c r="BA23" s="1284" t="s">
        <v>1548</v>
      </c>
      <c r="BB23" s="1284">
        <v>0.72125320000000004</v>
      </c>
      <c r="BC23" s="1284">
        <v>1.4709200000000002</v>
      </c>
      <c r="BD23" s="1284" t="s">
        <v>644</v>
      </c>
      <c r="BE23" s="1284">
        <v>5.1578799999999987</v>
      </c>
      <c r="BF23" s="1284">
        <v>1.8574039000000002</v>
      </c>
    </row>
    <row r="24" spans="1:58" s="1286" customFormat="1">
      <c r="A24" s="1275" t="s">
        <v>1549</v>
      </c>
      <c r="B24" s="1286">
        <v>0.5</v>
      </c>
      <c r="C24" s="1289"/>
      <c r="D24" s="1284">
        <v>2.2486799999999998</v>
      </c>
      <c r="E24" s="1284">
        <v>1.3948199999999999</v>
      </c>
      <c r="F24" s="1284">
        <v>1.0200899999999999</v>
      </c>
      <c r="G24" s="1284">
        <v>1.7196602999999999</v>
      </c>
      <c r="H24" s="1284">
        <v>1.5418970000000001</v>
      </c>
      <c r="I24" s="1284">
        <v>2.9754342000000005</v>
      </c>
      <c r="J24" s="1284">
        <v>1.0835484</v>
      </c>
      <c r="K24" s="1284"/>
      <c r="L24" s="1284" t="s">
        <v>1550</v>
      </c>
      <c r="M24" s="1284">
        <v>2.4392</v>
      </c>
      <c r="N24" s="1284">
        <v>3.4493680000000002</v>
      </c>
      <c r="O24" s="1284">
        <v>6.979933599999999</v>
      </c>
      <c r="P24" s="1284">
        <v>4.6641894000000006</v>
      </c>
      <c r="Q24" s="1284">
        <v>3.2678479000000005</v>
      </c>
      <c r="R24" s="1284">
        <v>2.0219400000000003</v>
      </c>
      <c r="S24" s="1284"/>
      <c r="T24" s="1284">
        <v>1.2639199999999999</v>
      </c>
      <c r="U24" s="1284">
        <v>3.9321268000000003</v>
      </c>
      <c r="V24" s="1284">
        <v>2.6539407999999995</v>
      </c>
      <c r="W24" s="1284">
        <v>5.6671039999999993</v>
      </c>
      <c r="X24" s="1284">
        <v>1.8722429999999997</v>
      </c>
      <c r="Y24" s="1284">
        <v>2.3054472000000001</v>
      </c>
      <c r="Z24" s="1284">
        <v>4.9076388</v>
      </c>
      <c r="AA24" s="1284">
        <v>3.6811463999999994</v>
      </c>
      <c r="AB24" s="1284">
        <v>1.8806400000000003</v>
      </c>
      <c r="AC24" s="1284">
        <v>2.9032653999999996</v>
      </c>
      <c r="AD24" s="1284"/>
      <c r="AE24" s="1284">
        <v>4.7922699999999994</v>
      </c>
      <c r="AF24" s="1284" t="s">
        <v>1551</v>
      </c>
      <c r="AG24" s="1284">
        <v>4.5335668</v>
      </c>
      <c r="AH24" s="1284" t="s">
        <v>1552</v>
      </c>
      <c r="AI24" s="1284" t="s">
        <v>1553</v>
      </c>
      <c r="AJ24" s="1284">
        <v>2.0166464999999998</v>
      </c>
      <c r="AK24" s="1284">
        <v>2.2456399999999999</v>
      </c>
      <c r="AL24" s="1284" t="s">
        <v>1554</v>
      </c>
      <c r="AM24" s="1284">
        <v>1.345275</v>
      </c>
      <c r="AN24" s="1284"/>
      <c r="AO24" s="1284">
        <v>0.92820000000000003</v>
      </c>
      <c r="AP24" s="1284" t="s">
        <v>1555</v>
      </c>
      <c r="AQ24" s="1284" t="s">
        <v>1556</v>
      </c>
      <c r="AR24" s="1284">
        <v>2.6213199999999999</v>
      </c>
      <c r="AS24" s="1284"/>
      <c r="AT24" s="1284">
        <v>3.6856200000000001</v>
      </c>
      <c r="AU24" s="1284">
        <v>0.77813999999999994</v>
      </c>
      <c r="AV24" s="1284">
        <v>2.1856799999999996</v>
      </c>
      <c r="AW24" s="1284">
        <v>2.1998830000000003</v>
      </c>
      <c r="AX24" s="1284">
        <v>2.8403040000000006</v>
      </c>
      <c r="AY24" s="1284">
        <v>2.8690658999999998</v>
      </c>
      <c r="AZ24" s="1284">
        <v>1.7205503999999998</v>
      </c>
      <c r="BA24" s="1284">
        <v>4.6948866000000002</v>
      </c>
      <c r="BB24" s="1284">
        <v>0.98229959999999994</v>
      </c>
      <c r="BC24" s="1284">
        <v>1.7179677</v>
      </c>
      <c r="BD24" s="1284">
        <v>1.7754359999999998</v>
      </c>
      <c r="BE24" s="1284">
        <v>4.5471747999999996</v>
      </c>
      <c r="BF24" s="1284">
        <v>2.0132992000000001</v>
      </c>
    </row>
    <row r="25" spans="1:58" s="1286" customFormat="1">
      <c r="A25" s="1275" t="s">
        <v>1557</v>
      </c>
      <c r="B25" s="1286">
        <v>0.5</v>
      </c>
      <c r="C25" s="1289"/>
      <c r="D25" s="1284" t="s">
        <v>644</v>
      </c>
      <c r="E25" s="1284" t="s">
        <v>644</v>
      </c>
      <c r="F25" s="1284" t="s">
        <v>644</v>
      </c>
      <c r="G25" s="1284" t="s">
        <v>644</v>
      </c>
      <c r="H25" s="1284" t="s">
        <v>644</v>
      </c>
      <c r="I25" s="1284" t="s">
        <v>644</v>
      </c>
      <c r="J25" s="1284" t="s">
        <v>644</v>
      </c>
      <c r="K25" s="1284"/>
      <c r="L25" s="1284" t="s">
        <v>644</v>
      </c>
      <c r="M25" s="1284" t="s">
        <v>644</v>
      </c>
      <c r="N25" s="1284" t="s">
        <v>644</v>
      </c>
      <c r="O25" s="1284" t="s">
        <v>644</v>
      </c>
      <c r="P25" s="1284" t="s">
        <v>644</v>
      </c>
      <c r="Q25" s="1284" t="s">
        <v>644</v>
      </c>
      <c r="R25" s="1284" t="s">
        <v>644</v>
      </c>
      <c r="S25" s="1284"/>
      <c r="T25" s="1284" t="s">
        <v>644</v>
      </c>
      <c r="U25" s="1284" t="s">
        <v>644</v>
      </c>
      <c r="V25" s="1284" t="s">
        <v>644</v>
      </c>
      <c r="W25" s="1284" t="s">
        <v>644</v>
      </c>
      <c r="X25" s="1284" t="s">
        <v>644</v>
      </c>
      <c r="Y25" s="1284" t="s">
        <v>644</v>
      </c>
      <c r="Z25" s="1284" t="s">
        <v>644</v>
      </c>
      <c r="AA25" s="1284" t="s">
        <v>644</v>
      </c>
      <c r="AB25" s="1284" t="s">
        <v>644</v>
      </c>
      <c r="AC25" s="1284" t="s">
        <v>644</v>
      </c>
      <c r="AD25" s="1284"/>
      <c r="AE25" s="1284" t="s">
        <v>644</v>
      </c>
      <c r="AF25" s="1284" t="s">
        <v>644</v>
      </c>
      <c r="AG25" s="1284" t="s">
        <v>644</v>
      </c>
      <c r="AH25" s="1284" t="s">
        <v>644</v>
      </c>
      <c r="AI25" s="1284" t="s">
        <v>644</v>
      </c>
      <c r="AJ25" s="1284" t="s">
        <v>644</v>
      </c>
      <c r="AK25" s="1284" t="s">
        <v>644</v>
      </c>
      <c r="AL25" s="1284" t="s">
        <v>644</v>
      </c>
      <c r="AM25" s="1284" t="s">
        <v>644</v>
      </c>
      <c r="AN25" s="1284"/>
      <c r="AO25" s="1284" t="s">
        <v>644</v>
      </c>
      <c r="AP25" s="1284" t="s">
        <v>644</v>
      </c>
      <c r="AQ25" s="1284" t="s">
        <v>644</v>
      </c>
      <c r="AR25" s="1284" t="s">
        <v>644</v>
      </c>
      <c r="AS25" s="1284"/>
      <c r="AT25" s="1284" t="s">
        <v>644</v>
      </c>
      <c r="AU25" s="1284" t="s">
        <v>644</v>
      </c>
      <c r="AV25" s="1284" t="s">
        <v>644</v>
      </c>
      <c r="AW25" s="1284" t="s">
        <v>644</v>
      </c>
      <c r="AX25" s="1284" t="s">
        <v>644</v>
      </c>
      <c r="AY25" s="1284" t="s">
        <v>644</v>
      </c>
      <c r="AZ25" s="1284" t="s">
        <v>644</v>
      </c>
      <c r="BA25" s="1284" t="s">
        <v>644</v>
      </c>
      <c r="BB25" s="1284" t="s">
        <v>644</v>
      </c>
      <c r="BC25" s="1284" t="s">
        <v>644</v>
      </c>
      <c r="BD25" s="1284" t="s">
        <v>644</v>
      </c>
      <c r="BE25" s="1284" t="s">
        <v>644</v>
      </c>
      <c r="BF25" s="1284" t="s">
        <v>644</v>
      </c>
    </row>
    <row r="26" spans="1:58" s="1286" customFormat="1">
      <c r="A26" s="1275" t="s">
        <v>1558</v>
      </c>
      <c r="B26" s="1286">
        <v>0.5</v>
      </c>
      <c r="C26" s="1289"/>
      <c r="D26" s="1284" t="s">
        <v>1546</v>
      </c>
      <c r="E26" s="1284" t="s">
        <v>644</v>
      </c>
      <c r="F26" s="1284" t="s">
        <v>644</v>
      </c>
      <c r="G26" s="1284">
        <v>0.51556999999999997</v>
      </c>
      <c r="H26" s="1284">
        <v>0.55510000000000004</v>
      </c>
      <c r="I26" s="1284">
        <v>0.91098000000000012</v>
      </c>
      <c r="J26" s="1284">
        <v>0.64905999999999997</v>
      </c>
      <c r="K26" s="1284"/>
      <c r="L26" s="1284">
        <v>1.34701</v>
      </c>
      <c r="M26" s="1284" t="s">
        <v>1547</v>
      </c>
      <c r="N26" s="1284" t="s">
        <v>644</v>
      </c>
      <c r="O26" s="1284">
        <v>1.7915279999999998</v>
      </c>
      <c r="P26" s="1284">
        <v>0.53986439999999991</v>
      </c>
      <c r="Q26" s="1284">
        <v>0.4666111</v>
      </c>
      <c r="R26" s="1284" t="s">
        <v>644</v>
      </c>
      <c r="S26" s="1284"/>
      <c r="T26" s="1284" t="s">
        <v>644</v>
      </c>
      <c r="U26" s="1284">
        <v>1.0396834000000001</v>
      </c>
      <c r="V26" s="1284">
        <v>0.48622559999999998</v>
      </c>
      <c r="W26" s="1284">
        <v>0.82962800000000003</v>
      </c>
      <c r="X26" s="1284">
        <v>1.2181220000000001</v>
      </c>
      <c r="Y26" s="1284" t="s">
        <v>644</v>
      </c>
      <c r="Z26" s="1284">
        <v>0.65696319999999997</v>
      </c>
      <c r="AA26" s="1284">
        <v>0.68373600000000001</v>
      </c>
      <c r="AB26" s="1284" t="s">
        <v>1547</v>
      </c>
      <c r="AC26" s="1284">
        <v>0.63193999999999995</v>
      </c>
      <c r="AD26" s="1284"/>
      <c r="AE26" s="1284" t="s">
        <v>1547</v>
      </c>
      <c r="AF26" s="1284">
        <v>1.2068699999999999</v>
      </c>
      <c r="AG26" s="1284" t="s">
        <v>644</v>
      </c>
      <c r="AH26" s="1284" t="s">
        <v>644</v>
      </c>
      <c r="AI26" s="1284">
        <v>0.52621110000000004</v>
      </c>
      <c r="AJ26" s="1284" t="s">
        <v>644</v>
      </c>
      <c r="AK26" s="1284" t="s">
        <v>644</v>
      </c>
      <c r="AL26" s="1284">
        <v>0.56541239999999993</v>
      </c>
      <c r="AM26" s="1284" t="s">
        <v>644</v>
      </c>
      <c r="AN26" s="1284"/>
      <c r="AO26" s="1284" t="s">
        <v>644</v>
      </c>
      <c r="AP26" s="1284">
        <v>0.50680000000000003</v>
      </c>
      <c r="AQ26" s="1284">
        <v>2.5649999999999999</v>
      </c>
      <c r="AR26" s="1284">
        <v>0.98760999999999999</v>
      </c>
      <c r="AS26" s="1284"/>
      <c r="AT26" s="1284">
        <v>0.88083999999999985</v>
      </c>
      <c r="AU26" s="1284" t="s">
        <v>644</v>
      </c>
      <c r="AV26" s="1284">
        <v>0.93672</v>
      </c>
      <c r="AW26" s="1284">
        <v>1.1921000000000002</v>
      </c>
      <c r="AX26" s="1284">
        <v>1.0152000000000001</v>
      </c>
      <c r="AY26" s="1284">
        <v>1.1160207</v>
      </c>
      <c r="AZ26" s="1284" t="s">
        <v>1547</v>
      </c>
      <c r="BA26" s="1284">
        <v>0.81694349999999982</v>
      </c>
      <c r="BB26" s="1284" t="s">
        <v>644</v>
      </c>
      <c r="BC26" s="1284" t="s">
        <v>644</v>
      </c>
      <c r="BD26" s="1284">
        <v>0.59761649999999999</v>
      </c>
      <c r="BE26" s="1284">
        <v>0.74957119999999999</v>
      </c>
      <c r="BF26" s="1284" t="s">
        <v>644</v>
      </c>
    </row>
    <row r="27" spans="1:58" s="1286" customFormat="1">
      <c r="A27" s="1275" t="s">
        <v>1559</v>
      </c>
      <c r="B27" s="1286">
        <v>0.5</v>
      </c>
      <c r="C27" s="1289"/>
      <c r="D27" s="1284" t="s">
        <v>644</v>
      </c>
      <c r="E27" s="1284" t="s">
        <v>644</v>
      </c>
      <c r="F27" s="1284" t="s">
        <v>644</v>
      </c>
      <c r="G27" s="1284" t="s">
        <v>644</v>
      </c>
      <c r="H27" s="1284" t="s">
        <v>644</v>
      </c>
      <c r="I27" s="1284" t="s">
        <v>644</v>
      </c>
      <c r="J27" s="1284" t="s">
        <v>644</v>
      </c>
      <c r="K27" s="1284"/>
      <c r="L27" s="1284" t="s">
        <v>644</v>
      </c>
      <c r="M27" s="1284" t="s">
        <v>644</v>
      </c>
      <c r="N27" s="1284" t="s">
        <v>644</v>
      </c>
      <c r="O27" s="1284" t="s">
        <v>644</v>
      </c>
      <c r="P27" s="1284" t="s">
        <v>644</v>
      </c>
      <c r="Q27" s="1284" t="s">
        <v>644</v>
      </c>
      <c r="R27" s="1284" t="s">
        <v>644</v>
      </c>
      <c r="S27" s="1284"/>
      <c r="T27" s="1284" t="s">
        <v>644</v>
      </c>
      <c r="U27" s="1284" t="s">
        <v>644</v>
      </c>
      <c r="V27" s="1284" t="s">
        <v>644</v>
      </c>
      <c r="W27" s="1284" t="s">
        <v>644</v>
      </c>
      <c r="X27" s="1284" t="s">
        <v>644</v>
      </c>
      <c r="Y27" s="1284" t="s">
        <v>644</v>
      </c>
      <c r="Z27" s="1284" t="s">
        <v>644</v>
      </c>
      <c r="AA27" s="1284" t="s">
        <v>644</v>
      </c>
      <c r="AB27" s="1284" t="s">
        <v>644</v>
      </c>
      <c r="AC27" s="1284" t="s">
        <v>644</v>
      </c>
      <c r="AD27" s="1284"/>
      <c r="AE27" s="1284" t="s">
        <v>644</v>
      </c>
      <c r="AF27" s="1284" t="s">
        <v>644</v>
      </c>
      <c r="AG27" s="1284" t="s">
        <v>644</v>
      </c>
      <c r="AH27" s="1284" t="s">
        <v>644</v>
      </c>
      <c r="AI27" s="1284" t="s">
        <v>644</v>
      </c>
      <c r="AJ27" s="1284" t="s">
        <v>644</v>
      </c>
      <c r="AK27" s="1284" t="s">
        <v>644</v>
      </c>
      <c r="AL27" s="1284" t="s">
        <v>644</v>
      </c>
      <c r="AM27" s="1284" t="s">
        <v>644</v>
      </c>
      <c r="AN27" s="1284"/>
      <c r="AO27" s="1284" t="s">
        <v>644</v>
      </c>
      <c r="AP27" s="1284" t="s">
        <v>644</v>
      </c>
      <c r="AQ27" s="1284" t="s">
        <v>644</v>
      </c>
      <c r="AR27" s="1284" t="s">
        <v>644</v>
      </c>
      <c r="AS27" s="1284"/>
      <c r="AT27" s="1284" t="s">
        <v>644</v>
      </c>
      <c r="AU27" s="1284" t="s">
        <v>644</v>
      </c>
      <c r="AV27" s="1284" t="s">
        <v>644</v>
      </c>
      <c r="AW27" s="1284" t="s">
        <v>644</v>
      </c>
      <c r="AX27" s="1284" t="s">
        <v>644</v>
      </c>
      <c r="AY27" s="1284" t="s">
        <v>644</v>
      </c>
      <c r="AZ27" s="1284" t="s">
        <v>644</v>
      </c>
      <c r="BA27" s="1284" t="s">
        <v>644</v>
      </c>
      <c r="BB27" s="1284" t="s">
        <v>644</v>
      </c>
      <c r="BC27" s="1284" t="s">
        <v>644</v>
      </c>
      <c r="BD27" s="1284" t="s">
        <v>644</v>
      </c>
      <c r="BE27" s="1284" t="s">
        <v>644</v>
      </c>
      <c r="BF27" s="1284" t="s">
        <v>644</v>
      </c>
    </row>
    <row r="28" spans="1:58" s="1286" customFormat="1">
      <c r="A28" s="1275" t="s">
        <v>1560</v>
      </c>
      <c r="B28" s="1286">
        <v>0.5</v>
      </c>
      <c r="C28" s="1289"/>
      <c r="D28" s="1284" t="s">
        <v>644</v>
      </c>
      <c r="E28" s="1284" t="s">
        <v>644</v>
      </c>
      <c r="F28" s="1284" t="s">
        <v>644</v>
      </c>
      <c r="G28" s="1284" t="s">
        <v>644</v>
      </c>
      <c r="H28" s="1284" t="s">
        <v>644</v>
      </c>
      <c r="I28" s="1284" t="s">
        <v>644</v>
      </c>
      <c r="J28" s="1284" t="s">
        <v>644</v>
      </c>
      <c r="K28" s="1284"/>
      <c r="L28" s="1284" t="s">
        <v>644</v>
      </c>
      <c r="M28" s="1284" t="s">
        <v>644</v>
      </c>
      <c r="N28" s="1284" t="s">
        <v>644</v>
      </c>
      <c r="O28" s="1284" t="s">
        <v>644</v>
      </c>
      <c r="P28" s="1284" t="s">
        <v>644</v>
      </c>
      <c r="Q28" s="1284" t="s">
        <v>644</v>
      </c>
      <c r="R28" s="1284" t="s">
        <v>644</v>
      </c>
      <c r="S28" s="1284"/>
      <c r="T28" s="1284" t="s">
        <v>644</v>
      </c>
      <c r="U28" s="1284" t="s">
        <v>644</v>
      </c>
      <c r="V28" s="1284" t="s">
        <v>644</v>
      </c>
      <c r="W28" s="1284" t="s">
        <v>644</v>
      </c>
      <c r="X28" s="1284" t="s">
        <v>644</v>
      </c>
      <c r="Y28" s="1284" t="s">
        <v>644</v>
      </c>
      <c r="Z28" s="1284" t="s">
        <v>644</v>
      </c>
      <c r="AA28" s="1284" t="s">
        <v>644</v>
      </c>
      <c r="AB28" s="1284" t="s">
        <v>644</v>
      </c>
      <c r="AC28" s="1284" t="s">
        <v>644</v>
      </c>
      <c r="AD28" s="1284"/>
      <c r="AE28" s="1284" t="s">
        <v>644</v>
      </c>
      <c r="AF28" s="1284" t="s">
        <v>644</v>
      </c>
      <c r="AG28" s="1284" t="s">
        <v>644</v>
      </c>
      <c r="AH28" s="1284" t="s">
        <v>644</v>
      </c>
      <c r="AI28" s="1284" t="s">
        <v>644</v>
      </c>
      <c r="AJ28" s="1284" t="s">
        <v>644</v>
      </c>
      <c r="AK28" s="1284" t="s">
        <v>644</v>
      </c>
      <c r="AL28" s="1284" t="s">
        <v>644</v>
      </c>
      <c r="AM28" s="1284" t="s">
        <v>644</v>
      </c>
      <c r="AN28" s="1284"/>
      <c r="AO28" s="1284" t="s">
        <v>644</v>
      </c>
      <c r="AP28" s="1284" t="s">
        <v>644</v>
      </c>
      <c r="AQ28" s="1284" t="s">
        <v>644</v>
      </c>
      <c r="AR28" s="1284" t="s">
        <v>644</v>
      </c>
      <c r="AS28" s="1284"/>
      <c r="AT28" s="1284" t="s">
        <v>644</v>
      </c>
      <c r="AU28" s="1284" t="s">
        <v>644</v>
      </c>
      <c r="AV28" s="1284" t="s">
        <v>644</v>
      </c>
      <c r="AW28" s="1284" t="s">
        <v>644</v>
      </c>
      <c r="AX28" s="1284" t="s">
        <v>644</v>
      </c>
      <c r="AY28" s="1284" t="s">
        <v>644</v>
      </c>
      <c r="AZ28" s="1284" t="s">
        <v>644</v>
      </c>
      <c r="BA28" s="1284" t="s">
        <v>644</v>
      </c>
      <c r="BB28" s="1284" t="s">
        <v>644</v>
      </c>
      <c r="BC28" s="1284" t="s">
        <v>644</v>
      </c>
      <c r="BD28" s="1284" t="s">
        <v>644</v>
      </c>
      <c r="BE28" s="1284" t="s">
        <v>644</v>
      </c>
      <c r="BF28" s="1284" t="s">
        <v>644</v>
      </c>
    </row>
    <row r="29" spans="1:58" s="1286" customFormat="1">
      <c r="A29" s="1275" t="s">
        <v>1561</v>
      </c>
      <c r="B29" s="1286">
        <v>2</v>
      </c>
      <c r="C29" s="1289"/>
      <c r="D29" s="1284" t="s">
        <v>1562</v>
      </c>
      <c r="E29" s="1284" t="s">
        <v>1534</v>
      </c>
      <c r="F29" s="1284" t="s">
        <v>1534</v>
      </c>
      <c r="G29" s="1284">
        <v>1.9830696999999997</v>
      </c>
      <c r="H29" s="1284" t="s">
        <v>1563</v>
      </c>
      <c r="I29" s="1284" t="s">
        <v>1564</v>
      </c>
      <c r="J29" s="1284" t="s">
        <v>1247</v>
      </c>
      <c r="K29" s="1284"/>
      <c r="L29" s="1284">
        <v>4.9132877000000006</v>
      </c>
      <c r="M29" s="1284" t="s">
        <v>1534</v>
      </c>
      <c r="N29" s="1284">
        <v>2.5011820000000005</v>
      </c>
      <c r="O29" s="1284">
        <v>4.6865142999999998</v>
      </c>
      <c r="P29" s="1284">
        <v>2.3142983999999998</v>
      </c>
      <c r="Q29" s="1284">
        <v>2.4489886000000003</v>
      </c>
      <c r="R29" s="1284" t="s">
        <v>1534</v>
      </c>
      <c r="S29" s="1284"/>
      <c r="T29" s="1284" t="s">
        <v>1534</v>
      </c>
      <c r="U29" s="1284" t="s">
        <v>1564</v>
      </c>
      <c r="V29" s="1284" t="s">
        <v>339</v>
      </c>
      <c r="W29" s="1284" t="s">
        <v>339</v>
      </c>
      <c r="X29" s="1284">
        <v>2.1196974999999996</v>
      </c>
      <c r="Y29" s="1284">
        <v>2.0611980000000001</v>
      </c>
      <c r="Z29" s="1284">
        <v>3.1332884000000001</v>
      </c>
      <c r="AA29" s="1284">
        <v>2.5515115999999995</v>
      </c>
      <c r="AB29" s="1284" t="s">
        <v>1534</v>
      </c>
      <c r="AC29" s="1284" t="s">
        <v>1562</v>
      </c>
      <c r="AD29" s="1284"/>
      <c r="AE29" s="1284" t="s">
        <v>1534</v>
      </c>
      <c r="AF29" s="1284" t="s">
        <v>634</v>
      </c>
      <c r="AG29" s="1284" t="s">
        <v>1247</v>
      </c>
      <c r="AH29" s="1284">
        <v>2.7724190999999996</v>
      </c>
      <c r="AI29" s="1284" t="s">
        <v>1565</v>
      </c>
      <c r="AJ29" s="1284" t="s">
        <v>634</v>
      </c>
      <c r="AK29" s="1284" t="s">
        <v>1566</v>
      </c>
      <c r="AL29" s="1284" t="s">
        <v>634</v>
      </c>
      <c r="AM29" s="1284" t="s">
        <v>1534</v>
      </c>
      <c r="AN29" s="1284"/>
      <c r="AO29" s="1284" t="s">
        <v>1567</v>
      </c>
      <c r="AP29" s="1284" t="s">
        <v>1534</v>
      </c>
      <c r="AQ29" s="1284">
        <v>2.4661050000000002</v>
      </c>
      <c r="AR29" s="1284">
        <v>2.1852947999999999</v>
      </c>
      <c r="AS29" s="1284"/>
      <c r="AT29" s="1284" t="s">
        <v>1563</v>
      </c>
      <c r="AU29" s="1284" t="s">
        <v>1534</v>
      </c>
      <c r="AV29" s="1284">
        <v>2.2122204000000001</v>
      </c>
      <c r="AW29" s="1284">
        <v>1.9628384999999999</v>
      </c>
      <c r="AX29" s="1284">
        <v>2.6019200000000002</v>
      </c>
      <c r="AY29" s="1284">
        <v>2.5813215</v>
      </c>
      <c r="AZ29" s="1284">
        <v>2.7474414</v>
      </c>
      <c r="BA29" s="1284">
        <v>2.5305248000000002</v>
      </c>
      <c r="BB29" s="1284" t="s">
        <v>1566</v>
      </c>
      <c r="BC29" s="1284">
        <v>3.1547890999999999</v>
      </c>
      <c r="BD29" s="1284" t="s">
        <v>1534</v>
      </c>
      <c r="BE29" s="1284">
        <v>3.0513895999999998</v>
      </c>
      <c r="BF29" s="1284" t="s">
        <v>1534</v>
      </c>
    </row>
    <row r="30" spans="1:58" s="1286" customFormat="1">
      <c r="A30" s="1275" t="s">
        <v>1568</v>
      </c>
      <c r="B30" s="1286">
        <v>2</v>
      </c>
      <c r="C30" s="1289"/>
      <c r="D30" s="1284" t="s">
        <v>1534</v>
      </c>
      <c r="E30" s="1284" t="s">
        <v>1534</v>
      </c>
      <c r="F30" s="1284" t="s">
        <v>1534</v>
      </c>
      <c r="G30" s="1284" t="s">
        <v>1534</v>
      </c>
      <c r="H30" s="1284" t="s">
        <v>1534</v>
      </c>
      <c r="I30" s="1284" t="s">
        <v>1534</v>
      </c>
      <c r="J30" s="1284" t="s">
        <v>1534</v>
      </c>
      <c r="K30" s="1284"/>
      <c r="L30" s="1284" t="s">
        <v>1534</v>
      </c>
      <c r="M30" s="1284" t="s">
        <v>1534</v>
      </c>
      <c r="N30" s="1284" t="s">
        <v>1534</v>
      </c>
      <c r="O30" s="1284" t="s">
        <v>1534</v>
      </c>
      <c r="P30" s="1284" t="s">
        <v>1534</v>
      </c>
      <c r="Q30" s="1284" t="s">
        <v>1534</v>
      </c>
      <c r="R30" s="1284" t="s">
        <v>1534</v>
      </c>
      <c r="S30" s="1284"/>
      <c r="T30" s="1284" t="s">
        <v>1534</v>
      </c>
      <c r="U30" s="1284" t="s">
        <v>1534</v>
      </c>
      <c r="V30" s="1284" t="s">
        <v>1534</v>
      </c>
      <c r="W30" s="1284" t="s">
        <v>1534</v>
      </c>
      <c r="X30" s="1284" t="s">
        <v>1534</v>
      </c>
      <c r="Y30" s="1284" t="s">
        <v>1534</v>
      </c>
      <c r="Z30" s="1284" t="s">
        <v>1534</v>
      </c>
      <c r="AA30" s="1284" t="s">
        <v>1534</v>
      </c>
      <c r="AB30" s="1284" t="s">
        <v>1534</v>
      </c>
      <c r="AC30" s="1284" t="s">
        <v>1534</v>
      </c>
      <c r="AD30" s="1284"/>
      <c r="AE30" s="1284" t="s">
        <v>1534</v>
      </c>
      <c r="AF30" s="1284" t="s">
        <v>1534</v>
      </c>
      <c r="AG30" s="1284" t="s">
        <v>1534</v>
      </c>
      <c r="AH30" s="1284" t="s">
        <v>1534</v>
      </c>
      <c r="AI30" s="1284" t="s">
        <v>1534</v>
      </c>
      <c r="AJ30" s="1284" t="s">
        <v>1534</v>
      </c>
      <c r="AK30" s="1284" t="s">
        <v>1534</v>
      </c>
      <c r="AL30" s="1284" t="s">
        <v>1534</v>
      </c>
      <c r="AM30" s="1284" t="s">
        <v>1534</v>
      </c>
      <c r="AN30" s="1284"/>
      <c r="AO30" s="1284" t="s">
        <v>1534</v>
      </c>
      <c r="AP30" s="1284" t="s">
        <v>1534</v>
      </c>
      <c r="AQ30" s="1284" t="s">
        <v>1534</v>
      </c>
      <c r="AR30" s="1284" t="s">
        <v>1534</v>
      </c>
      <c r="AS30" s="1284"/>
      <c r="AT30" s="1284" t="s">
        <v>1534</v>
      </c>
      <c r="AU30" s="1284" t="s">
        <v>1534</v>
      </c>
      <c r="AV30" s="1284" t="s">
        <v>1534</v>
      </c>
      <c r="AW30" s="1284" t="s">
        <v>1534</v>
      </c>
      <c r="AX30" s="1284" t="s">
        <v>1534</v>
      </c>
      <c r="AY30" s="1284" t="s">
        <v>1534</v>
      </c>
      <c r="AZ30" s="1284" t="s">
        <v>1534</v>
      </c>
      <c r="BA30" s="1284" t="s">
        <v>1534</v>
      </c>
      <c r="BB30" s="1284" t="s">
        <v>1534</v>
      </c>
      <c r="BC30" s="1284" t="s">
        <v>1534</v>
      </c>
      <c r="BD30" s="1284" t="s">
        <v>1534</v>
      </c>
      <c r="BE30" s="1284" t="s">
        <v>1534</v>
      </c>
      <c r="BF30" s="1284" t="s">
        <v>1534</v>
      </c>
    </row>
    <row r="31" spans="1:58" s="1286" customFormat="1">
      <c r="A31" s="1275" t="s">
        <v>1569</v>
      </c>
      <c r="B31" s="1286">
        <v>2</v>
      </c>
      <c r="C31" s="1289"/>
      <c r="D31" s="1284" t="s">
        <v>1534</v>
      </c>
      <c r="E31" s="1284" t="s">
        <v>1534</v>
      </c>
      <c r="F31" s="1284" t="s">
        <v>1534</v>
      </c>
      <c r="G31" s="1284" t="s">
        <v>1534</v>
      </c>
      <c r="H31" s="1284" t="s">
        <v>1534</v>
      </c>
      <c r="I31" s="1284" t="s">
        <v>1534</v>
      </c>
      <c r="J31" s="1284" t="s">
        <v>1534</v>
      </c>
      <c r="K31" s="1284"/>
      <c r="L31" s="1284" t="s">
        <v>1534</v>
      </c>
      <c r="M31" s="1284" t="s">
        <v>1534</v>
      </c>
      <c r="N31" s="1284" t="s">
        <v>1534</v>
      </c>
      <c r="O31" s="1284" t="s">
        <v>1534</v>
      </c>
      <c r="P31" s="1284" t="s">
        <v>1534</v>
      </c>
      <c r="Q31" s="1284" t="s">
        <v>1534</v>
      </c>
      <c r="R31" s="1284" t="s">
        <v>1534</v>
      </c>
      <c r="S31" s="1284"/>
      <c r="T31" s="1284" t="s">
        <v>1534</v>
      </c>
      <c r="U31" s="1284" t="s">
        <v>1534</v>
      </c>
      <c r="V31" s="1284" t="s">
        <v>1534</v>
      </c>
      <c r="W31" s="1284" t="s">
        <v>1534</v>
      </c>
      <c r="X31" s="1284" t="s">
        <v>1534</v>
      </c>
      <c r="Y31" s="1284" t="s">
        <v>1534</v>
      </c>
      <c r="Z31" s="1284" t="s">
        <v>1534</v>
      </c>
      <c r="AA31" s="1284" t="s">
        <v>1534</v>
      </c>
      <c r="AB31" s="1284" t="s">
        <v>1534</v>
      </c>
      <c r="AC31" s="1284" t="s">
        <v>1534</v>
      </c>
      <c r="AD31" s="1284"/>
      <c r="AE31" s="1284" t="s">
        <v>1534</v>
      </c>
      <c r="AF31" s="1284" t="s">
        <v>1534</v>
      </c>
      <c r="AG31" s="1284" t="s">
        <v>1534</v>
      </c>
      <c r="AH31" s="1284" t="s">
        <v>1534</v>
      </c>
      <c r="AI31" s="1284" t="s">
        <v>1534</v>
      </c>
      <c r="AJ31" s="1284" t="s">
        <v>1534</v>
      </c>
      <c r="AK31" s="1284" t="s">
        <v>1534</v>
      </c>
      <c r="AL31" s="1284" t="s">
        <v>1534</v>
      </c>
      <c r="AM31" s="1284" t="s">
        <v>1534</v>
      </c>
      <c r="AN31" s="1284"/>
      <c r="AO31" s="1284" t="s">
        <v>1534</v>
      </c>
      <c r="AP31" s="1284" t="s">
        <v>1534</v>
      </c>
      <c r="AQ31" s="1284" t="s">
        <v>1534</v>
      </c>
      <c r="AR31" s="1284" t="s">
        <v>1534</v>
      </c>
      <c r="AS31" s="1284"/>
      <c r="AT31" s="1284" t="s">
        <v>1534</v>
      </c>
      <c r="AU31" s="1284" t="s">
        <v>1534</v>
      </c>
      <c r="AV31" s="1284" t="s">
        <v>1534</v>
      </c>
      <c r="AW31" s="1284" t="s">
        <v>1534</v>
      </c>
      <c r="AX31" s="1284" t="s">
        <v>1534</v>
      </c>
      <c r="AY31" s="1284" t="s">
        <v>1534</v>
      </c>
      <c r="AZ31" s="1284" t="s">
        <v>1534</v>
      </c>
      <c r="BA31" s="1284" t="s">
        <v>1534</v>
      </c>
      <c r="BB31" s="1284" t="s">
        <v>1534</v>
      </c>
      <c r="BC31" s="1284" t="s">
        <v>1534</v>
      </c>
      <c r="BD31" s="1284" t="s">
        <v>1534</v>
      </c>
      <c r="BE31" s="1284" t="s">
        <v>1534</v>
      </c>
      <c r="BF31" s="1284" t="s">
        <v>1534</v>
      </c>
    </row>
    <row r="32" spans="1:58" s="1286" customFormat="1">
      <c r="A32" s="1275" t="s">
        <v>1570</v>
      </c>
      <c r="B32" s="1286">
        <v>0.5</v>
      </c>
      <c r="C32" s="1289"/>
      <c r="D32" s="1284" t="s">
        <v>644</v>
      </c>
      <c r="E32" s="1284" t="s">
        <v>644</v>
      </c>
      <c r="F32" s="1284" t="s">
        <v>644</v>
      </c>
      <c r="G32" s="1284" t="s">
        <v>644</v>
      </c>
      <c r="H32" s="1284" t="s">
        <v>644</v>
      </c>
      <c r="I32" s="1284" t="s">
        <v>644</v>
      </c>
      <c r="J32" s="1284" t="s">
        <v>644</v>
      </c>
      <c r="K32" s="1284"/>
      <c r="L32" s="1284" t="s">
        <v>644</v>
      </c>
      <c r="M32" s="1284" t="s">
        <v>644</v>
      </c>
      <c r="N32" s="1284" t="s">
        <v>644</v>
      </c>
      <c r="O32" s="1284" t="s">
        <v>644</v>
      </c>
      <c r="P32" s="1284" t="s">
        <v>644</v>
      </c>
      <c r="Q32" s="1284" t="s">
        <v>644</v>
      </c>
      <c r="R32" s="1284" t="s">
        <v>644</v>
      </c>
      <c r="S32" s="1284"/>
      <c r="T32" s="1284" t="s">
        <v>644</v>
      </c>
      <c r="U32" s="1284" t="s">
        <v>644</v>
      </c>
      <c r="V32" s="1284" t="s">
        <v>644</v>
      </c>
      <c r="W32" s="1284" t="s">
        <v>644</v>
      </c>
      <c r="X32" s="1284" t="s">
        <v>644</v>
      </c>
      <c r="Y32" s="1284" t="s">
        <v>644</v>
      </c>
      <c r="Z32" s="1284" t="s">
        <v>644</v>
      </c>
      <c r="AA32" s="1284" t="s">
        <v>644</v>
      </c>
      <c r="AB32" s="1284" t="s">
        <v>644</v>
      </c>
      <c r="AC32" s="1284" t="s">
        <v>644</v>
      </c>
      <c r="AD32" s="1284"/>
      <c r="AE32" s="1284" t="s">
        <v>644</v>
      </c>
      <c r="AF32" s="1284" t="s">
        <v>644</v>
      </c>
      <c r="AG32" s="1284" t="s">
        <v>644</v>
      </c>
      <c r="AH32" s="1284" t="s">
        <v>644</v>
      </c>
      <c r="AI32" s="1284" t="s">
        <v>644</v>
      </c>
      <c r="AJ32" s="1284" t="s">
        <v>644</v>
      </c>
      <c r="AK32" s="1284" t="s">
        <v>644</v>
      </c>
      <c r="AL32" s="1284" t="s">
        <v>644</v>
      </c>
      <c r="AM32" s="1284" t="s">
        <v>644</v>
      </c>
      <c r="AN32" s="1284"/>
      <c r="AO32" s="1284" t="s">
        <v>644</v>
      </c>
      <c r="AP32" s="1284" t="s">
        <v>644</v>
      </c>
      <c r="AQ32" s="1284" t="s">
        <v>644</v>
      </c>
      <c r="AR32" s="1284" t="s">
        <v>644</v>
      </c>
      <c r="AS32" s="1284"/>
      <c r="AT32" s="1284" t="s">
        <v>644</v>
      </c>
      <c r="AU32" s="1284" t="s">
        <v>644</v>
      </c>
      <c r="AV32" s="1284" t="s">
        <v>644</v>
      </c>
      <c r="AW32" s="1284" t="s">
        <v>644</v>
      </c>
      <c r="AX32" s="1284" t="s">
        <v>644</v>
      </c>
      <c r="AY32" s="1284" t="s">
        <v>644</v>
      </c>
      <c r="AZ32" s="1284" t="s">
        <v>644</v>
      </c>
      <c r="BA32" s="1284" t="s">
        <v>644</v>
      </c>
      <c r="BB32" s="1284" t="s">
        <v>644</v>
      </c>
      <c r="BC32" s="1284" t="s">
        <v>644</v>
      </c>
      <c r="BD32" s="1284" t="s">
        <v>644</v>
      </c>
      <c r="BE32" s="1284" t="s">
        <v>644</v>
      </c>
      <c r="BF32" s="1284" t="s">
        <v>644</v>
      </c>
    </row>
    <row r="33" spans="1:58" s="1286" customFormat="1">
      <c r="A33" s="1275" t="s">
        <v>1571</v>
      </c>
      <c r="B33" s="1286">
        <v>2</v>
      </c>
      <c r="C33" s="1289"/>
      <c r="D33" s="1284" t="s">
        <v>1534</v>
      </c>
      <c r="E33" s="1284" t="s">
        <v>1534</v>
      </c>
      <c r="F33" s="1284" t="s">
        <v>1534</v>
      </c>
      <c r="G33" s="1284" t="s">
        <v>1534</v>
      </c>
      <c r="H33" s="1284" t="s">
        <v>1534</v>
      </c>
      <c r="I33" s="1284" t="s">
        <v>1534</v>
      </c>
      <c r="J33" s="1284" t="s">
        <v>1534</v>
      </c>
      <c r="K33" s="1284"/>
      <c r="L33" s="1284" t="s">
        <v>1534</v>
      </c>
      <c r="M33" s="1284" t="s">
        <v>1534</v>
      </c>
      <c r="N33" s="1284" t="s">
        <v>1534</v>
      </c>
      <c r="O33" s="1284" t="s">
        <v>1534</v>
      </c>
      <c r="P33" s="1284" t="s">
        <v>1534</v>
      </c>
      <c r="Q33" s="1284" t="s">
        <v>1534</v>
      </c>
      <c r="R33" s="1284" t="s">
        <v>1534</v>
      </c>
      <c r="S33" s="1284"/>
      <c r="T33" s="1284" t="s">
        <v>1534</v>
      </c>
      <c r="U33" s="1284" t="s">
        <v>1534</v>
      </c>
      <c r="V33" s="1284" t="s">
        <v>1534</v>
      </c>
      <c r="W33" s="1284" t="s">
        <v>1534</v>
      </c>
      <c r="X33" s="1284" t="s">
        <v>1534</v>
      </c>
      <c r="Y33" s="1284" t="s">
        <v>1534</v>
      </c>
      <c r="Z33" s="1284" t="s">
        <v>1534</v>
      </c>
      <c r="AA33" s="1284" t="s">
        <v>1534</v>
      </c>
      <c r="AB33" s="1284" t="s">
        <v>1534</v>
      </c>
      <c r="AC33" s="1284" t="s">
        <v>1534</v>
      </c>
      <c r="AD33" s="1284"/>
      <c r="AE33" s="1284" t="s">
        <v>1534</v>
      </c>
      <c r="AF33" s="1284" t="s">
        <v>1534</v>
      </c>
      <c r="AG33" s="1284" t="s">
        <v>1534</v>
      </c>
      <c r="AH33" s="1284" t="s">
        <v>1534</v>
      </c>
      <c r="AI33" s="1284" t="s">
        <v>1534</v>
      </c>
      <c r="AJ33" s="1284" t="s">
        <v>1534</v>
      </c>
      <c r="AK33" s="1284" t="s">
        <v>1534</v>
      </c>
      <c r="AL33" s="1284" t="s">
        <v>1534</v>
      </c>
      <c r="AM33" s="1284" t="s">
        <v>1534</v>
      </c>
      <c r="AN33" s="1284"/>
      <c r="AO33" s="1284" t="s">
        <v>1534</v>
      </c>
      <c r="AP33" s="1284" t="s">
        <v>1534</v>
      </c>
      <c r="AQ33" s="1284" t="s">
        <v>1534</v>
      </c>
      <c r="AR33" s="1284" t="s">
        <v>1534</v>
      </c>
      <c r="AS33" s="1284"/>
      <c r="AT33" s="1284" t="s">
        <v>1534</v>
      </c>
      <c r="AU33" s="1284" t="s">
        <v>1534</v>
      </c>
      <c r="AV33" s="1284" t="s">
        <v>1534</v>
      </c>
      <c r="AW33" s="1284" t="s">
        <v>1534</v>
      </c>
      <c r="AX33" s="1284" t="s">
        <v>1534</v>
      </c>
      <c r="AY33" s="1284" t="s">
        <v>1534</v>
      </c>
      <c r="AZ33" s="1284" t="s">
        <v>1534</v>
      </c>
      <c r="BA33" s="1284" t="s">
        <v>1534</v>
      </c>
      <c r="BB33" s="1284" t="s">
        <v>1534</v>
      </c>
      <c r="BC33" s="1284" t="s">
        <v>1534</v>
      </c>
      <c r="BD33" s="1284" t="s">
        <v>1534</v>
      </c>
      <c r="BE33" s="1284" t="s">
        <v>1534</v>
      </c>
      <c r="BF33" s="1284" t="s">
        <v>1534</v>
      </c>
    </row>
    <row r="34" spans="1:58" s="1286" customFormat="1">
      <c r="A34" s="1275" t="s">
        <v>1572</v>
      </c>
      <c r="B34" s="1286">
        <v>2</v>
      </c>
      <c r="C34" s="1289"/>
      <c r="D34" s="1284" t="s">
        <v>1534</v>
      </c>
      <c r="E34" s="1284" t="s">
        <v>1534</v>
      </c>
      <c r="F34" s="1284" t="s">
        <v>1534</v>
      </c>
      <c r="G34" s="1284" t="s">
        <v>1534</v>
      </c>
      <c r="H34" s="1284" t="s">
        <v>1534</v>
      </c>
      <c r="I34" s="1284" t="s">
        <v>1534</v>
      </c>
      <c r="J34" s="1284" t="s">
        <v>1534</v>
      </c>
      <c r="K34" s="1284"/>
      <c r="L34" s="1284" t="s">
        <v>1534</v>
      </c>
      <c r="M34" s="1284" t="s">
        <v>1534</v>
      </c>
      <c r="N34" s="1284" t="s">
        <v>1534</v>
      </c>
      <c r="O34" s="1284" t="s">
        <v>1534</v>
      </c>
      <c r="P34" s="1284" t="s">
        <v>1534</v>
      </c>
      <c r="Q34" s="1284" t="s">
        <v>1534</v>
      </c>
      <c r="R34" s="1284" t="s">
        <v>1534</v>
      </c>
      <c r="S34" s="1284"/>
      <c r="T34" s="1284" t="s">
        <v>1534</v>
      </c>
      <c r="U34" s="1284" t="s">
        <v>1534</v>
      </c>
      <c r="V34" s="1284" t="s">
        <v>1534</v>
      </c>
      <c r="W34" s="1284" t="s">
        <v>1534</v>
      </c>
      <c r="X34" s="1284" t="s">
        <v>1534</v>
      </c>
      <c r="Y34" s="1284" t="s">
        <v>1534</v>
      </c>
      <c r="Z34" s="1284" t="s">
        <v>1534</v>
      </c>
      <c r="AA34" s="1284" t="s">
        <v>1534</v>
      </c>
      <c r="AB34" s="1284" t="s">
        <v>1534</v>
      </c>
      <c r="AC34" s="1284" t="s">
        <v>1534</v>
      </c>
      <c r="AD34" s="1284"/>
      <c r="AE34" s="1284" t="s">
        <v>1534</v>
      </c>
      <c r="AF34" s="1284" t="s">
        <v>1534</v>
      </c>
      <c r="AG34" s="1284" t="s">
        <v>1534</v>
      </c>
      <c r="AH34" s="1284" t="s">
        <v>1534</v>
      </c>
      <c r="AI34" s="1284" t="s">
        <v>1534</v>
      </c>
      <c r="AJ34" s="1284" t="s">
        <v>1534</v>
      </c>
      <c r="AK34" s="1284" t="s">
        <v>1534</v>
      </c>
      <c r="AL34" s="1284" t="s">
        <v>1534</v>
      </c>
      <c r="AM34" s="1284" t="s">
        <v>1534</v>
      </c>
      <c r="AN34" s="1284"/>
      <c r="AO34" s="1284" t="s">
        <v>1534</v>
      </c>
      <c r="AP34" s="1284" t="s">
        <v>1534</v>
      </c>
      <c r="AQ34" s="1284" t="s">
        <v>1534</v>
      </c>
      <c r="AR34" s="1284" t="s">
        <v>1534</v>
      </c>
      <c r="AS34" s="1284"/>
      <c r="AT34" s="1284" t="s">
        <v>1534</v>
      </c>
      <c r="AU34" s="1284" t="s">
        <v>1534</v>
      </c>
      <c r="AV34" s="1284" t="s">
        <v>1534</v>
      </c>
      <c r="AW34" s="1284" t="s">
        <v>1534</v>
      </c>
      <c r="AX34" s="1284" t="s">
        <v>1534</v>
      </c>
      <c r="AY34" s="1284" t="s">
        <v>1534</v>
      </c>
      <c r="AZ34" s="1284" t="s">
        <v>1534</v>
      </c>
      <c r="BA34" s="1284" t="s">
        <v>1534</v>
      </c>
      <c r="BB34" s="1284" t="s">
        <v>1534</v>
      </c>
      <c r="BC34" s="1284" t="s">
        <v>1534</v>
      </c>
      <c r="BD34" s="1284" t="s">
        <v>1534</v>
      </c>
      <c r="BE34" s="1284" t="s">
        <v>1534</v>
      </c>
      <c r="BF34" s="1284" t="s">
        <v>1534</v>
      </c>
    </row>
    <row r="35" spans="1:58" s="1286" customFormat="1">
      <c r="A35" s="1275" t="s">
        <v>1573</v>
      </c>
      <c r="B35" s="1286">
        <v>2</v>
      </c>
      <c r="C35" s="1289"/>
      <c r="D35" s="1284" t="s">
        <v>1534</v>
      </c>
      <c r="E35" s="1284" t="s">
        <v>1534</v>
      </c>
      <c r="F35" s="1284" t="s">
        <v>1534</v>
      </c>
      <c r="G35" s="1284" t="s">
        <v>1534</v>
      </c>
      <c r="H35" s="1284" t="s">
        <v>1534</v>
      </c>
      <c r="I35" s="1284" t="s">
        <v>1534</v>
      </c>
      <c r="J35" s="1284" t="s">
        <v>1534</v>
      </c>
      <c r="K35" s="1284"/>
      <c r="L35" s="1284" t="s">
        <v>1534</v>
      </c>
      <c r="M35" s="1284" t="s">
        <v>1534</v>
      </c>
      <c r="N35" s="1284" t="s">
        <v>1534</v>
      </c>
      <c r="O35" s="1284" t="s">
        <v>1534</v>
      </c>
      <c r="P35" s="1284" t="s">
        <v>1534</v>
      </c>
      <c r="Q35" s="1284" t="s">
        <v>1534</v>
      </c>
      <c r="R35" s="1284" t="s">
        <v>1534</v>
      </c>
      <c r="S35" s="1284"/>
      <c r="T35" s="1284" t="s">
        <v>1534</v>
      </c>
      <c r="U35" s="1284" t="s">
        <v>1534</v>
      </c>
      <c r="V35" s="1284" t="s">
        <v>1534</v>
      </c>
      <c r="W35" s="1284" t="s">
        <v>1534</v>
      </c>
      <c r="X35" s="1284" t="s">
        <v>1534</v>
      </c>
      <c r="Y35" s="1284" t="s">
        <v>1534</v>
      </c>
      <c r="Z35" s="1284" t="s">
        <v>1534</v>
      </c>
      <c r="AA35" s="1284" t="s">
        <v>1534</v>
      </c>
      <c r="AB35" s="1284" t="s">
        <v>1534</v>
      </c>
      <c r="AC35" s="1284" t="s">
        <v>1534</v>
      </c>
      <c r="AD35" s="1284"/>
      <c r="AE35" s="1284" t="s">
        <v>1534</v>
      </c>
      <c r="AF35" s="1284" t="s">
        <v>1534</v>
      </c>
      <c r="AG35" s="1284" t="s">
        <v>1534</v>
      </c>
      <c r="AH35" s="1284" t="s">
        <v>1534</v>
      </c>
      <c r="AI35" s="1284" t="s">
        <v>1534</v>
      </c>
      <c r="AJ35" s="1284" t="s">
        <v>1534</v>
      </c>
      <c r="AK35" s="1284" t="s">
        <v>1534</v>
      </c>
      <c r="AL35" s="1284" t="s">
        <v>1534</v>
      </c>
      <c r="AM35" s="1284" t="s">
        <v>1534</v>
      </c>
      <c r="AN35" s="1284"/>
      <c r="AO35" s="1284" t="s">
        <v>1534</v>
      </c>
      <c r="AP35" s="1284" t="s">
        <v>1534</v>
      </c>
      <c r="AQ35" s="1284" t="s">
        <v>1534</v>
      </c>
      <c r="AR35" s="1284" t="s">
        <v>1534</v>
      </c>
      <c r="AS35" s="1284"/>
      <c r="AT35" s="1284" t="s">
        <v>1534</v>
      </c>
      <c r="AU35" s="1284" t="s">
        <v>1534</v>
      </c>
      <c r="AV35" s="1284" t="s">
        <v>1534</v>
      </c>
      <c r="AW35" s="1284" t="s">
        <v>1534</v>
      </c>
      <c r="AX35" s="1284" t="s">
        <v>1534</v>
      </c>
      <c r="AY35" s="1284" t="s">
        <v>1534</v>
      </c>
      <c r="AZ35" s="1284" t="s">
        <v>1534</v>
      </c>
      <c r="BA35" s="1284" t="s">
        <v>1534</v>
      </c>
      <c r="BB35" s="1284" t="s">
        <v>1534</v>
      </c>
      <c r="BC35" s="1284" t="s">
        <v>1534</v>
      </c>
      <c r="BD35" s="1284" t="s">
        <v>1534</v>
      </c>
      <c r="BE35" s="1284" t="s">
        <v>1534</v>
      </c>
      <c r="BF35" s="1284" t="s">
        <v>1534</v>
      </c>
    </row>
    <row r="36" spans="1:58" s="1286" customFormat="1">
      <c r="A36" s="1275" t="s">
        <v>1574</v>
      </c>
      <c r="B36" s="1286">
        <v>0.5</v>
      </c>
      <c r="C36" s="1289"/>
      <c r="D36" s="1284" t="s">
        <v>644</v>
      </c>
      <c r="E36" s="1284" t="s">
        <v>644</v>
      </c>
      <c r="F36" s="1284" t="s">
        <v>644</v>
      </c>
      <c r="G36" s="1284" t="s">
        <v>644</v>
      </c>
      <c r="H36" s="1284" t="s">
        <v>644</v>
      </c>
      <c r="I36" s="1284" t="s">
        <v>644</v>
      </c>
      <c r="J36" s="1284" t="s">
        <v>644</v>
      </c>
      <c r="K36" s="1284"/>
      <c r="L36" s="1284" t="s">
        <v>644</v>
      </c>
      <c r="M36" s="1284" t="s">
        <v>644</v>
      </c>
      <c r="N36" s="1284" t="s">
        <v>644</v>
      </c>
      <c r="O36" s="1284" t="s">
        <v>644</v>
      </c>
      <c r="P36" s="1284" t="s">
        <v>644</v>
      </c>
      <c r="Q36" s="1284" t="s">
        <v>644</v>
      </c>
      <c r="R36" s="1284" t="s">
        <v>644</v>
      </c>
      <c r="S36" s="1284"/>
      <c r="T36" s="1284" t="s">
        <v>644</v>
      </c>
      <c r="U36" s="1284" t="s">
        <v>644</v>
      </c>
      <c r="V36" s="1284" t="s">
        <v>644</v>
      </c>
      <c r="W36" s="1284" t="s">
        <v>644</v>
      </c>
      <c r="X36" s="1284" t="s">
        <v>644</v>
      </c>
      <c r="Y36" s="1284" t="s">
        <v>644</v>
      </c>
      <c r="Z36" s="1284" t="s">
        <v>644</v>
      </c>
      <c r="AA36" s="1284" t="s">
        <v>644</v>
      </c>
      <c r="AB36" s="1284" t="s">
        <v>644</v>
      </c>
      <c r="AC36" s="1284" t="s">
        <v>644</v>
      </c>
      <c r="AD36" s="1284"/>
      <c r="AE36" s="1284" t="s">
        <v>644</v>
      </c>
      <c r="AF36" s="1284" t="s">
        <v>644</v>
      </c>
      <c r="AG36" s="1284" t="s">
        <v>644</v>
      </c>
      <c r="AH36" s="1284" t="s">
        <v>644</v>
      </c>
      <c r="AI36" s="1284" t="s">
        <v>644</v>
      </c>
      <c r="AJ36" s="1284" t="s">
        <v>644</v>
      </c>
      <c r="AK36" s="1284" t="s">
        <v>644</v>
      </c>
      <c r="AL36" s="1284" t="s">
        <v>644</v>
      </c>
      <c r="AM36" s="1284" t="s">
        <v>644</v>
      </c>
      <c r="AN36" s="1284"/>
      <c r="AO36" s="1284" t="s">
        <v>644</v>
      </c>
      <c r="AP36" s="1284" t="s">
        <v>644</v>
      </c>
      <c r="AQ36" s="1284" t="s">
        <v>644</v>
      </c>
      <c r="AR36" s="1284" t="s">
        <v>644</v>
      </c>
      <c r="AS36" s="1284"/>
      <c r="AT36" s="1284" t="s">
        <v>644</v>
      </c>
      <c r="AU36" s="1284" t="s">
        <v>644</v>
      </c>
      <c r="AV36" s="1284" t="s">
        <v>644</v>
      </c>
      <c r="AW36" s="1284" t="s">
        <v>644</v>
      </c>
      <c r="AX36" s="1284" t="s">
        <v>644</v>
      </c>
      <c r="AY36" s="1284" t="s">
        <v>644</v>
      </c>
      <c r="AZ36" s="1284" t="s">
        <v>644</v>
      </c>
      <c r="BA36" s="1284" t="s">
        <v>644</v>
      </c>
      <c r="BB36" s="1284" t="s">
        <v>644</v>
      </c>
      <c r="BC36" s="1284" t="s">
        <v>644</v>
      </c>
      <c r="BD36" s="1284" t="s">
        <v>644</v>
      </c>
      <c r="BE36" s="1284" t="s">
        <v>644</v>
      </c>
      <c r="BF36" s="1284" t="s">
        <v>644</v>
      </c>
    </row>
    <row r="37" spans="1:58" s="1286" customFormat="1">
      <c r="A37" s="1275" t="s">
        <v>1575</v>
      </c>
      <c r="B37" s="1286">
        <v>0.5</v>
      </c>
      <c r="C37" s="1289"/>
      <c r="D37" s="1284" t="s">
        <v>644</v>
      </c>
      <c r="E37" s="1284" t="s">
        <v>644</v>
      </c>
      <c r="F37" s="1284" t="s">
        <v>644</v>
      </c>
      <c r="G37" s="1284" t="s">
        <v>644</v>
      </c>
      <c r="H37" s="1284" t="s">
        <v>644</v>
      </c>
      <c r="I37" s="1284" t="s">
        <v>644</v>
      </c>
      <c r="J37" s="1284" t="s">
        <v>644</v>
      </c>
      <c r="K37" s="1284"/>
      <c r="L37" s="1284" t="s">
        <v>644</v>
      </c>
      <c r="M37" s="1284" t="s">
        <v>644</v>
      </c>
      <c r="N37" s="1284" t="s">
        <v>644</v>
      </c>
      <c r="O37" s="1284" t="s">
        <v>644</v>
      </c>
      <c r="P37" s="1284" t="s">
        <v>644</v>
      </c>
      <c r="Q37" s="1284" t="s">
        <v>644</v>
      </c>
      <c r="R37" s="1284" t="s">
        <v>644</v>
      </c>
      <c r="S37" s="1284"/>
      <c r="T37" s="1284" t="s">
        <v>644</v>
      </c>
      <c r="U37" s="1284" t="s">
        <v>644</v>
      </c>
      <c r="V37" s="1284" t="s">
        <v>644</v>
      </c>
      <c r="W37" s="1284" t="s">
        <v>644</v>
      </c>
      <c r="X37" s="1284" t="s">
        <v>644</v>
      </c>
      <c r="Y37" s="1284" t="s">
        <v>644</v>
      </c>
      <c r="Z37" s="1284" t="s">
        <v>644</v>
      </c>
      <c r="AA37" s="1284" t="s">
        <v>644</v>
      </c>
      <c r="AB37" s="1284" t="s">
        <v>644</v>
      </c>
      <c r="AC37" s="1284" t="s">
        <v>644</v>
      </c>
      <c r="AD37" s="1284"/>
      <c r="AE37" s="1284" t="s">
        <v>644</v>
      </c>
      <c r="AF37" s="1284" t="s">
        <v>644</v>
      </c>
      <c r="AG37" s="1284" t="s">
        <v>644</v>
      </c>
      <c r="AH37" s="1284" t="s">
        <v>644</v>
      </c>
      <c r="AI37" s="1284" t="s">
        <v>644</v>
      </c>
      <c r="AJ37" s="1284" t="s">
        <v>644</v>
      </c>
      <c r="AK37" s="1284" t="s">
        <v>644</v>
      </c>
      <c r="AL37" s="1284" t="s">
        <v>644</v>
      </c>
      <c r="AM37" s="1284" t="s">
        <v>644</v>
      </c>
      <c r="AN37" s="1284"/>
      <c r="AO37" s="1284" t="s">
        <v>644</v>
      </c>
      <c r="AP37" s="1284" t="s">
        <v>644</v>
      </c>
      <c r="AQ37" s="1284" t="s">
        <v>644</v>
      </c>
      <c r="AR37" s="1284" t="s">
        <v>644</v>
      </c>
      <c r="AS37" s="1284"/>
      <c r="AT37" s="1284" t="s">
        <v>644</v>
      </c>
      <c r="AU37" s="1284" t="s">
        <v>644</v>
      </c>
      <c r="AV37" s="1284" t="s">
        <v>644</v>
      </c>
      <c r="AW37" s="1284" t="s">
        <v>644</v>
      </c>
      <c r="AX37" s="1284" t="s">
        <v>644</v>
      </c>
      <c r="AY37" s="1284" t="s">
        <v>644</v>
      </c>
      <c r="AZ37" s="1284" t="s">
        <v>644</v>
      </c>
      <c r="BA37" s="1284" t="s">
        <v>644</v>
      </c>
      <c r="BB37" s="1284" t="s">
        <v>644</v>
      </c>
      <c r="BC37" s="1284" t="s">
        <v>644</v>
      </c>
      <c r="BD37" s="1284" t="s">
        <v>644</v>
      </c>
      <c r="BE37" s="1284" t="s">
        <v>644</v>
      </c>
      <c r="BF37" s="1284" t="s">
        <v>644</v>
      </c>
    </row>
    <row r="38" spans="1:58" s="1286" customFormat="1">
      <c r="A38" s="1275" t="s">
        <v>1576</v>
      </c>
      <c r="B38" s="1286">
        <v>0.5</v>
      </c>
      <c r="C38" s="1289"/>
      <c r="D38" s="1284" t="s">
        <v>644</v>
      </c>
      <c r="E38" s="1284" t="s">
        <v>644</v>
      </c>
      <c r="F38" s="1284" t="s">
        <v>644</v>
      </c>
      <c r="G38" s="1284" t="s">
        <v>644</v>
      </c>
      <c r="H38" s="1284" t="s">
        <v>644</v>
      </c>
      <c r="I38" s="1284" t="s">
        <v>644</v>
      </c>
      <c r="J38" s="1284" t="s">
        <v>644</v>
      </c>
      <c r="K38" s="1284"/>
      <c r="L38" s="1284" t="s">
        <v>644</v>
      </c>
      <c r="M38" s="1284" t="s">
        <v>644</v>
      </c>
      <c r="N38" s="1284" t="s">
        <v>644</v>
      </c>
      <c r="O38" s="1284" t="s">
        <v>644</v>
      </c>
      <c r="P38" s="1284" t="s">
        <v>644</v>
      </c>
      <c r="Q38" s="1284" t="s">
        <v>644</v>
      </c>
      <c r="R38" s="1284" t="s">
        <v>644</v>
      </c>
      <c r="S38" s="1284"/>
      <c r="T38" s="1284" t="s">
        <v>644</v>
      </c>
      <c r="U38" s="1284" t="s">
        <v>644</v>
      </c>
      <c r="V38" s="1284" t="s">
        <v>644</v>
      </c>
      <c r="W38" s="1284" t="s">
        <v>644</v>
      </c>
      <c r="X38" s="1284" t="s">
        <v>644</v>
      </c>
      <c r="Y38" s="1284" t="s">
        <v>644</v>
      </c>
      <c r="Z38" s="1284" t="s">
        <v>644</v>
      </c>
      <c r="AA38" s="1284" t="s">
        <v>644</v>
      </c>
      <c r="AB38" s="1284" t="s">
        <v>644</v>
      </c>
      <c r="AC38" s="1284" t="s">
        <v>644</v>
      </c>
      <c r="AD38" s="1284"/>
      <c r="AE38" s="1284" t="s">
        <v>644</v>
      </c>
      <c r="AF38" s="1284" t="s">
        <v>644</v>
      </c>
      <c r="AG38" s="1284" t="s">
        <v>644</v>
      </c>
      <c r="AH38" s="1284" t="s">
        <v>644</v>
      </c>
      <c r="AI38" s="1284" t="s">
        <v>644</v>
      </c>
      <c r="AJ38" s="1284" t="s">
        <v>644</v>
      </c>
      <c r="AK38" s="1284" t="s">
        <v>644</v>
      </c>
      <c r="AL38" s="1284" t="s">
        <v>644</v>
      </c>
      <c r="AM38" s="1284" t="s">
        <v>644</v>
      </c>
      <c r="AN38" s="1284"/>
      <c r="AO38" s="1284" t="s">
        <v>644</v>
      </c>
      <c r="AP38" s="1284" t="s">
        <v>644</v>
      </c>
      <c r="AQ38" s="1284" t="s">
        <v>644</v>
      </c>
      <c r="AR38" s="1284" t="s">
        <v>644</v>
      </c>
      <c r="AS38" s="1284"/>
      <c r="AT38" s="1284" t="s">
        <v>644</v>
      </c>
      <c r="AU38" s="1284" t="s">
        <v>644</v>
      </c>
      <c r="AV38" s="1284" t="s">
        <v>644</v>
      </c>
      <c r="AW38" s="1284" t="s">
        <v>644</v>
      </c>
      <c r="AX38" s="1284" t="s">
        <v>644</v>
      </c>
      <c r="AY38" s="1284" t="s">
        <v>644</v>
      </c>
      <c r="AZ38" s="1284" t="s">
        <v>644</v>
      </c>
      <c r="BA38" s="1284" t="s">
        <v>644</v>
      </c>
      <c r="BB38" s="1284" t="s">
        <v>644</v>
      </c>
      <c r="BC38" s="1284" t="s">
        <v>644</v>
      </c>
      <c r="BD38" s="1284" t="s">
        <v>644</v>
      </c>
      <c r="BE38" s="1284" t="s">
        <v>644</v>
      </c>
      <c r="BF38" s="1284" t="s">
        <v>644</v>
      </c>
    </row>
    <row r="39" spans="1:58" s="1286" customFormat="1">
      <c r="A39" s="1275" t="s">
        <v>1577</v>
      </c>
      <c r="B39" s="1286">
        <v>0.5</v>
      </c>
      <c r="C39" s="1289"/>
      <c r="D39" s="1284">
        <v>0.64729860000000006</v>
      </c>
      <c r="E39" s="1284" t="s">
        <v>644</v>
      </c>
      <c r="F39" s="1284" t="s">
        <v>1547</v>
      </c>
      <c r="G39" s="1284">
        <v>1.5973295999999999</v>
      </c>
      <c r="H39" s="1284">
        <v>1.2494020000000001</v>
      </c>
      <c r="I39" s="1284">
        <v>2.1963293999999998</v>
      </c>
      <c r="J39" s="1284">
        <v>0.87050399999999994</v>
      </c>
      <c r="K39" s="1284"/>
      <c r="L39" s="1284">
        <v>1.0855801</v>
      </c>
      <c r="M39" s="1284">
        <v>0.57077279999999997</v>
      </c>
      <c r="N39" s="1284">
        <v>1.1261172000000002</v>
      </c>
      <c r="O39" s="1284">
        <v>1.8020664</v>
      </c>
      <c r="P39" s="1284">
        <v>0.80667900000000003</v>
      </c>
      <c r="Q39" s="1284">
        <v>0.81859760000000004</v>
      </c>
      <c r="R39" s="1284">
        <v>0.50763600000000009</v>
      </c>
      <c r="S39" s="1284"/>
      <c r="T39" s="1284" t="s">
        <v>1546</v>
      </c>
      <c r="U39" s="1284">
        <v>1.6906435000000002</v>
      </c>
      <c r="V39" s="1284">
        <v>0.77659679999999998</v>
      </c>
      <c r="W39" s="1284">
        <v>1.075572</v>
      </c>
      <c r="X39" s="1284">
        <v>1.092705</v>
      </c>
      <c r="Y39" s="1284">
        <v>1.0020480000000003</v>
      </c>
      <c r="Z39" s="1284">
        <v>0.99953239999999999</v>
      </c>
      <c r="AA39" s="1284">
        <v>1.6975768</v>
      </c>
      <c r="AB39" s="1284" t="s">
        <v>1547</v>
      </c>
      <c r="AC39" s="1284">
        <v>0.4929132</v>
      </c>
      <c r="AD39" s="1284"/>
      <c r="AE39" s="1284" t="s">
        <v>644</v>
      </c>
      <c r="AF39" s="1284">
        <v>0.91722120000000007</v>
      </c>
      <c r="AG39" s="1284" t="s">
        <v>644</v>
      </c>
      <c r="AH39" s="1284" t="s">
        <v>1546</v>
      </c>
      <c r="AI39" s="1284" t="s">
        <v>1547</v>
      </c>
      <c r="AJ39" s="1284" t="s">
        <v>644</v>
      </c>
      <c r="AK39" s="1284" t="s">
        <v>1546</v>
      </c>
      <c r="AL39" s="1284" t="s">
        <v>1547</v>
      </c>
      <c r="AM39" s="1284" t="s">
        <v>858</v>
      </c>
      <c r="AN39" s="1284"/>
      <c r="AO39" s="1284" t="s">
        <v>644</v>
      </c>
      <c r="AP39" s="1284" t="s">
        <v>644</v>
      </c>
      <c r="AQ39" s="1284" t="s">
        <v>1546</v>
      </c>
      <c r="AR39" s="1284">
        <v>0.51577240000000002</v>
      </c>
      <c r="AS39" s="1284"/>
      <c r="AT39" s="1284">
        <v>1.0127341999999999</v>
      </c>
      <c r="AU39" s="1284" t="s">
        <v>1546</v>
      </c>
      <c r="AV39" s="1284">
        <v>1.2755003999999999</v>
      </c>
      <c r="AW39" s="1284">
        <v>1.9724669999999997</v>
      </c>
      <c r="AX39" s="1284">
        <v>1.931888</v>
      </c>
      <c r="AY39" s="1284">
        <v>1.1217987</v>
      </c>
      <c r="AZ39" s="1284">
        <v>1.3054176000000002</v>
      </c>
      <c r="BA39" s="1284">
        <v>0.72986439999999997</v>
      </c>
      <c r="BB39" s="1284">
        <v>0.83405449999999992</v>
      </c>
      <c r="BC39" s="1284">
        <v>1.4959924999999998</v>
      </c>
      <c r="BD39" s="1284">
        <v>1.3582529999999999</v>
      </c>
      <c r="BE39" s="1284">
        <v>0.91743119999999989</v>
      </c>
      <c r="BF39" s="1284" t="s">
        <v>644</v>
      </c>
    </row>
    <row r="40" spans="1:58" s="1286" customFormat="1">
      <c r="A40" s="1275" t="s">
        <v>1578</v>
      </c>
      <c r="B40" s="1286">
        <v>2</v>
      </c>
      <c r="C40" s="1289"/>
      <c r="D40" s="1284" t="s">
        <v>1534</v>
      </c>
      <c r="E40" s="1284" t="s">
        <v>1534</v>
      </c>
      <c r="F40" s="1284" t="s">
        <v>1534</v>
      </c>
      <c r="G40" s="1284" t="s">
        <v>1534</v>
      </c>
      <c r="H40" s="1284" t="s">
        <v>1534</v>
      </c>
      <c r="I40" s="1284" t="s">
        <v>1534</v>
      </c>
      <c r="J40" s="1284" t="s">
        <v>1534</v>
      </c>
      <c r="K40" s="1284"/>
      <c r="L40" s="1284" t="s">
        <v>1534</v>
      </c>
      <c r="M40" s="1284" t="s">
        <v>1534</v>
      </c>
      <c r="N40" s="1284" t="s">
        <v>1534</v>
      </c>
      <c r="O40" s="1284" t="s">
        <v>1534</v>
      </c>
      <c r="P40" s="1284" t="s">
        <v>1534</v>
      </c>
      <c r="Q40" s="1284" t="s">
        <v>1534</v>
      </c>
      <c r="R40" s="1284" t="s">
        <v>1534</v>
      </c>
      <c r="S40" s="1284"/>
      <c r="T40" s="1284" t="s">
        <v>1534</v>
      </c>
      <c r="U40" s="1284" t="s">
        <v>1534</v>
      </c>
      <c r="V40" s="1284" t="s">
        <v>1534</v>
      </c>
      <c r="W40" s="1284" t="s">
        <v>1534</v>
      </c>
      <c r="X40" s="1284" t="s">
        <v>1534</v>
      </c>
      <c r="Y40" s="1284" t="s">
        <v>1534</v>
      </c>
      <c r="Z40" s="1284" t="s">
        <v>1534</v>
      </c>
      <c r="AA40" s="1284" t="s">
        <v>1534</v>
      </c>
      <c r="AB40" s="1284" t="s">
        <v>1534</v>
      </c>
      <c r="AC40" s="1284" t="s">
        <v>1534</v>
      </c>
      <c r="AD40" s="1284"/>
      <c r="AE40" s="1284" t="s">
        <v>1534</v>
      </c>
      <c r="AF40" s="1284" t="s">
        <v>1534</v>
      </c>
      <c r="AG40" s="1284" t="s">
        <v>1534</v>
      </c>
      <c r="AH40" s="1284" t="s">
        <v>1534</v>
      </c>
      <c r="AI40" s="1284" t="s">
        <v>1534</v>
      </c>
      <c r="AJ40" s="1284" t="s">
        <v>1534</v>
      </c>
      <c r="AK40" s="1284" t="s">
        <v>1534</v>
      </c>
      <c r="AL40" s="1284" t="s">
        <v>1534</v>
      </c>
      <c r="AM40" s="1284" t="s">
        <v>1534</v>
      </c>
      <c r="AN40" s="1284"/>
      <c r="AO40" s="1284" t="s">
        <v>1534</v>
      </c>
      <c r="AP40" s="1284" t="s">
        <v>1534</v>
      </c>
      <c r="AQ40" s="1284" t="s">
        <v>1534</v>
      </c>
      <c r="AR40" s="1284" t="s">
        <v>1534</v>
      </c>
      <c r="AS40" s="1284"/>
      <c r="AT40" s="1284" t="s">
        <v>1534</v>
      </c>
      <c r="AU40" s="1284" t="s">
        <v>1534</v>
      </c>
      <c r="AV40" s="1284" t="s">
        <v>1534</v>
      </c>
      <c r="AW40" s="1284" t="s">
        <v>1534</v>
      </c>
      <c r="AX40" s="1284" t="s">
        <v>1534</v>
      </c>
      <c r="AY40" s="1284" t="s">
        <v>1534</v>
      </c>
      <c r="AZ40" s="1284" t="s">
        <v>1534</v>
      </c>
      <c r="BA40" s="1284" t="s">
        <v>1534</v>
      </c>
      <c r="BB40" s="1284" t="s">
        <v>1534</v>
      </c>
      <c r="BC40" s="1284" t="s">
        <v>1534</v>
      </c>
      <c r="BD40" s="1284" t="s">
        <v>1534</v>
      </c>
      <c r="BE40" s="1284" t="s">
        <v>1534</v>
      </c>
      <c r="BF40" s="1284" t="s">
        <v>1534</v>
      </c>
    </row>
    <row r="41" spans="1:58" s="1286" customFormat="1">
      <c r="A41" s="1275" t="s">
        <v>1579</v>
      </c>
      <c r="B41" s="1286">
        <v>1</v>
      </c>
      <c r="C41" s="1289"/>
      <c r="D41" s="1284" t="s">
        <v>1527</v>
      </c>
      <c r="E41" s="1284" t="s">
        <v>1527</v>
      </c>
      <c r="F41" s="1284" t="s">
        <v>1527</v>
      </c>
      <c r="G41" s="1284" t="s">
        <v>1527</v>
      </c>
      <c r="H41" s="1284" t="s">
        <v>1527</v>
      </c>
      <c r="I41" s="1284" t="s">
        <v>1527</v>
      </c>
      <c r="J41" s="1284" t="s">
        <v>1527</v>
      </c>
      <c r="K41" s="1284"/>
      <c r="L41" s="1284" t="s">
        <v>1527</v>
      </c>
      <c r="M41" s="1284" t="s">
        <v>1527</v>
      </c>
      <c r="N41" s="1284" t="s">
        <v>1527</v>
      </c>
      <c r="O41" s="1284" t="s">
        <v>1527</v>
      </c>
      <c r="P41" s="1284" t="s">
        <v>1527</v>
      </c>
      <c r="Q41" s="1284" t="s">
        <v>1527</v>
      </c>
      <c r="R41" s="1284" t="s">
        <v>1527</v>
      </c>
      <c r="S41" s="1284"/>
      <c r="T41" s="1284" t="s">
        <v>1527</v>
      </c>
      <c r="U41" s="1284" t="s">
        <v>1527</v>
      </c>
      <c r="V41" s="1284" t="s">
        <v>1527</v>
      </c>
      <c r="W41" s="1284" t="s">
        <v>1527</v>
      </c>
      <c r="X41" s="1284" t="s">
        <v>1527</v>
      </c>
      <c r="Y41" s="1284" t="s">
        <v>1527</v>
      </c>
      <c r="Z41" s="1284" t="s">
        <v>1527</v>
      </c>
      <c r="AA41" s="1284" t="s">
        <v>1527</v>
      </c>
      <c r="AB41" s="1284" t="s">
        <v>1527</v>
      </c>
      <c r="AC41" s="1284" t="s">
        <v>1527</v>
      </c>
      <c r="AD41" s="1284"/>
      <c r="AE41" s="1284" t="s">
        <v>1527</v>
      </c>
      <c r="AF41" s="1284" t="s">
        <v>1527</v>
      </c>
      <c r="AG41" s="1284" t="s">
        <v>1527</v>
      </c>
      <c r="AH41" s="1284" t="s">
        <v>1527</v>
      </c>
      <c r="AI41" s="1284" t="s">
        <v>1527</v>
      </c>
      <c r="AJ41" s="1284" t="s">
        <v>1527</v>
      </c>
      <c r="AK41" s="1284" t="s">
        <v>1527</v>
      </c>
      <c r="AL41" s="1284" t="s">
        <v>1527</v>
      </c>
      <c r="AM41" s="1284" t="s">
        <v>1527</v>
      </c>
      <c r="AN41" s="1284"/>
      <c r="AO41" s="1284" t="s">
        <v>1527</v>
      </c>
      <c r="AP41" s="1284" t="s">
        <v>1527</v>
      </c>
      <c r="AQ41" s="1284" t="s">
        <v>1527</v>
      </c>
      <c r="AR41" s="1284" t="s">
        <v>1527</v>
      </c>
      <c r="AS41" s="1284"/>
      <c r="AT41" s="1284" t="s">
        <v>1527</v>
      </c>
      <c r="AU41" s="1284" t="s">
        <v>1527</v>
      </c>
      <c r="AV41" s="1284" t="s">
        <v>1527</v>
      </c>
      <c r="AW41" s="1284" t="s">
        <v>1527</v>
      </c>
      <c r="AX41" s="1284" t="s">
        <v>1527</v>
      </c>
      <c r="AY41" s="1284" t="s">
        <v>1527</v>
      </c>
      <c r="AZ41" s="1284" t="s">
        <v>1527</v>
      </c>
      <c r="BA41" s="1284" t="s">
        <v>1527</v>
      </c>
      <c r="BB41" s="1284" t="s">
        <v>1527</v>
      </c>
      <c r="BC41" s="1284" t="s">
        <v>1527</v>
      </c>
      <c r="BD41" s="1284" t="s">
        <v>1527</v>
      </c>
      <c r="BE41" s="1284" t="s">
        <v>1527</v>
      </c>
      <c r="BF41" s="1284" t="s">
        <v>1527</v>
      </c>
    </row>
    <row r="42" spans="1:58" s="1286" customFormat="1">
      <c r="A42" s="1275" t="s">
        <v>1580</v>
      </c>
      <c r="B42" s="1286">
        <v>0.5</v>
      </c>
      <c r="C42" s="1289"/>
      <c r="D42" s="1284" t="s">
        <v>644</v>
      </c>
      <c r="E42" s="1284" t="s">
        <v>644</v>
      </c>
      <c r="F42" s="1284" t="s">
        <v>644</v>
      </c>
      <c r="G42" s="1284" t="s">
        <v>644</v>
      </c>
      <c r="H42" s="1284" t="s">
        <v>644</v>
      </c>
      <c r="I42" s="1284" t="s">
        <v>644</v>
      </c>
      <c r="J42" s="1284" t="s">
        <v>644</v>
      </c>
      <c r="K42" s="1284"/>
      <c r="L42" s="1284" t="s">
        <v>644</v>
      </c>
      <c r="M42" s="1284" t="s">
        <v>644</v>
      </c>
      <c r="N42" s="1284" t="s">
        <v>644</v>
      </c>
      <c r="O42" s="1284" t="s">
        <v>644</v>
      </c>
      <c r="P42" s="1284" t="s">
        <v>644</v>
      </c>
      <c r="Q42" s="1284" t="s">
        <v>644</v>
      </c>
      <c r="R42" s="1284" t="s">
        <v>644</v>
      </c>
      <c r="S42" s="1284"/>
      <c r="T42" s="1284" t="s">
        <v>644</v>
      </c>
      <c r="U42" s="1284" t="s">
        <v>644</v>
      </c>
      <c r="V42" s="1284" t="s">
        <v>644</v>
      </c>
      <c r="W42" s="1284" t="s">
        <v>644</v>
      </c>
      <c r="X42" s="1284" t="s">
        <v>644</v>
      </c>
      <c r="Y42" s="1284" t="s">
        <v>644</v>
      </c>
      <c r="Z42" s="1284" t="s">
        <v>644</v>
      </c>
      <c r="AA42" s="1284" t="s">
        <v>644</v>
      </c>
      <c r="AB42" s="1284" t="s">
        <v>644</v>
      </c>
      <c r="AC42" s="1284" t="s">
        <v>644</v>
      </c>
      <c r="AD42" s="1284"/>
      <c r="AE42" s="1284" t="s">
        <v>644</v>
      </c>
      <c r="AF42" s="1284" t="s">
        <v>644</v>
      </c>
      <c r="AG42" s="1284" t="s">
        <v>644</v>
      </c>
      <c r="AH42" s="1284" t="s">
        <v>644</v>
      </c>
      <c r="AI42" s="1284" t="s">
        <v>644</v>
      </c>
      <c r="AJ42" s="1284" t="s">
        <v>644</v>
      </c>
      <c r="AK42" s="1284" t="s">
        <v>644</v>
      </c>
      <c r="AL42" s="1284" t="s">
        <v>644</v>
      </c>
      <c r="AM42" s="1284" t="s">
        <v>644</v>
      </c>
      <c r="AN42" s="1284"/>
      <c r="AO42" s="1284" t="s">
        <v>644</v>
      </c>
      <c r="AP42" s="1284" t="s">
        <v>644</v>
      </c>
      <c r="AQ42" s="1284" t="s">
        <v>644</v>
      </c>
      <c r="AR42" s="1284" t="s">
        <v>644</v>
      </c>
      <c r="AS42" s="1284"/>
      <c r="AT42" s="1284" t="s">
        <v>644</v>
      </c>
      <c r="AU42" s="1284" t="s">
        <v>644</v>
      </c>
      <c r="AV42" s="1284" t="s">
        <v>644</v>
      </c>
      <c r="AW42" s="1284" t="s">
        <v>644</v>
      </c>
      <c r="AX42" s="1284" t="s">
        <v>644</v>
      </c>
      <c r="AY42" s="1284" t="s">
        <v>644</v>
      </c>
      <c r="AZ42" s="1284" t="s">
        <v>644</v>
      </c>
      <c r="BA42" s="1284" t="s">
        <v>644</v>
      </c>
      <c r="BB42" s="1284" t="s">
        <v>644</v>
      </c>
      <c r="BC42" s="1284" t="s">
        <v>644</v>
      </c>
      <c r="BD42" s="1284" t="s">
        <v>644</v>
      </c>
      <c r="BE42" s="1284" t="s">
        <v>644</v>
      </c>
      <c r="BF42" s="1284" t="s">
        <v>644</v>
      </c>
    </row>
    <row r="43" spans="1:58" s="1286" customFormat="1">
      <c r="A43" s="1275" t="s">
        <v>1581</v>
      </c>
      <c r="B43" s="1286">
        <v>1</v>
      </c>
      <c r="C43" s="1289"/>
      <c r="D43" s="1284" t="s">
        <v>1527</v>
      </c>
      <c r="E43" s="1284" t="s">
        <v>1527</v>
      </c>
      <c r="F43" s="1284" t="s">
        <v>1527</v>
      </c>
      <c r="G43" s="1284" t="s">
        <v>1527</v>
      </c>
      <c r="H43" s="1284" t="s">
        <v>1527</v>
      </c>
      <c r="I43" s="1284" t="s">
        <v>1527</v>
      </c>
      <c r="J43" s="1284" t="s">
        <v>1527</v>
      </c>
      <c r="K43" s="1284"/>
      <c r="L43" s="1284" t="s">
        <v>1527</v>
      </c>
      <c r="M43" s="1284" t="s">
        <v>1527</v>
      </c>
      <c r="N43" s="1284" t="s">
        <v>1527</v>
      </c>
      <c r="O43" s="1284" t="s">
        <v>1527</v>
      </c>
      <c r="P43" s="1284" t="s">
        <v>1527</v>
      </c>
      <c r="Q43" s="1284" t="s">
        <v>1527</v>
      </c>
      <c r="R43" s="1284" t="s">
        <v>1527</v>
      </c>
      <c r="S43" s="1284"/>
      <c r="T43" s="1284" t="s">
        <v>1527</v>
      </c>
      <c r="U43" s="1284" t="s">
        <v>1527</v>
      </c>
      <c r="V43" s="1284" t="s">
        <v>1527</v>
      </c>
      <c r="W43" s="1284" t="s">
        <v>1527</v>
      </c>
      <c r="X43" s="1284" t="s">
        <v>1527</v>
      </c>
      <c r="Y43" s="1284" t="s">
        <v>1527</v>
      </c>
      <c r="Z43" s="1284" t="s">
        <v>1527</v>
      </c>
      <c r="AA43" s="1284" t="s">
        <v>1527</v>
      </c>
      <c r="AB43" s="1284" t="s">
        <v>1527</v>
      </c>
      <c r="AC43" s="1284" t="s">
        <v>1527</v>
      </c>
      <c r="AD43" s="1284"/>
      <c r="AE43" s="1284" t="s">
        <v>1527</v>
      </c>
      <c r="AF43" s="1284" t="s">
        <v>1527</v>
      </c>
      <c r="AG43" s="1284" t="s">
        <v>1527</v>
      </c>
      <c r="AH43" s="1284" t="s">
        <v>1527</v>
      </c>
      <c r="AI43" s="1284" t="s">
        <v>1527</v>
      </c>
      <c r="AJ43" s="1284" t="s">
        <v>1527</v>
      </c>
      <c r="AK43" s="1284" t="s">
        <v>1527</v>
      </c>
      <c r="AL43" s="1284" t="s">
        <v>1527</v>
      </c>
      <c r="AM43" s="1284" t="s">
        <v>1527</v>
      </c>
      <c r="AN43" s="1284"/>
      <c r="AO43" s="1284" t="s">
        <v>1527</v>
      </c>
      <c r="AP43" s="1284" t="s">
        <v>1527</v>
      </c>
      <c r="AQ43" s="1284" t="s">
        <v>1527</v>
      </c>
      <c r="AR43" s="1284" t="s">
        <v>1527</v>
      </c>
      <c r="AS43" s="1284"/>
      <c r="AT43" s="1284" t="s">
        <v>1527</v>
      </c>
      <c r="AU43" s="1284" t="s">
        <v>1527</v>
      </c>
      <c r="AV43" s="1284" t="s">
        <v>1527</v>
      </c>
      <c r="AW43" s="1284" t="s">
        <v>1527</v>
      </c>
      <c r="AX43" s="1284" t="s">
        <v>1527</v>
      </c>
      <c r="AY43" s="1284" t="s">
        <v>1527</v>
      </c>
      <c r="AZ43" s="1284" t="s">
        <v>1527</v>
      </c>
      <c r="BA43" s="1284" t="s">
        <v>1527</v>
      </c>
      <c r="BB43" s="1284" t="s">
        <v>1527</v>
      </c>
      <c r="BC43" s="1284" t="s">
        <v>1527</v>
      </c>
      <c r="BD43" s="1284" t="s">
        <v>1527</v>
      </c>
      <c r="BE43" s="1284" t="s">
        <v>1527</v>
      </c>
      <c r="BF43" s="1284" t="s">
        <v>1527</v>
      </c>
    </row>
    <row r="44" spans="1:58" s="1286" customFormat="1">
      <c r="A44" s="1275" t="s">
        <v>1582</v>
      </c>
      <c r="B44" s="1286">
        <v>2</v>
      </c>
      <c r="C44" s="1289"/>
      <c r="D44" s="1284" t="s">
        <v>1534</v>
      </c>
      <c r="E44" s="1284" t="s">
        <v>1534</v>
      </c>
      <c r="F44" s="1284" t="s">
        <v>1534</v>
      </c>
      <c r="G44" s="1284" t="s">
        <v>1534</v>
      </c>
      <c r="H44" s="1284" t="s">
        <v>1534</v>
      </c>
      <c r="I44" s="1284" t="s">
        <v>1534</v>
      </c>
      <c r="J44" s="1284" t="s">
        <v>1534</v>
      </c>
      <c r="K44" s="1284"/>
      <c r="L44" s="1284" t="s">
        <v>1534</v>
      </c>
      <c r="M44" s="1284" t="s">
        <v>1534</v>
      </c>
      <c r="N44" s="1284" t="s">
        <v>1534</v>
      </c>
      <c r="O44" s="1284" t="s">
        <v>1534</v>
      </c>
      <c r="P44" s="1284" t="s">
        <v>1534</v>
      </c>
      <c r="Q44" s="1284" t="s">
        <v>1534</v>
      </c>
      <c r="R44" s="1284" t="s">
        <v>1534</v>
      </c>
      <c r="S44" s="1284"/>
      <c r="T44" s="1284" t="s">
        <v>1534</v>
      </c>
      <c r="U44" s="1284" t="s">
        <v>1534</v>
      </c>
      <c r="V44" s="1284" t="s">
        <v>1534</v>
      </c>
      <c r="W44" s="1284" t="s">
        <v>1534</v>
      </c>
      <c r="X44" s="1284" t="s">
        <v>1534</v>
      </c>
      <c r="Y44" s="1284" t="s">
        <v>1534</v>
      </c>
      <c r="Z44" s="1284" t="s">
        <v>1534</v>
      </c>
      <c r="AA44" s="1284" t="s">
        <v>1534</v>
      </c>
      <c r="AB44" s="1284" t="s">
        <v>1534</v>
      </c>
      <c r="AC44" s="1284" t="s">
        <v>1534</v>
      </c>
      <c r="AD44" s="1284"/>
      <c r="AE44" s="1284" t="s">
        <v>1534</v>
      </c>
      <c r="AF44" s="1284" t="s">
        <v>1534</v>
      </c>
      <c r="AG44" s="1284" t="s">
        <v>1534</v>
      </c>
      <c r="AH44" s="1284" t="s">
        <v>1534</v>
      </c>
      <c r="AI44" s="1284" t="s">
        <v>1534</v>
      </c>
      <c r="AJ44" s="1284" t="s">
        <v>1534</v>
      </c>
      <c r="AK44" s="1284" t="s">
        <v>1534</v>
      </c>
      <c r="AL44" s="1284" t="s">
        <v>1534</v>
      </c>
      <c r="AM44" s="1284" t="s">
        <v>1534</v>
      </c>
      <c r="AN44" s="1284"/>
      <c r="AO44" s="1284" t="s">
        <v>1534</v>
      </c>
      <c r="AP44" s="1284" t="s">
        <v>1534</v>
      </c>
      <c r="AQ44" s="1284" t="s">
        <v>1534</v>
      </c>
      <c r="AR44" s="1284" t="s">
        <v>1534</v>
      </c>
      <c r="AS44" s="1284"/>
      <c r="AT44" s="1284" t="s">
        <v>1534</v>
      </c>
      <c r="AU44" s="1284" t="s">
        <v>1534</v>
      </c>
      <c r="AV44" s="1284" t="s">
        <v>1534</v>
      </c>
      <c r="AW44" s="1284" t="s">
        <v>1534</v>
      </c>
      <c r="AX44" s="1284" t="s">
        <v>1534</v>
      </c>
      <c r="AY44" s="1284" t="s">
        <v>1534</v>
      </c>
      <c r="AZ44" s="1284" t="s">
        <v>1534</v>
      </c>
      <c r="BA44" s="1284" t="s">
        <v>1534</v>
      </c>
      <c r="BB44" s="1284" t="s">
        <v>1534</v>
      </c>
      <c r="BC44" s="1284" t="s">
        <v>1534</v>
      </c>
      <c r="BD44" s="1284" t="s">
        <v>1534</v>
      </c>
      <c r="BE44" s="1284" t="s">
        <v>1534</v>
      </c>
      <c r="BF44" s="1284" t="s">
        <v>1534</v>
      </c>
    </row>
    <row r="45" spans="1:58" s="1286" customFormat="1">
      <c r="A45" s="1275" t="s">
        <v>1583</v>
      </c>
      <c r="B45" s="1286">
        <v>5</v>
      </c>
      <c r="C45" s="1289"/>
      <c r="D45" s="1284" t="s">
        <v>1532</v>
      </c>
      <c r="E45" s="1284" t="s">
        <v>1532</v>
      </c>
      <c r="F45" s="1284" t="s">
        <v>1532</v>
      </c>
      <c r="G45" s="1284" t="s">
        <v>1532</v>
      </c>
      <c r="H45" s="1284" t="s">
        <v>1532</v>
      </c>
      <c r="I45" s="1284" t="s">
        <v>1532</v>
      </c>
      <c r="J45" s="1284" t="s">
        <v>1532</v>
      </c>
      <c r="K45" s="1284"/>
      <c r="L45" s="1284" t="s">
        <v>1532</v>
      </c>
      <c r="M45" s="1284" t="s">
        <v>1532</v>
      </c>
      <c r="N45" s="1284" t="s">
        <v>1532</v>
      </c>
      <c r="O45" s="1284" t="s">
        <v>1532</v>
      </c>
      <c r="P45" s="1284" t="s">
        <v>1532</v>
      </c>
      <c r="Q45" s="1284" t="s">
        <v>1532</v>
      </c>
      <c r="R45" s="1284" t="s">
        <v>1532</v>
      </c>
      <c r="S45" s="1284"/>
      <c r="T45" s="1284" t="s">
        <v>1532</v>
      </c>
      <c r="U45" s="1284" t="s">
        <v>1532</v>
      </c>
      <c r="V45" s="1284" t="s">
        <v>1532</v>
      </c>
      <c r="W45" s="1284" t="s">
        <v>1532</v>
      </c>
      <c r="X45" s="1284" t="s">
        <v>1532</v>
      </c>
      <c r="Y45" s="1284" t="s">
        <v>1532</v>
      </c>
      <c r="Z45" s="1284" t="s">
        <v>1532</v>
      </c>
      <c r="AA45" s="1284" t="s">
        <v>1532</v>
      </c>
      <c r="AB45" s="1284" t="s">
        <v>1532</v>
      </c>
      <c r="AC45" s="1284" t="s">
        <v>1532</v>
      </c>
      <c r="AD45" s="1284"/>
      <c r="AE45" s="1284" t="s">
        <v>1532</v>
      </c>
      <c r="AF45" s="1284" t="s">
        <v>1532</v>
      </c>
      <c r="AG45" s="1284" t="s">
        <v>1532</v>
      </c>
      <c r="AH45" s="1284" t="s">
        <v>1532</v>
      </c>
      <c r="AI45" s="1284" t="s">
        <v>1532</v>
      </c>
      <c r="AJ45" s="1284" t="s">
        <v>1532</v>
      </c>
      <c r="AK45" s="1284" t="s">
        <v>1532</v>
      </c>
      <c r="AL45" s="1284" t="s">
        <v>1532</v>
      </c>
      <c r="AM45" s="1284" t="s">
        <v>1532</v>
      </c>
      <c r="AN45" s="1284"/>
      <c r="AO45" s="1284" t="s">
        <v>1532</v>
      </c>
      <c r="AP45" s="1284" t="s">
        <v>1532</v>
      </c>
      <c r="AQ45" s="1284" t="s">
        <v>1532</v>
      </c>
      <c r="AR45" s="1284" t="s">
        <v>1532</v>
      </c>
      <c r="AS45" s="1284"/>
      <c r="AT45" s="1284" t="s">
        <v>1532</v>
      </c>
      <c r="AU45" s="1284" t="s">
        <v>1532</v>
      </c>
      <c r="AV45" s="1284" t="s">
        <v>1532</v>
      </c>
      <c r="AW45" s="1284" t="s">
        <v>1532</v>
      </c>
      <c r="AX45" s="1284" t="s">
        <v>1532</v>
      </c>
      <c r="AY45" s="1284" t="s">
        <v>1532</v>
      </c>
      <c r="AZ45" s="1284" t="s">
        <v>1532</v>
      </c>
      <c r="BA45" s="1284" t="s">
        <v>1532</v>
      </c>
      <c r="BB45" s="1284" t="s">
        <v>1532</v>
      </c>
      <c r="BC45" s="1284" t="s">
        <v>1532</v>
      </c>
      <c r="BD45" s="1284" t="s">
        <v>1532</v>
      </c>
      <c r="BE45" s="1284" t="s">
        <v>1532</v>
      </c>
      <c r="BF45" s="1284" t="s">
        <v>1532</v>
      </c>
    </row>
    <row r="46" spans="1:58" s="1286" customFormat="1">
      <c r="A46" s="1275" t="s">
        <v>1584</v>
      </c>
      <c r="B46" s="1286">
        <v>1</v>
      </c>
      <c r="C46" s="1289"/>
      <c r="D46" s="1284" t="s">
        <v>1527</v>
      </c>
      <c r="E46" s="1284" t="s">
        <v>1527</v>
      </c>
      <c r="F46" s="1284" t="s">
        <v>1527</v>
      </c>
      <c r="G46" s="1284" t="s">
        <v>1527</v>
      </c>
      <c r="H46" s="1284" t="s">
        <v>1527</v>
      </c>
      <c r="I46" s="1284" t="s">
        <v>1527</v>
      </c>
      <c r="J46" s="1284" t="s">
        <v>1527</v>
      </c>
      <c r="K46" s="1284"/>
      <c r="L46" s="1284" t="s">
        <v>1527</v>
      </c>
      <c r="M46" s="1284" t="s">
        <v>1527</v>
      </c>
      <c r="N46" s="1284" t="s">
        <v>1527</v>
      </c>
      <c r="O46" s="1284" t="s">
        <v>1527</v>
      </c>
      <c r="P46" s="1284" t="s">
        <v>1527</v>
      </c>
      <c r="Q46" s="1284" t="s">
        <v>1527</v>
      </c>
      <c r="R46" s="1284" t="s">
        <v>1527</v>
      </c>
      <c r="S46" s="1284"/>
      <c r="T46" s="1284" t="s">
        <v>1527</v>
      </c>
      <c r="U46" s="1284" t="s">
        <v>1527</v>
      </c>
      <c r="V46" s="1284" t="s">
        <v>1527</v>
      </c>
      <c r="W46" s="1284" t="s">
        <v>1527</v>
      </c>
      <c r="X46" s="1284" t="s">
        <v>1527</v>
      </c>
      <c r="Y46" s="1284" t="s">
        <v>1527</v>
      </c>
      <c r="Z46" s="1284" t="s">
        <v>1527</v>
      </c>
      <c r="AA46" s="1284" t="s">
        <v>1527</v>
      </c>
      <c r="AB46" s="1284" t="s">
        <v>1527</v>
      </c>
      <c r="AC46" s="1284" t="s">
        <v>1527</v>
      </c>
      <c r="AD46" s="1284"/>
      <c r="AE46" s="1284" t="s">
        <v>1527</v>
      </c>
      <c r="AF46" s="1284" t="s">
        <v>1527</v>
      </c>
      <c r="AG46" s="1284" t="s">
        <v>1527</v>
      </c>
      <c r="AH46" s="1284" t="s">
        <v>1527</v>
      </c>
      <c r="AI46" s="1284" t="s">
        <v>1527</v>
      </c>
      <c r="AJ46" s="1284" t="s">
        <v>1527</v>
      </c>
      <c r="AK46" s="1284" t="s">
        <v>1527</v>
      </c>
      <c r="AL46" s="1284" t="s">
        <v>1527</v>
      </c>
      <c r="AM46" s="1284" t="s">
        <v>1527</v>
      </c>
      <c r="AN46" s="1284"/>
      <c r="AO46" s="1284" t="s">
        <v>1527</v>
      </c>
      <c r="AP46" s="1284" t="s">
        <v>1527</v>
      </c>
      <c r="AQ46" s="1284" t="s">
        <v>1527</v>
      </c>
      <c r="AR46" s="1284" t="s">
        <v>1527</v>
      </c>
      <c r="AS46" s="1284"/>
      <c r="AT46" s="1284" t="s">
        <v>1527</v>
      </c>
      <c r="AU46" s="1284" t="s">
        <v>1527</v>
      </c>
      <c r="AV46" s="1284" t="s">
        <v>1527</v>
      </c>
      <c r="AW46" s="1284" t="s">
        <v>1527</v>
      </c>
      <c r="AX46" s="1284" t="s">
        <v>1527</v>
      </c>
      <c r="AY46" s="1284" t="s">
        <v>1527</v>
      </c>
      <c r="AZ46" s="1284" t="s">
        <v>1527</v>
      </c>
      <c r="BA46" s="1284" t="s">
        <v>1527</v>
      </c>
      <c r="BB46" s="1284" t="s">
        <v>1527</v>
      </c>
      <c r="BC46" s="1284" t="s">
        <v>1527</v>
      </c>
      <c r="BD46" s="1284" t="s">
        <v>1527</v>
      </c>
      <c r="BE46" s="1284" t="s">
        <v>1527</v>
      </c>
      <c r="BF46" s="1284" t="s">
        <v>1527</v>
      </c>
    </row>
    <row r="47" spans="1:58" s="1286" customFormat="1">
      <c r="A47" s="1275" t="s">
        <v>1585</v>
      </c>
      <c r="B47" s="1286">
        <v>2</v>
      </c>
      <c r="C47" s="1289"/>
      <c r="D47" s="1284" t="s">
        <v>1534</v>
      </c>
      <c r="E47" s="1284" t="s">
        <v>1534</v>
      </c>
      <c r="F47" s="1284" t="s">
        <v>1534</v>
      </c>
      <c r="G47" s="1284" t="s">
        <v>1534</v>
      </c>
      <c r="H47" s="1284" t="s">
        <v>1534</v>
      </c>
      <c r="I47" s="1284" t="s">
        <v>1534</v>
      </c>
      <c r="J47" s="1284" t="s">
        <v>1534</v>
      </c>
      <c r="K47" s="1284"/>
      <c r="L47" s="1284" t="s">
        <v>1534</v>
      </c>
      <c r="M47" s="1284" t="s">
        <v>1534</v>
      </c>
      <c r="N47" s="1284" t="s">
        <v>1534</v>
      </c>
      <c r="O47" s="1284" t="s">
        <v>1534</v>
      </c>
      <c r="P47" s="1284" t="s">
        <v>1534</v>
      </c>
      <c r="Q47" s="1284" t="s">
        <v>1534</v>
      </c>
      <c r="R47" s="1284" t="s">
        <v>1534</v>
      </c>
      <c r="S47" s="1284"/>
      <c r="T47" s="1284" t="s">
        <v>1534</v>
      </c>
      <c r="U47" s="1284" t="s">
        <v>1534</v>
      </c>
      <c r="V47" s="1284" t="s">
        <v>1534</v>
      </c>
      <c r="W47" s="1284" t="s">
        <v>1534</v>
      </c>
      <c r="X47" s="1284" t="s">
        <v>1534</v>
      </c>
      <c r="Y47" s="1284" t="s">
        <v>1534</v>
      </c>
      <c r="Z47" s="1284" t="s">
        <v>1534</v>
      </c>
      <c r="AA47" s="1284" t="s">
        <v>1534</v>
      </c>
      <c r="AB47" s="1284" t="s">
        <v>1534</v>
      </c>
      <c r="AC47" s="1284" t="s">
        <v>1534</v>
      </c>
      <c r="AD47" s="1284"/>
      <c r="AE47" s="1284" t="s">
        <v>1534</v>
      </c>
      <c r="AF47" s="1284" t="s">
        <v>1534</v>
      </c>
      <c r="AG47" s="1284" t="s">
        <v>1534</v>
      </c>
      <c r="AH47" s="1284" t="s">
        <v>1534</v>
      </c>
      <c r="AI47" s="1284" t="s">
        <v>1534</v>
      </c>
      <c r="AJ47" s="1284" t="s">
        <v>1534</v>
      </c>
      <c r="AK47" s="1284" t="s">
        <v>1534</v>
      </c>
      <c r="AL47" s="1284" t="s">
        <v>1534</v>
      </c>
      <c r="AM47" s="1284" t="s">
        <v>1534</v>
      </c>
      <c r="AN47" s="1284"/>
      <c r="AO47" s="1284" t="s">
        <v>1534</v>
      </c>
      <c r="AP47" s="1284" t="s">
        <v>1534</v>
      </c>
      <c r="AQ47" s="1284" t="s">
        <v>1534</v>
      </c>
      <c r="AR47" s="1284" t="s">
        <v>1534</v>
      </c>
      <c r="AS47" s="1284"/>
      <c r="AT47" s="1284" t="s">
        <v>1534</v>
      </c>
      <c r="AU47" s="1284" t="s">
        <v>1534</v>
      </c>
      <c r="AV47" s="1284" t="s">
        <v>1534</v>
      </c>
      <c r="AW47" s="1284" t="s">
        <v>1534</v>
      </c>
      <c r="AX47" s="1284" t="s">
        <v>1534</v>
      </c>
      <c r="AY47" s="1284" t="s">
        <v>1534</v>
      </c>
      <c r="AZ47" s="1284" t="s">
        <v>1534</v>
      </c>
      <c r="BA47" s="1284" t="s">
        <v>1534</v>
      </c>
      <c r="BB47" s="1284" t="s">
        <v>1534</v>
      </c>
      <c r="BC47" s="1284" t="s">
        <v>1534</v>
      </c>
      <c r="BD47" s="1284" t="s">
        <v>1534</v>
      </c>
      <c r="BE47" s="1284" t="s">
        <v>1534</v>
      </c>
      <c r="BF47" s="1284" t="s">
        <v>1534</v>
      </c>
    </row>
    <row r="48" spans="1:58" s="1286" customFormat="1">
      <c r="A48" s="1275" t="s">
        <v>1586</v>
      </c>
      <c r="B48" s="1286">
        <v>0.5</v>
      </c>
      <c r="C48" s="1289"/>
      <c r="D48" s="1284" t="s">
        <v>644</v>
      </c>
      <c r="E48" s="1284" t="s">
        <v>644</v>
      </c>
      <c r="F48" s="1284" t="s">
        <v>644</v>
      </c>
      <c r="G48" s="1284" t="s">
        <v>644</v>
      </c>
      <c r="H48" s="1284" t="s">
        <v>644</v>
      </c>
      <c r="I48" s="1284" t="s">
        <v>644</v>
      </c>
      <c r="J48" s="1284" t="s">
        <v>644</v>
      </c>
      <c r="K48" s="1284"/>
      <c r="L48" s="1284" t="s">
        <v>644</v>
      </c>
      <c r="M48" s="1284" t="s">
        <v>644</v>
      </c>
      <c r="N48" s="1284" t="s">
        <v>644</v>
      </c>
      <c r="O48" s="1284" t="s">
        <v>644</v>
      </c>
      <c r="P48" s="1284" t="s">
        <v>644</v>
      </c>
      <c r="Q48" s="1284" t="s">
        <v>644</v>
      </c>
      <c r="R48" s="1284" t="s">
        <v>644</v>
      </c>
      <c r="S48" s="1284"/>
      <c r="T48" s="1284" t="s">
        <v>644</v>
      </c>
      <c r="U48" s="1284" t="s">
        <v>644</v>
      </c>
      <c r="V48" s="1284" t="s">
        <v>644</v>
      </c>
      <c r="W48" s="1284" t="s">
        <v>644</v>
      </c>
      <c r="X48" s="1284" t="s">
        <v>644</v>
      </c>
      <c r="Y48" s="1284" t="s">
        <v>644</v>
      </c>
      <c r="Z48" s="1284" t="s">
        <v>644</v>
      </c>
      <c r="AA48" s="1284" t="s">
        <v>644</v>
      </c>
      <c r="AB48" s="1284" t="s">
        <v>644</v>
      </c>
      <c r="AC48" s="1284" t="s">
        <v>644</v>
      </c>
      <c r="AD48" s="1284"/>
      <c r="AE48" s="1284" t="s">
        <v>644</v>
      </c>
      <c r="AF48" s="1284" t="s">
        <v>644</v>
      </c>
      <c r="AG48" s="1284" t="s">
        <v>644</v>
      </c>
      <c r="AH48" s="1284" t="s">
        <v>644</v>
      </c>
      <c r="AI48" s="1284" t="s">
        <v>644</v>
      </c>
      <c r="AJ48" s="1284" t="s">
        <v>644</v>
      </c>
      <c r="AK48" s="1284" t="s">
        <v>644</v>
      </c>
      <c r="AL48" s="1284" t="s">
        <v>644</v>
      </c>
      <c r="AM48" s="1284" t="s">
        <v>644</v>
      </c>
      <c r="AN48" s="1284"/>
      <c r="AO48" s="1284" t="s">
        <v>644</v>
      </c>
      <c r="AP48" s="1284" t="s">
        <v>644</v>
      </c>
      <c r="AQ48" s="1284" t="s">
        <v>644</v>
      </c>
      <c r="AR48" s="1284" t="s">
        <v>644</v>
      </c>
      <c r="AS48" s="1284"/>
      <c r="AT48" s="1284" t="s">
        <v>644</v>
      </c>
      <c r="AU48" s="1284" t="s">
        <v>644</v>
      </c>
      <c r="AV48" s="1284" t="s">
        <v>644</v>
      </c>
      <c r="AW48" s="1284" t="s">
        <v>644</v>
      </c>
      <c r="AX48" s="1284" t="s">
        <v>644</v>
      </c>
      <c r="AY48" s="1284" t="s">
        <v>644</v>
      </c>
      <c r="AZ48" s="1284" t="s">
        <v>644</v>
      </c>
      <c r="BA48" s="1284" t="s">
        <v>644</v>
      </c>
      <c r="BB48" s="1284" t="s">
        <v>644</v>
      </c>
      <c r="BC48" s="1284" t="s">
        <v>644</v>
      </c>
      <c r="BD48" s="1284" t="s">
        <v>644</v>
      </c>
      <c r="BE48" s="1284" t="s">
        <v>644</v>
      </c>
      <c r="BF48" s="1284" t="s">
        <v>644</v>
      </c>
    </row>
    <row r="49" spans="1:58" s="1286" customFormat="1">
      <c r="A49" s="1275" t="s">
        <v>1587</v>
      </c>
      <c r="B49" s="1286">
        <v>2</v>
      </c>
      <c r="C49" s="1289"/>
      <c r="D49" s="1284" t="s">
        <v>1534</v>
      </c>
      <c r="E49" s="1284" t="s">
        <v>1534</v>
      </c>
      <c r="F49" s="1284" t="s">
        <v>1534</v>
      </c>
      <c r="G49" s="1284" t="s">
        <v>1534</v>
      </c>
      <c r="H49" s="1284" t="s">
        <v>1534</v>
      </c>
      <c r="I49" s="1284" t="s">
        <v>1534</v>
      </c>
      <c r="J49" s="1284" t="s">
        <v>1534</v>
      </c>
      <c r="K49" s="1284"/>
      <c r="L49" s="1284" t="s">
        <v>1534</v>
      </c>
      <c r="M49" s="1284" t="s">
        <v>1534</v>
      </c>
      <c r="N49" s="1284" t="s">
        <v>1534</v>
      </c>
      <c r="O49" s="1284" t="s">
        <v>1534</v>
      </c>
      <c r="P49" s="1284" t="s">
        <v>1534</v>
      </c>
      <c r="Q49" s="1284" t="s">
        <v>1534</v>
      </c>
      <c r="R49" s="1284" t="s">
        <v>1534</v>
      </c>
      <c r="S49" s="1284"/>
      <c r="T49" s="1284" t="s">
        <v>1534</v>
      </c>
      <c r="U49" s="1284" t="s">
        <v>1534</v>
      </c>
      <c r="V49" s="1284" t="s">
        <v>1534</v>
      </c>
      <c r="W49" s="1284" t="s">
        <v>1534</v>
      </c>
      <c r="X49" s="1284" t="s">
        <v>1534</v>
      </c>
      <c r="Y49" s="1284" t="s">
        <v>1534</v>
      </c>
      <c r="Z49" s="1284" t="s">
        <v>1534</v>
      </c>
      <c r="AA49" s="1284" t="s">
        <v>1534</v>
      </c>
      <c r="AB49" s="1284" t="s">
        <v>1534</v>
      </c>
      <c r="AC49" s="1284" t="s">
        <v>1534</v>
      </c>
      <c r="AD49" s="1284"/>
      <c r="AE49" s="1284" t="s">
        <v>1534</v>
      </c>
      <c r="AF49" s="1284" t="s">
        <v>1534</v>
      </c>
      <c r="AG49" s="1284" t="s">
        <v>1534</v>
      </c>
      <c r="AH49" s="1284" t="s">
        <v>1534</v>
      </c>
      <c r="AI49" s="1284" t="s">
        <v>1534</v>
      </c>
      <c r="AJ49" s="1284" t="s">
        <v>1534</v>
      </c>
      <c r="AK49" s="1284" t="s">
        <v>1534</v>
      </c>
      <c r="AL49" s="1284" t="s">
        <v>1534</v>
      </c>
      <c r="AM49" s="1284" t="s">
        <v>1534</v>
      </c>
      <c r="AN49" s="1284"/>
      <c r="AO49" s="1284" t="s">
        <v>1534</v>
      </c>
      <c r="AP49" s="1284" t="s">
        <v>1534</v>
      </c>
      <c r="AQ49" s="1284" t="s">
        <v>1534</v>
      </c>
      <c r="AR49" s="1284" t="s">
        <v>1534</v>
      </c>
      <c r="AS49" s="1284"/>
      <c r="AT49" s="1284" t="s">
        <v>1534</v>
      </c>
      <c r="AU49" s="1284" t="s">
        <v>1534</v>
      </c>
      <c r="AV49" s="1284" t="s">
        <v>1534</v>
      </c>
      <c r="AW49" s="1284" t="s">
        <v>1534</v>
      </c>
      <c r="AX49" s="1284" t="s">
        <v>1534</v>
      </c>
      <c r="AY49" s="1284" t="s">
        <v>1534</v>
      </c>
      <c r="AZ49" s="1284" t="s">
        <v>1534</v>
      </c>
      <c r="BA49" s="1284" t="s">
        <v>1534</v>
      </c>
      <c r="BB49" s="1284" t="s">
        <v>1534</v>
      </c>
      <c r="BC49" s="1284" t="s">
        <v>1534</v>
      </c>
      <c r="BD49" s="1284" t="s">
        <v>1534</v>
      </c>
      <c r="BE49" s="1284" t="s">
        <v>1534</v>
      </c>
      <c r="BF49" s="1284" t="s">
        <v>1534</v>
      </c>
    </row>
    <row r="50" spans="1:58" s="1286" customFormat="1">
      <c r="A50" s="1275" t="s">
        <v>1588</v>
      </c>
      <c r="B50" s="1286">
        <v>0.5</v>
      </c>
      <c r="C50" s="1289"/>
      <c r="D50" s="1284" t="s">
        <v>644</v>
      </c>
      <c r="E50" s="1284" t="s">
        <v>644</v>
      </c>
      <c r="F50" s="1284" t="s">
        <v>644</v>
      </c>
      <c r="G50" s="1284" t="s">
        <v>644</v>
      </c>
      <c r="H50" s="1284" t="s">
        <v>644</v>
      </c>
      <c r="I50" s="1284" t="s">
        <v>644</v>
      </c>
      <c r="J50" s="1284" t="s">
        <v>644</v>
      </c>
      <c r="K50" s="1284"/>
      <c r="L50" s="1284" t="s">
        <v>644</v>
      </c>
      <c r="M50" s="1284" t="s">
        <v>644</v>
      </c>
      <c r="N50" s="1284" t="s">
        <v>644</v>
      </c>
      <c r="O50" s="1284" t="s">
        <v>644</v>
      </c>
      <c r="P50" s="1284" t="s">
        <v>644</v>
      </c>
      <c r="Q50" s="1284" t="s">
        <v>644</v>
      </c>
      <c r="R50" s="1284" t="s">
        <v>644</v>
      </c>
      <c r="S50" s="1284"/>
      <c r="T50" s="1284" t="s">
        <v>644</v>
      </c>
      <c r="U50" s="1284" t="s">
        <v>644</v>
      </c>
      <c r="V50" s="1284" t="s">
        <v>644</v>
      </c>
      <c r="W50" s="1284" t="s">
        <v>644</v>
      </c>
      <c r="X50" s="1284" t="s">
        <v>644</v>
      </c>
      <c r="Y50" s="1284" t="s">
        <v>644</v>
      </c>
      <c r="Z50" s="1284" t="s">
        <v>644</v>
      </c>
      <c r="AA50" s="1284" t="s">
        <v>644</v>
      </c>
      <c r="AB50" s="1284" t="s">
        <v>644</v>
      </c>
      <c r="AC50" s="1284" t="s">
        <v>644</v>
      </c>
      <c r="AD50" s="1284"/>
      <c r="AE50" s="1284" t="s">
        <v>644</v>
      </c>
      <c r="AF50" s="1284" t="s">
        <v>644</v>
      </c>
      <c r="AG50" s="1284" t="s">
        <v>644</v>
      </c>
      <c r="AH50" s="1284" t="s">
        <v>644</v>
      </c>
      <c r="AI50" s="1284" t="s">
        <v>644</v>
      </c>
      <c r="AJ50" s="1284" t="s">
        <v>644</v>
      </c>
      <c r="AK50" s="1284" t="s">
        <v>644</v>
      </c>
      <c r="AL50" s="1284" t="s">
        <v>644</v>
      </c>
      <c r="AM50" s="1284" t="s">
        <v>644</v>
      </c>
      <c r="AN50" s="1284"/>
      <c r="AO50" s="1284" t="s">
        <v>644</v>
      </c>
      <c r="AP50" s="1284" t="s">
        <v>644</v>
      </c>
      <c r="AQ50" s="1284" t="s">
        <v>644</v>
      </c>
      <c r="AR50" s="1284" t="s">
        <v>644</v>
      </c>
      <c r="AS50" s="1284"/>
      <c r="AT50" s="1284" t="s">
        <v>644</v>
      </c>
      <c r="AU50" s="1284" t="s">
        <v>644</v>
      </c>
      <c r="AV50" s="1284" t="s">
        <v>644</v>
      </c>
      <c r="AW50" s="1284" t="s">
        <v>644</v>
      </c>
      <c r="AX50" s="1284" t="s">
        <v>644</v>
      </c>
      <c r="AY50" s="1284" t="s">
        <v>644</v>
      </c>
      <c r="AZ50" s="1284" t="s">
        <v>644</v>
      </c>
      <c r="BA50" s="1284" t="s">
        <v>644</v>
      </c>
      <c r="BB50" s="1284" t="s">
        <v>644</v>
      </c>
      <c r="BC50" s="1284" t="s">
        <v>644</v>
      </c>
      <c r="BD50" s="1284" t="s">
        <v>644</v>
      </c>
      <c r="BE50" s="1284" t="s">
        <v>644</v>
      </c>
      <c r="BF50" s="1284" t="s">
        <v>644</v>
      </c>
    </row>
    <row r="51" spans="1:58" s="1286" customFormat="1">
      <c r="A51" s="1275" t="s">
        <v>1589</v>
      </c>
      <c r="B51" s="1286">
        <v>2</v>
      </c>
      <c r="C51" s="1289"/>
      <c r="D51" s="1284" t="s">
        <v>1534</v>
      </c>
      <c r="E51" s="1284" t="s">
        <v>1534</v>
      </c>
      <c r="F51" s="1284" t="s">
        <v>1534</v>
      </c>
      <c r="G51" s="1284" t="s">
        <v>1534</v>
      </c>
      <c r="H51" s="1284" t="s">
        <v>1534</v>
      </c>
      <c r="I51" s="1284" t="s">
        <v>1534</v>
      </c>
      <c r="J51" s="1284" t="s">
        <v>1534</v>
      </c>
      <c r="K51" s="1284"/>
      <c r="L51" s="1284" t="s">
        <v>1534</v>
      </c>
      <c r="M51" s="1284" t="s">
        <v>1534</v>
      </c>
      <c r="N51" s="1284" t="s">
        <v>1534</v>
      </c>
      <c r="O51" s="1284" t="s">
        <v>1534</v>
      </c>
      <c r="P51" s="1284" t="s">
        <v>1534</v>
      </c>
      <c r="Q51" s="1284" t="s">
        <v>1534</v>
      </c>
      <c r="R51" s="1284" t="s">
        <v>1534</v>
      </c>
      <c r="S51" s="1284"/>
      <c r="T51" s="1284" t="s">
        <v>1534</v>
      </c>
      <c r="U51" s="1284" t="s">
        <v>1534</v>
      </c>
      <c r="V51" s="1284" t="s">
        <v>1534</v>
      </c>
      <c r="W51" s="1284" t="s">
        <v>1534</v>
      </c>
      <c r="X51" s="1284" t="s">
        <v>1534</v>
      </c>
      <c r="Y51" s="1284" t="s">
        <v>1534</v>
      </c>
      <c r="Z51" s="1284" t="s">
        <v>1534</v>
      </c>
      <c r="AA51" s="1284" t="s">
        <v>1534</v>
      </c>
      <c r="AB51" s="1284" t="s">
        <v>1534</v>
      </c>
      <c r="AC51" s="1284" t="s">
        <v>1534</v>
      </c>
      <c r="AD51" s="1284"/>
      <c r="AE51" s="1284" t="s">
        <v>1534</v>
      </c>
      <c r="AF51" s="1284" t="s">
        <v>1534</v>
      </c>
      <c r="AG51" s="1284" t="s">
        <v>1534</v>
      </c>
      <c r="AH51" s="1284" t="s">
        <v>1534</v>
      </c>
      <c r="AI51" s="1284" t="s">
        <v>1534</v>
      </c>
      <c r="AJ51" s="1284" t="s">
        <v>1534</v>
      </c>
      <c r="AK51" s="1284" t="s">
        <v>1534</v>
      </c>
      <c r="AL51" s="1284" t="s">
        <v>1534</v>
      </c>
      <c r="AM51" s="1284" t="s">
        <v>1534</v>
      </c>
      <c r="AN51" s="1284"/>
      <c r="AO51" s="1284" t="s">
        <v>1534</v>
      </c>
      <c r="AP51" s="1284" t="s">
        <v>1534</v>
      </c>
      <c r="AQ51" s="1284" t="s">
        <v>1534</v>
      </c>
      <c r="AR51" s="1284" t="s">
        <v>1534</v>
      </c>
      <c r="AS51" s="1284"/>
      <c r="AT51" s="1284" t="s">
        <v>1534</v>
      </c>
      <c r="AU51" s="1284" t="s">
        <v>1534</v>
      </c>
      <c r="AV51" s="1284" t="s">
        <v>1534</v>
      </c>
      <c r="AW51" s="1284" t="s">
        <v>1534</v>
      </c>
      <c r="AX51" s="1284" t="s">
        <v>1534</v>
      </c>
      <c r="AY51" s="1284" t="s">
        <v>1534</v>
      </c>
      <c r="AZ51" s="1284" t="s">
        <v>1534</v>
      </c>
      <c r="BA51" s="1284" t="s">
        <v>1534</v>
      </c>
      <c r="BB51" s="1284" t="s">
        <v>1534</v>
      </c>
      <c r="BC51" s="1284" t="s">
        <v>1534</v>
      </c>
      <c r="BD51" s="1284" t="s">
        <v>1534</v>
      </c>
      <c r="BE51" s="1284" t="s">
        <v>1534</v>
      </c>
      <c r="BF51" s="1284" t="s">
        <v>1534</v>
      </c>
    </row>
    <row r="52" spans="1:58" s="1286" customFormat="1">
      <c r="A52" s="1275" t="s">
        <v>1590</v>
      </c>
      <c r="B52" s="1286">
        <v>2</v>
      </c>
      <c r="C52" s="1289"/>
      <c r="D52" s="1284" t="s">
        <v>1534</v>
      </c>
      <c r="E52" s="1284" t="s">
        <v>1534</v>
      </c>
      <c r="F52" s="1284" t="s">
        <v>1534</v>
      </c>
      <c r="G52" s="1284" t="s">
        <v>1534</v>
      </c>
      <c r="H52" s="1284" t="s">
        <v>1534</v>
      </c>
      <c r="I52" s="1284" t="s">
        <v>1534</v>
      </c>
      <c r="J52" s="1284" t="s">
        <v>1534</v>
      </c>
      <c r="K52" s="1284"/>
      <c r="L52" s="1284" t="s">
        <v>1534</v>
      </c>
      <c r="M52" s="1284" t="s">
        <v>1534</v>
      </c>
      <c r="N52" s="1284" t="s">
        <v>1534</v>
      </c>
      <c r="O52" s="1284" t="s">
        <v>1534</v>
      </c>
      <c r="P52" s="1284" t="s">
        <v>1534</v>
      </c>
      <c r="Q52" s="1284" t="s">
        <v>1534</v>
      </c>
      <c r="R52" s="1284" t="s">
        <v>1534</v>
      </c>
      <c r="S52" s="1284"/>
      <c r="T52" s="1284" t="s">
        <v>1534</v>
      </c>
      <c r="U52" s="1284" t="s">
        <v>1534</v>
      </c>
      <c r="V52" s="1284" t="s">
        <v>1534</v>
      </c>
      <c r="W52" s="1284" t="s">
        <v>1534</v>
      </c>
      <c r="X52" s="1284" t="s">
        <v>1534</v>
      </c>
      <c r="Y52" s="1284" t="s">
        <v>1534</v>
      </c>
      <c r="Z52" s="1284" t="s">
        <v>1534</v>
      </c>
      <c r="AA52" s="1284" t="s">
        <v>1534</v>
      </c>
      <c r="AB52" s="1284" t="s">
        <v>1534</v>
      </c>
      <c r="AC52" s="1284" t="s">
        <v>1534</v>
      </c>
      <c r="AD52" s="1284"/>
      <c r="AE52" s="1284" t="s">
        <v>1534</v>
      </c>
      <c r="AF52" s="1284" t="s">
        <v>1534</v>
      </c>
      <c r="AG52" s="1284" t="s">
        <v>1534</v>
      </c>
      <c r="AH52" s="1284" t="s">
        <v>1534</v>
      </c>
      <c r="AI52" s="1284" t="s">
        <v>1534</v>
      </c>
      <c r="AJ52" s="1284" t="s">
        <v>1534</v>
      </c>
      <c r="AK52" s="1284" t="s">
        <v>1534</v>
      </c>
      <c r="AL52" s="1284" t="s">
        <v>1534</v>
      </c>
      <c r="AM52" s="1284" t="s">
        <v>1534</v>
      </c>
      <c r="AN52" s="1284"/>
      <c r="AO52" s="1284" t="s">
        <v>1534</v>
      </c>
      <c r="AP52" s="1284" t="s">
        <v>1534</v>
      </c>
      <c r="AQ52" s="1284" t="s">
        <v>1534</v>
      </c>
      <c r="AR52" s="1284" t="s">
        <v>1534</v>
      </c>
      <c r="AS52" s="1284"/>
      <c r="AT52" s="1284" t="s">
        <v>1534</v>
      </c>
      <c r="AU52" s="1284" t="s">
        <v>1534</v>
      </c>
      <c r="AV52" s="1284" t="s">
        <v>1534</v>
      </c>
      <c r="AW52" s="1284" t="s">
        <v>1534</v>
      </c>
      <c r="AX52" s="1284" t="s">
        <v>1534</v>
      </c>
      <c r="AY52" s="1284" t="s">
        <v>1534</v>
      </c>
      <c r="AZ52" s="1284" t="s">
        <v>1534</v>
      </c>
      <c r="BA52" s="1284" t="s">
        <v>1534</v>
      </c>
      <c r="BB52" s="1284" t="s">
        <v>1534</v>
      </c>
      <c r="BC52" s="1284" t="s">
        <v>1534</v>
      </c>
      <c r="BD52" s="1284" t="s">
        <v>1534</v>
      </c>
      <c r="BE52" s="1284" t="s">
        <v>1534</v>
      </c>
      <c r="BF52" s="1284" t="s">
        <v>1534</v>
      </c>
    </row>
    <row r="53" spans="1:58" s="1286" customFormat="1">
      <c r="A53" s="1275" t="s">
        <v>1591</v>
      </c>
      <c r="B53" s="1286">
        <v>5</v>
      </c>
      <c r="C53" s="1289"/>
      <c r="D53" s="1284" t="s">
        <v>1532</v>
      </c>
      <c r="E53" s="1284" t="s">
        <v>1532</v>
      </c>
      <c r="F53" s="1284" t="s">
        <v>1532</v>
      </c>
      <c r="G53" s="1284" t="s">
        <v>1532</v>
      </c>
      <c r="H53" s="1284" t="s">
        <v>1532</v>
      </c>
      <c r="I53" s="1284" t="s">
        <v>1532</v>
      </c>
      <c r="J53" s="1284" t="s">
        <v>1532</v>
      </c>
      <c r="K53" s="1284"/>
      <c r="L53" s="1284" t="s">
        <v>1532</v>
      </c>
      <c r="M53" s="1284" t="s">
        <v>1532</v>
      </c>
      <c r="N53" s="1284" t="s">
        <v>1532</v>
      </c>
      <c r="O53" s="1284" t="s">
        <v>1532</v>
      </c>
      <c r="P53" s="1284" t="s">
        <v>1532</v>
      </c>
      <c r="Q53" s="1284" t="s">
        <v>1532</v>
      </c>
      <c r="R53" s="1284" t="s">
        <v>1532</v>
      </c>
      <c r="S53" s="1284"/>
      <c r="T53" s="1284" t="s">
        <v>1532</v>
      </c>
      <c r="U53" s="1284" t="s">
        <v>1532</v>
      </c>
      <c r="V53" s="1284" t="s">
        <v>1532</v>
      </c>
      <c r="W53" s="1284" t="s">
        <v>1532</v>
      </c>
      <c r="X53" s="1284" t="s">
        <v>1532</v>
      </c>
      <c r="Y53" s="1284" t="s">
        <v>1532</v>
      </c>
      <c r="Z53" s="1284" t="s">
        <v>1532</v>
      </c>
      <c r="AA53" s="1284" t="s">
        <v>1532</v>
      </c>
      <c r="AB53" s="1284" t="s">
        <v>1532</v>
      </c>
      <c r="AC53" s="1284" t="s">
        <v>1532</v>
      </c>
      <c r="AD53" s="1284"/>
      <c r="AE53" s="1284" t="s">
        <v>1532</v>
      </c>
      <c r="AF53" s="1284" t="s">
        <v>1532</v>
      </c>
      <c r="AG53" s="1284" t="s">
        <v>1532</v>
      </c>
      <c r="AH53" s="1284" t="s">
        <v>1532</v>
      </c>
      <c r="AI53" s="1284" t="s">
        <v>1532</v>
      </c>
      <c r="AJ53" s="1284" t="s">
        <v>1532</v>
      </c>
      <c r="AK53" s="1284" t="s">
        <v>1532</v>
      </c>
      <c r="AL53" s="1284" t="s">
        <v>1532</v>
      </c>
      <c r="AM53" s="1284" t="s">
        <v>1532</v>
      </c>
      <c r="AN53" s="1284"/>
      <c r="AO53" s="1284" t="s">
        <v>1532</v>
      </c>
      <c r="AP53" s="1284" t="s">
        <v>1532</v>
      </c>
      <c r="AQ53" s="1284" t="s">
        <v>1532</v>
      </c>
      <c r="AR53" s="1284" t="s">
        <v>1532</v>
      </c>
      <c r="AS53" s="1284"/>
      <c r="AT53" s="1284" t="s">
        <v>1532</v>
      </c>
      <c r="AU53" s="1284" t="s">
        <v>1532</v>
      </c>
      <c r="AV53" s="1284" t="s">
        <v>1532</v>
      </c>
      <c r="AW53" s="1284" t="s">
        <v>1532</v>
      </c>
      <c r="AX53" s="1284" t="s">
        <v>1532</v>
      </c>
      <c r="AY53" s="1284" t="s">
        <v>1532</v>
      </c>
      <c r="AZ53" s="1284" t="s">
        <v>1532</v>
      </c>
      <c r="BA53" s="1284" t="s">
        <v>1532</v>
      </c>
      <c r="BB53" s="1284" t="s">
        <v>1532</v>
      </c>
      <c r="BC53" s="1284" t="s">
        <v>1532</v>
      </c>
      <c r="BD53" s="1284" t="s">
        <v>1532</v>
      </c>
      <c r="BE53" s="1284" t="s">
        <v>1532</v>
      </c>
      <c r="BF53" s="1284" t="s">
        <v>1532</v>
      </c>
    </row>
    <row r="54" spans="1:58" s="1286" customFormat="1">
      <c r="A54" s="1275" t="s">
        <v>1592</v>
      </c>
      <c r="B54" s="1286">
        <v>5</v>
      </c>
      <c r="C54" s="1289"/>
      <c r="D54" s="1284" t="s">
        <v>1532</v>
      </c>
      <c r="E54" s="1284" t="s">
        <v>1532</v>
      </c>
      <c r="F54" s="1284" t="s">
        <v>1532</v>
      </c>
      <c r="G54" s="1284" t="s">
        <v>1532</v>
      </c>
      <c r="H54" s="1284" t="s">
        <v>1532</v>
      </c>
      <c r="I54" s="1284" t="s">
        <v>1532</v>
      </c>
      <c r="J54" s="1284" t="s">
        <v>1532</v>
      </c>
      <c r="K54" s="1284"/>
      <c r="L54" s="1284" t="s">
        <v>1532</v>
      </c>
      <c r="M54" s="1284" t="s">
        <v>1532</v>
      </c>
      <c r="N54" s="1284" t="s">
        <v>1532</v>
      </c>
      <c r="O54" s="1284" t="s">
        <v>1532</v>
      </c>
      <c r="P54" s="1284" t="s">
        <v>1532</v>
      </c>
      <c r="Q54" s="1284" t="s">
        <v>1532</v>
      </c>
      <c r="R54" s="1284" t="s">
        <v>1532</v>
      </c>
      <c r="S54" s="1284"/>
      <c r="T54" s="1284" t="s">
        <v>1532</v>
      </c>
      <c r="U54" s="1284" t="s">
        <v>1532</v>
      </c>
      <c r="V54" s="1284" t="s">
        <v>1532</v>
      </c>
      <c r="W54" s="1284" t="s">
        <v>1532</v>
      </c>
      <c r="X54" s="1284" t="s">
        <v>1532</v>
      </c>
      <c r="Y54" s="1284" t="s">
        <v>1532</v>
      </c>
      <c r="Z54" s="1284" t="s">
        <v>1532</v>
      </c>
      <c r="AA54" s="1284" t="s">
        <v>1532</v>
      </c>
      <c r="AB54" s="1284" t="s">
        <v>1532</v>
      </c>
      <c r="AC54" s="1284" t="s">
        <v>1532</v>
      </c>
      <c r="AD54" s="1284"/>
      <c r="AE54" s="1284" t="s">
        <v>1532</v>
      </c>
      <c r="AF54" s="1284" t="s">
        <v>1532</v>
      </c>
      <c r="AG54" s="1284" t="s">
        <v>1532</v>
      </c>
      <c r="AH54" s="1284" t="s">
        <v>1532</v>
      </c>
      <c r="AI54" s="1284" t="s">
        <v>1532</v>
      </c>
      <c r="AJ54" s="1284" t="s">
        <v>1532</v>
      </c>
      <c r="AK54" s="1284" t="s">
        <v>1532</v>
      </c>
      <c r="AL54" s="1284" t="s">
        <v>1532</v>
      </c>
      <c r="AM54" s="1284" t="s">
        <v>1532</v>
      </c>
      <c r="AN54" s="1284"/>
      <c r="AO54" s="1284" t="s">
        <v>1532</v>
      </c>
      <c r="AP54" s="1284" t="s">
        <v>1532</v>
      </c>
      <c r="AQ54" s="1284" t="s">
        <v>1532</v>
      </c>
      <c r="AR54" s="1284" t="s">
        <v>1532</v>
      </c>
      <c r="AS54" s="1284"/>
      <c r="AT54" s="1284" t="s">
        <v>1532</v>
      </c>
      <c r="AU54" s="1284" t="s">
        <v>1532</v>
      </c>
      <c r="AV54" s="1284" t="s">
        <v>1532</v>
      </c>
      <c r="AW54" s="1284" t="s">
        <v>1532</v>
      </c>
      <c r="AX54" s="1284" t="s">
        <v>1532</v>
      </c>
      <c r="AY54" s="1284" t="s">
        <v>1532</v>
      </c>
      <c r="AZ54" s="1284" t="s">
        <v>1532</v>
      </c>
      <c r="BA54" s="1284" t="s">
        <v>1532</v>
      </c>
      <c r="BB54" s="1284" t="s">
        <v>1532</v>
      </c>
      <c r="BC54" s="1284" t="s">
        <v>1532</v>
      </c>
      <c r="BD54" s="1284" t="s">
        <v>1532</v>
      </c>
      <c r="BE54" s="1284" t="s">
        <v>1532</v>
      </c>
      <c r="BF54" s="1284" t="s">
        <v>1532</v>
      </c>
    </row>
    <row r="55" spans="1:58" s="1286" customFormat="1">
      <c r="A55" s="1275" t="s">
        <v>1593</v>
      </c>
      <c r="B55" s="1286">
        <v>10</v>
      </c>
      <c r="C55" s="1289"/>
      <c r="D55" s="1284" t="s">
        <v>1594</v>
      </c>
      <c r="E55" s="1284" t="s">
        <v>1594</v>
      </c>
      <c r="F55" s="1284" t="s">
        <v>1594</v>
      </c>
      <c r="G55" s="1284" t="s">
        <v>1594</v>
      </c>
      <c r="H55" s="1284" t="s">
        <v>1594</v>
      </c>
      <c r="I55" s="1284" t="s">
        <v>1594</v>
      </c>
      <c r="J55" s="1284" t="s">
        <v>1594</v>
      </c>
      <c r="K55" s="1284"/>
      <c r="L55" s="1284" t="s">
        <v>1594</v>
      </c>
      <c r="M55" s="1284" t="s">
        <v>1594</v>
      </c>
      <c r="N55" s="1284" t="s">
        <v>1594</v>
      </c>
      <c r="O55" s="1284" t="s">
        <v>1594</v>
      </c>
      <c r="P55" s="1284" t="s">
        <v>1594</v>
      </c>
      <c r="Q55" s="1284" t="s">
        <v>1594</v>
      </c>
      <c r="R55" s="1284" t="s">
        <v>1594</v>
      </c>
      <c r="S55" s="1284"/>
      <c r="T55" s="1284" t="s">
        <v>1594</v>
      </c>
      <c r="U55" s="1284" t="s">
        <v>1594</v>
      </c>
      <c r="V55" s="1284" t="s">
        <v>1594</v>
      </c>
      <c r="W55" s="1284" t="s">
        <v>1594</v>
      </c>
      <c r="X55" s="1284" t="s">
        <v>1594</v>
      </c>
      <c r="Y55" s="1284" t="s">
        <v>1594</v>
      </c>
      <c r="Z55" s="1284" t="s">
        <v>1594</v>
      </c>
      <c r="AA55" s="1284" t="s">
        <v>1594</v>
      </c>
      <c r="AB55" s="1284" t="s">
        <v>1594</v>
      </c>
      <c r="AC55" s="1284" t="s">
        <v>1594</v>
      </c>
      <c r="AD55" s="1284"/>
      <c r="AE55" s="1284" t="s">
        <v>1594</v>
      </c>
      <c r="AF55" s="1284" t="s">
        <v>1594</v>
      </c>
      <c r="AG55" s="1284" t="s">
        <v>1594</v>
      </c>
      <c r="AH55" s="1284" t="s">
        <v>1594</v>
      </c>
      <c r="AI55" s="1284" t="s">
        <v>1594</v>
      </c>
      <c r="AJ55" s="1284" t="s">
        <v>1594</v>
      </c>
      <c r="AK55" s="1284" t="s">
        <v>1594</v>
      </c>
      <c r="AL55" s="1284" t="s">
        <v>1594</v>
      </c>
      <c r="AM55" s="1284" t="s">
        <v>1594</v>
      </c>
      <c r="AN55" s="1284"/>
      <c r="AO55" s="1284" t="s">
        <v>1594</v>
      </c>
      <c r="AP55" s="1284" t="s">
        <v>1594</v>
      </c>
      <c r="AQ55" s="1284" t="s">
        <v>1594</v>
      </c>
      <c r="AR55" s="1284" t="s">
        <v>1594</v>
      </c>
      <c r="AS55" s="1284"/>
      <c r="AT55" s="1284" t="s">
        <v>1594</v>
      </c>
      <c r="AU55" s="1284" t="s">
        <v>1594</v>
      </c>
      <c r="AV55" s="1284" t="s">
        <v>1594</v>
      </c>
      <c r="AW55" s="1284" t="s">
        <v>1594</v>
      </c>
      <c r="AX55" s="1284" t="s">
        <v>1594</v>
      </c>
      <c r="AY55" s="1284" t="s">
        <v>1594</v>
      </c>
      <c r="AZ55" s="1284" t="s">
        <v>1594</v>
      </c>
      <c r="BA55" s="1284" t="s">
        <v>1594</v>
      </c>
      <c r="BB55" s="1284" t="s">
        <v>1594</v>
      </c>
      <c r="BC55" s="1284" t="s">
        <v>1594</v>
      </c>
      <c r="BD55" s="1284" t="s">
        <v>1594</v>
      </c>
      <c r="BE55" s="1284" t="s">
        <v>1594</v>
      </c>
      <c r="BF55" s="1284" t="s">
        <v>1594</v>
      </c>
    </row>
    <row r="56" spans="1:58" s="1286" customFormat="1">
      <c r="A56" s="1275" t="s">
        <v>1595</v>
      </c>
      <c r="B56" s="1286">
        <v>5</v>
      </c>
      <c r="C56" s="1289"/>
      <c r="D56" s="1284" t="s">
        <v>1532</v>
      </c>
      <c r="E56" s="1284" t="s">
        <v>1532</v>
      </c>
      <c r="F56" s="1284" t="s">
        <v>1532</v>
      </c>
      <c r="G56" s="1284" t="s">
        <v>1532</v>
      </c>
      <c r="H56" s="1284" t="s">
        <v>1532</v>
      </c>
      <c r="I56" s="1284" t="s">
        <v>1532</v>
      </c>
      <c r="J56" s="1284" t="s">
        <v>1532</v>
      </c>
      <c r="K56" s="1284"/>
      <c r="L56" s="1284" t="s">
        <v>1532</v>
      </c>
      <c r="M56" s="1284" t="s">
        <v>1532</v>
      </c>
      <c r="N56" s="1284" t="s">
        <v>1532</v>
      </c>
      <c r="O56" s="1284" t="s">
        <v>1532</v>
      </c>
      <c r="P56" s="1284" t="s">
        <v>1532</v>
      </c>
      <c r="Q56" s="1284" t="s">
        <v>1532</v>
      </c>
      <c r="R56" s="1284" t="s">
        <v>1532</v>
      </c>
      <c r="S56" s="1284"/>
      <c r="T56" s="1284" t="s">
        <v>1532</v>
      </c>
      <c r="U56" s="1284" t="s">
        <v>1532</v>
      </c>
      <c r="V56" s="1284" t="s">
        <v>1532</v>
      </c>
      <c r="W56" s="1284" t="s">
        <v>1532</v>
      </c>
      <c r="X56" s="1284" t="s">
        <v>1532</v>
      </c>
      <c r="Y56" s="1284" t="s">
        <v>1532</v>
      </c>
      <c r="Z56" s="1284" t="s">
        <v>1532</v>
      </c>
      <c r="AA56" s="1284" t="s">
        <v>1532</v>
      </c>
      <c r="AB56" s="1284" t="s">
        <v>1532</v>
      </c>
      <c r="AC56" s="1284" t="s">
        <v>1532</v>
      </c>
      <c r="AD56" s="1284"/>
      <c r="AE56" s="1284" t="s">
        <v>1532</v>
      </c>
      <c r="AF56" s="1284" t="s">
        <v>1532</v>
      </c>
      <c r="AG56" s="1284" t="s">
        <v>1532</v>
      </c>
      <c r="AH56" s="1284" t="s">
        <v>1532</v>
      </c>
      <c r="AI56" s="1284" t="s">
        <v>1532</v>
      </c>
      <c r="AJ56" s="1284" t="s">
        <v>1532</v>
      </c>
      <c r="AK56" s="1284" t="s">
        <v>1532</v>
      </c>
      <c r="AL56" s="1284" t="s">
        <v>1532</v>
      </c>
      <c r="AM56" s="1284" t="s">
        <v>1532</v>
      </c>
      <c r="AN56" s="1284"/>
      <c r="AO56" s="1284" t="s">
        <v>1532</v>
      </c>
      <c r="AP56" s="1284" t="s">
        <v>1532</v>
      </c>
      <c r="AQ56" s="1284" t="s">
        <v>1532</v>
      </c>
      <c r="AR56" s="1284" t="s">
        <v>1532</v>
      </c>
      <c r="AS56" s="1284"/>
      <c r="AT56" s="1284" t="s">
        <v>1532</v>
      </c>
      <c r="AU56" s="1284" t="s">
        <v>1532</v>
      </c>
      <c r="AV56" s="1284" t="s">
        <v>1532</v>
      </c>
      <c r="AW56" s="1284" t="s">
        <v>1532</v>
      </c>
      <c r="AX56" s="1284" t="s">
        <v>1532</v>
      </c>
      <c r="AY56" s="1284" t="s">
        <v>1532</v>
      </c>
      <c r="AZ56" s="1284" t="s">
        <v>1532</v>
      </c>
      <c r="BA56" s="1284" t="s">
        <v>1532</v>
      </c>
      <c r="BB56" s="1284" t="s">
        <v>1532</v>
      </c>
      <c r="BC56" s="1284" t="s">
        <v>1532</v>
      </c>
      <c r="BD56" s="1284" t="s">
        <v>1532</v>
      </c>
      <c r="BE56" s="1284" t="s">
        <v>1532</v>
      </c>
      <c r="BF56" s="1284" t="s">
        <v>1532</v>
      </c>
    </row>
    <row r="57" spans="1:58" s="1286" customFormat="1">
      <c r="A57" s="1275" t="s">
        <v>1596</v>
      </c>
      <c r="B57" s="1286">
        <v>1</v>
      </c>
      <c r="C57" s="1289"/>
      <c r="D57" s="1284" t="s">
        <v>1527</v>
      </c>
      <c r="E57" s="1284" t="s">
        <v>1527</v>
      </c>
      <c r="F57" s="1284" t="s">
        <v>1527</v>
      </c>
      <c r="G57" s="1284" t="s">
        <v>1527</v>
      </c>
      <c r="H57" s="1284" t="s">
        <v>1527</v>
      </c>
      <c r="I57" s="1284" t="s">
        <v>1527</v>
      </c>
      <c r="J57" s="1284" t="s">
        <v>1527</v>
      </c>
      <c r="K57" s="1284"/>
      <c r="L57" s="1284" t="s">
        <v>1527</v>
      </c>
      <c r="M57" s="1284" t="s">
        <v>1527</v>
      </c>
      <c r="N57" s="1284" t="s">
        <v>1527</v>
      </c>
      <c r="O57" s="1284" t="s">
        <v>1527</v>
      </c>
      <c r="P57" s="1284" t="s">
        <v>1527</v>
      </c>
      <c r="Q57" s="1284" t="s">
        <v>1527</v>
      </c>
      <c r="R57" s="1284" t="s">
        <v>1527</v>
      </c>
      <c r="S57" s="1284"/>
      <c r="T57" s="1284" t="s">
        <v>1527</v>
      </c>
      <c r="U57" s="1284" t="s">
        <v>1527</v>
      </c>
      <c r="V57" s="1284" t="s">
        <v>1527</v>
      </c>
      <c r="W57" s="1284" t="s">
        <v>1527</v>
      </c>
      <c r="X57" s="1284" t="s">
        <v>1527</v>
      </c>
      <c r="Y57" s="1284" t="s">
        <v>1527</v>
      </c>
      <c r="Z57" s="1284" t="s">
        <v>1527</v>
      </c>
      <c r="AA57" s="1284" t="s">
        <v>1527</v>
      </c>
      <c r="AB57" s="1284" t="s">
        <v>1527</v>
      </c>
      <c r="AC57" s="1284" t="s">
        <v>1527</v>
      </c>
      <c r="AD57" s="1284"/>
      <c r="AE57" s="1284" t="s">
        <v>1527</v>
      </c>
      <c r="AF57" s="1284" t="s">
        <v>1527</v>
      </c>
      <c r="AG57" s="1284" t="s">
        <v>1527</v>
      </c>
      <c r="AH57" s="1284" t="s">
        <v>1527</v>
      </c>
      <c r="AI57" s="1284" t="s">
        <v>1527</v>
      </c>
      <c r="AJ57" s="1284" t="s">
        <v>1527</v>
      </c>
      <c r="AK57" s="1284" t="s">
        <v>1527</v>
      </c>
      <c r="AL57" s="1284" t="s">
        <v>1527</v>
      </c>
      <c r="AM57" s="1284" t="s">
        <v>1527</v>
      </c>
      <c r="AN57" s="1284"/>
      <c r="AO57" s="1284" t="s">
        <v>1527</v>
      </c>
      <c r="AP57" s="1284" t="s">
        <v>1527</v>
      </c>
      <c r="AQ57" s="1284" t="s">
        <v>1527</v>
      </c>
      <c r="AR57" s="1284" t="s">
        <v>1527</v>
      </c>
      <c r="AS57" s="1284"/>
      <c r="AT57" s="1284" t="s">
        <v>1527</v>
      </c>
      <c r="AU57" s="1284" t="s">
        <v>1527</v>
      </c>
      <c r="AV57" s="1284" t="s">
        <v>1527</v>
      </c>
      <c r="AW57" s="1284" t="s">
        <v>1527</v>
      </c>
      <c r="AX57" s="1284" t="s">
        <v>1527</v>
      </c>
      <c r="AY57" s="1284" t="s">
        <v>1527</v>
      </c>
      <c r="AZ57" s="1284" t="s">
        <v>1527</v>
      </c>
      <c r="BA57" s="1284" t="s">
        <v>1527</v>
      </c>
      <c r="BB57" s="1284" t="s">
        <v>1527</v>
      </c>
      <c r="BC57" s="1284" t="s">
        <v>1527</v>
      </c>
      <c r="BD57" s="1284" t="s">
        <v>1527</v>
      </c>
      <c r="BE57" s="1284" t="s">
        <v>1527</v>
      </c>
      <c r="BF57" s="1284" t="s">
        <v>1527</v>
      </c>
    </row>
    <row r="58" spans="1:58" s="1286" customFormat="1">
      <c r="A58" s="1275" t="s">
        <v>1597</v>
      </c>
      <c r="B58" s="1286">
        <v>0.5</v>
      </c>
      <c r="C58" s="1289"/>
      <c r="D58" s="1284" t="s">
        <v>644</v>
      </c>
      <c r="E58" s="1284" t="s">
        <v>644</v>
      </c>
      <c r="F58" s="1284" t="s">
        <v>644</v>
      </c>
      <c r="G58" s="1284" t="s">
        <v>644</v>
      </c>
      <c r="H58" s="1284" t="s">
        <v>644</v>
      </c>
      <c r="I58" s="1284" t="s">
        <v>644</v>
      </c>
      <c r="J58" s="1284" t="s">
        <v>644</v>
      </c>
      <c r="K58" s="1284"/>
      <c r="L58" s="1284" t="s">
        <v>644</v>
      </c>
      <c r="M58" s="1284" t="s">
        <v>644</v>
      </c>
      <c r="N58" s="1284" t="s">
        <v>644</v>
      </c>
      <c r="O58" s="1284" t="s">
        <v>644</v>
      </c>
      <c r="P58" s="1284" t="s">
        <v>644</v>
      </c>
      <c r="Q58" s="1284" t="s">
        <v>644</v>
      </c>
      <c r="R58" s="1284" t="s">
        <v>644</v>
      </c>
      <c r="S58" s="1284"/>
      <c r="T58" s="1284" t="s">
        <v>644</v>
      </c>
      <c r="U58" s="1284" t="s">
        <v>644</v>
      </c>
      <c r="V58" s="1284" t="s">
        <v>644</v>
      </c>
      <c r="W58" s="1284" t="s">
        <v>644</v>
      </c>
      <c r="X58" s="1284" t="s">
        <v>644</v>
      </c>
      <c r="Y58" s="1284" t="s">
        <v>644</v>
      </c>
      <c r="Z58" s="1284" t="s">
        <v>644</v>
      </c>
      <c r="AA58" s="1284" t="s">
        <v>644</v>
      </c>
      <c r="AB58" s="1284" t="s">
        <v>644</v>
      </c>
      <c r="AC58" s="1284" t="s">
        <v>644</v>
      </c>
      <c r="AD58" s="1284"/>
      <c r="AE58" s="1284" t="s">
        <v>644</v>
      </c>
      <c r="AF58" s="1284" t="s">
        <v>644</v>
      </c>
      <c r="AG58" s="1284" t="s">
        <v>644</v>
      </c>
      <c r="AH58" s="1284" t="s">
        <v>644</v>
      </c>
      <c r="AI58" s="1284" t="s">
        <v>644</v>
      </c>
      <c r="AJ58" s="1284" t="s">
        <v>644</v>
      </c>
      <c r="AK58" s="1284" t="s">
        <v>644</v>
      </c>
      <c r="AL58" s="1284" t="s">
        <v>644</v>
      </c>
      <c r="AM58" s="1284" t="s">
        <v>644</v>
      </c>
      <c r="AN58" s="1284"/>
      <c r="AO58" s="1284" t="s">
        <v>644</v>
      </c>
      <c r="AP58" s="1284" t="s">
        <v>644</v>
      </c>
      <c r="AQ58" s="1284" t="s">
        <v>644</v>
      </c>
      <c r="AR58" s="1284" t="s">
        <v>644</v>
      </c>
      <c r="AS58" s="1284"/>
      <c r="AT58" s="1284" t="s">
        <v>644</v>
      </c>
      <c r="AU58" s="1284" t="s">
        <v>644</v>
      </c>
      <c r="AV58" s="1284" t="s">
        <v>644</v>
      </c>
      <c r="AW58" s="1284" t="s">
        <v>644</v>
      </c>
      <c r="AX58" s="1284" t="s">
        <v>644</v>
      </c>
      <c r="AY58" s="1284" t="s">
        <v>644</v>
      </c>
      <c r="AZ58" s="1284" t="s">
        <v>644</v>
      </c>
      <c r="BA58" s="1284" t="s">
        <v>644</v>
      </c>
      <c r="BB58" s="1284" t="s">
        <v>644</v>
      </c>
      <c r="BC58" s="1284" t="s">
        <v>644</v>
      </c>
      <c r="BD58" s="1284" t="s">
        <v>644</v>
      </c>
      <c r="BE58" s="1284" t="s">
        <v>644</v>
      </c>
      <c r="BF58" s="1284" t="s">
        <v>644</v>
      </c>
    </row>
    <row r="59" spans="1:58" s="1286" customFormat="1">
      <c r="A59" s="1275" t="s">
        <v>1598</v>
      </c>
      <c r="B59" s="1286">
        <v>1</v>
      </c>
      <c r="C59" s="1289"/>
      <c r="D59" s="1284" t="s">
        <v>1527</v>
      </c>
      <c r="E59" s="1284" t="s">
        <v>1527</v>
      </c>
      <c r="F59" s="1284" t="s">
        <v>1527</v>
      </c>
      <c r="G59" s="1284" t="s">
        <v>1527</v>
      </c>
      <c r="H59" s="1284" t="s">
        <v>1527</v>
      </c>
      <c r="I59" s="1284" t="s">
        <v>1527</v>
      </c>
      <c r="J59" s="1284" t="s">
        <v>1527</v>
      </c>
      <c r="K59" s="1284"/>
      <c r="L59" s="1284" t="s">
        <v>1527</v>
      </c>
      <c r="M59" s="1284" t="s">
        <v>1527</v>
      </c>
      <c r="N59" s="1284" t="s">
        <v>1527</v>
      </c>
      <c r="O59" s="1284" t="s">
        <v>1527</v>
      </c>
      <c r="P59" s="1284" t="s">
        <v>1527</v>
      </c>
      <c r="Q59" s="1284" t="s">
        <v>1527</v>
      </c>
      <c r="R59" s="1284" t="s">
        <v>1527</v>
      </c>
      <c r="S59" s="1284"/>
      <c r="T59" s="1284" t="s">
        <v>1527</v>
      </c>
      <c r="U59" s="1284" t="s">
        <v>1527</v>
      </c>
      <c r="V59" s="1284" t="s">
        <v>1527</v>
      </c>
      <c r="W59" s="1284" t="s">
        <v>1527</v>
      </c>
      <c r="X59" s="1284" t="s">
        <v>1527</v>
      </c>
      <c r="Y59" s="1284" t="s">
        <v>1527</v>
      </c>
      <c r="Z59" s="1284" t="s">
        <v>1527</v>
      </c>
      <c r="AA59" s="1284" t="s">
        <v>1527</v>
      </c>
      <c r="AB59" s="1284" t="s">
        <v>1527</v>
      </c>
      <c r="AC59" s="1284" t="s">
        <v>1527</v>
      </c>
      <c r="AD59" s="1284"/>
      <c r="AE59" s="1284" t="s">
        <v>1527</v>
      </c>
      <c r="AF59" s="1284" t="s">
        <v>1527</v>
      </c>
      <c r="AG59" s="1284" t="s">
        <v>1527</v>
      </c>
      <c r="AH59" s="1284" t="s">
        <v>1527</v>
      </c>
      <c r="AI59" s="1284" t="s">
        <v>1527</v>
      </c>
      <c r="AJ59" s="1284" t="s">
        <v>1527</v>
      </c>
      <c r="AK59" s="1284" t="s">
        <v>1527</v>
      </c>
      <c r="AL59" s="1284" t="s">
        <v>1527</v>
      </c>
      <c r="AM59" s="1284" t="s">
        <v>1527</v>
      </c>
      <c r="AN59" s="1284"/>
      <c r="AO59" s="1284" t="s">
        <v>1527</v>
      </c>
      <c r="AP59" s="1284" t="s">
        <v>1527</v>
      </c>
      <c r="AQ59" s="1284" t="s">
        <v>1527</v>
      </c>
      <c r="AR59" s="1284" t="s">
        <v>1527</v>
      </c>
      <c r="AS59" s="1284"/>
      <c r="AT59" s="1284" t="s">
        <v>1527</v>
      </c>
      <c r="AU59" s="1284" t="s">
        <v>1527</v>
      </c>
      <c r="AV59" s="1284" t="s">
        <v>1527</v>
      </c>
      <c r="AW59" s="1284" t="s">
        <v>1527</v>
      </c>
      <c r="AX59" s="1284" t="s">
        <v>1527</v>
      </c>
      <c r="AY59" s="1284" t="s">
        <v>1527</v>
      </c>
      <c r="AZ59" s="1284" t="s">
        <v>1527</v>
      </c>
      <c r="BA59" s="1284" t="s">
        <v>1527</v>
      </c>
      <c r="BB59" s="1284" t="s">
        <v>1527</v>
      </c>
      <c r="BC59" s="1284" t="s">
        <v>1527</v>
      </c>
      <c r="BD59" s="1284" t="s">
        <v>1527</v>
      </c>
      <c r="BE59" s="1284" t="s">
        <v>1527</v>
      </c>
      <c r="BF59" s="1284" t="s">
        <v>1527</v>
      </c>
    </row>
    <row r="60" spans="1:58" s="1286" customFormat="1">
      <c r="A60" s="1275" t="s">
        <v>1599</v>
      </c>
      <c r="B60" s="1286">
        <v>1</v>
      </c>
      <c r="C60" s="1289"/>
      <c r="D60" s="1284" t="s">
        <v>1527</v>
      </c>
      <c r="E60" s="1284" t="s">
        <v>1527</v>
      </c>
      <c r="F60" s="1284" t="s">
        <v>1527</v>
      </c>
      <c r="G60" s="1284" t="s">
        <v>1527</v>
      </c>
      <c r="H60" s="1284" t="s">
        <v>1527</v>
      </c>
      <c r="I60" s="1284" t="s">
        <v>1527</v>
      </c>
      <c r="J60" s="1284" t="s">
        <v>1527</v>
      </c>
      <c r="K60" s="1284"/>
      <c r="L60" s="1284" t="s">
        <v>1527</v>
      </c>
      <c r="M60" s="1284" t="s">
        <v>1527</v>
      </c>
      <c r="N60" s="1284" t="s">
        <v>1527</v>
      </c>
      <c r="O60" s="1284" t="s">
        <v>1527</v>
      </c>
      <c r="P60" s="1284" t="s">
        <v>1527</v>
      </c>
      <c r="Q60" s="1284" t="s">
        <v>1527</v>
      </c>
      <c r="R60" s="1284" t="s">
        <v>1527</v>
      </c>
      <c r="S60" s="1284"/>
      <c r="T60" s="1284" t="s">
        <v>1527</v>
      </c>
      <c r="U60" s="1284" t="s">
        <v>1527</v>
      </c>
      <c r="V60" s="1284" t="s">
        <v>1527</v>
      </c>
      <c r="W60" s="1284" t="s">
        <v>1527</v>
      </c>
      <c r="X60" s="1284" t="s">
        <v>1527</v>
      </c>
      <c r="Y60" s="1284" t="s">
        <v>1527</v>
      </c>
      <c r="Z60" s="1284" t="s">
        <v>1527</v>
      </c>
      <c r="AA60" s="1284" t="s">
        <v>1527</v>
      </c>
      <c r="AB60" s="1284" t="s">
        <v>1527</v>
      </c>
      <c r="AC60" s="1284" t="s">
        <v>1527</v>
      </c>
      <c r="AD60" s="1284"/>
      <c r="AE60" s="1284" t="s">
        <v>1527</v>
      </c>
      <c r="AF60" s="1284" t="s">
        <v>1527</v>
      </c>
      <c r="AG60" s="1284" t="s">
        <v>1527</v>
      </c>
      <c r="AH60" s="1284" t="s">
        <v>1527</v>
      </c>
      <c r="AI60" s="1284" t="s">
        <v>1527</v>
      </c>
      <c r="AJ60" s="1284" t="s">
        <v>1527</v>
      </c>
      <c r="AK60" s="1284" t="s">
        <v>1527</v>
      </c>
      <c r="AL60" s="1284" t="s">
        <v>1527</v>
      </c>
      <c r="AM60" s="1284" t="s">
        <v>1527</v>
      </c>
      <c r="AN60" s="1284"/>
      <c r="AO60" s="1284" t="s">
        <v>1527</v>
      </c>
      <c r="AP60" s="1284" t="s">
        <v>1527</v>
      </c>
      <c r="AQ60" s="1284" t="s">
        <v>1527</v>
      </c>
      <c r="AR60" s="1284" t="s">
        <v>1527</v>
      </c>
      <c r="AS60" s="1284"/>
      <c r="AT60" s="1284" t="s">
        <v>1527</v>
      </c>
      <c r="AU60" s="1284" t="s">
        <v>1527</v>
      </c>
      <c r="AV60" s="1284" t="s">
        <v>1527</v>
      </c>
      <c r="AW60" s="1284" t="s">
        <v>1527</v>
      </c>
      <c r="AX60" s="1284" t="s">
        <v>1527</v>
      </c>
      <c r="AY60" s="1284" t="s">
        <v>1527</v>
      </c>
      <c r="AZ60" s="1284" t="s">
        <v>1527</v>
      </c>
      <c r="BA60" s="1284" t="s">
        <v>1527</v>
      </c>
      <c r="BB60" s="1284" t="s">
        <v>1527</v>
      </c>
      <c r="BC60" s="1284" t="s">
        <v>1527</v>
      </c>
      <c r="BD60" s="1284" t="s">
        <v>1527</v>
      </c>
      <c r="BE60" s="1284" t="s">
        <v>1527</v>
      </c>
      <c r="BF60" s="1284" t="s">
        <v>1527</v>
      </c>
    </row>
    <row r="61" spans="1:58" s="1286" customFormat="1">
      <c r="A61" s="1275" t="s">
        <v>1600</v>
      </c>
      <c r="B61" s="1286">
        <v>0.5</v>
      </c>
      <c r="C61" s="1289"/>
      <c r="D61" s="1284" t="s">
        <v>644</v>
      </c>
      <c r="E61" s="1284" t="s">
        <v>644</v>
      </c>
      <c r="F61" s="1284" t="s">
        <v>644</v>
      </c>
      <c r="G61" s="1284" t="s">
        <v>644</v>
      </c>
      <c r="H61" s="1284" t="s">
        <v>644</v>
      </c>
      <c r="I61" s="1284" t="s">
        <v>644</v>
      </c>
      <c r="J61" s="1284" t="s">
        <v>644</v>
      </c>
      <c r="K61" s="1284"/>
      <c r="L61" s="1284" t="s">
        <v>644</v>
      </c>
      <c r="M61" s="1284" t="s">
        <v>644</v>
      </c>
      <c r="N61" s="1284" t="s">
        <v>644</v>
      </c>
      <c r="O61" s="1284" t="s">
        <v>644</v>
      </c>
      <c r="P61" s="1284" t="s">
        <v>644</v>
      </c>
      <c r="Q61" s="1284" t="s">
        <v>644</v>
      </c>
      <c r="R61" s="1284" t="s">
        <v>644</v>
      </c>
      <c r="S61" s="1284"/>
      <c r="T61" s="1284" t="s">
        <v>644</v>
      </c>
      <c r="U61" s="1284" t="s">
        <v>644</v>
      </c>
      <c r="V61" s="1284" t="s">
        <v>644</v>
      </c>
      <c r="W61" s="1284" t="s">
        <v>644</v>
      </c>
      <c r="X61" s="1284" t="s">
        <v>644</v>
      </c>
      <c r="Y61" s="1284" t="s">
        <v>644</v>
      </c>
      <c r="Z61" s="1284" t="s">
        <v>644</v>
      </c>
      <c r="AA61" s="1284" t="s">
        <v>644</v>
      </c>
      <c r="AB61" s="1284" t="s">
        <v>644</v>
      </c>
      <c r="AC61" s="1284" t="s">
        <v>644</v>
      </c>
      <c r="AD61" s="1284"/>
      <c r="AE61" s="1284" t="s">
        <v>644</v>
      </c>
      <c r="AF61" s="1284" t="s">
        <v>644</v>
      </c>
      <c r="AG61" s="1284" t="s">
        <v>644</v>
      </c>
      <c r="AH61" s="1284" t="s">
        <v>644</v>
      </c>
      <c r="AI61" s="1284" t="s">
        <v>644</v>
      </c>
      <c r="AJ61" s="1284" t="s">
        <v>644</v>
      </c>
      <c r="AK61" s="1284" t="s">
        <v>644</v>
      </c>
      <c r="AL61" s="1284" t="s">
        <v>644</v>
      </c>
      <c r="AM61" s="1284" t="s">
        <v>644</v>
      </c>
      <c r="AN61" s="1284"/>
      <c r="AO61" s="1284" t="s">
        <v>644</v>
      </c>
      <c r="AP61" s="1284" t="s">
        <v>644</v>
      </c>
      <c r="AQ61" s="1284" t="s">
        <v>644</v>
      </c>
      <c r="AR61" s="1284" t="s">
        <v>644</v>
      </c>
      <c r="AS61" s="1284"/>
      <c r="AT61" s="1284" t="s">
        <v>644</v>
      </c>
      <c r="AU61" s="1284" t="s">
        <v>644</v>
      </c>
      <c r="AV61" s="1284" t="s">
        <v>644</v>
      </c>
      <c r="AW61" s="1284" t="s">
        <v>644</v>
      </c>
      <c r="AX61" s="1284" t="s">
        <v>644</v>
      </c>
      <c r="AY61" s="1284" t="s">
        <v>644</v>
      </c>
      <c r="AZ61" s="1284" t="s">
        <v>644</v>
      </c>
      <c r="BA61" s="1284" t="s">
        <v>644</v>
      </c>
      <c r="BB61" s="1284" t="s">
        <v>644</v>
      </c>
      <c r="BC61" s="1284" t="s">
        <v>644</v>
      </c>
      <c r="BD61" s="1284" t="s">
        <v>644</v>
      </c>
      <c r="BE61" s="1284" t="s">
        <v>644</v>
      </c>
      <c r="BF61" s="1284" t="s">
        <v>644</v>
      </c>
    </row>
    <row r="62" spans="1:58" s="1286" customFormat="1">
      <c r="A62" s="1275" t="s">
        <v>1601</v>
      </c>
      <c r="B62" s="1286">
        <v>0.5</v>
      </c>
      <c r="C62" s="1289"/>
      <c r="D62" s="1284" t="s">
        <v>644</v>
      </c>
      <c r="E62" s="1284" t="s">
        <v>644</v>
      </c>
      <c r="F62" s="1284" t="s">
        <v>644</v>
      </c>
      <c r="G62" s="1284" t="s">
        <v>644</v>
      </c>
      <c r="H62" s="1284" t="s">
        <v>644</v>
      </c>
      <c r="I62" s="1284" t="s">
        <v>644</v>
      </c>
      <c r="J62" s="1284" t="s">
        <v>644</v>
      </c>
      <c r="K62" s="1284"/>
      <c r="L62" s="1284" t="s">
        <v>644</v>
      </c>
      <c r="M62" s="1284" t="s">
        <v>644</v>
      </c>
      <c r="N62" s="1284" t="s">
        <v>644</v>
      </c>
      <c r="O62" s="1284" t="s">
        <v>644</v>
      </c>
      <c r="P62" s="1284" t="s">
        <v>644</v>
      </c>
      <c r="Q62" s="1284" t="s">
        <v>644</v>
      </c>
      <c r="R62" s="1284" t="s">
        <v>644</v>
      </c>
      <c r="S62" s="1284"/>
      <c r="T62" s="1284" t="s">
        <v>644</v>
      </c>
      <c r="U62" s="1284" t="s">
        <v>644</v>
      </c>
      <c r="V62" s="1284" t="s">
        <v>644</v>
      </c>
      <c r="W62" s="1284" t="s">
        <v>644</v>
      </c>
      <c r="X62" s="1284" t="s">
        <v>644</v>
      </c>
      <c r="Y62" s="1284" t="s">
        <v>644</v>
      </c>
      <c r="Z62" s="1284" t="s">
        <v>644</v>
      </c>
      <c r="AA62" s="1284" t="s">
        <v>644</v>
      </c>
      <c r="AB62" s="1284" t="s">
        <v>644</v>
      </c>
      <c r="AC62" s="1284" t="s">
        <v>644</v>
      </c>
      <c r="AD62" s="1284"/>
      <c r="AE62" s="1284" t="s">
        <v>644</v>
      </c>
      <c r="AF62" s="1284" t="s">
        <v>644</v>
      </c>
      <c r="AG62" s="1284" t="s">
        <v>644</v>
      </c>
      <c r="AH62" s="1284" t="s">
        <v>644</v>
      </c>
      <c r="AI62" s="1284" t="s">
        <v>644</v>
      </c>
      <c r="AJ62" s="1284" t="s">
        <v>644</v>
      </c>
      <c r="AK62" s="1284" t="s">
        <v>644</v>
      </c>
      <c r="AL62" s="1284" t="s">
        <v>644</v>
      </c>
      <c r="AM62" s="1284" t="s">
        <v>644</v>
      </c>
      <c r="AN62" s="1284"/>
      <c r="AO62" s="1284" t="s">
        <v>644</v>
      </c>
      <c r="AP62" s="1284" t="s">
        <v>644</v>
      </c>
      <c r="AQ62" s="1284" t="s">
        <v>644</v>
      </c>
      <c r="AR62" s="1284" t="s">
        <v>644</v>
      </c>
      <c r="AS62" s="1284"/>
      <c r="AT62" s="1284" t="s">
        <v>644</v>
      </c>
      <c r="AU62" s="1284" t="s">
        <v>644</v>
      </c>
      <c r="AV62" s="1284" t="s">
        <v>644</v>
      </c>
      <c r="AW62" s="1284" t="s">
        <v>644</v>
      </c>
      <c r="AX62" s="1284" t="s">
        <v>644</v>
      </c>
      <c r="AY62" s="1284" t="s">
        <v>644</v>
      </c>
      <c r="AZ62" s="1284" t="s">
        <v>644</v>
      </c>
      <c r="BA62" s="1284" t="s">
        <v>644</v>
      </c>
      <c r="BB62" s="1284" t="s">
        <v>644</v>
      </c>
      <c r="BC62" s="1284" t="s">
        <v>644</v>
      </c>
      <c r="BD62" s="1284" t="s">
        <v>644</v>
      </c>
      <c r="BE62" s="1284" t="s">
        <v>644</v>
      </c>
      <c r="BF62" s="1284" t="s">
        <v>644</v>
      </c>
    </row>
    <row r="63" spans="1:58" s="1286" customFormat="1">
      <c r="A63" s="1275" t="s">
        <v>1602</v>
      </c>
      <c r="B63" s="1286">
        <v>0.5</v>
      </c>
      <c r="C63" s="1289"/>
      <c r="D63" s="1284" t="s">
        <v>644</v>
      </c>
      <c r="E63" s="1284" t="s">
        <v>644</v>
      </c>
      <c r="F63" s="1284" t="s">
        <v>644</v>
      </c>
      <c r="G63" s="1284" t="s">
        <v>644</v>
      </c>
      <c r="H63" s="1284" t="s">
        <v>644</v>
      </c>
      <c r="I63" s="1284" t="s">
        <v>644</v>
      </c>
      <c r="J63" s="1284" t="s">
        <v>644</v>
      </c>
      <c r="K63" s="1284"/>
      <c r="L63" s="1284" t="s">
        <v>644</v>
      </c>
      <c r="M63" s="1284" t="s">
        <v>644</v>
      </c>
      <c r="N63" s="1284" t="s">
        <v>644</v>
      </c>
      <c r="O63" s="1284" t="s">
        <v>644</v>
      </c>
      <c r="P63" s="1284" t="s">
        <v>644</v>
      </c>
      <c r="Q63" s="1284" t="s">
        <v>644</v>
      </c>
      <c r="R63" s="1284" t="s">
        <v>644</v>
      </c>
      <c r="S63" s="1284"/>
      <c r="T63" s="1284" t="s">
        <v>644</v>
      </c>
      <c r="U63" s="1284" t="s">
        <v>644</v>
      </c>
      <c r="V63" s="1284" t="s">
        <v>644</v>
      </c>
      <c r="W63" s="1284" t="s">
        <v>644</v>
      </c>
      <c r="X63" s="1284" t="s">
        <v>644</v>
      </c>
      <c r="Y63" s="1284" t="s">
        <v>644</v>
      </c>
      <c r="Z63" s="1284" t="s">
        <v>644</v>
      </c>
      <c r="AA63" s="1284" t="s">
        <v>644</v>
      </c>
      <c r="AB63" s="1284" t="s">
        <v>644</v>
      </c>
      <c r="AC63" s="1284" t="s">
        <v>644</v>
      </c>
      <c r="AD63" s="1284"/>
      <c r="AE63" s="1284" t="s">
        <v>644</v>
      </c>
      <c r="AF63" s="1284" t="s">
        <v>644</v>
      </c>
      <c r="AG63" s="1284" t="s">
        <v>644</v>
      </c>
      <c r="AH63" s="1284" t="s">
        <v>644</v>
      </c>
      <c r="AI63" s="1284" t="s">
        <v>644</v>
      </c>
      <c r="AJ63" s="1284" t="s">
        <v>644</v>
      </c>
      <c r="AK63" s="1284" t="s">
        <v>644</v>
      </c>
      <c r="AL63" s="1284" t="s">
        <v>644</v>
      </c>
      <c r="AM63" s="1284" t="s">
        <v>644</v>
      </c>
      <c r="AN63" s="1284"/>
      <c r="AO63" s="1284" t="s">
        <v>644</v>
      </c>
      <c r="AP63" s="1284" t="s">
        <v>644</v>
      </c>
      <c r="AQ63" s="1284" t="s">
        <v>644</v>
      </c>
      <c r="AR63" s="1284" t="s">
        <v>644</v>
      </c>
      <c r="AS63" s="1284"/>
      <c r="AT63" s="1284" t="s">
        <v>644</v>
      </c>
      <c r="AU63" s="1284" t="s">
        <v>644</v>
      </c>
      <c r="AV63" s="1284" t="s">
        <v>644</v>
      </c>
      <c r="AW63" s="1284" t="s">
        <v>644</v>
      </c>
      <c r="AX63" s="1284" t="s">
        <v>644</v>
      </c>
      <c r="AY63" s="1284" t="s">
        <v>644</v>
      </c>
      <c r="AZ63" s="1284" t="s">
        <v>644</v>
      </c>
      <c r="BA63" s="1284" t="s">
        <v>644</v>
      </c>
      <c r="BB63" s="1284" t="s">
        <v>644</v>
      </c>
      <c r="BC63" s="1284" t="s">
        <v>644</v>
      </c>
      <c r="BD63" s="1284" t="s">
        <v>644</v>
      </c>
      <c r="BE63" s="1284" t="s">
        <v>644</v>
      </c>
      <c r="BF63" s="1284" t="s">
        <v>644</v>
      </c>
    </row>
    <row r="64" spans="1:58" s="1286" customFormat="1">
      <c r="A64" s="1275" t="s">
        <v>1603</v>
      </c>
      <c r="B64" s="1286">
        <v>1</v>
      </c>
      <c r="C64" s="1289"/>
      <c r="D64" s="1284" t="s">
        <v>1527</v>
      </c>
      <c r="E64" s="1284" t="s">
        <v>1527</v>
      </c>
      <c r="F64" s="1284" t="s">
        <v>1527</v>
      </c>
      <c r="G64" s="1284" t="s">
        <v>1527</v>
      </c>
      <c r="H64" s="1284" t="s">
        <v>1527</v>
      </c>
      <c r="I64" s="1284" t="s">
        <v>1527</v>
      </c>
      <c r="J64" s="1284" t="s">
        <v>1527</v>
      </c>
      <c r="K64" s="1284"/>
      <c r="L64" s="1284" t="s">
        <v>1527</v>
      </c>
      <c r="M64" s="1284" t="s">
        <v>1527</v>
      </c>
      <c r="N64" s="1284" t="s">
        <v>1527</v>
      </c>
      <c r="O64" s="1284" t="s">
        <v>1527</v>
      </c>
      <c r="P64" s="1284" t="s">
        <v>1527</v>
      </c>
      <c r="Q64" s="1284" t="s">
        <v>1527</v>
      </c>
      <c r="R64" s="1284" t="s">
        <v>1527</v>
      </c>
      <c r="S64" s="1284"/>
      <c r="T64" s="1284" t="s">
        <v>1527</v>
      </c>
      <c r="U64" s="1284" t="s">
        <v>1527</v>
      </c>
      <c r="V64" s="1284" t="s">
        <v>1527</v>
      </c>
      <c r="W64" s="1284" t="s">
        <v>1527</v>
      </c>
      <c r="X64" s="1284" t="s">
        <v>1527</v>
      </c>
      <c r="Y64" s="1284" t="s">
        <v>1527</v>
      </c>
      <c r="Z64" s="1284" t="s">
        <v>1527</v>
      </c>
      <c r="AA64" s="1284" t="s">
        <v>1527</v>
      </c>
      <c r="AB64" s="1284" t="s">
        <v>1527</v>
      </c>
      <c r="AC64" s="1284" t="s">
        <v>1527</v>
      </c>
      <c r="AD64" s="1284"/>
      <c r="AE64" s="1284" t="s">
        <v>1527</v>
      </c>
      <c r="AF64" s="1284" t="s">
        <v>1527</v>
      </c>
      <c r="AG64" s="1284" t="s">
        <v>1527</v>
      </c>
      <c r="AH64" s="1284" t="s">
        <v>1527</v>
      </c>
      <c r="AI64" s="1284" t="s">
        <v>1527</v>
      </c>
      <c r="AJ64" s="1284" t="s">
        <v>1527</v>
      </c>
      <c r="AK64" s="1284" t="s">
        <v>1527</v>
      </c>
      <c r="AL64" s="1284" t="s">
        <v>1527</v>
      </c>
      <c r="AM64" s="1284" t="s">
        <v>1527</v>
      </c>
      <c r="AN64" s="1284"/>
      <c r="AO64" s="1284" t="s">
        <v>1527</v>
      </c>
      <c r="AP64" s="1284" t="s">
        <v>1527</v>
      </c>
      <c r="AQ64" s="1284" t="s">
        <v>1527</v>
      </c>
      <c r="AR64" s="1284" t="s">
        <v>1527</v>
      </c>
      <c r="AS64" s="1284"/>
      <c r="AT64" s="1284" t="s">
        <v>1527</v>
      </c>
      <c r="AU64" s="1284" t="s">
        <v>1527</v>
      </c>
      <c r="AV64" s="1284" t="s">
        <v>1527</v>
      </c>
      <c r="AW64" s="1284" t="s">
        <v>1527</v>
      </c>
      <c r="AX64" s="1284" t="s">
        <v>1527</v>
      </c>
      <c r="AY64" s="1284" t="s">
        <v>1527</v>
      </c>
      <c r="AZ64" s="1284" t="s">
        <v>1527</v>
      </c>
      <c r="BA64" s="1284" t="s">
        <v>1527</v>
      </c>
      <c r="BB64" s="1284" t="s">
        <v>1527</v>
      </c>
      <c r="BC64" s="1284" t="s">
        <v>1527</v>
      </c>
      <c r="BD64" s="1284" t="s">
        <v>1527</v>
      </c>
      <c r="BE64" s="1284" t="s">
        <v>1527</v>
      </c>
      <c r="BF64" s="1284" t="s">
        <v>1527</v>
      </c>
    </row>
    <row r="65" spans="1:58" s="1286" customFormat="1">
      <c r="A65" s="1275" t="s">
        <v>1604</v>
      </c>
      <c r="B65" s="1286">
        <v>5</v>
      </c>
      <c r="C65" s="1289"/>
      <c r="D65" s="1284" t="s">
        <v>1532</v>
      </c>
      <c r="E65" s="1284" t="s">
        <v>1532</v>
      </c>
      <c r="F65" s="1284" t="s">
        <v>1532</v>
      </c>
      <c r="G65" s="1284" t="s">
        <v>1532</v>
      </c>
      <c r="H65" s="1284" t="s">
        <v>1532</v>
      </c>
      <c r="I65" s="1284" t="s">
        <v>1532</v>
      </c>
      <c r="J65" s="1284" t="s">
        <v>1532</v>
      </c>
      <c r="K65" s="1284"/>
      <c r="L65" s="1284" t="s">
        <v>1532</v>
      </c>
      <c r="M65" s="1284" t="s">
        <v>1532</v>
      </c>
      <c r="N65" s="1284" t="s">
        <v>1532</v>
      </c>
      <c r="O65" s="1284" t="s">
        <v>1532</v>
      </c>
      <c r="P65" s="1284" t="s">
        <v>1532</v>
      </c>
      <c r="Q65" s="1284" t="s">
        <v>1532</v>
      </c>
      <c r="R65" s="1284" t="s">
        <v>1532</v>
      </c>
      <c r="S65" s="1284"/>
      <c r="T65" s="1284" t="s">
        <v>1532</v>
      </c>
      <c r="U65" s="1284" t="s">
        <v>1532</v>
      </c>
      <c r="V65" s="1284" t="s">
        <v>1532</v>
      </c>
      <c r="W65" s="1284" t="s">
        <v>1532</v>
      </c>
      <c r="X65" s="1284" t="s">
        <v>1532</v>
      </c>
      <c r="Y65" s="1284" t="s">
        <v>1532</v>
      </c>
      <c r="Z65" s="1284" t="s">
        <v>1532</v>
      </c>
      <c r="AA65" s="1284" t="s">
        <v>1532</v>
      </c>
      <c r="AB65" s="1284" t="s">
        <v>1532</v>
      </c>
      <c r="AC65" s="1284" t="s">
        <v>1532</v>
      </c>
      <c r="AD65" s="1284"/>
      <c r="AE65" s="1284" t="s">
        <v>1532</v>
      </c>
      <c r="AF65" s="1284" t="s">
        <v>1532</v>
      </c>
      <c r="AG65" s="1284" t="s">
        <v>1532</v>
      </c>
      <c r="AH65" s="1284" t="s">
        <v>1532</v>
      </c>
      <c r="AI65" s="1284" t="s">
        <v>1532</v>
      </c>
      <c r="AJ65" s="1284" t="s">
        <v>1532</v>
      </c>
      <c r="AK65" s="1284" t="s">
        <v>1532</v>
      </c>
      <c r="AL65" s="1284" t="s">
        <v>1532</v>
      </c>
      <c r="AM65" s="1284" t="s">
        <v>1532</v>
      </c>
      <c r="AN65" s="1284"/>
      <c r="AO65" s="1284" t="s">
        <v>1532</v>
      </c>
      <c r="AP65" s="1284" t="s">
        <v>1532</v>
      </c>
      <c r="AQ65" s="1284" t="s">
        <v>1532</v>
      </c>
      <c r="AR65" s="1284" t="s">
        <v>1532</v>
      </c>
      <c r="AS65" s="1284"/>
      <c r="AT65" s="1284" t="s">
        <v>1532</v>
      </c>
      <c r="AU65" s="1284" t="s">
        <v>1532</v>
      </c>
      <c r="AV65" s="1284" t="s">
        <v>1532</v>
      </c>
      <c r="AW65" s="1284" t="s">
        <v>1532</v>
      </c>
      <c r="AX65" s="1284" t="s">
        <v>1532</v>
      </c>
      <c r="AY65" s="1284" t="s">
        <v>1532</v>
      </c>
      <c r="AZ65" s="1284" t="s">
        <v>1532</v>
      </c>
      <c r="BA65" s="1284" t="s">
        <v>1532</v>
      </c>
      <c r="BB65" s="1284" t="s">
        <v>1532</v>
      </c>
      <c r="BC65" s="1284" t="s">
        <v>1532</v>
      </c>
      <c r="BD65" s="1284" t="s">
        <v>1532</v>
      </c>
      <c r="BE65" s="1284" t="s">
        <v>1532</v>
      </c>
      <c r="BF65" s="1284" t="s">
        <v>1532</v>
      </c>
    </row>
    <row r="66" spans="1:58" s="1286" customFormat="1">
      <c r="A66" s="1275" t="s">
        <v>1605</v>
      </c>
      <c r="B66" s="1286">
        <v>1</v>
      </c>
      <c r="C66" s="1289"/>
      <c r="D66" s="1284" t="s">
        <v>1527</v>
      </c>
      <c r="E66" s="1284" t="s">
        <v>1527</v>
      </c>
      <c r="F66" s="1284" t="s">
        <v>1527</v>
      </c>
      <c r="G66" s="1284" t="s">
        <v>1527</v>
      </c>
      <c r="H66" s="1284" t="s">
        <v>1527</v>
      </c>
      <c r="I66" s="1284" t="s">
        <v>1527</v>
      </c>
      <c r="J66" s="1284" t="s">
        <v>1527</v>
      </c>
      <c r="K66" s="1284"/>
      <c r="L66" s="1284" t="s">
        <v>1527</v>
      </c>
      <c r="M66" s="1284" t="s">
        <v>1527</v>
      </c>
      <c r="N66" s="1284" t="s">
        <v>1527</v>
      </c>
      <c r="O66" s="1284" t="s">
        <v>1527</v>
      </c>
      <c r="P66" s="1284" t="s">
        <v>1527</v>
      </c>
      <c r="Q66" s="1284" t="s">
        <v>1527</v>
      </c>
      <c r="R66" s="1284" t="s">
        <v>1527</v>
      </c>
      <c r="S66" s="1284"/>
      <c r="T66" s="1284" t="s">
        <v>1527</v>
      </c>
      <c r="U66" s="1284" t="s">
        <v>1527</v>
      </c>
      <c r="V66" s="1284" t="s">
        <v>1527</v>
      </c>
      <c r="W66" s="1284" t="s">
        <v>1527</v>
      </c>
      <c r="X66" s="1284" t="s">
        <v>1527</v>
      </c>
      <c r="Y66" s="1284" t="s">
        <v>1527</v>
      </c>
      <c r="Z66" s="1284" t="s">
        <v>1527</v>
      </c>
      <c r="AA66" s="1284" t="s">
        <v>1527</v>
      </c>
      <c r="AB66" s="1284" t="s">
        <v>1527</v>
      </c>
      <c r="AC66" s="1284" t="s">
        <v>1527</v>
      </c>
      <c r="AD66" s="1284"/>
      <c r="AE66" s="1284" t="s">
        <v>1527</v>
      </c>
      <c r="AF66" s="1284" t="s">
        <v>1527</v>
      </c>
      <c r="AG66" s="1284" t="s">
        <v>1527</v>
      </c>
      <c r="AH66" s="1284" t="s">
        <v>1527</v>
      </c>
      <c r="AI66" s="1284" t="s">
        <v>1527</v>
      </c>
      <c r="AJ66" s="1284" t="s">
        <v>1527</v>
      </c>
      <c r="AK66" s="1284" t="s">
        <v>1527</v>
      </c>
      <c r="AL66" s="1284" t="s">
        <v>1527</v>
      </c>
      <c r="AM66" s="1284" t="s">
        <v>1527</v>
      </c>
      <c r="AN66" s="1284"/>
      <c r="AO66" s="1284" t="s">
        <v>1527</v>
      </c>
      <c r="AP66" s="1284" t="s">
        <v>1527</v>
      </c>
      <c r="AQ66" s="1284" t="s">
        <v>1527</v>
      </c>
      <c r="AR66" s="1284" t="s">
        <v>1527</v>
      </c>
      <c r="AS66" s="1284"/>
      <c r="AT66" s="1284" t="s">
        <v>1527</v>
      </c>
      <c r="AU66" s="1284" t="s">
        <v>1527</v>
      </c>
      <c r="AV66" s="1284" t="s">
        <v>1527</v>
      </c>
      <c r="AW66" s="1284" t="s">
        <v>1527</v>
      </c>
      <c r="AX66" s="1284" t="s">
        <v>1527</v>
      </c>
      <c r="AY66" s="1284" t="s">
        <v>1527</v>
      </c>
      <c r="AZ66" s="1284" t="s">
        <v>1527</v>
      </c>
      <c r="BA66" s="1284" t="s">
        <v>1527</v>
      </c>
      <c r="BB66" s="1284" t="s">
        <v>1527</v>
      </c>
      <c r="BC66" s="1284" t="s">
        <v>1527</v>
      </c>
      <c r="BD66" s="1284" t="s">
        <v>1527</v>
      </c>
      <c r="BE66" s="1284" t="s">
        <v>1527</v>
      </c>
      <c r="BF66" s="1284" t="s">
        <v>1527</v>
      </c>
    </row>
    <row r="67" spans="1:58" s="1286" customFormat="1">
      <c r="A67" s="1275"/>
      <c r="C67" s="1289"/>
      <c r="D67" s="1284"/>
      <c r="E67" s="1284"/>
      <c r="F67" s="1284"/>
      <c r="G67" s="1284"/>
      <c r="H67" s="1284"/>
      <c r="I67" s="1284"/>
      <c r="J67" s="1284"/>
      <c r="K67" s="1284"/>
      <c r="L67" s="1284"/>
      <c r="M67" s="1284"/>
      <c r="N67" s="1284"/>
      <c r="O67" s="1284"/>
      <c r="P67" s="1284"/>
      <c r="Q67" s="1284"/>
      <c r="R67" s="1284"/>
      <c r="S67" s="1284"/>
      <c r="T67" s="1284"/>
      <c r="U67" s="1284"/>
      <c r="V67" s="1284"/>
      <c r="W67" s="1284"/>
      <c r="X67" s="1284"/>
      <c r="Y67" s="1284"/>
      <c r="Z67" s="1284"/>
      <c r="AA67" s="1284"/>
      <c r="AB67" s="1284"/>
      <c r="AC67" s="1284"/>
      <c r="AD67" s="1284"/>
      <c r="AE67" s="1284"/>
      <c r="AF67" s="1284"/>
      <c r="AG67" s="1284"/>
      <c r="AH67" s="1284"/>
      <c r="AI67" s="1284"/>
      <c r="AJ67" s="1284"/>
      <c r="AK67" s="1284"/>
      <c r="AL67" s="1284"/>
      <c r="AM67" s="1284"/>
      <c r="AN67" s="1284"/>
      <c r="AO67" s="1284"/>
      <c r="AP67" s="1284"/>
      <c r="AQ67" s="1284"/>
      <c r="AR67" s="1284"/>
      <c r="AS67" s="1284"/>
      <c r="AT67" s="1284"/>
      <c r="AU67" s="1284"/>
      <c r="AV67" s="1284"/>
      <c r="AW67" s="1284"/>
      <c r="AX67" s="1284"/>
      <c r="AY67" s="1284"/>
      <c r="AZ67" s="1284"/>
      <c r="BA67" s="1284"/>
      <c r="BB67" s="1284"/>
      <c r="BC67" s="1284"/>
      <c r="BD67" s="1284"/>
      <c r="BE67" s="1284"/>
      <c r="BF67" s="1284"/>
    </row>
    <row r="68" spans="1:58" s="1286" customFormat="1">
      <c r="A68" s="1373" t="s">
        <v>1606</v>
      </c>
      <c r="B68" s="1288"/>
      <c r="C68" s="1289"/>
    </row>
    <row r="69" spans="1:58" s="1286" customFormat="1">
      <c r="A69" s="1373" t="s">
        <v>1607</v>
      </c>
      <c r="B69" s="1288"/>
      <c r="C69" s="1289"/>
    </row>
    <row r="70" spans="1:58" s="1286" customFormat="1">
      <c r="A70" s="1283"/>
      <c r="B70" s="1288"/>
      <c r="C70" s="1289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2"/>
  <sheetViews>
    <sheetView workbookViewId="0">
      <pane xSplit="1" topLeftCell="B1" activePane="topRight" state="frozen"/>
      <selection pane="topRight"/>
    </sheetView>
  </sheetViews>
  <sheetFormatPr defaultColWidth="9.1796875" defaultRowHeight="14.5"/>
  <cols>
    <col min="1" max="1" width="19.26953125" style="286" customWidth="1"/>
    <col min="2" max="11" width="10.7265625" style="286" bestFit="1" customWidth="1"/>
    <col min="12" max="12" width="13.1796875" style="286" bestFit="1" customWidth="1"/>
    <col min="13" max="14" width="10.7265625" style="286" bestFit="1" customWidth="1"/>
    <col min="15" max="15" width="11.453125" style="286" bestFit="1" customWidth="1"/>
    <col min="16" max="17" width="10.7265625" style="286" bestFit="1" customWidth="1"/>
    <col min="18" max="18" width="11.453125" style="286" bestFit="1" customWidth="1"/>
    <col min="19" max="24" width="10.7265625" style="286" bestFit="1" customWidth="1"/>
    <col min="25" max="25" width="11.453125" style="286" bestFit="1" customWidth="1"/>
    <col min="26" max="39" width="10.7265625" style="286" bestFit="1" customWidth="1"/>
    <col min="40" max="54" width="11.1796875" style="286" customWidth="1"/>
    <col min="55" max="55" width="14.26953125" style="286" customWidth="1"/>
    <col min="56" max="56" width="11.1796875" style="286" customWidth="1"/>
    <col min="57" max="77" width="10.26953125" style="286" customWidth="1"/>
    <col min="78" max="16384" width="9.1796875" style="286"/>
  </cols>
  <sheetData>
    <row r="1" spans="1:192"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3"/>
      <c r="BH1" s="533"/>
      <c r="BI1" s="533"/>
      <c r="BJ1" s="533"/>
      <c r="BK1" s="533"/>
      <c r="BL1" s="533"/>
      <c r="BM1" s="533"/>
      <c r="BN1" s="533"/>
      <c r="BO1" s="533"/>
      <c r="BP1" s="533"/>
      <c r="BQ1" s="533"/>
      <c r="BR1" s="533"/>
      <c r="BS1" s="533"/>
      <c r="BT1" s="533"/>
      <c r="BU1" s="533"/>
      <c r="BV1" s="533"/>
      <c r="BW1" s="533"/>
      <c r="BX1" s="533"/>
      <c r="BY1" s="533"/>
      <c r="BZ1" s="756"/>
      <c r="CA1" s="533"/>
      <c r="CB1" s="533"/>
      <c r="CC1" s="533"/>
      <c r="CD1" s="533"/>
      <c r="CE1" s="533"/>
      <c r="CF1" s="533"/>
      <c r="CG1" s="533"/>
      <c r="CH1" s="533"/>
      <c r="CI1" s="533"/>
      <c r="CJ1" s="533"/>
      <c r="CK1" s="533"/>
      <c r="CL1" s="533"/>
      <c r="CM1" s="533"/>
      <c r="CN1" s="533"/>
      <c r="CO1" s="533"/>
      <c r="CP1" s="533"/>
      <c r="CQ1" s="533"/>
      <c r="CR1" s="533"/>
      <c r="CS1" s="533"/>
      <c r="CT1" s="533"/>
      <c r="CU1" s="533"/>
      <c r="CV1" s="533"/>
      <c r="CW1" s="533"/>
      <c r="CX1" s="533"/>
      <c r="CY1" s="533"/>
      <c r="CZ1" s="533"/>
      <c r="DA1" s="533"/>
      <c r="DB1" s="533"/>
      <c r="DC1" s="533"/>
      <c r="DD1" s="533"/>
      <c r="DE1" s="533"/>
      <c r="DF1" s="533"/>
      <c r="DG1" s="533"/>
      <c r="DH1" s="533"/>
      <c r="DI1" s="533"/>
      <c r="DJ1" s="533"/>
      <c r="DK1" s="533"/>
      <c r="DL1" s="533"/>
      <c r="DM1" s="533"/>
      <c r="DN1" s="533"/>
      <c r="DO1" s="533"/>
      <c r="DP1" s="1218"/>
      <c r="DQ1" s="1218"/>
      <c r="DR1" s="1218"/>
      <c r="DS1" s="1218"/>
      <c r="DT1" s="1218"/>
      <c r="DU1" s="1218"/>
      <c r="DV1" s="1218"/>
      <c r="DW1" s="1218"/>
      <c r="DX1" s="1218"/>
      <c r="DY1" s="1218"/>
      <c r="DZ1" s="1218"/>
      <c r="EA1" s="1218"/>
      <c r="EB1" s="1218"/>
      <c r="EC1" s="1218"/>
      <c r="ED1" s="1218"/>
      <c r="EE1" s="1218"/>
      <c r="EF1" s="1218"/>
      <c r="EG1" s="1218"/>
      <c r="EH1" s="1218"/>
      <c r="EI1" s="1218"/>
      <c r="EJ1" s="1218"/>
      <c r="EK1" s="1218"/>
      <c r="EL1" s="1218"/>
      <c r="EM1" s="1218"/>
      <c r="EN1" s="1218"/>
      <c r="EO1" s="1218"/>
      <c r="EP1" s="1218"/>
      <c r="EQ1" s="1218"/>
      <c r="ER1" s="1218"/>
      <c r="ES1" s="1218"/>
      <c r="ET1" s="1218"/>
      <c r="EU1" s="1218"/>
      <c r="EV1" s="1218"/>
      <c r="EW1" s="1218"/>
      <c r="EX1" s="1218"/>
      <c r="EY1" s="1218"/>
      <c r="EZ1" s="1218"/>
      <c r="FA1" s="1218"/>
      <c r="FB1" s="1218"/>
      <c r="FC1" s="1218"/>
      <c r="FD1" s="1218"/>
      <c r="FE1" s="1218"/>
      <c r="FF1" s="1218"/>
      <c r="FG1" s="1218"/>
      <c r="FH1" s="1218"/>
      <c r="FI1" s="1218"/>
      <c r="FJ1" s="1218"/>
      <c r="FK1" s="1218"/>
      <c r="FL1" s="1218"/>
      <c r="FM1" s="1218"/>
      <c r="FN1" s="1218"/>
      <c r="FO1" s="1218"/>
      <c r="FP1" s="1218"/>
      <c r="FQ1" s="1218"/>
      <c r="FR1" s="1372"/>
      <c r="FS1" s="1128"/>
      <c r="FT1" s="1128"/>
      <c r="FU1" s="1128"/>
      <c r="FV1" s="1128"/>
      <c r="FW1" s="1128"/>
      <c r="FX1" s="1128"/>
      <c r="FY1" s="1128"/>
      <c r="FZ1" s="1128"/>
      <c r="GA1" s="1128"/>
      <c r="GB1" s="1128"/>
      <c r="GC1" s="1128"/>
      <c r="GD1" s="1128"/>
      <c r="GE1" s="1128"/>
      <c r="GF1" s="1128"/>
      <c r="GG1" s="1128"/>
      <c r="GH1" s="1128"/>
      <c r="GI1" s="1128"/>
      <c r="GJ1" s="1128"/>
    </row>
    <row r="3" spans="1:192" s="298" customFormat="1" ht="13">
      <c r="A3" s="287" t="s">
        <v>65</v>
      </c>
      <c r="B3" s="298" t="s">
        <v>105</v>
      </c>
      <c r="C3" s="298" t="s">
        <v>106</v>
      </c>
      <c r="D3" s="298" t="s">
        <v>107</v>
      </c>
      <c r="E3" s="298" t="s">
        <v>108</v>
      </c>
      <c r="F3" s="298" t="s">
        <v>109</v>
      </c>
      <c r="G3" s="298" t="s">
        <v>110</v>
      </c>
      <c r="H3" s="298" t="s">
        <v>111</v>
      </c>
      <c r="I3" s="298" t="s">
        <v>112</v>
      </c>
      <c r="J3" s="298" t="s">
        <v>277</v>
      </c>
      <c r="K3" s="298" t="s">
        <v>278</v>
      </c>
      <c r="L3" s="298" t="s">
        <v>279</v>
      </c>
      <c r="M3" s="298" t="s">
        <v>280</v>
      </c>
      <c r="N3" s="298" t="s">
        <v>281</v>
      </c>
      <c r="O3" s="298" t="s">
        <v>282</v>
      </c>
      <c r="P3" s="298" t="s">
        <v>283</v>
      </c>
      <c r="Q3" s="298" t="s">
        <v>284</v>
      </c>
      <c r="R3" s="298" t="s">
        <v>285</v>
      </c>
      <c r="S3" s="298" t="s">
        <v>286</v>
      </c>
      <c r="T3" s="298" t="s">
        <v>287</v>
      </c>
      <c r="U3" s="298" t="s">
        <v>288</v>
      </c>
      <c r="V3" s="298" t="s">
        <v>289</v>
      </c>
      <c r="W3" s="298" t="s">
        <v>290</v>
      </c>
      <c r="X3" s="298" t="s">
        <v>291</v>
      </c>
      <c r="Y3" s="298" t="s">
        <v>292</v>
      </c>
      <c r="Z3" s="298" t="s">
        <v>293</v>
      </c>
      <c r="AA3" s="298" t="s">
        <v>294</v>
      </c>
      <c r="AB3" s="298" t="s">
        <v>424</v>
      </c>
      <c r="AC3" s="298" t="s">
        <v>296</v>
      </c>
      <c r="AD3" s="298" t="s">
        <v>297</v>
      </c>
      <c r="AE3" s="298" t="s">
        <v>298</v>
      </c>
      <c r="AF3" s="298" t="s">
        <v>425</v>
      </c>
      <c r="AG3" s="298" t="s">
        <v>426</v>
      </c>
      <c r="AH3" s="298" t="s">
        <v>427</v>
      </c>
      <c r="AI3" s="298" t="s">
        <v>428</v>
      </c>
      <c r="AJ3" s="298" t="s">
        <v>429</v>
      </c>
      <c r="AK3" s="298" t="s">
        <v>430</v>
      </c>
      <c r="AL3" s="298" t="s">
        <v>431</v>
      </c>
      <c r="AM3" s="298" t="s">
        <v>432</v>
      </c>
      <c r="AN3" s="298" t="s">
        <v>544</v>
      </c>
      <c r="AO3" s="298" t="s">
        <v>545</v>
      </c>
      <c r="AP3" s="298" t="s">
        <v>546</v>
      </c>
      <c r="AQ3" s="298" t="s">
        <v>547</v>
      </c>
      <c r="AR3" s="298" t="s">
        <v>548</v>
      </c>
      <c r="AS3" s="298" t="s">
        <v>549</v>
      </c>
      <c r="AT3" s="298" t="s">
        <v>550</v>
      </c>
      <c r="AU3" s="298" t="s">
        <v>551</v>
      </c>
      <c r="AV3" s="298" t="s">
        <v>552</v>
      </c>
      <c r="AW3" s="298" t="s">
        <v>553</v>
      </c>
      <c r="AX3" s="298" t="s">
        <v>554</v>
      </c>
      <c r="AY3" s="298" t="s">
        <v>555</v>
      </c>
      <c r="AZ3" s="298" t="s">
        <v>556</v>
      </c>
      <c r="BA3" s="298" t="s">
        <v>557</v>
      </c>
      <c r="BB3" s="298" t="s">
        <v>558</v>
      </c>
      <c r="BC3" s="298" t="s">
        <v>559</v>
      </c>
      <c r="BD3" s="298" t="s">
        <v>560</v>
      </c>
      <c r="BE3" s="488" t="s">
        <v>755</v>
      </c>
      <c r="BF3" s="488" t="s">
        <v>756</v>
      </c>
      <c r="BG3" s="488" t="s">
        <v>757</v>
      </c>
      <c r="BH3" s="488" t="s">
        <v>758</v>
      </c>
      <c r="BI3" s="488" t="s">
        <v>759</v>
      </c>
      <c r="BJ3" s="488" t="s">
        <v>760</v>
      </c>
      <c r="BK3" s="488" t="s">
        <v>761</v>
      </c>
      <c r="BL3" s="488" t="s">
        <v>762</v>
      </c>
      <c r="BM3" s="488" t="s">
        <v>763</v>
      </c>
      <c r="BN3" s="488" t="s">
        <v>764</v>
      </c>
      <c r="BO3" s="488" t="s">
        <v>561</v>
      </c>
      <c r="BP3" s="488" t="s">
        <v>562</v>
      </c>
      <c r="BQ3" s="488" t="s">
        <v>563</v>
      </c>
      <c r="BR3" s="488" t="s">
        <v>564</v>
      </c>
      <c r="BS3" s="488" t="s">
        <v>565</v>
      </c>
      <c r="BT3" s="488" t="s">
        <v>566</v>
      </c>
      <c r="BU3" s="488" t="s">
        <v>567</v>
      </c>
      <c r="BV3" s="488" t="s">
        <v>568</v>
      </c>
      <c r="BW3" s="488" t="s">
        <v>569</v>
      </c>
      <c r="BX3" s="488" t="s">
        <v>570</v>
      </c>
      <c r="BY3" s="488" t="s">
        <v>765</v>
      </c>
      <c r="BZ3" s="298" t="s">
        <v>802</v>
      </c>
      <c r="CA3" s="298" t="s">
        <v>804</v>
      </c>
      <c r="CB3" s="298" t="s">
        <v>805</v>
      </c>
      <c r="CC3" s="298" t="s">
        <v>806</v>
      </c>
      <c r="CD3" s="298" t="s">
        <v>807</v>
      </c>
      <c r="CE3" s="298" t="s">
        <v>808</v>
      </c>
      <c r="CF3" s="298" t="s">
        <v>809</v>
      </c>
      <c r="CG3" s="298" t="s">
        <v>810</v>
      </c>
      <c r="CH3" s="298" t="s">
        <v>811</v>
      </c>
      <c r="CI3" s="298" t="s">
        <v>812</v>
      </c>
      <c r="CJ3" s="298" t="s">
        <v>813</v>
      </c>
      <c r="CK3" s="298" t="s">
        <v>814</v>
      </c>
      <c r="CL3" s="298" t="s">
        <v>815</v>
      </c>
      <c r="CM3" s="298" t="s">
        <v>816</v>
      </c>
      <c r="CN3" s="298" t="s">
        <v>817</v>
      </c>
      <c r="CO3" s="298" t="s">
        <v>818</v>
      </c>
      <c r="CP3" s="298" t="s">
        <v>819</v>
      </c>
      <c r="CQ3" s="298" t="s">
        <v>820</v>
      </c>
      <c r="CR3" s="298" t="s">
        <v>821</v>
      </c>
      <c r="CS3" s="298" t="s">
        <v>822</v>
      </c>
      <c r="CT3" s="298" t="s">
        <v>823</v>
      </c>
      <c r="CU3" s="298" t="s">
        <v>1008</v>
      </c>
      <c r="CV3" s="298" t="s">
        <v>1009</v>
      </c>
      <c r="CW3" s="298" t="s">
        <v>1010</v>
      </c>
      <c r="CX3" s="298" t="s">
        <v>1011</v>
      </c>
      <c r="CY3" s="298" t="s">
        <v>1012</v>
      </c>
      <c r="CZ3" s="298" t="s">
        <v>1013</v>
      </c>
      <c r="DA3" s="298" t="s">
        <v>1014</v>
      </c>
      <c r="DB3" s="298" t="s">
        <v>1015</v>
      </c>
      <c r="DC3" s="298" t="s">
        <v>1016</v>
      </c>
      <c r="DD3" s="298" t="s">
        <v>1017</v>
      </c>
      <c r="DE3" s="298" t="s">
        <v>1018</v>
      </c>
      <c r="DF3" s="298" t="s">
        <v>1019</v>
      </c>
      <c r="DG3" s="833" t="s">
        <v>1020</v>
      </c>
      <c r="DH3" s="833" t="s">
        <v>1021</v>
      </c>
      <c r="DI3" s="833" t="s">
        <v>1022</v>
      </c>
      <c r="DJ3" s="833" t="s">
        <v>1023</v>
      </c>
      <c r="DK3" s="833" t="s">
        <v>1024</v>
      </c>
      <c r="DL3" s="833" t="s">
        <v>1025</v>
      </c>
      <c r="DM3" s="833" t="s">
        <v>1027</v>
      </c>
      <c r="DN3" s="833" t="s">
        <v>1028</v>
      </c>
      <c r="DO3" s="833" t="s">
        <v>1029</v>
      </c>
      <c r="DP3" s="1112" t="s">
        <v>276</v>
      </c>
      <c r="DQ3" s="1112" t="s">
        <v>803</v>
      </c>
      <c r="DR3" s="1112" t="s">
        <v>1026</v>
      </c>
      <c r="DS3" s="1112" t="s">
        <v>1129</v>
      </c>
      <c r="DT3" s="1112" t="s">
        <v>1149</v>
      </c>
      <c r="DU3" s="1112" t="s">
        <v>1130</v>
      </c>
      <c r="DV3" s="1112" t="s">
        <v>1131</v>
      </c>
      <c r="DW3" s="1112" t="s">
        <v>1150</v>
      </c>
      <c r="DX3" s="1112" t="s">
        <v>1151</v>
      </c>
      <c r="DY3" s="1112" t="s">
        <v>1152</v>
      </c>
      <c r="DZ3" s="1112" t="s">
        <v>1132</v>
      </c>
      <c r="EA3" s="1112" t="s">
        <v>1133</v>
      </c>
      <c r="EB3" s="1112" t="s">
        <v>1303</v>
      </c>
      <c r="EC3" s="1112" t="s">
        <v>1134</v>
      </c>
      <c r="ED3" s="1112" t="s">
        <v>1135</v>
      </c>
      <c r="EE3" s="1112" t="s">
        <v>1136</v>
      </c>
      <c r="EF3" s="1112" t="s">
        <v>1137</v>
      </c>
      <c r="EG3" s="1112" t="s">
        <v>1139</v>
      </c>
      <c r="EH3" s="1112" t="s">
        <v>1140</v>
      </c>
      <c r="EI3" s="1112" t="s">
        <v>1141</v>
      </c>
      <c r="EJ3" s="1112" t="s">
        <v>1142</v>
      </c>
      <c r="EK3" s="1112" t="s">
        <v>1143</v>
      </c>
      <c r="EL3" s="1112" t="s">
        <v>1144</v>
      </c>
      <c r="EM3" s="1112" t="s">
        <v>1145</v>
      </c>
      <c r="EN3" s="1112" t="s">
        <v>1146</v>
      </c>
      <c r="EO3" s="1112" t="s">
        <v>1147</v>
      </c>
      <c r="EP3" s="1112" t="s">
        <v>1148</v>
      </c>
      <c r="EQ3" s="1112" t="s">
        <v>1153</v>
      </c>
      <c r="ER3" s="1112" t="s">
        <v>1138</v>
      </c>
      <c r="ES3" s="1112" t="s">
        <v>1154</v>
      </c>
      <c r="ET3" s="1112" t="s">
        <v>1155</v>
      </c>
      <c r="EU3" s="1112" t="s">
        <v>1156</v>
      </c>
      <c r="EV3" s="1112" t="s">
        <v>1157</v>
      </c>
      <c r="EW3" s="1112" t="s">
        <v>1158</v>
      </c>
      <c r="EX3" s="1112" t="s">
        <v>1304</v>
      </c>
      <c r="EY3" s="1112" t="s">
        <v>1305</v>
      </c>
      <c r="EZ3" s="1112" t="s">
        <v>1306</v>
      </c>
      <c r="FA3" s="1112" t="s">
        <v>1315</v>
      </c>
      <c r="FB3" s="1112" t="s">
        <v>1307</v>
      </c>
      <c r="FC3" s="1112" t="s">
        <v>1316</v>
      </c>
      <c r="FD3" s="1112" t="s">
        <v>1317</v>
      </c>
      <c r="FE3" s="1112" t="s">
        <v>1308</v>
      </c>
      <c r="FF3" s="1112" t="s">
        <v>1309</v>
      </c>
      <c r="FG3" s="1112" t="s">
        <v>1310</v>
      </c>
      <c r="FH3" s="1112" t="s">
        <v>1311</v>
      </c>
      <c r="FI3" s="1112" t="s">
        <v>1312</v>
      </c>
      <c r="FJ3" s="1112" t="s">
        <v>1318</v>
      </c>
      <c r="FK3" s="1112" t="s">
        <v>1319</v>
      </c>
      <c r="FL3" s="1112" t="s">
        <v>1313</v>
      </c>
      <c r="FM3" s="1112" t="s">
        <v>1314</v>
      </c>
      <c r="FN3" s="1112" t="s">
        <v>1320</v>
      </c>
      <c r="FO3" s="1112" t="s">
        <v>1321</v>
      </c>
      <c r="FP3" s="1112" t="s">
        <v>1322</v>
      </c>
      <c r="FQ3" s="1112" t="s">
        <v>1323</v>
      </c>
      <c r="FR3" s="1131" t="s">
        <v>1419</v>
      </c>
      <c r="FS3" s="1131" t="s">
        <v>1420</v>
      </c>
      <c r="FT3" s="1132" t="s">
        <v>1421</v>
      </c>
      <c r="FU3" s="1129" t="s">
        <v>1402</v>
      </c>
      <c r="FV3" s="1129" t="s">
        <v>1403</v>
      </c>
      <c r="FW3" s="1129" t="s">
        <v>1404</v>
      </c>
      <c r="FX3" s="1129" t="s">
        <v>1405</v>
      </c>
      <c r="FY3" s="1129" t="s">
        <v>1406</v>
      </c>
      <c r="FZ3" s="1129" t="s">
        <v>1407</v>
      </c>
      <c r="GA3" s="1129" t="s">
        <v>1408</v>
      </c>
      <c r="GB3" s="1129" t="s">
        <v>1409</v>
      </c>
      <c r="GC3" s="1129" t="s">
        <v>1410</v>
      </c>
      <c r="GD3" s="1129" t="s">
        <v>1411</v>
      </c>
      <c r="GE3" s="1129" t="s">
        <v>1412</v>
      </c>
      <c r="GF3" s="1129" t="s">
        <v>1413</v>
      </c>
      <c r="GG3" s="1129" t="s">
        <v>1414</v>
      </c>
      <c r="GH3" s="1129" t="s">
        <v>1415</v>
      </c>
      <c r="GI3" s="1129" t="s">
        <v>1416</v>
      </c>
      <c r="GJ3" s="1129" t="s">
        <v>1417</v>
      </c>
    </row>
    <row r="4" spans="1:192" s="299" customFormat="1">
      <c r="A4" s="300" t="s">
        <v>64</v>
      </c>
      <c r="B4" s="299">
        <v>21259</v>
      </c>
      <c r="C4" s="299">
        <v>21260</v>
      </c>
      <c r="D4" s="299">
        <v>21261</v>
      </c>
      <c r="E4" s="299">
        <v>21262</v>
      </c>
      <c r="F4" s="299">
        <v>21263</v>
      </c>
      <c r="G4" s="299">
        <v>21264</v>
      </c>
      <c r="H4" s="299">
        <v>21265</v>
      </c>
      <c r="I4" s="299">
        <v>21266</v>
      </c>
      <c r="J4" s="299">
        <v>21355</v>
      </c>
      <c r="K4" s="299">
        <v>21356</v>
      </c>
      <c r="L4" s="299">
        <v>21357</v>
      </c>
      <c r="M4" s="299">
        <v>21358</v>
      </c>
      <c r="N4" s="299">
        <v>21359</v>
      </c>
      <c r="O4" s="299">
        <v>21360</v>
      </c>
      <c r="P4" s="299">
        <v>21361</v>
      </c>
      <c r="Q4" s="299">
        <v>21362</v>
      </c>
      <c r="R4" s="299">
        <v>21363</v>
      </c>
      <c r="S4" s="299">
        <v>21364</v>
      </c>
      <c r="T4" s="299">
        <v>21365</v>
      </c>
      <c r="U4" s="299">
        <v>21366</v>
      </c>
      <c r="V4" s="299">
        <v>21367</v>
      </c>
      <c r="W4" s="299">
        <v>21368</v>
      </c>
      <c r="X4" s="299">
        <v>21369</v>
      </c>
      <c r="Y4" s="299">
        <v>21370</v>
      </c>
      <c r="Z4" s="299" t="s">
        <v>271</v>
      </c>
      <c r="AA4" s="299" t="s">
        <v>272</v>
      </c>
      <c r="AB4" s="299" t="s">
        <v>433</v>
      </c>
      <c r="AC4" s="299" t="s">
        <v>273</v>
      </c>
      <c r="AD4" s="299" t="s">
        <v>274</v>
      </c>
      <c r="AE4" s="299" t="s">
        <v>275</v>
      </c>
      <c r="AF4" s="299" t="s">
        <v>434</v>
      </c>
      <c r="AG4" s="299" t="s">
        <v>435</v>
      </c>
      <c r="AH4" s="299" t="s">
        <v>436</v>
      </c>
      <c r="AI4" s="299" t="s">
        <v>437</v>
      </c>
      <c r="AJ4" s="299" t="s">
        <v>438</v>
      </c>
      <c r="AK4" s="299" t="s">
        <v>439</v>
      </c>
      <c r="AL4" s="299" t="s">
        <v>440</v>
      </c>
      <c r="AM4" s="299" t="s">
        <v>441</v>
      </c>
      <c r="AN4" s="299">
        <v>21441</v>
      </c>
      <c r="AO4" s="299">
        <v>21442</v>
      </c>
      <c r="AP4" s="299">
        <v>21443</v>
      </c>
      <c r="AQ4" s="299">
        <v>21444</v>
      </c>
      <c r="AR4" s="299">
        <v>21445</v>
      </c>
      <c r="AS4" s="299">
        <v>21446</v>
      </c>
      <c r="AT4" s="299">
        <v>21447</v>
      </c>
      <c r="AU4" s="299">
        <v>21448</v>
      </c>
      <c r="AV4" s="299">
        <v>21449</v>
      </c>
      <c r="AW4" s="299">
        <v>21450</v>
      </c>
      <c r="AX4" s="299">
        <v>21451</v>
      </c>
      <c r="AY4" s="299">
        <v>21452</v>
      </c>
      <c r="AZ4" s="299">
        <v>21453</v>
      </c>
      <c r="BA4" s="299">
        <v>21454</v>
      </c>
      <c r="BB4" s="299">
        <v>21500</v>
      </c>
      <c r="BC4" s="299">
        <v>21501</v>
      </c>
      <c r="BD4" s="299">
        <v>21502</v>
      </c>
      <c r="BE4" s="495">
        <v>21590</v>
      </c>
      <c r="BF4" s="495">
        <v>21591</v>
      </c>
      <c r="BG4" s="495">
        <v>21592</v>
      </c>
      <c r="BH4" s="495">
        <v>21593</v>
      </c>
      <c r="BI4" s="495">
        <v>21594</v>
      </c>
      <c r="BJ4" s="495">
        <v>21595</v>
      </c>
      <c r="BK4" s="495">
        <v>21596</v>
      </c>
      <c r="BL4" s="495">
        <v>21597</v>
      </c>
      <c r="BM4" s="495">
        <v>21598</v>
      </c>
      <c r="BN4" s="495">
        <v>21599</v>
      </c>
      <c r="BO4" s="495">
        <v>21600</v>
      </c>
      <c r="BP4" s="495">
        <v>21601</v>
      </c>
      <c r="BQ4" s="495">
        <v>21602</v>
      </c>
      <c r="BR4" s="495">
        <v>21603</v>
      </c>
      <c r="BS4" s="495">
        <v>21604</v>
      </c>
      <c r="BT4" s="495">
        <v>21605</v>
      </c>
      <c r="BU4" s="495">
        <v>21606</v>
      </c>
      <c r="BV4" s="495">
        <v>21970</v>
      </c>
      <c r="BW4" s="495">
        <v>21971</v>
      </c>
      <c r="BX4" s="495">
        <v>21972</v>
      </c>
      <c r="BY4" s="495">
        <v>21974</v>
      </c>
      <c r="BZ4" s="816">
        <v>22020</v>
      </c>
      <c r="CA4" s="816">
        <v>22037</v>
      </c>
      <c r="CB4" s="816">
        <v>22038</v>
      </c>
      <c r="CC4" s="816">
        <v>22039</v>
      </c>
      <c r="CD4" s="816">
        <v>22040</v>
      </c>
      <c r="CE4" s="816">
        <v>22041</v>
      </c>
      <c r="CF4" s="816">
        <v>22042</v>
      </c>
      <c r="CG4" s="816">
        <v>22043</v>
      </c>
      <c r="CH4" s="816">
        <v>22044</v>
      </c>
      <c r="CI4" s="816">
        <v>22045</v>
      </c>
      <c r="CJ4" s="816">
        <v>22046</v>
      </c>
      <c r="CK4" s="816">
        <v>22047</v>
      </c>
      <c r="CL4" s="816">
        <v>22048</v>
      </c>
      <c r="CM4" s="816">
        <v>22049</v>
      </c>
      <c r="CN4" s="816">
        <v>22050</v>
      </c>
      <c r="CO4" s="816">
        <v>22051</v>
      </c>
      <c r="CP4" s="816">
        <v>22052</v>
      </c>
      <c r="CQ4" s="816">
        <v>22053</v>
      </c>
      <c r="CR4" s="816">
        <v>22054</v>
      </c>
      <c r="CS4" s="816">
        <v>22055</v>
      </c>
      <c r="CT4" s="816">
        <v>22085</v>
      </c>
      <c r="CU4" s="816">
        <v>22086</v>
      </c>
      <c r="CV4" s="816">
        <v>22087</v>
      </c>
      <c r="CW4" s="816">
        <v>22435</v>
      </c>
      <c r="CX4" s="816">
        <v>22436</v>
      </c>
      <c r="CY4" s="816">
        <v>22437</v>
      </c>
      <c r="CZ4" s="816">
        <v>22438</v>
      </c>
      <c r="DA4" s="816">
        <v>22439</v>
      </c>
      <c r="DB4" s="816">
        <v>22440</v>
      </c>
      <c r="DC4" s="816">
        <v>22441</v>
      </c>
      <c r="DD4" s="816">
        <v>22442</v>
      </c>
      <c r="DE4" s="816">
        <v>22443</v>
      </c>
      <c r="DF4" s="816">
        <v>22444</v>
      </c>
      <c r="DG4" s="836">
        <v>22445</v>
      </c>
      <c r="DH4" s="836">
        <v>22446</v>
      </c>
      <c r="DI4" s="836">
        <v>22447</v>
      </c>
      <c r="DJ4" s="836">
        <v>22480</v>
      </c>
      <c r="DK4" s="836">
        <v>22481</v>
      </c>
      <c r="DL4" s="836">
        <v>22482</v>
      </c>
      <c r="DM4" s="836">
        <v>22484</v>
      </c>
      <c r="DN4" s="836">
        <v>22485</v>
      </c>
      <c r="DO4" s="836">
        <v>22486</v>
      </c>
      <c r="DP4" s="1110" t="s">
        <v>254</v>
      </c>
      <c r="DQ4" s="1110">
        <v>22024</v>
      </c>
      <c r="DR4" s="1110" t="s">
        <v>1004</v>
      </c>
      <c r="DS4" s="1110" t="s">
        <v>1099</v>
      </c>
      <c r="DT4" s="1110" t="s">
        <v>1119</v>
      </c>
      <c r="DU4" s="1110" t="s">
        <v>1100</v>
      </c>
      <c r="DV4" s="1110" t="s">
        <v>1101</v>
      </c>
      <c r="DW4" s="1110" t="s">
        <v>1120</v>
      </c>
      <c r="DX4" s="1110" t="s">
        <v>1121</v>
      </c>
      <c r="DY4" s="1110" t="s">
        <v>1122</v>
      </c>
      <c r="DZ4" s="1110" t="s">
        <v>1102</v>
      </c>
      <c r="EA4" s="1110" t="s">
        <v>1103</v>
      </c>
      <c r="EB4" s="1110" t="s">
        <v>1399</v>
      </c>
      <c r="EC4" s="1110" t="s">
        <v>1104</v>
      </c>
      <c r="ED4" s="1110" t="s">
        <v>1105</v>
      </c>
      <c r="EE4" s="1110" t="s">
        <v>1106</v>
      </c>
      <c r="EF4" s="1110" t="s">
        <v>1107</v>
      </c>
      <c r="EG4" s="1110" t="s">
        <v>1109</v>
      </c>
      <c r="EH4" s="1110" t="s">
        <v>1110</v>
      </c>
      <c r="EI4" s="1110" t="s">
        <v>1111</v>
      </c>
      <c r="EJ4" s="1110" t="s">
        <v>1112</v>
      </c>
      <c r="EK4" s="1110" t="s">
        <v>1113</v>
      </c>
      <c r="EL4" s="1110" t="s">
        <v>1114</v>
      </c>
      <c r="EM4" s="1110" t="s">
        <v>1115</v>
      </c>
      <c r="EN4" s="1110" t="s">
        <v>1116</v>
      </c>
      <c r="EO4" s="1110" t="s">
        <v>1117</v>
      </c>
      <c r="EP4" s="1110" t="s">
        <v>1118</v>
      </c>
      <c r="EQ4" s="1110" t="s">
        <v>1123</v>
      </c>
      <c r="ER4" s="1110" t="s">
        <v>1108</v>
      </c>
      <c r="ES4" s="1110" t="s">
        <v>1124</v>
      </c>
      <c r="ET4" s="1110" t="s">
        <v>1125</v>
      </c>
      <c r="EU4" s="1110" t="s">
        <v>1126</v>
      </c>
      <c r="EV4" s="1110" t="s">
        <v>1127</v>
      </c>
      <c r="EW4" s="1110" t="s">
        <v>1128</v>
      </c>
      <c r="EX4" s="1110" t="s">
        <v>1400</v>
      </c>
      <c r="EY4" s="1110" t="s">
        <v>1284</v>
      </c>
      <c r="EZ4" s="1110" t="s">
        <v>1285</v>
      </c>
      <c r="FA4" s="1110" t="s">
        <v>1294</v>
      </c>
      <c r="FB4" s="1110" t="s">
        <v>1286</v>
      </c>
      <c r="FC4" s="1110" t="s">
        <v>1295</v>
      </c>
      <c r="FD4" s="1110" t="s">
        <v>1296</v>
      </c>
      <c r="FE4" s="1110" t="s">
        <v>1287</v>
      </c>
      <c r="FF4" s="1110" t="s">
        <v>1288</v>
      </c>
      <c r="FG4" s="1110" t="s">
        <v>1289</v>
      </c>
      <c r="FH4" s="1110" t="s">
        <v>1290</v>
      </c>
      <c r="FI4" s="1110" t="s">
        <v>1291</v>
      </c>
      <c r="FJ4" s="1110" t="s">
        <v>1297</v>
      </c>
      <c r="FK4" s="1110" t="s">
        <v>1298</v>
      </c>
      <c r="FL4" s="1110" t="s">
        <v>1292</v>
      </c>
      <c r="FM4" s="1110" t="s">
        <v>1293</v>
      </c>
      <c r="FN4" s="1110" t="s">
        <v>1299</v>
      </c>
      <c r="FO4" s="1110" t="s">
        <v>1300</v>
      </c>
      <c r="FP4" s="1110" t="s">
        <v>1301</v>
      </c>
      <c r="FQ4" s="1110" t="s">
        <v>1302</v>
      </c>
      <c r="FR4" s="836" t="s">
        <v>1422</v>
      </c>
      <c r="FS4" s="836" t="s">
        <v>1423</v>
      </c>
      <c r="FT4" s="836" t="s">
        <v>1424</v>
      </c>
      <c r="FU4" s="836" t="s">
        <v>1425</v>
      </c>
      <c r="FV4" s="836" t="s">
        <v>1426</v>
      </c>
      <c r="FW4" s="836" t="s">
        <v>1427</v>
      </c>
      <c r="FX4" s="836" t="s">
        <v>1428</v>
      </c>
      <c r="FY4" s="836" t="s">
        <v>1429</v>
      </c>
      <c r="FZ4" s="836" t="s">
        <v>1430</v>
      </c>
      <c r="GA4" s="836" t="s">
        <v>1431</v>
      </c>
      <c r="GB4" s="836" t="s">
        <v>1432</v>
      </c>
      <c r="GC4" s="836" t="s">
        <v>1433</v>
      </c>
      <c r="GD4" s="836" t="s">
        <v>1434</v>
      </c>
      <c r="GE4" s="836" t="s">
        <v>1435</v>
      </c>
      <c r="GF4" s="836" t="s">
        <v>1436</v>
      </c>
      <c r="GG4" s="836" t="s">
        <v>1437</v>
      </c>
      <c r="GH4" s="836" t="s">
        <v>1438</v>
      </c>
      <c r="GI4" s="836" t="s">
        <v>1439</v>
      </c>
      <c r="GJ4" s="836" t="s">
        <v>1440</v>
      </c>
    </row>
    <row r="5" spans="1:192" ht="43.5">
      <c r="A5" s="301" t="s">
        <v>442</v>
      </c>
      <c r="B5" s="286" t="s">
        <v>443</v>
      </c>
      <c r="C5" s="286" t="s">
        <v>444</v>
      </c>
      <c r="D5" s="286" t="s">
        <v>444</v>
      </c>
      <c r="E5" s="286" t="s">
        <v>445</v>
      </c>
      <c r="F5" s="286" t="s">
        <v>446</v>
      </c>
      <c r="G5" s="286" t="s">
        <v>447</v>
      </c>
      <c r="H5" s="286" t="s">
        <v>444</v>
      </c>
      <c r="I5" s="286" t="s">
        <v>448</v>
      </c>
      <c r="J5" s="286" t="s">
        <v>449</v>
      </c>
      <c r="K5" s="286" t="s">
        <v>443</v>
      </c>
      <c r="L5" s="286" t="s">
        <v>450</v>
      </c>
      <c r="M5" s="286" t="s">
        <v>445</v>
      </c>
      <c r="N5" s="286" t="s">
        <v>444</v>
      </c>
      <c r="O5" s="286" t="s">
        <v>451</v>
      </c>
      <c r="P5" s="286" t="s">
        <v>449</v>
      </c>
      <c r="Q5" s="286" t="s">
        <v>449</v>
      </c>
      <c r="R5" s="286" t="s">
        <v>451</v>
      </c>
      <c r="S5" s="286" t="s">
        <v>449</v>
      </c>
      <c r="T5" s="286" t="s">
        <v>452</v>
      </c>
      <c r="U5" s="286" t="s">
        <v>448</v>
      </c>
      <c r="V5" s="286" t="s">
        <v>444</v>
      </c>
      <c r="W5" s="286" t="s">
        <v>449</v>
      </c>
      <c r="X5" s="286" t="s">
        <v>453</v>
      </c>
      <c r="Y5" s="286" t="s">
        <v>451</v>
      </c>
      <c r="Z5" s="286" t="s">
        <v>444</v>
      </c>
      <c r="AA5" s="286" t="s">
        <v>454</v>
      </c>
      <c r="AB5" s="286" t="s">
        <v>455</v>
      </c>
      <c r="AC5" s="286" t="s">
        <v>456</v>
      </c>
      <c r="AD5" s="286" t="s">
        <v>452</v>
      </c>
      <c r="AE5" s="286" t="s">
        <v>457</v>
      </c>
      <c r="AF5" s="286" t="s">
        <v>449</v>
      </c>
      <c r="AG5" s="286" t="s">
        <v>449</v>
      </c>
      <c r="AH5" s="286" t="s">
        <v>449</v>
      </c>
      <c r="AI5" s="286" t="s">
        <v>449</v>
      </c>
      <c r="AJ5" s="286" t="s">
        <v>453</v>
      </c>
      <c r="AK5" s="286" t="s">
        <v>447</v>
      </c>
      <c r="AL5" s="286" t="s">
        <v>449</v>
      </c>
      <c r="AM5" s="286" t="s">
        <v>449</v>
      </c>
      <c r="AN5" s="467" t="s">
        <v>451</v>
      </c>
      <c r="AO5" s="467" t="s">
        <v>447</v>
      </c>
      <c r="AP5" s="467" t="s">
        <v>447</v>
      </c>
      <c r="AQ5" s="467" t="s">
        <v>449</v>
      </c>
      <c r="AR5" s="467" t="s">
        <v>451</v>
      </c>
      <c r="AS5" s="467" t="s">
        <v>447</v>
      </c>
      <c r="AT5" s="467" t="s">
        <v>447</v>
      </c>
      <c r="AU5" s="467" t="s">
        <v>449</v>
      </c>
      <c r="AV5" s="467" t="s">
        <v>453</v>
      </c>
      <c r="AW5" s="467" t="s">
        <v>451</v>
      </c>
      <c r="AX5" s="467" t="s">
        <v>451</v>
      </c>
      <c r="AY5" s="467" t="s">
        <v>452</v>
      </c>
      <c r="AZ5" s="467" t="s">
        <v>750</v>
      </c>
      <c r="BA5" s="467" t="s">
        <v>452</v>
      </c>
      <c r="BB5" s="467" t="s">
        <v>751</v>
      </c>
      <c r="BC5" s="469" t="s">
        <v>752</v>
      </c>
      <c r="BD5" s="467" t="s">
        <v>753</v>
      </c>
      <c r="BE5" s="495" t="s">
        <v>750</v>
      </c>
      <c r="BF5" s="495" t="s">
        <v>453</v>
      </c>
      <c r="BG5" s="495" t="s">
        <v>766</v>
      </c>
      <c r="BH5" s="495" t="s">
        <v>451</v>
      </c>
      <c r="BI5" s="495" t="s">
        <v>452</v>
      </c>
      <c r="BJ5" s="495" t="s">
        <v>447</v>
      </c>
      <c r="BK5" s="495" t="s">
        <v>451</v>
      </c>
      <c r="BL5" s="495" t="s">
        <v>453</v>
      </c>
      <c r="BM5" s="495" t="s">
        <v>766</v>
      </c>
      <c r="BN5" s="495" t="s">
        <v>447</v>
      </c>
      <c r="BO5" s="495" t="s">
        <v>451</v>
      </c>
      <c r="BP5" s="495" t="s">
        <v>449</v>
      </c>
      <c r="BQ5" s="495" t="s">
        <v>453</v>
      </c>
      <c r="BR5" s="495" t="s">
        <v>449</v>
      </c>
      <c r="BS5" s="495" t="s">
        <v>449</v>
      </c>
      <c r="BT5" s="495" t="s">
        <v>453</v>
      </c>
      <c r="BU5" s="495" t="s">
        <v>447</v>
      </c>
      <c r="BV5" s="495" t="s">
        <v>766</v>
      </c>
      <c r="BW5" s="495" t="s">
        <v>444</v>
      </c>
      <c r="BX5" s="495" t="s">
        <v>452</v>
      </c>
      <c r="BY5" s="495" t="s">
        <v>449</v>
      </c>
      <c r="BZ5" s="820" t="s">
        <v>1090</v>
      </c>
      <c r="CA5" s="820" t="s">
        <v>451</v>
      </c>
      <c r="CB5" s="820" t="s">
        <v>451</v>
      </c>
      <c r="CC5" s="820" t="s">
        <v>449</v>
      </c>
      <c r="CD5" s="820" t="s">
        <v>447</v>
      </c>
      <c r="CE5" s="820" t="s">
        <v>449</v>
      </c>
      <c r="CF5" s="820" t="s">
        <v>453</v>
      </c>
      <c r="CG5" s="820" t="s">
        <v>451</v>
      </c>
      <c r="CH5" s="820" t="s">
        <v>447</v>
      </c>
      <c r="CI5" s="820" t="s">
        <v>447</v>
      </c>
      <c r="CJ5" s="820" t="s">
        <v>451</v>
      </c>
      <c r="CK5" s="820" t="s">
        <v>1091</v>
      </c>
      <c r="CL5" s="820" t="s">
        <v>453</v>
      </c>
      <c r="CM5" s="820" t="s">
        <v>444</v>
      </c>
      <c r="CN5" s="820" t="s">
        <v>444</v>
      </c>
      <c r="CO5" s="820" t="s">
        <v>447</v>
      </c>
      <c r="CP5" s="820" t="s">
        <v>452</v>
      </c>
      <c r="CQ5" s="820" t="s">
        <v>447</v>
      </c>
      <c r="CR5" s="820" t="s">
        <v>1091</v>
      </c>
      <c r="CS5" s="820" t="s">
        <v>449</v>
      </c>
      <c r="CT5" s="820" t="s">
        <v>449</v>
      </c>
      <c r="CU5" s="820" t="s">
        <v>1091</v>
      </c>
      <c r="CV5" s="820" t="s">
        <v>452</v>
      </c>
      <c r="CW5" s="820" t="s">
        <v>452</v>
      </c>
      <c r="CX5" s="820" t="s">
        <v>1091</v>
      </c>
      <c r="CY5" s="820" t="s">
        <v>449</v>
      </c>
      <c r="CZ5" s="820" t="s">
        <v>447</v>
      </c>
      <c r="DA5" s="820" t="s">
        <v>444</v>
      </c>
      <c r="DB5" s="820" t="s">
        <v>444</v>
      </c>
      <c r="DC5" s="820" t="s">
        <v>451</v>
      </c>
      <c r="DD5" s="820" t="s">
        <v>449</v>
      </c>
      <c r="DE5" s="820" t="s">
        <v>452</v>
      </c>
      <c r="DF5" s="820" t="s">
        <v>443</v>
      </c>
      <c r="DG5" s="836" t="s">
        <v>447</v>
      </c>
      <c r="DH5" s="836" t="s">
        <v>447</v>
      </c>
      <c r="DI5" s="837" t="s">
        <v>451</v>
      </c>
      <c r="DJ5" s="836" t="s">
        <v>1091</v>
      </c>
      <c r="DK5" s="836" t="s">
        <v>1091</v>
      </c>
      <c r="DL5" s="836" t="s">
        <v>449</v>
      </c>
      <c r="DM5" s="836" t="s">
        <v>1091</v>
      </c>
      <c r="DN5" s="836" t="s">
        <v>1091</v>
      </c>
      <c r="DO5" s="836" t="s">
        <v>1091</v>
      </c>
      <c r="DP5" s="1111" t="s">
        <v>451</v>
      </c>
      <c r="DQ5" s="1111" t="s">
        <v>444</v>
      </c>
      <c r="DR5" s="1111" t="s">
        <v>750</v>
      </c>
      <c r="DS5" s="1111" t="s">
        <v>750</v>
      </c>
      <c r="DT5" s="1111" t="s">
        <v>449</v>
      </c>
      <c r="DU5" s="1111" t="s">
        <v>449</v>
      </c>
      <c r="DV5" s="1111" t="s">
        <v>449</v>
      </c>
      <c r="DW5" s="1111" t="s">
        <v>1091</v>
      </c>
      <c r="DX5" s="1111" t="s">
        <v>449</v>
      </c>
      <c r="DY5" s="1111" t="s">
        <v>449</v>
      </c>
      <c r="DZ5" s="1111" t="s">
        <v>1091</v>
      </c>
      <c r="EA5" s="1111" t="s">
        <v>1090</v>
      </c>
      <c r="EB5" s="1111" t="s">
        <v>449</v>
      </c>
      <c r="EC5" s="1111" t="s">
        <v>1091</v>
      </c>
      <c r="ED5" s="1111" t="s">
        <v>449</v>
      </c>
      <c r="EE5" s="1111" t="s">
        <v>750</v>
      </c>
      <c r="EF5" s="1111" t="s">
        <v>449</v>
      </c>
      <c r="EG5" s="1111" t="s">
        <v>447</v>
      </c>
      <c r="EH5" s="1111" t="s">
        <v>447</v>
      </c>
      <c r="EI5" s="1111" t="s">
        <v>449</v>
      </c>
      <c r="EJ5" s="1111" t="s">
        <v>447</v>
      </c>
      <c r="EK5" s="1111" t="s">
        <v>444</v>
      </c>
      <c r="EL5" s="1111" t="s">
        <v>1091</v>
      </c>
      <c r="EM5" s="1111" t="s">
        <v>451</v>
      </c>
      <c r="EN5" s="1111" t="s">
        <v>444</v>
      </c>
      <c r="EO5" s="1111" t="s">
        <v>451</v>
      </c>
      <c r="EP5" s="1111" t="s">
        <v>447</v>
      </c>
      <c r="EQ5" s="1111" t="s">
        <v>1091</v>
      </c>
      <c r="ER5" s="1111" t="s">
        <v>451</v>
      </c>
      <c r="ES5" s="1111" t="s">
        <v>447</v>
      </c>
      <c r="ET5" s="1111" t="s">
        <v>1395</v>
      </c>
      <c r="EU5" s="1111" t="s">
        <v>1395</v>
      </c>
      <c r="EV5" s="1111" t="s">
        <v>1091</v>
      </c>
      <c r="EW5" s="1111" t="s">
        <v>1091</v>
      </c>
      <c r="EX5" s="1111" t="s">
        <v>1091</v>
      </c>
      <c r="EY5" s="1111" t="s">
        <v>449</v>
      </c>
      <c r="EZ5" s="1111" t="s">
        <v>453</v>
      </c>
      <c r="FA5" s="1111" t="s">
        <v>449</v>
      </c>
      <c r="FB5" s="1111" t="s">
        <v>444</v>
      </c>
      <c r="FC5" s="1111" t="s">
        <v>447</v>
      </c>
      <c r="FD5" s="1111" t="s">
        <v>453</v>
      </c>
      <c r="FE5" s="1111" t="s">
        <v>449</v>
      </c>
      <c r="FF5" s="1111" t="s">
        <v>452</v>
      </c>
      <c r="FG5" s="1111" t="s">
        <v>453</v>
      </c>
      <c r="FH5" s="1111" t="s">
        <v>451</v>
      </c>
      <c r="FI5" s="1111" t="s">
        <v>451</v>
      </c>
      <c r="FJ5" s="1111" t="s">
        <v>447</v>
      </c>
      <c r="FK5" s="1111" t="s">
        <v>452</v>
      </c>
      <c r="FL5" s="1111" t="s">
        <v>449</v>
      </c>
      <c r="FM5" s="1111" t="s">
        <v>444</v>
      </c>
      <c r="FN5" s="1111" t="s">
        <v>453</v>
      </c>
      <c r="FO5" s="1111" t="s">
        <v>451</v>
      </c>
      <c r="FP5" s="1111" t="s">
        <v>449</v>
      </c>
      <c r="FQ5" s="1111" t="s">
        <v>451</v>
      </c>
      <c r="FR5" s="38" t="s">
        <v>449</v>
      </c>
      <c r="FS5" s="38" t="s">
        <v>1091</v>
      </c>
      <c r="FT5" s="1130" t="s">
        <v>452</v>
      </c>
      <c r="FU5" s="286" t="s">
        <v>449</v>
      </c>
      <c r="FV5" s="286" t="s">
        <v>452</v>
      </c>
      <c r="FW5" s="286" t="s">
        <v>1091</v>
      </c>
      <c r="FX5" s="286" t="s">
        <v>1091</v>
      </c>
      <c r="FY5" s="286" t="s">
        <v>453</v>
      </c>
      <c r="FZ5" s="286" t="s">
        <v>449</v>
      </c>
      <c r="GA5" s="286" t="s">
        <v>452</v>
      </c>
      <c r="GB5" s="286" t="s">
        <v>452</v>
      </c>
      <c r="GC5" s="286" t="s">
        <v>452</v>
      </c>
      <c r="GD5" s="286" t="s">
        <v>452</v>
      </c>
      <c r="GE5" s="286" t="s">
        <v>1418</v>
      </c>
      <c r="GF5" s="286" t="s">
        <v>1418</v>
      </c>
      <c r="GG5" s="286" t="s">
        <v>1418</v>
      </c>
      <c r="GH5" s="286" t="s">
        <v>1418</v>
      </c>
      <c r="GI5" s="286" t="s">
        <v>1418</v>
      </c>
      <c r="GJ5" s="286" t="s">
        <v>1418</v>
      </c>
    </row>
    <row r="6" spans="1:192">
      <c r="A6" s="288" t="s">
        <v>505</v>
      </c>
      <c r="BZ6" s="816"/>
      <c r="CA6" s="816"/>
      <c r="CB6" s="816"/>
      <c r="CC6" s="816"/>
      <c r="CD6" s="816"/>
      <c r="CE6" s="816"/>
      <c r="CF6" s="816"/>
      <c r="CG6" s="816"/>
      <c r="CH6" s="816"/>
      <c r="CI6" s="816"/>
      <c r="CJ6" s="816"/>
      <c r="CK6" s="816"/>
      <c r="CL6" s="816"/>
      <c r="CM6" s="816"/>
      <c r="CN6" s="816"/>
      <c r="CO6" s="816"/>
      <c r="CP6" s="816"/>
      <c r="CQ6" s="816"/>
      <c r="CR6" s="816"/>
      <c r="CS6" s="816"/>
      <c r="CT6" s="816"/>
      <c r="CU6" s="816"/>
      <c r="CV6" s="816"/>
      <c r="CW6" s="816"/>
      <c r="CX6" s="816"/>
      <c r="CY6" s="816"/>
      <c r="CZ6" s="816"/>
      <c r="DA6" s="816"/>
      <c r="DB6" s="816"/>
      <c r="DC6" s="816"/>
      <c r="DD6" s="816"/>
      <c r="DE6" s="816"/>
      <c r="DF6" s="816"/>
      <c r="DP6" s="1110"/>
      <c r="DQ6" s="1110"/>
      <c r="DR6" s="1110"/>
      <c r="DS6" s="1110"/>
      <c r="DT6" s="1110"/>
      <c r="DU6" s="1110"/>
      <c r="DV6" s="1110"/>
      <c r="DW6" s="1110"/>
      <c r="DX6" s="1110"/>
      <c r="DY6" s="1110"/>
      <c r="DZ6" s="1110"/>
      <c r="EA6" s="1110"/>
      <c r="EB6" s="1110"/>
      <c r="EC6" s="1110"/>
      <c r="ED6" s="1110"/>
      <c r="EE6" s="1110"/>
      <c r="EF6" s="1110"/>
      <c r="EG6" s="1110"/>
      <c r="EH6" s="1110"/>
      <c r="EI6" s="1110"/>
      <c r="EJ6" s="1110"/>
      <c r="EK6" s="1110"/>
      <c r="EL6" s="1110"/>
      <c r="EM6" s="1110"/>
      <c r="EN6" s="1110"/>
      <c r="EO6" s="1110"/>
      <c r="EP6" s="1110"/>
      <c r="EQ6" s="1110"/>
      <c r="ER6" s="1110"/>
      <c r="ES6" s="1110"/>
      <c r="ET6" s="1110"/>
      <c r="EU6" s="1110"/>
      <c r="EV6" s="1110"/>
      <c r="EW6" s="1110"/>
      <c r="EX6" s="1110"/>
      <c r="EY6" s="1110"/>
      <c r="EZ6" s="1110"/>
      <c r="FA6" s="1110"/>
      <c r="FB6" s="1110"/>
      <c r="FC6" s="1110"/>
      <c r="FD6" s="1110"/>
      <c r="FE6" s="1110"/>
      <c r="FF6" s="1110"/>
      <c r="FG6" s="1110"/>
      <c r="FH6" s="1110"/>
      <c r="FI6" s="1110"/>
      <c r="FJ6" s="1110"/>
      <c r="FK6" s="1110"/>
      <c r="FL6" s="1110"/>
      <c r="FM6" s="1110"/>
      <c r="FN6" s="1110"/>
      <c r="FO6" s="1110"/>
      <c r="FP6" s="1110"/>
      <c r="FQ6" s="1110"/>
    </row>
    <row r="7" spans="1:192" s="467" customFormat="1">
      <c r="A7" s="290" t="s">
        <v>459</v>
      </c>
      <c r="BZ7" s="816"/>
      <c r="CA7" s="816"/>
      <c r="CB7" s="816"/>
      <c r="CC7" s="816"/>
      <c r="CD7" s="816"/>
      <c r="CE7" s="816"/>
      <c r="CF7" s="816"/>
      <c r="CG7" s="816"/>
      <c r="CH7" s="816"/>
      <c r="CI7" s="816"/>
      <c r="CJ7" s="816"/>
      <c r="CK7" s="816"/>
      <c r="CL7" s="816"/>
      <c r="CM7" s="816"/>
      <c r="CN7" s="816"/>
      <c r="CO7" s="816"/>
      <c r="CP7" s="816"/>
      <c r="CQ7" s="816"/>
      <c r="CR7" s="816"/>
      <c r="CS7" s="816"/>
      <c r="CT7" s="816"/>
      <c r="CU7" s="816"/>
      <c r="CV7" s="816"/>
      <c r="CW7" s="816"/>
      <c r="CX7" s="816"/>
      <c r="CY7" s="816"/>
      <c r="CZ7" s="816"/>
      <c r="DA7" s="816"/>
      <c r="DB7" s="816"/>
      <c r="DC7" s="816"/>
      <c r="DD7" s="816"/>
      <c r="DE7" s="816"/>
      <c r="DF7" s="816"/>
      <c r="DP7" s="1110"/>
      <c r="DQ7" s="1110"/>
      <c r="DR7" s="1110"/>
      <c r="DS7" s="1110"/>
      <c r="DT7" s="1110"/>
      <c r="DU7" s="1110"/>
      <c r="DV7" s="1110"/>
      <c r="DW7" s="1110"/>
      <c r="DX7" s="1110"/>
      <c r="DY7" s="1110"/>
      <c r="DZ7" s="1110"/>
      <c r="EA7" s="1110"/>
      <c r="EB7" s="1110"/>
      <c r="EC7" s="1110"/>
      <c r="ED7" s="1110"/>
      <c r="EE7" s="1110"/>
      <c r="EF7" s="1110"/>
      <c r="EG7" s="1110"/>
      <c r="EH7" s="1110"/>
      <c r="EI7" s="1110"/>
      <c r="EJ7" s="1110"/>
      <c r="EK7" s="1110"/>
      <c r="EL7" s="1110"/>
      <c r="EM7" s="1110"/>
      <c r="EN7" s="1110"/>
      <c r="EO7" s="1110"/>
      <c r="EP7" s="1110"/>
      <c r="EQ7" s="1110"/>
      <c r="ER7" s="1110"/>
      <c r="ES7" s="1110"/>
      <c r="ET7" s="1110"/>
      <c r="EU7" s="1110"/>
      <c r="EV7" s="1110"/>
      <c r="EW7" s="1110"/>
      <c r="EX7" s="1110"/>
      <c r="EY7" s="1110"/>
      <c r="EZ7" s="1110"/>
      <c r="FA7" s="1110"/>
      <c r="FB7" s="1110"/>
      <c r="FC7" s="1110"/>
      <c r="FD7" s="1110"/>
      <c r="FE7" s="1110"/>
      <c r="FF7" s="1110"/>
      <c r="FG7" s="1110"/>
      <c r="FH7" s="1110"/>
      <c r="FI7" s="1110"/>
      <c r="FJ7" s="1110"/>
      <c r="FK7" s="1110"/>
      <c r="FL7" s="1110"/>
      <c r="FM7" s="1110"/>
      <c r="FN7" s="1110"/>
      <c r="FO7" s="1110"/>
      <c r="FP7" s="1110"/>
      <c r="FQ7" s="1110"/>
    </row>
    <row r="8" spans="1:192">
      <c r="A8" s="289" t="s">
        <v>458</v>
      </c>
      <c r="B8" s="291" t="s">
        <v>181</v>
      </c>
      <c r="C8" s="291" t="s">
        <v>181</v>
      </c>
      <c r="D8" s="292" t="s">
        <v>460</v>
      </c>
      <c r="E8" s="291" t="s">
        <v>181</v>
      </c>
      <c r="F8" s="291" t="s">
        <v>181</v>
      </c>
      <c r="G8" s="291" t="s">
        <v>181</v>
      </c>
      <c r="H8" s="292" t="s">
        <v>460</v>
      </c>
      <c r="I8" s="292" t="s">
        <v>461</v>
      </c>
      <c r="J8" s="292" t="s">
        <v>460</v>
      </c>
      <c r="K8" s="291" t="s">
        <v>181</v>
      </c>
      <c r="L8" s="292" t="s">
        <v>461</v>
      </c>
      <c r="M8" s="291" t="s">
        <v>181</v>
      </c>
      <c r="N8" s="291" t="s">
        <v>181</v>
      </c>
      <c r="O8" s="292" t="s">
        <v>461</v>
      </c>
      <c r="P8" s="291" t="s">
        <v>181</v>
      </c>
      <c r="Q8" s="291" t="s">
        <v>181</v>
      </c>
      <c r="R8" s="292" t="s">
        <v>462</v>
      </c>
      <c r="S8" s="291" t="s">
        <v>181</v>
      </c>
      <c r="T8" s="291" t="s">
        <v>181</v>
      </c>
      <c r="U8" s="291" t="s">
        <v>181</v>
      </c>
      <c r="V8" s="292" t="s">
        <v>462</v>
      </c>
      <c r="W8" s="292" t="s">
        <v>463</v>
      </c>
      <c r="X8" s="291" t="s">
        <v>181</v>
      </c>
      <c r="Y8" s="291">
        <v>0.22</v>
      </c>
      <c r="Z8" s="292" t="s">
        <v>461</v>
      </c>
      <c r="AA8" s="292" t="s">
        <v>463</v>
      </c>
      <c r="AB8" s="291" t="s">
        <v>181</v>
      </c>
      <c r="AC8" s="292" t="s">
        <v>464</v>
      </c>
      <c r="AD8" s="292" t="s">
        <v>461</v>
      </c>
      <c r="AE8" s="291" t="s">
        <v>181</v>
      </c>
      <c r="AF8" s="291" t="s">
        <v>181</v>
      </c>
      <c r="AG8" s="292" t="s">
        <v>461</v>
      </c>
      <c r="AH8" s="292" t="s">
        <v>461</v>
      </c>
      <c r="AI8" s="291" t="s">
        <v>181</v>
      </c>
      <c r="AJ8" s="291" t="s">
        <v>181</v>
      </c>
      <c r="AK8" s="291">
        <v>0.12</v>
      </c>
      <c r="AL8" s="292" t="s">
        <v>465</v>
      </c>
      <c r="AM8" s="292" t="s">
        <v>464</v>
      </c>
      <c r="AN8" s="465" t="s">
        <v>461</v>
      </c>
      <c r="AO8" s="465" t="s">
        <v>462</v>
      </c>
      <c r="AP8" s="462" t="s">
        <v>181</v>
      </c>
      <c r="AQ8" s="462" t="s">
        <v>181</v>
      </c>
      <c r="AR8" s="465" t="s">
        <v>463</v>
      </c>
      <c r="AS8" s="462" t="s">
        <v>181</v>
      </c>
      <c r="AT8" s="462" t="s">
        <v>181</v>
      </c>
      <c r="AU8" s="465" t="s">
        <v>462</v>
      </c>
      <c r="AV8" s="465" t="s">
        <v>463</v>
      </c>
      <c r="AW8" s="465" t="s">
        <v>464</v>
      </c>
      <c r="AX8" s="465" t="s">
        <v>461</v>
      </c>
      <c r="AY8" s="462">
        <v>0.26</v>
      </c>
      <c r="AZ8" s="462" t="s">
        <v>181</v>
      </c>
      <c r="BA8" s="462" t="s">
        <v>181</v>
      </c>
      <c r="BB8" s="462" t="s">
        <v>181</v>
      </c>
      <c r="BC8" s="462" t="s">
        <v>181</v>
      </c>
      <c r="BD8" s="462" t="s">
        <v>181</v>
      </c>
      <c r="BE8" s="493" t="s">
        <v>181</v>
      </c>
      <c r="BF8" s="493" t="s">
        <v>181</v>
      </c>
      <c r="BG8" s="493" t="s">
        <v>181</v>
      </c>
      <c r="BH8" s="493" t="s">
        <v>181</v>
      </c>
      <c r="BI8" s="493" t="s">
        <v>181</v>
      </c>
      <c r="BJ8" s="493" t="s">
        <v>181</v>
      </c>
      <c r="BK8" s="493" t="s">
        <v>463</v>
      </c>
      <c r="BL8" s="493" t="s">
        <v>460</v>
      </c>
      <c r="BM8" s="493" t="s">
        <v>181</v>
      </c>
      <c r="BN8" s="493" t="s">
        <v>181</v>
      </c>
      <c r="BO8" s="493" t="s">
        <v>767</v>
      </c>
      <c r="BP8" s="493" t="s">
        <v>181</v>
      </c>
      <c r="BQ8" s="493" t="s">
        <v>461</v>
      </c>
      <c r="BR8" s="493" t="s">
        <v>181</v>
      </c>
      <c r="BS8" s="493" t="s">
        <v>181</v>
      </c>
      <c r="BT8" s="493" t="s">
        <v>465</v>
      </c>
      <c r="BU8" s="493" t="s">
        <v>462</v>
      </c>
      <c r="BV8" s="490">
        <v>0.22</v>
      </c>
      <c r="BW8" s="493" t="s">
        <v>461</v>
      </c>
      <c r="BX8" s="490">
        <v>0.17</v>
      </c>
      <c r="BY8" s="493" t="s">
        <v>464</v>
      </c>
      <c r="BZ8" s="816" t="s">
        <v>181</v>
      </c>
      <c r="CA8" s="816" t="s">
        <v>181</v>
      </c>
      <c r="CB8" s="816">
        <v>0.12</v>
      </c>
      <c r="CC8" s="816" t="s">
        <v>181</v>
      </c>
      <c r="CD8" s="816" t="s">
        <v>181</v>
      </c>
      <c r="CE8" s="816" t="s">
        <v>181</v>
      </c>
      <c r="CF8" s="816" t="s">
        <v>464</v>
      </c>
      <c r="CG8" s="816" t="s">
        <v>181</v>
      </c>
      <c r="CH8" s="816" t="s">
        <v>181</v>
      </c>
      <c r="CI8" s="816" t="s">
        <v>181</v>
      </c>
      <c r="CJ8" s="816" t="s">
        <v>181</v>
      </c>
      <c r="CK8" s="816" t="s">
        <v>463</v>
      </c>
      <c r="CL8" s="816">
        <v>0.12</v>
      </c>
      <c r="CM8" s="816">
        <v>0.46</v>
      </c>
      <c r="CN8" s="816" t="s">
        <v>181</v>
      </c>
      <c r="CO8" s="816" t="s">
        <v>181</v>
      </c>
      <c r="CP8" s="816" t="s">
        <v>463</v>
      </c>
      <c r="CQ8" s="816" t="s">
        <v>181</v>
      </c>
      <c r="CR8" s="816" t="s">
        <v>181</v>
      </c>
      <c r="CS8" s="816" t="s">
        <v>1092</v>
      </c>
      <c r="CT8" s="816" t="s">
        <v>181</v>
      </c>
      <c r="CU8" s="816" t="s">
        <v>463</v>
      </c>
      <c r="CV8" s="816" t="s">
        <v>462</v>
      </c>
      <c r="CW8" s="816" t="s">
        <v>181</v>
      </c>
      <c r="CX8" s="816" t="s">
        <v>181</v>
      </c>
      <c r="CY8" s="816" t="s">
        <v>181</v>
      </c>
      <c r="CZ8" s="816" t="s">
        <v>181</v>
      </c>
      <c r="DA8" s="816" t="s">
        <v>181</v>
      </c>
      <c r="DB8" s="816" t="s">
        <v>181</v>
      </c>
      <c r="DC8" s="816" t="s">
        <v>181</v>
      </c>
      <c r="DD8" s="816" t="s">
        <v>181</v>
      </c>
      <c r="DE8" s="816" t="s">
        <v>460</v>
      </c>
      <c r="DF8" s="816" t="s">
        <v>181</v>
      </c>
      <c r="DG8" s="834" t="s">
        <v>465</v>
      </c>
      <c r="DH8" s="834" t="s">
        <v>1092</v>
      </c>
      <c r="DI8" s="834" t="s">
        <v>181</v>
      </c>
      <c r="DJ8" s="834">
        <v>0.115</v>
      </c>
      <c r="DK8" s="834" t="s">
        <v>465</v>
      </c>
      <c r="DL8" s="834" t="s">
        <v>181</v>
      </c>
      <c r="DM8" s="834" t="s">
        <v>464</v>
      </c>
      <c r="DN8" s="834" t="s">
        <v>464</v>
      </c>
      <c r="DO8" s="834" t="s">
        <v>465</v>
      </c>
      <c r="DP8" s="1110" t="s">
        <v>461</v>
      </c>
      <c r="DQ8" s="1110" t="s">
        <v>465</v>
      </c>
      <c r="DR8" s="1110" t="s">
        <v>461</v>
      </c>
      <c r="DS8" s="1110" t="s">
        <v>464</v>
      </c>
      <c r="DT8" s="1110" t="s">
        <v>464</v>
      </c>
      <c r="DU8" s="1110" t="s">
        <v>181</v>
      </c>
      <c r="DV8" s="1110" t="s">
        <v>181</v>
      </c>
      <c r="DW8" s="1110" t="s">
        <v>464</v>
      </c>
      <c r="DX8" s="1110" t="s">
        <v>181</v>
      </c>
      <c r="DY8" s="1110" t="s">
        <v>181</v>
      </c>
      <c r="DZ8" s="1110" t="s">
        <v>465</v>
      </c>
      <c r="EA8" s="1110" t="s">
        <v>462</v>
      </c>
      <c r="EB8" s="1110" t="s">
        <v>181</v>
      </c>
      <c r="EC8" s="1110" t="s">
        <v>464</v>
      </c>
      <c r="ED8" s="1110" t="s">
        <v>181</v>
      </c>
      <c r="EE8" s="1110" t="s">
        <v>460</v>
      </c>
      <c r="EF8" s="1110" t="s">
        <v>461</v>
      </c>
      <c r="EG8" s="1110" t="s">
        <v>181</v>
      </c>
      <c r="EH8" s="1110" t="s">
        <v>465</v>
      </c>
      <c r="EI8" s="1110" t="s">
        <v>181</v>
      </c>
      <c r="EJ8" s="1110" t="s">
        <v>181</v>
      </c>
      <c r="EK8" s="1110" t="s">
        <v>181</v>
      </c>
      <c r="EL8" s="1110" t="s">
        <v>462</v>
      </c>
      <c r="EM8" s="1110" t="s">
        <v>181</v>
      </c>
      <c r="EN8" s="1110" t="s">
        <v>181</v>
      </c>
      <c r="EO8" s="1110" t="s">
        <v>181</v>
      </c>
      <c r="EP8" s="1110" t="s">
        <v>462</v>
      </c>
      <c r="EQ8" s="1110">
        <v>0.46</v>
      </c>
      <c r="ER8" s="1110" t="s">
        <v>461</v>
      </c>
      <c r="ES8" s="1110">
        <v>0.14000000000000001</v>
      </c>
      <c r="ET8" s="1127">
        <v>5.92</v>
      </c>
      <c r="EU8" s="1127">
        <v>2.93</v>
      </c>
      <c r="EV8" s="1110">
        <v>0.17</v>
      </c>
      <c r="EW8" s="1110">
        <v>0.19</v>
      </c>
      <c r="EX8" s="1110" t="s">
        <v>464</v>
      </c>
      <c r="EY8" s="1110" t="s">
        <v>181</v>
      </c>
      <c r="EZ8" s="1110" t="s">
        <v>181</v>
      </c>
      <c r="FA8" s="1110" t="s">
        <v>181</v>
      </c>
      <c r="FB8" s="1110" t="s">
        <v>181</v>
      </c>
      <c r="FC8" s="1110" t="s">
        <v>461</v>
      </c>
      <c r="FD8" s="1110" t="s">
        <v>181</v>
      </c>
      <c r="FE8" s="1110" t="s">
        <v>181</v>
      </c>
      <c r="FF8" s="1110" t="s">
        <v>181</v>
      </c>
      <c r="FG8" s="1110" t="s">
        <v>181</v>
      </c>
      <c r="FH8" s="1110" t="s">
        <v>181</v>
      </c>
      <c r="FI8" s="1110" t="s">
        <v>181</v>
      </c>
      <c r="FJ8" s="1110" t="s">
        <v>181</v>
      </c>
      <c r="FK8" s="1110" t="s">
        <v>465</v>
      </c>
      <c r="FL8" s="1110" t="s">
        <v>181</v>
      </c>
      <c r="FM8" s="1110" t="s">
        <v>181</v>
      </c>
      <c r="FN8" s="1110" t="s">
        <v>181</v>
      </c>
      <c r="FO8" s="1110" t="s">
        <v>181</v>
      </c>
      <c r="FP8" s="1110" t="s">
        <v>181</v>
      </c>
      <c r="FQ8" s="1133" t="s">
        <v>465</v>
      </c>
      <c r="FR8" s="1134">
        <v>0.12402906659109533</v>
      </c>
      <c r="FS8" s="1135">
        <v>8.1286076717143566E-2</v>
      </c>
      <c r="FT8" s="1134">
        <v>0.12778532125156164</v>
      </c>
      <c r="FU8" s="286">
        <v>0.21</v>
      </c>
      <c r="FV8" s="286">
        <v>0.15</v>
      </c>
      <c r="FW8" s="286">
        <v>0.13</v>
      </c>
      <c r="FX8" s="286">
        <v>1.64</v>
      </c>
      <c r="FY8" s="286">
        <v>0.72</v>
      </c>
      <c r="FZ8" s="286">
        <v>1.28</v>
      </c>
      <c r="GA8" s="286" t="s">
        <v>461</v>
      </c>
      <c r="GB8" s="286" t="s">
        <v>1092</v>
      </c>
      <c r="GC8" s="286" t="s">
        <v>460</v>
      </c>
      <c r="GD8" s="286" t="s">
        <v>461</v>
      </c>
      <c r="GE8" s="286" t="s">
        <v>463</v>
      </c>
      <c r="GF8" s="286" t="s">
        <v>181</v>
      </c>
      <c r="GG8" s="286" t="s">
        <v>461</v>
      </c>
      <c r="GH8" s="286" t="s">
        <v>461</v>
      </c>
      <c r="GI8" s="286" t="s">
        <v>181</v>
      </c>
      <c r="GJ8" s="286" t="s">
        <v>181</v>
      </c>
    </row>
    <row r="9" spans="1:192">
      <c r="A9" s="289" t="s">
        <v>466</v>
      </c>
      <c r="B9" s="291">
        <v>0.09</v>
      </c>
      <c r="C9" s="291">
        <v>0.13</v>
      </c>
      <c r="D9" s="291">
        <v>0.12</v>
      </c>
      <c r="E9" s="291">
        <v>0.48</v>
      </c>
      <c r="F9" s="291">
        <v>0.25</v>
      </c>
      <c r="G9" s="291">
        <v>0.08</v>
      </c>
      <c r="H9" s="291">
        <v>0.13</v>
      </c>
      <c r="I9" s="291">
        <v>0.73</v>
      </c>
      <c r="J9" s="291">
        <v>0.15</v>
      </c>
      <c r="K9" s="291">
        <v>0.08</v>
      </c>
      <c r="L9" s="291">
        <v>0.18</v>
      </c>
      <c r="M9" s="291">
        <v>0.62</v>
      </c>
      <c r="N9" s="291">
        <v>0.13</v>
      </c>
      <c r="O9" s="291">
        <v>0.1</v>
      </c>
      <c r="P9" s="291">
        <v>0.15</v>
      </c>
      <c r="Q9" s="291">
        <v>0.15</v>
      </c>
      <c r="R9" s="291">
        <v>0.11</v>
      </c>
      <c r="S9" s="291">
        <v>0.15</v>
      </c>
      <c r="T9" s="291">
        <v>0.47</v>
      </c>
      <c r="U9" s="291">
        <v>1.86</v>
      </c>
      <c r="V9" s="291">
        <v>0.12</v>
      </c>
      <c r="W9" s="291">
        <v>0.15</v>
      </c>
      <c r="X9" s="291">
        <v>0.59</v>
      </c>
      <c r="Y9" s="291">
        <v>0.21</v>
      </c>
      <c r="Z9" s="291">
        <v>0.5</v>
      </c>
      <c r="AA9" s="291">
        <v>0.21</v>
      </c>
      <c r="AB9" s="291">
        <v>0.15</v>
      </c>
      <c r="AC9" s="291">
        <v>0.26</v>
      </c>
      <c r="AD9" s="291">
        <v>0.88</v>
      </c>
      <c r="AE9" s="291">
        <v>0.21</v>
      </c>
      <c r="AF9" s="291">
        <v>0.1</v>
      </c>
      <c r="AG9" s="291">
        <v>0.13</v>
      </c>
      <c r="AH9" s="291">
        <v>0.13</v>
      </c>
      <c r="AI9" s="291">
        <v>0.12</v>
      </c>
      <c r="AJ9" s="291">
        <v>1.45</v>
      </c>
      <c r="AK9" s="291">
        <v>0.2</v>
      </c>
      <c r="AL9" s="291">
        <v>0.15</v>
      </c>
      <c r="AM9" s="291">
        <v>0.13</v>
      </c>
      <c r="AN9" s="462">
        <v>0.38</v>
      </c>
      <c r="AO9" s="462">
        <v>0.19</v>
      </c>
      <c r="AP9" s="462">
        <v>0.12</v>
      </c>
      <c r="AQ9" s="462">
        <v>0.17</v>
      </c>
      <c r="AR9" s="462">
        <v>0.14000000000000001</v>
      </c>
      <c r="AS9" s="462">
        <v>0.12</v>
      </c>
      <c r="AT9" s="462">
        <v>0.16</v>
      </c>
      <c r="AU9" s="462">
        <v>0.19</v>
      </c>
      <c r="AV9" s="462">
        <v>2.67</v>
      </c>
      <c r="AW9" s="462">
        <v>0.2</v>
      </c>
      <c r="AX9" s="462">
        <v>0.27</v>
      </c>
      <c r="AY9" s="462">
        <v>0.39</v>
      </c>
      <c r="AZ9" s="462">
        <v>0.12</v>
      </c>
      <c r="BA9" s="462">
        <v>0.32</v>
      </c>
      <c r="BB9" s="462">
        <v>0.12</v>
      </c>
      <c r="BC9" s="462">
        <v>0.26</v>
      </c>
      <c r="BD9" s="462">
        <v>0.35</v>
      </c>
      <c r="BE9" s="490">
        <v>0.12</v>
      </c>
      <c r="BF9" s="490">
        <v>1.38</v>
      </c>
      <c r="BG9" s="490">
        <v>1.21</v>
      </c>
      <c r="BH9" s="490">
        <v>0.17</v>
      </c>
      <c r="BI9" s="490">
        <v>0.23</v>
      </c>
      <c r="BJ9" s="490">
        <v>0.19</v>
      </c>
      <c r="BK9" s="490">
        <v>0.33</v>
      </c>
      <c r="BL9" s="490">
        <v>1.24</v>
      </c>
      <c r="BM9" s="490">
        <v>1.2</v>
      </c>
      <c r="BN9" s="490">
        <v>0.1</v>
      </c>
      <c r="BO9" s="490">
        <v>0.15</v>
      </c>
      <c r="BP9" s="490">
        <v>0.17</v>
      </c>
      <c r="BQ9" s="490">
        <v>1.39</v>
      </c>
      <c r="BR9" s="490">
        <v>0.19</v>
      </c>
      <c r="BS9" s="490">
        <v>0.26</v>
      </c>
      <c r="BT9" s="490">
        <v>0.99</v>
      </c>
      <c r="BU9" s="490">
        <v>0.08</v>
      </c>
      <c r="BV9" s="490">
        <v>3.34</v>
      </c>
      <c r="BW9" s="490">
        <v>0.42</v>
      </c>
      <c r="BX9" s="490">
        <v>0.47</v>
      </c>
      <c r="BY9" s="490">
        <v>0.16</v>
      </c>
      <c r="BZ9" s="816">
        <v>0.27</v>
      </c>
      <c r="CA9" s="816">
        <v>0.05</v>
      </c>
      <c r="CB9" s="816">
        <v>7.0000000000000007E-2</v>
      </c>
      <c r="CC9" s="816">
        <v>0.16</v>
      </c>
      <c r="CD9" s="816">
        <v>0.09</v>
      </c>
      <c r="CE9" s="816">
        <v>0.08</v>
      </c>
      <c r="CF9" s="816">
        <v>0.93</v>
      </c>
      <c r="CG9" s="816">
        <v>0.33</v>
      </c>
      <c r="CH9" s="816">
        <v>0.19</v>
      </c>
      <c r="CI9" s="816">
        <v>0.24</v>
      </c>
      <c r="CJ9" s="816">
        <v>0.1</v>
      </c>
      <c r="CK9" s="816">
        <v>1.93</v>
      </c>
      <c r="CL9" s="816">
        <v>1.86</v>
      </c>
      <c r="CM9" s="816">
        <v>0.34</v>
      </c>
      <c r="CN9" s="816">
        <v>0.05</v>
      </c>
      <c r="CO9" s="816">
        <v>0.12</v>
      </c>
      <c r="CP9" s="816">
        <v>0.61</v>
      </c>
      <c r="CQ9" s="816">
        <v>0.1</v>
      </c>
      <c r="CR9" s="816">
        <v>2.04</v>
      </c>
      <c r="CS9" s="816">
        <v>0.26</v>
      </c>
      <c r="CT9" s="816">
        <v>0.18</v>
      </c>
      <c r="CU9" s="816">
        <v>3.68</v>
      </c>
      <c r="CV9" s="816">
        <v>4.42</v>
      </c>
      <c r="CW9" s="816">
        <v>0.32</v>
      </c>
      <c r="CX9" s="816">
        <v>2.4900000000000002</v>
      </c>
      <c r="CY9" s="816">
        <v>0.06</v>
      </c>
      <c r="CZ9" s="816">
        <v>0.08</v>
      </c>
      <c r="DA9" s="816">
        <v>0.09</v>
      </c>
      <c r="DB9" s="816">
        <v>0.16</v>
      </c>
      <c r="DC9" s="816">
        <v>0.08</v>
      </c>
      <c r="DD9" s="816">
        <v>0.14000000000000001</v>
      </c>
      <c r="DE9" s="816">
        <v>0.48</v>
      </c>
      <c r="DF9" s="816">
        <v>0.05</v>
      </c>
      <c r="DG9" s="834">
        <v>0.09</v>
      </c>
      <c r="DH9" s="834">
        <v>0.19</v>
      </c>
      <c r="DI9" s="834">
        <v>0.49</v>
      </c>
      <c r="DJ9" s="834">
        <v>6.62</v>
      </c>
      <c r="DK9" s="834">
        <v>2.91</v>
      </c>
      <c r="DL9" s="834">
        <v>0.15</v>
      </c>
      <c r="DM9" s="834">
        <v>2.95</v>
      </c>
      <c r="DN9" s="834">
        <v>6.64</v>
      </c>
      <c r="DO9" s="834">
        <v>2.99</v>
      </c>
      <c r="DP9" s="1110">
        <v>0.12</v>
      </c>
      <c r="DQ9" s="1110">
        <v>0.65</v>
      </c>
      <c r="DR9" s="1110">
        <v>0.23</v>
      </c>
      <c r="DS9" s="1110">
        <v>0.32</v>
      </c>
      <c r="DT9" s="1110">
        <v>0.2</v>
      </c>
      <c r="DU9" s="1110">
        <v>0.34</v>
      </c>
      <c r="DV9" s="1110">
        <v>0.37</v>
      </c>
      <c r="DW9" s="1126">
        <v>3</v>
      </c>
      <c r="DX9" s="1110">
        <v>0.41</v>
      </c>
      <c r="DY9" s="1110">
        <v>1.81</v>
      </c>
      <c r="DZ9" s="1110">
        <v>4.29</v>
      </c>
      <c r="EA9" s="1110">
        <v>0.24</v>
      </c>
      <c r="EB9" s="1110">
        <v>0.51</v>
      </c>
      <c r="EC9" s="1110">
        <v>2.4</v>
      </c>
      <c r="ED9" s="1110">
        <v>0.33</v>
      </c>
      <c r="EE9" s="1110">
        <v>0.35</v>
      </c>
      <c r="EF9" s="1110">
        <v>0.27</v>
      </c>
      <c r="EG9" s="1110">
        <v>0.28000000000000003</v>
      </c>
      <c r="EH9" s="1110">
        <v>0.21</v>
      </c>
      <c r="EI9" s="1110">
        <v>0.25</v>
      </c>
      <c r="EJ9" s="1110">
        <v>0.09</v>
      </c>
      <c r="EK9" s="1110">
        <v>0.38</v>
      </c>
      <c r="EL9" s="1110">
        <v>1.54</v>
      </c>
      <c r="EM9" s="1110">
        <v>0.18</v>
      </c>
      <c r="EN9" s="1110">
        <v>0.23</v>
      </c>
      <c r="EO9" s="1110">
        <v>0.08</v>
      </c>
      <c r="EP9" s="1110">
        <v>0.09</v>
      </c>
      <c r="EQ9" s="1110">
        <v>13.7</v>
      </c>
      <c r="ER9" s="1110">
        <v>0.26</v>
      </c>
      <c r="ES9" s="1110">
        <v>0.54</v>
      </c>
      <c r="ET9" s="1110">
        <v>27.3</v>
      </c>
      <c r="EU9" s="1110">
        <v>16.100000000000001</v>
      </c>
      <c r="EV9" s="1110">
        <v>6.11</v>
      </c>
      <c r="EW9" s="1110">
        <v>6.78</v>
      </c>
      <c r="EX9" s="1110">
        <v>6.92</v>
      </c>
      <c r="EY9" s="1110">
        <v>0.26</v>
      </c>
      <c r="EZ9" s="1110">
        <v>0.72</v>
      </c>
      <c r="FA9" s="1110">
        <v>0.1</v>
      </c>
      <c r="FB9" s="1110">
        <v>0.08</v>
      </c>
      <c r="FC9" s="1110">
        <v>0.22</v>
      </c>
      <c r="FD9" s="1110">
        <v>0.46</v>
      </c>
      <c r="FE9" s="1110">
        <v>0.09</v>
      </c>
      <c r="FF9" s="1110">
        <v>0.2</v>
      </c>
      <c r="FG9" s="1110">
        <v>0.62</v>
      </c>
      <c r="FH9" s="1110">
        <v>0.23</v>
      </c>
      <c r="FI9" s="1110">
        <v>0.13</v>
      </c>
      <c r="FJ9" s="1110">
        <v>7.0000000000000007E-2</v>
      </c>
      <c r="FK9" s="1110">
        <v>0.27</v>
      </c>
      <c r="FL9" s="1110">
        <v>0.1</v>
      </c>
      <c r="FM9" s="1110">
        <v>0.15</v>
      </c>
      <c r="FN9" s="1110">
        <v>0.38</v>
      </c>
      <c r="FO9" s="1110">
        <v>0.15</v>
      </c>
      <c r="FP9" s="1110">
        <v>0.11</v>
      </c>
      <c r="FQ9" s="1133">
        <v>0.14000000000000001</v>
      </c>
      <c r="FR9" s="1134">
        <v>0.20609228895313619</v>
      </c>
      <c r="FS9" s="1134">
        <v>3.0321561645857109</v>
      </c>
      <c r="FT9" s="1134">
        <v>0.46371636359996177</v>
      </c>
      <c r="FU9" s="286">
        <v>0.11</v>
      </c>
      <c r="FV9" s="286">
        <v>0.33</v>
      </c>
      <c r="FW9" s="286">
        <v>3.38</v>
      </c>
      <c r="FX9" s="286">
        <v>1.92</v>
      </c>
      <c r="FY9" s="286">
        <v>0.44</v>
      </c>
      <c r="FZ9" s="286">
        <v>0.16</v>
      </c>
      <c r="GA9" s="286">
        <v>0.81299999999999994</v>
      </c>
      <c r="GB9" s="286">
        <v>0.66200000000000003</v>
      </c>
      <c r="GC9" s="286">
        <v>0.42099999999999999</v>
      </c>
      <c r="GD9" s="286">
        <v>0.60699999999999998</v>
      </c>
      <c r="GE9" s="286">
        <v>0.2</v>
      </c>
      <c r="GF9" s="286">
        <v>0.1</v>
      </c>
      <c r="GG9" s="286">
        <v>0.19</v>
      </c>
      <c r="GH9" s="286">
        <v>0.14000000000000001</v>
      </c>
      <c r="GI9" s="286">
        <v>0.18</v>
      </c>
      <c r="GJ9" s="286">
        <v>0.1</v>
      </c>
    </row>
    <row r="10" spans="1:192">
      <c r="A10" s="289" t="s">
        <v>467</v>
      </c>
      <c r="B10" s="293" t="s">
        <v>145</v>
      </c>
      <c r="C10" s="293" t="s">
        <v>145</v>
      </c>
      <c r="D10" s="293" t="s">
        <v>145</v>
      </c>
      <c r="E10" s="294" t="s">
        <v>468</v>
      </c>
      <c r="F10" s="294" t="s">
        <v>469</v>
      </c>
      <c r="G10" s="294" t="s">
        <v>469</v>
      </c>
      <c r="H10" s="293" t="s">
        <v>145</v>
      </c>
      <c r="I10" s="294" t="s">
        <v>468</v>
      </c>
      <c r="J10" s="293">
        <v>1.6E-2</v>
      </c>
      <c r="K10" s="293" t="s">
        <v>145</v>
      </c>
      <c r="L10" s="294" t="s">
        <v>469</v>
      </c>
      <c r="M10" s="294" t="s">
        <v>470</v>
      </c>
      <c r="N10" s="293" t="s">
        <v>145</v>
      </c>
      <c r="O10" s="294" t="s">
        <v>468</v>
      </c>
      <c r="P10" s="294" t="s">
        <v>471</v>
      </c>
      <c r="Q10" s="294" t="s">
        <v>470</v>
      </c>
      <c r="R10" s="293">
        <v>1.2E-2</v>
      </c>
      <c r="S10" s="294" t="s">
        <v>471</v>
      </c>
      <c r="T10" s="294" t="s">
        <v>468</v>
      </c>
      <c r="U10" s="294" t="s">
        <v>468</v>
      </c>
      <c r="V10" s="293" t="s">
        <v>145</v>
      </c>
      <c r="W10" s="294" t="s">
        <v>472</v>
      </c>
      <c r="X10" s="293">
        <v>8.0000000000000002E-3</v>
      </c>
      <c r="Y10" s="293">
        <v>2.1000000000000001E-2</v>
      </c>
      <c r="Z10" s="293" t="s">
        <v>145</v>
      </c>
      <c r="AA10" s="294" t="s">
        <v>473</v>
      </c>
      <c r="AB10" s="293" t="s">
        <v>145</v>
      </c>
      <c r="AC10" s="294" t="s">
        <v>468</v>
      </c>
      <c r="AD10" s="293">
        <v>7.0000000000000001E-3</v>
      </c>
      <c r="AE10" s="294" t="s">
        <v>469</v>
      </c>
      <c r="AF10" s="294" t="s">
        <v>468</v>
      </c>
      <c r="AG10" s="294" t="s">
        <v>470</v>
      </c>
      <c r="AH10" s="293">
        <v>8.0000000000000002E-3</v>
      </c>
      <c r="AI10" s="294" t="s">
        <v>471</v>
      </c>
      <c r="AJ10" s="293">
        <v>8.0000000000000002E-3</v>
      </c>
      <c r="AK10" s="294" t="s">
        <v>470</v>
      </c>
      <c r="AL10" s="294" t="s">
        <v>470</v>
      </c>
      <c r="AM10" s="294" t="s">
        <v>470</v>
      </c>
      <c r="AN10" s="461">
        <v>1.9E-2</v>
      </c>
      <c r="AO10" s="461">
        <v>1.2999999999999999E-2</v>
      </c>
      <c r="AP10" s="464" t="s">
        <v>469</v>
      </c>
      <c r="AQ10" s="461">
        <v>8.0000000000000002E-3</v>
      </c>
      <c r="AR10" s="461">
        <v>8.0000000000000002E-3</v>
      </c>
      <c r="AS10" s="461">
        <v>8.0000000000000002E-3</v>
      </c>
      <c r="AT10" s="464" t="s">
        <v>472</v>
      </c>
      <c r="AU10" s="461">
        <v>8.0000000000000002E-3</v>
      </c>
      <c r="AV10" s="461">
        <v>0.01</v>
      </c>
      <c r="AW10" s="461">
        <v>2.7E-2</v>
      </c>
      <c r="AX10" s="461">
        <v>2.7E-2</v>
      </c>
      <c r="AY10" s="464" t="s">
        <v>468</v>
      </c>
      <c r="AZ10" s="464" t="s">
        <v>470</v>
      </c>
      <c r="BA10" s="464" t="s">
        <v>468</v>
      </c>
      <c r="BB10" s="464" t="s">
        <v>470</v>
      </c>
      <c r="BC10" s="461">
        <v>1.4E-2</v>
      </c>
      <c r="BD10" s="464" t="s">
        <v>469</v>
      </c>
      <c r="BE10" s="489">
        <v>1.2999999999999999E-2</v>
      </c>
      <c r="BF10" s="489">
        <v>8.9999999999999993E-3</v>
      </c>
      <c r="BG10" s="492" t="s">
        <v>470</v>
      </c>
      <c r="BH10" s="489">
        <v>2.5000000000000001E-2</v>
      </c>
      <c r="BI10" s="492" t="s">
        <v>469</v>
      </c>
      <c r="BJ10" s="492" t="s">
        <v>468</v>
      </c>
      <c r="BK10" s="492" t="s">
        <v>768</v>
      </c>
      <c r="BL10" s="489">
        <v>8.9999999999999993E-3</v>
      </c>
      <c r="BM10" s="492" t="s">
        <v>471</v>
      </c>
      <c r="BN10" s="492" t="s">
        <v>469</v>
      </c>
      <c r="BO10" s="489">
        <v>1.2999999999999999E-2</v>
      </c>
      <c r="BP10" s="492" t="s">
        <v>480</v>
      </c>
      <c r="BQ10" s="492" t="s">
        <v>769</v>
      </c>
      <c r="BR10" s="492" t="s">
        <v>770</v>
      </c>
      <c r="BS10" s="492" t="s">
        <v>480</v>
      </c>
      <c r="BT10" s="489">
        <v>8.9999999999999993E-3</v>
      </c>
      <c r="BU10" s="489">
        <v>4.2999999999999997E-2</v>
      </c>
      <c r="BV10" s="489">
        <v>1.2E-2</v>
      </c>
      <c r="BW10" s="492" t="s">
        <v>469</v>
      </c>
      <c r="BX10" s="489">
        <v>8.9999999999999993E-3</v>
      </c>
      <c r="BY10" s="489">
        <v>8.0000000000000002E-3</v>
      </c>
      <c r="BZ10" s="816" t="s">
        <v>145</v>
      </c>
      <c r="CA10" s="816">
        <v>1.0999999999999999E-2</v>
      </c>
      <c r="CB10" s="816" t="s">
        <v>468</v>
      </c>
      <c r="CC10" s="816">
        <v>8.9999999999999993E-3</v>
      </c>
      <c r="CD10" s="816" t="s">
        <v>470</v>
      </c>
      <c r="CE10" s="816">
        <v>8.9999999999999993E-3</v>
      </c>
      <c r="CF10" s="816">
        <v>1.4E-2</v>
      </c>
      <c r="CG10" s="816">
        <v>5.1999999999999998E-2</v>
      </c>
      <c r="CH10" s="816" t="s">
        <v>472</v>
      </c>
      <c r="CI10" s="816">
        <v>1.6E-2</v>
      </c>
      <c r="CJ10" s="816">
        <v>2.1000000000000001E-2</v>
      </c>
      <c r="CK10" s="816" t="s">
        <v>469</v>
      </c>
      <c r="CL10" s="816">
        <v>8.0000000000000002E-3</v>
      </c>
      <c r="CM10" s="816" t="s">
        <v>473</v>
      </c>
      <c r="CN10" s="816" t="s">
        <v>468</v>
      </c>
      <c r="CO10" s="816" t="s">
        <v>469</v>
      </c>
      <c r="CP10" s="816">
        <v>7.0000000000000001E-3</v>
      </c>
      <c r="CQ10" s="816" t="s">
        <v>472</v>
      </c>
      <c r="CR10" s="816" t="s">
        <v>468</v>
      </c>
      <c r="CS10" s="816" t="s">
        <v>469</v>
      </c>
      <c r="CT10" s="816" t="s">
        <v>472</v>
      </c>
      <c r="CU10" s="816">
        <v>8.9999999999999993E-3</v>
      </c>
      <c r="CV10" s="816">
        <v>0.03</v>
      </c>
      <c r="CW10" s="816" t="s">
        <v>468</v>
      </c>
      <c r="CX10" s="816" t="s">
        <v>472</v>
      </c>
      <c r="CY10" s="816" t="s">
        <v>470</v>
      </c>
      <c r="CZ10" s="816" t="s">
        <v>473</v>
      </c>
      <c r="DA10" s="816" t="s">
        <v>145</v>
      </c>
      <c r="DB10" s="816" t="s">
        <v>145</v>
      </c>
      <c r="DC10" s="816" t="s">
        <v>145</v>
      </c>
      <c r="DD10" s="816" t="s">
        <v>469</v>
      </c>
      <c r="DE10" s="816">
        <v>8.9999999999999993E-3</v>
      </c>
      <c r="DF10" s="816" t="s">
        <v>145</v>
      </c>
      <c r="DG10" s="834" t="s">
        <v>472</v>
      </c>
      <c r="DH10" s="834" t="s">
        <v>470</v>
      </c>
      <c r="DI10" s="834">
        <v>1.0999999999999999E-2</v>
      </c>
      <c r="DJ10" s="834">
        <v>1.0999999999999999E-2</v>
      </c>
      <c r="DK10" s="834" t="s">
        <v>469</v>
      </c>
      <c r="DL10" s="834" t="s">
        <v>472</v>
      </c>
      <c r="DM10" s="834" t="s">
        <v>468</v>
      </c>
      <c r="DN10" s="834">
        <v>1.4999999999999999E-2</v>
      </c>
      <c r="DO10" s="834" t="s">
        <v>468</v>
      </c>
      <c r="DP10" s="1110">
        <v>8.9999999999999993E-3</v>
      </c>
      <c r="DQ10" s="1110" t="s">
        <v>472</v>
      </c>
      <c r="DR10" s="1110" t="s">
        <v>472</v>
      </c>
      <c r="DS10" s="1110" t="s">
        <v>472</v>
      </c>
      <c r="DT10" s="1110">
        <v>1.0999999999999999E-2</v>
      </c>
      <c r="DU10" s="1110" t="s">
        <v>470</v>
      </c>
      <c r="DV10" s="1110">
        <v>8.0000000000000002E-3</v>
      </c>
      <c r="DW10" s="1110" t="s">
        <v>468</v>
      </c>
      <c r="DX10" s="1110" t="s">
        <v>469</v>
      </c>
      <c r="DY10" s="1110" t="s">
        <v>470</v>
      </c>
      <c r="DZ10" s="1110">
        <v>7.0000000000000001E-3</v>
      </c>
      <c r="EA10" s="1110" t="s">
        <v>473</v>
      </c>
      <c r="EB10" s="1110">
        <v>7.0000000000000001E-3</v>
      </c>
      <c r="EC10" s="1110">
        <v>7.0000000000000001E-3</v>
      </c>
      <c r="ED10" s="1110">
        <v>7.0000000000000001E-3</v>
      </c>
      <c r="EE10" s="1110" t="s">
        <v>469</v>
      </c>
      <c r="EF10" s="1110">
        <v>8.0000000000000002E-3</v>
      </c>
      <c r="EG10" s="1110" t="s">
        <v>468</v>
      </c>
      <c r="EH10" s="1110" t="s">
        <v>469</v>
      </c>
      <c r="EI10" s="1110">
        <v>7.0000000000000001E-3</v>
      </c>
      <c r="EJ10" s="1110">
        <v>8.0000000000000002E-3</v>
      </c>
      <c r="EK10" s="1110" t="s">
        <v>145</v>
      </c>
      <c r="EL10" s="1110" t="s">
        <v>469</v>
      </c>
      <c r="EM10" s="1110">
        <v>7.0000000000000001E-3</v>
      </c>
      <c r="EN10" s="1110" t="s">
        <v>472</v>
      </c>
      <c r="EO10" s="1110">
        <v>1.4E-2</v>
      </c>
      <c r="EP10" s="1110" t="s">
        <v>469</v>
      </c>
      <c r="EQ10" s="1110">
        <v>6.3E-2</v>
      </c>
      <c r="ER10" s="1110">
        <v>0.01</v>
      </c>
      <c r="ES10" s="1110">
        <v>1.4999999999999999E-2</v>
      </c>
      <c r="ET10" s="1110">
        <v>0.48</v>
      </c>
      <c r="EU10" s="1110">
        <v>0.23</v>
      </c>
      <c r="EV10" s="1110">
        <v>3.1E-2</v>
      </c>
      <c r="EW10" s="1110">
        <v>2.9000000000000001E-2</v>
      </c>
      <c r="EX10" s="1110">
        <v>1.4E-2</v>
      </c>
      <c r="EY10" s="1110">
        <v>0.01</v>
      </c>
      <c r="EZ10" s="1110" t="s">
        <v>470</v>
      </c>
      <c r="FA10" s="1110" t="s">
        <v>468</v>
      </c>
      <c r="FB10" s="1110" t="s">
        <v>145</v>
      </c>
      <c r="FC10" s="1110" t="s">
        <v>469</v>
      </c>
      <c r="FD10" s="1110" t="s">
        <v>470</v>
      </c>
      <c r="FE10" s="1110" t="s">
        <v>469</v>
      </c>
      <c r="FF10" s="1110" t="s">
        <v>469</v>
      </c>
      <c r="FG10" s="1110" t="s">
        <v>468</v>
      </c>
      <c r="FH10" s="1110" t="s">
        <v>470</v>
      </c>
      <c r="FI10" s="1110">
        <v>3.6999999999999998E-2</v>
      </c>
      <c r="FJ10" s="1110" t="s">
        <v>469</v>
      </c>
      <c r="FK10" s="1110" t="s">
        <v>472</v>
      </c>
      <c r="FL10" s="1110" t="s">
        <v>470</v>
      </c>
      <c r="FM10" s="1110" t="s">
        <v>145</v>
      </c>
      <c r="FN10" s="1110" t="s">
        <v>469</v>
      </c>
      <c r="FO10" s="1110">
        <v>1.7000000000000001E-2</v>
      </c>
      <c r="FP10" s="1110">
        <v>7.0000000000000001E-3</v>
      </c>
      <c r="FQ10" s="1133">
        <v>3.9E-2</v>
      </c>
      <c r="FR10" s="1136">
        <v>4.7000666738011409E-3</v>
      </c>
      <c r="FS10" s="1137">
        <v>1.3447372472952331E-2</v>
      </c>
      <c r="FT10" s="1136">
        <v>6.3077177077916222E-3</v>
      </c>
      <c r="FU10" s="286" t="s">
        <v>472</v>
      </c>
      <c r="FV10" s="286" t="s">
        <v>472</v>
      </c>
      <c r="FW10" s="286">
        <v>8.9999999999999993E-3</v>
      </c>
      <c r="FX10" s="286">
        <v>7.0000000000000001E-3</v>
      </c>
      <c r="FY10" s="286">
        <v>8.0000000000000002E-3</v>
      </c>
      <c r="FZ10" s="286" t="s">
        <v>469</v>
      </c>
      <c r="GA10" s="286" t="s">
        <v>468</v>
      </c>
      <c r="GB10" s="286">
        <v>8.9999999999999993E-3</v>
      </c>
      <c r="GC10" s="286" t="s">
        <v>468</v>
      </c>
      <c r="GD10" s="286" t="s">
        <v>470</v>
      </c>
      <c r="GE10" s="286" t="s">
        <v>145</v>
      </c>
      <c r="GF10" s="286" t="s">
        <v>472</v>
      </c>
      <c r="GG10" s="286" t="s">
        <v>469</v>
      </c>
      <c r="GH10" s="286" t="s">
        <v>472</v>
      </c>
      <c r="GI10" s="286" t="s">
        <v>145</v>
      </c>
      <c r="GJ10" s="286" t="s">
        <v>145</v>
      </c>
    </row>
    <row r="11" spans="1:192">
      <c r="A11" s="289" t="s">
        <v>474</v>
      </c>
      <c r="B11" s="291" t="s">
        <v>181</v>
      </c>
      <c r="C11" s="291" t="s">
        <v>181</v>
      </c>
      <c r="D11" s="291" t="s">
        <v>181</v>
      </c>
      <c r="E11" s="291" t="s">
        <v>181</v>
      </c>
      <c r="F11" s="291" t="s">
        <v>181</v>
      </c>
      <c r="G11" s="291" t="s">
        <v>181</v>
      </c>
      <c r="H11" s="291" t="s">
        <v>181</v>
      </c>
      <c r="I11" s="291" t="s">
        <v>181</v>
      </c>
      <c r="J11" s="292" t="s">
        <v>461</v>
      </c>
      <c r="K11" s="291" t="s">
        <v>181</v>
      </c>
      <c r="L11" s="291" t="s">
        <v>181</v>
      </c>
      <c r="M11" s="291" t="s">
        <v>181</v>
      </c>
      <c r="N11" s="291" t="s">
        <v>181</v>
      </c>
      <c r="O11" s="291" t="s">
        <v>181</v>
      </c>
      <c r="P11" s="291" t="s">
        <v>181</v>
      </c>
      <c r="Q11" s="291" t="s">
        <v>181</v>
      </c>
      <c r="R11" s="292" t="s">
        <v>464</v>
      </c>
      <c r="S11" s="291" t="s">
        <v>181</v>
      </c>
      <c r="T11" s="291" t="s">
        <v>181</v>
      </c>
      <c r="U11" s="291" t="s">
        <v>181</v>
      </c>
      <c r="V11" s="291" t="s">
        <v>181</v>
      </c>
      <c r="W11" s="291" t="s">
        <v>181</v>
      </c>
      <c r="X11" s="291" t="s">
        <v>181</v>
      </c>
      <c r="Y11" s="291" t="s">
        <v>181</v>
      </c>
      <c r="Z11" s="291" t="s">
        <v>181</v>
      </c>
      <c r="AA11" s="292" t="s">
        <v>461</v>
      </c>
      <c r="AB11" s="291" t="s">
        <v>181</v>
      </c>
      <c r="AC11" s="291" t="s">
        <v>181</v>
      </c>
      <c r="AD11" s="292" t="s">
        <v>461</v>
      </c>
      <c r="AE11" s="292" t="s">
        <v>465</v>
      </c>
      <c r="AF11" s="291" t="s">
        <v>181</v>
      </c>
      <c r="AG11" s="292" t="s">
        <v>463</v>
      </c>
      <c r="AH11" s="292" t="s">
        <v>463</v>
      </c>
      <c r="AI11" s="291" t="s">
        <v>181</v>
      </c>
      <c r="AJ11" s="291" t="s">
        <v>181</v>
      </c>
      <c r="AK11" s="291" t="s">
        <v>181</v>
      </c>
      <c r="AL11" s="291" t="s">
        <v>181</v>
      </c>
      <c r="AM11" s="292" t="s">
        <v>461</v>
      </c>
      <c r="AN11" s="462" t="s">
        <v>181</v>
      </c>
      <c r="AO11" s="462" t="s">
        <v>181</v>
      </c>
      <c r="AP11" s="462" t="s">
        <v>181</v>
      </c>
      <c r="AQ11" s="462" t="s">
        <v>181</v>
      </c>
      <c r="AR11" s="465" t="s">
        <v>463</v>
      </c>
      <c r="AS11" s="462" t="s">
        <v>181</v>
      </c>
      <c r="AT11" s="462" t="s">
        <v>181</v>
      </c>
      <c r="AU11" s="462" t="s">
        <v>181</v>
      </c>
      <c r="AV11" s="462" t="s">
        <v>181</v>
      </c>
      <c r="AW11" s="462" t="s">
        <v>181</v>
      </c>
      <c r="AX11" s="465" t="s">
        <v>465</v>
      </c>
      <c r="AY11" s="462" t="s">
        <v>181</v>
      </c>
      <c r="AZ11" s="462" t="s">
        <v>181</v>
      </c>
      <c r="BA11" s="462" t="s">
        <v>181</v>
      </c>
      <c r="BB11" s="462" t="s">
        <v>181</v>
      </c>
      <c r="BC11" s="465" t="s">
        <v>464</v>
      </c>
      <c r="BD11" s="462" t="s">
        <v>181</v>
      </c>
      <c r="BE11" s="493" t="s">
        <v>181</v>
      </c>
      <c r="BF11" s="493" t="s">
        <v>181</v>
      </c>
      <c r="BG11" s="493" t="s">
        <v>181</v>
      </c>
      <c r="BH11" s="493" t="s">
        <v>461</v>
      </c>
      <c r="BI11" s="493" t="s">
        <v>181</v>
      </c>
      <c r="BJ11" s="493" t="s">
        <v>181</v>
      </c>
      <c r="BK11" s="493" t="s">
        <v>181</v>
      </c>
      <c r="BL11" s="493" t="s">
        <v>181</v>
      </c>
      <c r="BM11" s="493" t="s">
        <v>181</v>
      </c>
      <c r="BN11" s="493" t="s">
        <v>181</v>
      </c>
      <c r="BO11" s="493" t="s">
        <v>181</v>
      </c>
      <c r="BP11" s="493" t="s">
        <v>181</v>
      </c>
      <c r="BQ11" s="493" t="s">
        <v>181</v>
      </c>
      <c r="BR11" s="493" t="s">
        <v>181</v>
      </c>
      <c r="BS11" s="493" t="s">
        <v>181</v>
      </c>
      <c r="BT11" s="493" t="s">
        <v>181</v>
      </c>
      <c r="BU11" s="493" t="s">
        <v>181</v>
      </c>
      <c r="BV11" s="493" t="s">
        <v>767</v>
      </c>
      <c r="BW11" s="493" t="s">
        <v>181</v>
      </c>
      <c r="BX11" s="493" t="s">
        <v>461</v>
      </c>
      <c r="BY11" s="493" t="s">
        <v>181</v>
      </c>
      <c r="BZ11" s="816" t="s">
        <v>461</v>
      </c>
      <c r="CA11" s="816" t="s">
        <v>181</v>
      </c>
      <c r="CB11" s="816" t="s">
        <v>181</v>
      </c>
      <c r="CC11" s="816" t="s">
        <v>181</v>
      </c>
      <c r="CD11" s="816" t="s">
        <v>181</v>
      </c>
      <c r="CE11" s="816" t="s">
        <v>181</v>
      </c>
      <c r="CF11" s="816" t="s">
        <v>181</v>
      </c>
      <c r="CG11" s="816" t="s">
        <v>461</v>
      </c>
      <c r="CH11" s="816" t="s">
        <v>181</v>
      </c>
      <c r="CI11" s="816" t="s">
        <v>181</v>
      </c>
      <c r="CJ11" s="816" t="s">
        <v>181</v>
      </c>
      <c r="CK11" s="816" t="s">
        <v>181</v>
      </c>
      <c r="CL11" s="816" t="s">
        <v>181</v>
      </c>
      <c r="CM11" s="816" t="s">
        <v>181</v>
      </c>
      <c r="CN11" s="816" t="s">
        <v>181</v>
      </c>
      <c r="CO11" s="816" t="s">
        <v>181</v>
      </c>
      <c r="CP11" s="816" t="s">
        <v>181</v>
      </c>
      <c r="CQ11" s="816" t="s">
        <v>181</v>
      </c>
      <c r="CR11" s="816" t="s">
        <v>181</v>
      </c>
      <c r="CS11" s="816" t="s">
        <v>181</v>
      </c>
      <c r="CT11" s="816" t="s">
        <v>181</v>
      </c>
      <c r="CU11" s="816" t="s">
        <v>463</v>
      </c>
      <c r="CV11" s="816" t="s">
        <v>463</v>
      </c>
      <c r="CW11" s="816" t="s">
        <v>181</v>
      </c>
      <c r="CX11" s="816" t="s">
        <v>181</v>
      </c>
      <c r="CY11" s="816" t="s">
        <v>181</v>
      </c>
      <c r="CZ11" s="816" t="s">
        <v>181</v>
      </c>
      <c r="DA11" s="816" t="s">
        <v>181</v>
      </c>
      <c r="DB11" s="816" t="s">
        <v>181</v>
      </c>
      <c r="DC11" s="816" t="s">
        <v>181</v>
      </c>
      <c r="DD11" s="816" t="s">
        <v>181</v>
      </c>
      <c r="DE11" s="816" t="s">
        <v>463</v>
      </c>
      <c r="DF11" s="816" t="s">
        <v>181</v>
      </c>
      <c r="DG11" s="834" t="s">
        <v>181</v>
      </c>
      <c r="DH11" s="834" t="s">
        <v>181</v>
      </c>
      <c r="DI11" s="834" t="s">
        <v>181</v>
      </c>
      <c r="DJ11" s="834" t="s">
        <v>181</v>
      </c>
      <c r="DK11" s="834" t="s">
        <v>181</v>
      </c>
      <c r="DL11" s="834" t="s">
        <v>181</v>
      </c>
      <c r="DM11" s="834" t="s">
        <v>181</v>
      </c>
      <c r="DN11" s="834" t="s">
        <v>181</v>
      </c>
      <c r="DO11" s="834" t="s">
        <v>181</v>
      </c>
      <c r="DP11" s="1128" t="s">
        <v>181</v>
      </c>
      <c r="DQ11" s="1128" t="s">
        <v>181</v>
      </c>
      <c r="DR11" s="1128" t="s">
        <v>181</v>
      </c>
      <c r="DS11" s="1128" t="s">
        <v>181</v>
      </c>
      <c r="DT11" s="1128" t="s">
        <v>181</v>
      </c>
      <c r="DU11" s="1128" t="s">
        <v>181</v>
      </c>
      <c r="DV11" s="1128" t="s">
        <v>181</v>
      </c>
      <c r="DW11" s="1128" t="s">
        <v>181</v>
      </c>
      <c r="DX11" s="1128" t="s">
        <v>181</v>
      </c>
      <c r="DY11" s="1128" t="s">
        <v>181</v>
      </c>
      <c r="DZ11" s="1128" t="s">
        <v>181</v>
      </c>
      <c r="EA11" s="1128" t="s">
        <v>181</v>
      </c>
      <c r="EB11" s="1128" t="s">
        <v>181</v>
      </c>
      <c r="EC11" s="1128" t="s">
        <v>181</v>
      </c>
      <c r="ED11" s="1128" t="s">
        <v>181</v>
      </c>
      <c r="EE11" s="1128" t="s">
        <v>465</v>
      </c>
      <c r="EF11" s="1128" t="s">
        <v>181</v>
      </c>
      <c r="EG11" s="1128" t="s">
        <v>181</v>
      </c>
      <c r="EH11" s="1128" t="s">
        <v>181</v>
      </c>
      <c r="EI11" s="1128" t="s">
        <v>181</v>
      </c>
      <c r="EJ11" s="1128" t="s">
        <v>181</v>
      </c>
      <c r="EK11" s="1128" t="s">
        <v>181</v>
      </c>
      <c r="EL11" s="1128" t="s">
        <v>181</v>
      </c>
      <c r="EM11" s="1128" t="s">
        <v>181</v>
      </c>
      <c r="EN11" s="1128" t="s">
        <v>181</v>
      </c>
      <c r="EO11" s="1128" t="s">
        <v>181</v>
      </c>
      <c r="EP11" s="1128" t="s">
        <v>464</v>
      </c>
      <c r="EQ11" s="1128">
        <v>0.15</v>
      </c>
      <c r="ER11" s="1128" t="s">
        <v>181</v>
      </c>
      <c r="ES11" s="1128" t="s">
        <v>464</v>
      </c>
      <c r="ET11" s="1128">
        <v>2.57</v>
      </c>
      <c r="EU11" s="1128">
        <v>1.1000000000000001</v>
      </c>
      <c r="EV11" s="1128" t="s">
        <v>462</v>
      </c>
      <c r="EW11" s="1128" t="s">
        <v>460</v>
      </c>
      <c r="EX11" s="1128" t="s">
        <v>181</v>
      </c>
      <c r="EY11" s="1128" t="s">
        <v>181</v>
      </c>
      <c r="EZ11" s="1128" t="s">
        <v>181</v>
      </c>
      <c r="FA11" s="1128" t="s">
        <v>181</v>
      </c>
      <c r="FB11" s="1128" t="s">
        <v>181</v>
      </c>
      <c r="FC11" s="1128" t="s">
        <v>181</v>
      </c>
      <c r="FD11" s="1128" t="s">
        <v>181</v>
      </c>
      <c r="FE11" s="1128" t="s">
        <v>181</v>
      </c>
      <c r="FF11" s="1128" t="s">
        <v>181</v>
      </c>
      <c r="FG11" s="1128" t="s">
        <v>181</v>
      </c>
      <c r="FH11" s="1128" t="s">
        <v>181</v>
      </c>
      <c r="FI11" s="1128" t="s">
        <v>181</v>
      </c>
      <c r="FJ11" s="1128" t="s">
        <v>181</v>
      </c>
      <c r="FK11" s="1128" t="s">
        <v>181</v>
      </c>
      <c r="FL11" s="1128" t="s">
        <v>181</v>
      </c>
      <c r="FM11" s="1128" t="s">
        <v>463</v>
      </c>
      <c r="FN11" s="1128" t="s">
        <v>181</v>
      </c>
      <c r="FO11" s="1128" t="s">
        <v>181</v>
      </c>
      <c r="FP11" s="1128" t="s">
        <v>181</v>
      </c>
      <c r="FQ11" s="1133" t="s">
        <v>181</v>
      </c>
      <c r="FR11" s="1134" t="s">
        <v>181</v>
      </c>
      <c r="FS11" s="1134" t="s">
        <v>181</v>
      </c>
      <c r="FT11" s="1134" t="s">
        <v>181</v>
      </c>
      <c r="FU11" s="286" t="s">
        <v>181</v>
      </c>
      <c r="FV11" s="286" t="s">
        <v>181</v>
      </c>
      <c r="FW11" s="286" t="s">
        <v>181</v>
      </c>
      <c r="FX11" s="286">
        <v>0.04</v>
      </c>
      <c r="FY11" s="286">
        <v>0.04</v>
      </c>
      <c r="FZ11" s="286" t="s">
        <v>181</v>
      </c>
      <c r="GA11" s="286" t="s">
        <v>181</v>
      </c>
      <c r="GB11" s="286" t="s">
        <v>181</v>
      </c>
      <c r="GC11" s="286" t="s">
        <v>181</v>
      </c>
      <c r="GD11" s="286" t="s">
        <v>181</v>
      </c>
      <c r="GE11" s="286" t="s">
        <v>181</v>
      </c>
      <c r="GF11" s="286" t="s">
        <v>181</v>
      </c>
      <c r="GG11" s="286" t="s">
        <v>181</v>
      </c>
      <c r="GH11" s="286" t="s">
        <v>181</v>
      </c>
      <c r="GI11" s="286" t="s">
        <v>181</v>
      </c>
      <c r="GJ11" s="286" t="s">
        <v>181</v>
      </c>
    </row>
    <row r="12" spans="1:192">
      <c r="A12" s="289" t="s">
        <v>475</v>
      </c>
      <c r="B12" s="291">
        <v>0.18</v>
      </c>
      <c r="C12" s="291">
        <v>0.15</v>
      </c>
      <c r="D12" s="291">
        <v>0.13</v>
      </c>
      <c r="E12" s="291">
        <v>0.94</v>
      </c>
      <c r="F12" s="291">
        <v>0.65</v>
      </c>
      <c r="G12" s="291">
        <v>0.39</v>
      </c>
      <c r="H12" s="291">
        <v>0.13</v>
      </c>
      <c r="I12" s="291">
        <v>0.66</v>
      </c>
      <c r="J12" s="291">
        <v>0.72</v>
      </c>
      <c r="K12" s="291">
        <v>0.28000000000000003</v>
      </c>
      <c r="L12" s="291">
        <v>1.1399999999999999</v>
      </c>
      <c r="M12" s="291">
        <v>0.84</v>
      </c>
      <c r="N12" s="291">
        <v>0.18</v>
      </c>
      <c r="O12" s="291">
        <v>0.33</v>
      </c>
      <c r="P12" s="291">
        <v>0.71</v>
      </c>
      <c r="Q12" s="291">
        <v>0.87</v>
      </c>
      <c r="R12" s="291">
        <v>0.53</v>
      </c>
      <c r="S12" s="291">
        <v>0.57999999999999996</v>
      </c>
      <c r="T12" s="291">
        <v>0.65</v>
      </c>
      <c r="U12" s="291">
        <v>0.56999999999999995</v>
      </c>
      <c r="V12" s="291">
        <v>0.11</v>
      </c>
      <c r="W12" s="291">
        <v>0.53</v>
      </c>
      <c r="X12" s="291">
        <v>1.1100000000000001</v>
      </c>
      <c r="Y12" s="291">
        <v>0.49</v>
      </c>
      <c r="Z12" s="291">
        <v>0.21</v>
      </c>
      <c r="AA12" s="291">
        <v>0.5</v>
      </c>
      <c r="AB12" s="291">
        <v>0.19</v>
      </c>
      <c r="AC12" s="291">
        <v>0.26</v>
      </c>
      <c r="AD12" s="291">
        <v>0.75</v>
      </c>
      <c r="AE12" s="291">
        <v>0.21</v>
      </c>
      <c r="AF12" s="291">
        <v>0.59</v>
      </c>
      <c r="AG12" s="291">
        <v>0.79</v>
      </c>
      <c r="AH12" s="291">
        <v>0.67</v>
      </c>
      <c r="AI12" s="291">
        <v>0.64</v>
      </c>
      <c r="AJ12" s="291">
        <v>0.89</v>
      </c>
      <c r="AK12" s="291">
        <v>0.54</v>
      </c>
      <c r="AL12" s="291">
        <v>0.82</v>
      </c>
      <c r="AM12" s="291">
        <v>0.81</v>
      </c>
      <c r="AN12" s="462">
        <v>0.55000000000000004</v>
      </c>
      <c r="AO12" s="462">
        <v>0.85</v>
      </c>
      <c r="AP12" s="462">
        <v>0.69</v>
      </c>
      <c r="AQ12" s="462">
        <v>0.72</v>
      </c>
      <c r="AR12" s="462">
        <v>0.59</v>
      </c>
      <c r="AS12" s="462">
        <v>0.67</v>
      </c>
      <c r="AT12" s="462">
        <v>0.75</v>
      </c>
      <c r="AU12" s="462">
        <v>0.68</v>
      </c>
      <c r="AV12" s="462">
        <v>1.25</v>
      </c>
      <c r="AW12" s="462">
        <v>0.49</v>
      </c>
      <c r="AX12" s="462">
        <v>0.59</v>
      </c>
      <c r="AY12" s="462">
        <v>0.71</v>
      </c>
      <c r="AZ12" s="462">
        <v>0.32</v>
      </c>
      <c r="BA12" s="462">
        <v>0.56000000000000005</v>
      </c>
      <c r="BB12" s="462">
        <v>0.16</v>
      </c>
      <c r="BC12" s="462">
        <v>0.44</v>
      </c>
      <c r="BD12" s="462">
        <v>0.17</v>
      </c>
      <c r="BE12" s="490">
        <v>0.53</v>
      </c>
      <c r="BF12" s="490">
        <v>0.91</v>
      </c>
      <c r="BG12" s="490">
        <v>0.72</v>
      </c>
      <c r="BH12" s="490">
        <v>0.7</v>
      </c>
      <c r="BI12" s="490">
        <v>0.71</v>
      </c>
      <c r="BJ12" s="490">
        <v>0.66</v>
      </c>
      <c r="BK12" s="490">
        <v>0.43</v>
      </c>
      <c r="BL12" s="490">
        <v>1.01</v>
      </c>
      <c r="BM12" s="490">
        <v>0.8</v>
      </c>
      <c r="BN12" s="490">
        <v>0.39</v>
      </c>
      <c r="BO12" s="490">
        <v>0.4</v>
      </c>
      <c r="BP12" s="490">
        <v>0.63</v>
      </c>
      <c r="BQ12" s="490">
        <v>1.08</v>
      </c>
      <c r="BR12" s="490">
        <v>1.01</v>
      </c>
      <c r="BS12" s="490">
        <v>0.89</v>
      </c>
      <c r="BT12" s="490">
        <v>1.02</v>
      </c>
      <c r="BU12" s="490">
        <v>0.47</v>
      </c>
      <c r="BV12" s="490">
        <v>0.99</v>
      </c>
      <c r="BW12" s="490">
        <v>0.24</v>
      </c>
      <c r="BX12" s="490">
        <v>0.83</v>
      </c>
      <c r="BY12" s="490">
        <v>0.91</v>
      </c>
      <c r="BZ12" s="816">
        <v>0.26</v>
      </c>
      <c r="CA12" s="816">
        <v>0.72</v>
      </c>
      <c r="CB12" s="816">
        <v>0.37</v>
      </c>
      <c r="CC12" s="816">
        <v>0.7</v>
      </c>
      <c r="CD12" s="816">
        <v>0.33</v>
      </c>
      <c r="CE12" s="816">
        <v>0.9</v>
      </c>
      <c r="CF12" s="816">
        <v>1.08</v>
      </c>
      <c r="CG12" s="816">
        <v>0.63</v>
      </c>
      <c r="CH12" s="816">
        <v>0.43</v>
      </c>
      <c r="CI12" s="816">
        <v>0.93</v>
      </c>
      <c r="CJ12" s="816">
        <v>0.82</v>
      </c>
      <c r="CK12" s="816">
        <v>0.52</v>
      </c>
      <c r="CL12" s="816">
        <v>1.08</v>
      </c>
      <c r="CM12" s="816">
        <v>0.17</v>
      </c>
      <c r="CN12" s="816">
        <v>0.19</v>
      </c>
      <c r="CO12" s="816">
        <v>0.38</v>
      </c>
      <c r="CP12" s="816">
        <v>0.66</v>
      </c>
      <c r="CQ12" s="816">
        <v>0.39</v>
      </c>
      <c r="CR12" s="816">
        <v>0.68</v>
      </c>
      <c r="CS12" s="816">
        <v>0.5</v>
      </c>
      <c r="CT12" s="816">
        <v>0.59</v>
      </c>
      <c r="CU12" s="816">
        <v>0.75</v>
      </c>
      <c r="CV12" s="816">
        <v>0.67</v>
      </c>
      <c r="CW12" s="816">
        <v>0.69</v>
      </c>
      <c r="CX12" s="816">
        <v>0.57999999999999996</v>
      </c>
      <c r="CY12" s="816">
        <v>0.75</v>
      </c>
      <c r="CZ12" s="816">
        <v>0.39</v>
      </c>
      <c r="DA12" s="816">
        <v>0.3</v>
      </c>
      <c r="DB12" s="816">
        <v>0.17</v>
      </c>
      <c r="DC12" s="816">
        <v>0.32</v>
      </c>
      <c r="DD12" s="816">
        <v>0.66</v>
      </c>
      <c r="DE12" s="816">
        <v>0.73</v>
      </c>
      <c r="DF12" s="816">
        <v>0.17</v>
      </c>
      <c r="DG12" s="834">
        <v>0.69099999999999995</v>
      </c>
      <c r="DH12" s="834">
        <v>0.42599999999999999</v>
      </c>
      <c r="DI12" s="834">
        <v>0.46800000000000003</v>
      </c>
      <c r="DJ12" s="834">
        <v>0.78800000000000003</v>
      </c>
      <c r="DK12" s="834">
        <v>0.64</v>
      </c>
      <c r="DL12" s="834">
        <v>0.8</v>
      </c>
      <c r="DM12" s="834">
        <v>0.55900000000000005</v>
      </c>
      <c r="DN12" s="834">
        <v>0.97799999999999998</v>
      </c>
      <c r="DO12" s="834">
        <v>0.60099999999999998</v>
      </c>
      <c r="DP12" s="1110">
        <v>0.34</v>
      </c>
      <c r="DQ12" s="1110">
        <v>0.45</v>
      </c>
      <c r="DR12" s="1110">
        <v>0.52</v>
      </c>
      <c r="DS12" s="1110">
        <v>0.68</v>
      </c>
      <c r="DT12" s="1110">
        <v>0.88</v>
      </c>
      <c r="DU12" s="1110">
        <v>1.02</v>
      </c>
      <c r="DV12" s="1110">
        <v>1.18</v>
      </c>
      <c r="DW12" s="1110">
        <v>0.52</v>
      </c>
      <c r="DX12" s="1110">
        <v>0.73</v>
      </c>
      <c r="DY12" s="1110">
        <v>0.66</v>
      </c>
      <c r="DZ12" s="1110">
        <v>0.63</v>
      </c>
      <c r="EA12" s="1110">
        <v>0.64</v>
      </c>
      <c r="EB12" s="1110">
        <v>0.88</v>
      </c>
      <c r="EC12" s="1110">
        <v>0.59</v>
      </c>
      <c r="ED12" s="1110">
        <v>0.64</v>
      </c>
      <c r="EE12" s="1110">
        <v>0.39</v>
      </c>
      <c r="EF12" s="1110">
        <v>0.64</v>
      </c>
      <c r="EG12" s="1110">
        <v>0.4</v>
      </c>
      <c r="EH12" s="1110">
        <v>0.47</v>
      </c>
      <c r="EI12" s="1110">
        <v>0.59</v>
      </c>
      <c r="EJ12" s="1110">
        <v>0.43</v>
      </c>
      <c r="EK12" s="1110">
        <v>0.16</v>
      </c>
      <c r="EL12" s="1110">
        <v>0.52</v>
      </c>
      <c r="EM12" s="1110">
        <v>0.21</v>
      </c>
      <c r="EN12" s="1110">
        <v>0.16</v>
      </c>
      <c r="EO12" s="1110">
        <v>0.4</v>
      </c>
      <c r="EP12" s="1110">
        <v>0.47</v>
      </c>
      <c r="EQ12" s="1110">
        <v>0.93</v>
      </c>
      <c r="ER12" s="1110">
        <v>0.34</v>
      </c>
      <c r="ES12" s="1110">
        <v>0.32</v>
      </c>
      <c r="ET12" s="1110">
        <v>2.5099999999999998</v>
      </c>
      <c r="EU12" s="1110">
        <v>1.62</v>
      </c>
      <c r="EV12" s="1110">
        <v>0.64</v>
      </c>
      <c r="EW12" s="1110">
        <v>0.71</v>
      </c>
      <c r="EX12" s="1110">
        <v>0.6</v>
      </c>
      <c r="EY12" s="1110">
        <v>0.87</v>
      </c>
      <c r="EZ12" s="1110">
        <v>0.69</v>
      </c>
      <c r="FA12" s="1110">
        <v>0.57999999999999996</v>
      </c>
      <c r="FB12" s="1110">
        <v>0.17</v>
      </c>
      <c r="FC12" s="1110">
        <v>0.3</v>
      </c>
      <c r="FD12" s="1110">
        <v>0.81</v>
      </c>
      <c r="FE12" s="1110">
        <v>0.65</v>
      </c>
      <c r="FF12" s="1110">
        <v>0.76</v>
      </c>
      <c r="FG12" s="1110">
        <v>1.2</v>
      </c>
      <c r="FH12" s="1110">
        <v>0.48</v>
      </c>
      <c r="FI12" s="1110">
        <v>0.51</v>
      </c>
      <c r="FJ12" s="1110">
        <v>0.37</v>
      </c>
      <c r="FK12" s="1110">
        <v>0.62</v>
      </c>
      <c r="FL12" s="1110">
        <v>0.65</v>
      </c>
      <c r="FM12" s="1110">
        <v>0.11</v>
      </c>
      <c r="FN12" s="1110">
        <v>0.74</v>
      </c>
      <c r="FO12" s="1110">
        <v>0.57999999999999996</v>
      </c>
      <c r="FP12" s="1110">
        <v>0.62</v>
      </c>
      <c r="FQ12" s="1133">
        <v>0.44</v>
      </c>
      <c r="FR12" s="1134">
        <v>0.82502148263079811</v>
      </c>
      <c r="FS12" s="1134">
        <v>0.76873860644609704</v>
      </c>
      <c r="FT12" s="1134">
        <v>0.75842100252154854</v>
      </c>
      <c r="FU12" s="286">
        <v>0.71</v>
      </c>
      <c r="FV12" s="286">
        <v>0.67</v>
      </c>
      <c r="FW12" s="286">
        <v>0.78</v>
      </c>
      <c r="FX12" s="286">
        <v>0.61</v>
      </c>
      <c r="FY12" s="286">
        <v>0.67</v>
      </c>
      <c r="FZ12" s="286">
        <v>0.57999999999999996</v>
      </c>
      <c r="GA12" s="286">
        <v>0.7</v>
      </c>
      <c r="GB12" s="286">
        <v>0.82</v>
      </c>
      <c r="GC12" s="286">
        <v>0.89</v>
      </c>
      <c r="GD12" s="286">
        <v>0.81</v>
      </c>
      <c r="GE12" s="286">
        <v>0.34</v>
      </c>
      <c r="GF12" s="286">
        <v>0.45</v>
      </c>
      <c r="GG12" s="286">
        <v>0.28999999999999998</v>
      </c>
      <c r="GH12" s="286">
        <v>0.25</v>
      </c>
      <c r="GI12" s="286">
        <v>0.31</v>
      </c>
      <c r="GJ12" s="286">
        <v>0.31</v>
      </c>
    </row>
    <row r="13" spans="1:192">
      <c r="A13" s="289" t="s">
        <v>476</v>
      </c>
      <c r="B13" s="295">
        <v>4</v>
      </c>
      <c r="C13" s="295">
        <v>4.8</v>
      </c>
      <c r="D13" s="295">
        <v>5.0999999999999996</v>
      </c>
      <c r="E13" s="295">
        <v>11.2</v>
      </c>
      <c r="F13" s="295">
        <v>6.6</v>
      </c>
      <c r="G13" s="295">
        <v>3.7</v>
      </c>
      <c r="H13" s="295">
        <v>4.8</v>
      </c>
      <c r="I13" s="295">
        <v>19.899999999999999</v>
      </c>
      <c r="J13" s="295">
        <v>13.3</v>
      </c>
      <c r="K13" s="295">
        <v>3.9</v>
      </c>
      <c r="L13" s="295">
        <v>12.6</v>
      </c>
      <c r="M13" s="295">
        <v>20.8</v>
      </c>
      <c r="N13" s="295">
        <v>6.1</v>
      </c>
      <c r="O13" s="295">
        <v>4.9000000000000004</v>
      </c>
      <c r="P13" s="295">
        <v>8.1999999999999993</v>
      </c>
      <c r="Q13" s="295">
        <v>6.4</v>
      </c>
      <c r="R13" s="295">
        <v>4.5999999999999996</v>
      </c>
      <c r="S13" s="295">
        <v>6.4</v>
      </c>
      <c r="T13" s="295">
        <v>7.5</v>
      </c>
      <c r="U13" s="295">
        <v>19.5</v>
      </c>
      <c r="V13" s="295">
        <v>6.7</v>
      </c>
      <c r="W13" s="295">
        <v>6</v>
      </c>
      <c r="X13" s="295">
        <v>15.7</v>
      </c>
      <c r="Y13" s="295">
        <v>9.8000000000000007</v>
      </c>
      <c r="Z13" s="295">
        <v>6.6</v>
      </c>
      <c r="AA13" s="295">
        <v>5.7</v>
      </c>
      <c r="AB13" s="295">
        <v>5.5</v>
      </c>
      <c r="AC13" s="295">
        <v>3.5</v>
      </c>
      <c r="AD13" s="295">
        <v>17.8</v>
      </c>
      <c r="AE13" s="295">
        <v>5.6</v>
      </c>
      <c r="AF13" s="295">
        <v>6.3</v>
      </c>
      <c r="AG13" s="295">
        <v>5.7</v>
      </c>
      <c r="AH13" s="295">
        <v>9.8000000000000007</v>
      </c>
      <c r="AI13" s="295">
        <v>7.5</v>
      </c>
      <c r="AJ13" s="295">
        <v>17.100000000000001</v>
      </c>
      <c r="AK13" s="295">
        <v>6.5</v>
      </c>
      <c r="AL13" s="295">
        <v>10.5</v>
      </c>
      <c r="AM13" s="295">
        <v>8.5</v>
      </c>
      <c r="AN13" s="463">
        <v>8.6999999999999993</v>
      </c>
      <c r="AO13" s="463">
        <v>4.9000000000000004</v>
      </c>
      <c r="AP13" s="463">
        <v>5.0999999999999996</v>
      </c>
      <c r="AQ13" s="463">
        <v>7.3</v>
      </c>
      <c r="AR13" s="463">
        <v>8.1999999999999993</v>
      </c>
      <c r="AS13" s="463">
        <v>5.8</v>
      </c>
      <c r="AT13" s="463">
        <v>5.3</v>
      </c>
      <c r="AU13" s="463">
        <v>12.2</v>
      </c>
      <c r="AV13" s="463">
        <v>24.8</v>
      </c>
      <c r="AW13" s="463">
        <v>8.3000000000000007</v>
      </c>
      <c r="AX13" s="463">
        <v>8</v>
      </c>
      <c r="AY13" s="463">
        <v>8.4</v>
      </c>
      <c r="AZ13" s="463">
        <v>3.1</v>
      </c>
      <c r="BA13" s="463">
        <v>7.8</v>
      </c>
      <c r="BB13" s="463">
        <v>5.7</v>
      </c>
      <c r="BC13" s="463">
        <v>10.8</v>
      </c>
      <c r="BD13" s="463">
        <v>4.4000000000000004</v>
      </c>
      <c r="BE13" s="491">
        <v>3.5</v>
      </c>
      <c r="BF13" s="491">
        <v>17</v>
      </c>
      <c r="BG13" s="491">
        <v>12.9</v>
      </c>
      <c r="BH13" s="491">
        <v>9.1999999999999993</v>
      </c>
      <c r="BI13" s="491">
        <v>6.5</v>
      </c>
      <c r="BJ13" s="491">
        <v>5.5</v>
      </c>
      <c r="BK13" s="491">
        <v>9.1</v>
      </c>
      <c r="BL13" s="491">
        <v>18.600000000000001</v>
      </c>
      <c r="BM13" s="491">
        <v>12.4</v>
      </c>
      <c r="BN13" s="491">
        <v>5.5</v>
      </c>
      <c r="BO13" s="491">
        <v>4.5</v>
      </c>
      <c r="BP13" s="491">
        <v>4.9000000000000004</v>
      </c>
      <c r="BQ13" s="491">
        <v>19.8</v>
      </c>
      <c r="BR13" s="491">
        <v>9.6999999999999993</v>
      </c>
      <c r="BS13" s="491">
        <v>7.4</v>
      </c>
      <c r="BT13" s="491">
        <v>16.899999999999999</v>
      </c>
      <c r="BU13" s="491">
        <v>5</v>
      </c>
      <c r="BV13" s="491">
        <v>28.3</v>
      </c>
      <c r="BW13" s="491">
        <v>5.6</v>
      </c>
      <c r="BX13" s="491">
        <v>7.9</v>
      </c>
      <c r="BY13" s="491">
        <v>6</v>
      </c>
      <c r="BZ13" s="816">
        <v>11.2</v>
      </c>
      <c r="CA13" s="816">
        <v>4.97</v>
      </c>
      <c r="CB13" s="816">
        <v>5.96</v>
      </c>
      <c r="CC13" s="816">
        <v>7.61</v>
      </c>
      <c r="CD13" s="816">
        <v>4.92</v>
      </c>
      <c r="CE13" s="816">
        <v>5.38</v>
      </c>
      <c r="CF13" s="816">
        <v>19</v>
      </c>
      <c r="CG13" s="816">
        <v>7.49</v>
      </c>
      <c r="CH13" s="816">
        <v>4.91</v>
      </c>
      <c r="CI13" s="816">
        <v>5.36</v>
      </c>
      <c r="CJ13" s="816">
        <v>7.43</v>
      </c>
      <c r="CK13" s="816">
        <v>16.100000000000001</v>
      </c>
      <c r="CL13" s="816">
        <v>15.8</v>
      </c>
      <c r="CM13" s="816">
        <v>5.91</v>
      </c>
      <c r="CN13" s="816">
        <v>6.4</v>
      </c>
      <c r="CO13" s="816">
        <v>4.54</v>
      </c>
      <c r="CP13" s="816">
        <v>9.06</v>
      </c>
      <c r="CQ13" s="816">
        <v>4.66</v>
      </c>
      <c r="CR13" s="816">
        <v>16.5</v>
      </c>
      <c r="CS13" s="816">
        <v>9.19</v>
      </c>
      <c r="CT13" s="816">
        <v>8.98</v>
      </c>
      <c r="CU13" s="816">
        <v>34.700000000000003</v>
      </c>
      <c r="CV13" s="816">
        <v>22.7</v>
      </c>
      <c r="CW13" s="816">
        <v>5.69</v>
      </c>
      <c r="CX13" s="816">
        <v>21.8</v>
      </c>
      <c r="CY13" s="816">
        <v>6.18</v>
      </c>
      <c r="CZ13" s="816">
        <v>4.21</v>
      </c>
      <c r="DA13" s="816">
        <v>5.86</v>
      </c>
      <c r="DB13" s="816">
        <v>6.41</v>
      </c>
      <c r="DC13" s="816">
        <v>5.29</v>
      </c>
      <c r="DD13" s="816">
        <v>7.6</v>
      </c>
      <c r="DE13" s="816">
        <v>7.75</v>
      </c>
      <c r="DF13" s="816">
        <v>4.12</v>
      </c>
      <c r="DG13" s="835">
        <v>5</v>
      </c>
      <c r="DH13" s="834">
        <v>4.74</v>
      </c>
      <c r="DI13" s="834">
        <v>7.91</v>
      </c>
      <c r="DJ13" s="834">
        <v>28.4</v>
      </c>
      <c r="DK13" s="834">
        <v>22.4</v>
      </c>
      <c r="DL13" s="834">
        <v>5.13</v>
      </c>
      <c r="DM13" s="834">
        <v>19.600000000000001</v>
      </c>
      <c r="DN13" s="834">
        <v>29.1</v>
      </c>
      <c r="DO13" s="834">
        <v>21.1</v>
      </c>
      <c r="DP13" s="1110">
        <v>5.84</v>
      </c>
      <c r="DQ13" s="1108">
        <v>7.63</v>
      </c>
      <c r="DR13" s="1110">
        <v>12</v>
      </c>
      <c r="DS13" s="1110">
        <v>13.6</v>
      </c>
      <c r="DT13" s="1110">
        <v>6.76</v>
      </c>
      <c r="DU13" s="1110">
        <v>10.1</v>
      </c>
      <c r="DV13" s="1110">
        <v>10.5</v>
      </c>
      <c r="DW13" s="1110">
        <v>22.1</v>
      </c>
      <c r="DX13" s="1110">
        <v>9.6999999999999993</v>
      </c>
      <c r="DY13" s="1110">
        <v>16.100000000000001</v>
      </c>
      <c r="DZ13" s="1110">
        <v>22.6</v>
      </c>
      <c r="EA13" s="1110">
        <v>11.9</v>
      </c>
      <c r="EB13" s="1110">
        <v>10.199999999999999</v>
      </c>
      <c r="EC13" s="1110">
        <v>19.600000000000001</v>
      </c>
      <c r="ED13" s="1110">
        <v>9.44</v>
      </c>
      <c r="EE13" s="1110">
        <v>8.51</v>
      </c>
      <c r="EF13" s="1110">
        <v>11.2</v>
      </c>
      <c r="EG13" s="1110">
        <v>5.23</v>
      </c>
      <c r="EH13" s="1110">
        <v>4.1900000000000004</v>
      </c>
      <c r="EI13" s="1110">
        <v>14.7</v>
      </c>
      <c r="EJ13" s="1110">
        <v>4.18</v>
      </c>
      <c r="EK13" s="1110">
        <v>5.66</v>
      </c>
      <c r="EL13" s="1110">
        <v>16.100000000000001</v>
      </c>
      <c r="EM13" s="1110">
        <v>4.1100000000000003</v>
      </c>
      <c r="EN13" s="1110">
        <v>4.88</v>
      </c>
      <c r="EO13" s="1110">
        <v>5.88</v>
      </c>
      <c r="EP13" s="1110">
        <v>3.84</v>
      </c>
      <c r="EQ13" s="1110">
        <v>36.700000000000003</v>
      </c>
      <c r="ER13" s="1110">
        <v>5.38</v>
      </c>
      <c r="ES13" s="1110">
        <v>5.23</v>
      </c>
      <c r="ET13" s="1110">
        <v>18.899999999999999</v>
      </c>
      <c r="EU13" s="1110">
        <v>17.3</v>
      </c>
      <c r="EV13" s="1110">
        <v>24.8</v>
      </c>
      <c r="EW13" s="1110">
        <v>27.2</v>
      </c>
      <c r="EX13" s="1110">
        <v>27.3</v>
      </c>
      <c r="EY13" s="1110">
        <v>7.37</v>
      </c>
      <c r="EZ13" s="1110">
        <v>9.8800000000000008</v>
      </c>
      <c r="FA13" s="1110">
        <v>4.8499999999999996</v>
      </c>
      <c r="FB13" s="1110">
        <v>5.63</v>
      </c>
      <c r="FC13" s="1110">
        <v>4.2699999999999996</v>
      </c>
      <c r="FD13" s="1110">
        <v>8.1199999999999992</v>
      </c>
      <c r="FE13" s="1110">
        <v>4.4800000000000004</v>
      </c>
      <c r="FF13" s="1110">
        <v>4.41</v>
      </c>
      <c r="FG13" s="1110">
        <v>11.8</v>
      </c>
      <c r="FH13" s="1110">
        <v>5.64</v>
      </c>
      <c r="FI13" s="1110">
        <v>4.3099999999999996</v>
      </c>
      <c r="FJ13" s="1110">
        <v>4.57</v>
      </c>
      <c r="FK13" s="1110">
        <v>5.83</v>
      </c>
      <c r="FL13" s="1110">
        <v>4.2</v>
      </c>
      <c r="FM13" s="1110">
        <v>4.97</v>
      </c>
      <c r="FN13" s="1110">
        <v>7.18</v>
      </c>
      <c r="FO13" s="1110">
        <v>6.83</v>
      </c>
      <c r="FP13" s="1110">
        <v>5.71</v>
      </c>
      <c r="FQ13" s="1133">
        <v>4.5</v>
      </c>
      <c r="FR13" s="1134">
        <v>5.4627341768371354</v>
      </c>
      <c r="FS13" s="1134">
        <v>22.372159034140886</v>
      </c>
      <c r="FT13" s="1134">
        <v>6.4274962836916067</v>
      </c>
      <c r="FU13" s="286">
        <v>4.9800000000000004</v>
      </c>
      <c r="FV13" s="286">
        <v>5.42</v>
      </c>
      <c r="FW13" s="286">
        <v>24.53</v>
      </c>
      <c r="FX13" s="286">
        <v>19.63</v>
      </c>
      <c r="FY13" s="286">
        <v>8.9499999999999993</v>
      </c>
      <c r="FZ13" s="286">
        <v>4.5999999999999996</v>
      </c>
      <c r="GA13" s="286">
        <v>8.6999999999999993</v>
      </c>
      <c r="GB13" s="286">
        <v>4.5999999999999996</v>
      </c>
      <c r="GC13" s="286">
        <v>7</v>
      </c>
      <c r="GD13" s="286">
        <v>7.1</v>
      </c>
      <c r="GE13" s="286">
        <v>4.2</v>
      </c>
      <c r="GF13" s="286">
        <v>4</v>
      </c>
      <c r="GG13" s="286">
        <v>3.7</v>
      </c>
      <c r="GH13" s="286">
        <v>3.5</v>
      </c>
      <c r="GI13" s="286">
        <v>3.8</v>
      </c>
      <c r="GJ13" s="286">
        <v>3.9</v>
      </c>
    </row>
    <row r="14" spans="1:192">
      <c r="A14" s="289" t="s">
        <v>477</v>
      </c>
      <c r="B14" s="291">
        <v>4.2</v>
      </c>
      <c r="C14" s="291">
        <v>7.13</v>
      </c>
      <c r="D14" s="291">
        <v>6.57</v>
      </c>
      <c r="E14" s="291">
        <v>4.7</v>
      </c>
      <c r="F14" s="291">
        <v>2.21</v>
      </c>
      <c r="G14" s="293">
        <v>0.96299999999999997</v>
      </c>
      <c r="H14" s="291">
        <v>7.78</v>
      </c>
      <c r="I14" s="291">
        <v>3.78</v>
      </c>
      <c r="J14" s="293">
        <v>0.755</v>
      </c>
      <c r="K14" s="291">
        <v>4.2300000000000004</v>
      </c>
      <c r="L14" s="291">
        <v>4.49</v>
      </c>
      <c r="M14" s="291">
        <v>2.75</v>
      </c>
      <c r="N14" s="291">
        <v>4.92</v>
      </c>
      <c r="O14" s="291">
        <v>1.44</v>
      </c>
      <c r="P14" s="293">
        <v>0.97199999999999998</v>
      </c>
      <c r="Q14" s="291">
        <v>1.05</v>
      </c>
      <c r="R14" s="293">
        <v>0.13600000000000001</v>
      </c>
      <c r="S14" s="293">
        <v>0.68700000000000006</v>
      </c>
      <c r="T14" s="291">
        <v>1.51</v>
      </c>
      <c r="U14" s="291">
        <v>4.5199999999999996</v>
      </c>
      <c r="V14" s="291">
        <v>4.5</v>
      </c>
      <c r="W14" s="291">
        <v>1.81</v>
      </c>
      <c r="X14" s="291">
        <v>3.24</v>
      </c>
      <c r="Y14" s="293">
        <v>0.46700000000000003</v>
      </c>
      <c r="Z14" s="291">
        <v>8.39</v>
      </c>
      <c r="AA14" s="291">
        <v>5.03</v>
      </c>
      <c r="AB14" s="291">
        <v>6.53</v>
      </c>
      <c r="AC14" s="295">
        <v>20.399999999999999</v>
      </c>
      <c r="AD14" s="291">
        <v>3.12</v>
      </c>
      <c r="AE14" s="295">
        <v>35.9</v>
      </c>
      <c r="AF14" s="293">
        <v>0.63400000000000001</v>
      </c>
      <c r="AG14" s="293">
        <v>0.90200000000000002</v>
      </c>
      <c r="AH14" s="293">
        <v>0.82599999999999996</v>
      </c>
      <c r="AI14" s="293">
        <v>0.84</v>
      </c>
      <c r="AJ14" s="291">
        <v>2.98</v>
      </c>
      <c r="AK14" s="293">
        <v>0.93700000000000006</v>
      </c>
      <c r="AL14" s="293">
        <v>0.88700000000000001</v>
      </c>
      <c r="AM14" s="293">
        <v>0.79300000000000004</v>
      </c>
      <c r="AN14" s="462">
        <v>0.52</v>
      </c>
      <c r="AO14" s="462">
        <v>1.39</v>
      </c>
      <c r="AP14" s="462">
        <v>1.36</v>
      </c>
      <c r="AQ14" s="462">
        <v>1.1299999999999999</v>
      </c>
      <c r="AR14" s="462">
        <v>0.77</v>
      </c>
      <c r="AS14" s="462">
        <v>1.01</v>
      </c>
      <c r="AT14" s="462">
        <v>1.43</v>
      </c>
      <c r="AU14" s="462">
        <v>1.1299999999999999</v>
      </c>
      <c r="AV14" s="462">
        <v>1.76</v>
      </c>
      <c r="AW14" s="462">
        <v>1.05</v>
      </c>
      <c r="AX14" s="462">
        <v>0.73</v>
      </c>
      <c r="AY14" s="462">
        <v>1.72</v>
      </c>
      <c r="AZ14" s="463">
        <v>33.799999999999997</v>
      </c>
      <c r="BA14" s="462">
        <v>2.42</v>
      </c>
      <c r="BB14" s="463">
        <v>10.1</v>
      </c>
      <c r="BC14" s="463">
        <v>21.4</v>
      </c>
      <c r="BD14" s="463">
        <v>21.7</v>
      </c>
      <c r="BE14" s="490">
        <v>15.5</v>
      </c>
      <c r="BF14" s="490">
        <v>2.64</v>
      </c>
      <c r="BG14" s="490">
        <v>2.54</v>
      </c>
      <c r="BH14" s="490">
        <v>0.32</v>
      </c>
      <c r="BI14" s="490">
        <v>1.64</v>
      </c>
      <c r="BJ14" s="490">
        <v>1.1200000000000001</v>
      </c>
      <c r="BK14" s="490">
        <v>0.67</v>
      </c>
      <c r="BL14" s="490">
        <v>2.65</v>
      </c>
      <c r="BM14" s="490">
        <v>2.5499999999999998</v>
      </c>
      <c r="BN14" s="490">
        <v>0.82</v>
      </c>
      <c r="BO14" s="490">
        <v>0.68</v>
      </c>
      <c r="BP14" s="490">
        <v>0.93</v>
      </c>
      <c r="BQ14" s="491">
        <v>3.3</v>
      </c>
      <c r="BR14" s="490">
        <v>0.79</v>
      </c>
      <c r="BS14" s="491">
        <v>1.2</v>
      </c>
      <c r="BT14" s="491">
        <v>2.7</v>
      </c>
      <c r="BU14" s="491">
        <v>1.3</v>
      </c>
      <c r="BV14" s="490">
        <v>2.9</v>
      </c>
      <c r="BW14" s="490">
        <v>5.6</v>
      </c>
      <c r="BX14" s="490">
        <v>1.73</v>
      </c>
      <c r="BY14" s="490">
        <v>1.55</v>
      </c>
      <c r="BZ14" s="816">
        <v>19.2</v>
      </c>
      <c r="CA14" s="816">
        <v>0.56999999999999995</v>
      </c>
      <c r="CB14" s="816">
        <v>0.48</v>
      </c>
      <c r="CC14" s="816">
        <v>2.38</v>
      </c>
      <c r="CD14" s="816">
        <v>1.73</v>
      </c>
      <c r="CE14" s="816">
        <v>2.25</v>
      </c>
      <c r="CF14" s="816">
        <v>2.8</v>
      </c>
      <c r="CG14" s="816">
        <v>0.59</v>
      </c>
      <c r="CH14" s="816">
        <v>2.27</v>
      </c>
      <c r="CI14" s="816">
        <v>0.91</v>
      </c>
      <c r="CJ14" s="816">
        <v>0.52</v>
      </c>
      <c r="CK14" s="816">
        <v>2.77</v>
      </c>
      <c r="CL14" s="816">
        <v>3.37</v>
      </c>
      <c r="CM14" s="816">
        <v>4.63</v>
      </c>
      <c r="CN14" s="816">
        <v>4.0599999999999996</v>
      </c>
      <c r="CO14" s="816">
        <v>0.92</v>
      </c>
      <c r="CP14" s="816">
        <v>2.66</v>
      </c>
      <c r="CQ14" s="816">
        <v>0.69</v>
      </c>
      <c r="CR14" s="816">
        <v>2.83</v>
      </c>
      <c r="CS14" s="816">
        <v>1.48</v>
      </c>
      <c r="CT14" s="816">
        <v>2.13</v>
      </c>
      <c r="CU14" s="816">
        <v>3.71</v>
      </c>
      <c r="CV14" s="816">
        <v>3.12</v>
      </c>
      <c r="CW14" s="816">
        <v>1.78</v>
      </c>
      <c r="CX14" s="816">
        <v>3.43</v>
      </c>
      <c r="CY14" s="816">
        <v>1.83</v>
      </c>
      <c r="CZ14" s="816">
        <v>0.95</v>
      </c>
      <c r="DA14" s="816">
        <v>3.78</v>
      </c>
      <c r="DB14" s="816">
        <v>9.24</v>
      </c>
      <c r="DC14" s="816">
        <v>2.11</v>
      </c>
      <c r="DD14" s="816">
        <v>1.76</v>
      </c>
      <c r="DE14" s="816">
        <v>1.98</v>
      </c>
      <c r="DF14" s="816">
        <v>1.77</v>
      </c>
      <c r="DG14" s="834">
        <v>1.03</v>
      </c>
      <c r="DH14" s="834">
        <v>1.35</v>
      </c>
      <c r="DI14" s="834">
        <v>0.47</v>
      </c>
      <c r="DJ14" s="834">
        <v>2.31</v>
      </c>
      <c r="DK14" s="834">
        <v>3.28</v>
      </c>
      <c r="DL14" s="834">
        <v>2.0499999999999998</v>
      </c>
      <c r="DM14" s="834">
        <v>2.92</v>
      </c>
      <c r="DN14" s="834">
        <v>2.63</v>
      </c>
      <c r="DO14" s="834">
        <v>2.72</v>
      </c>
      <c r="DP14" s="1110">
        <v>0.28999999999999998</v>
      </c>
      <c r="DQ14" s="1110">
        <v>1.34</v>
      </c>
      <c r="DR14" s="1110">
        <v>13.16</v>
      </c>
      <c r="DS14" s="1110">
        <v>18.68</v>
      </c>
      <c r="DT14" s="1110">
        <v>1.59</v>
      </c>
      <c r="DU14" s="1110">
        <v>1.89</v>
      </c>
      <c r="DV14" s="1110">
        <v>2.2400000000000002</v>
      </c>
      <c r="DW14" s="1110">
        <v>3.14</v>
      </c>
      <c r="DX14" s="1110">
        <v>1.79</v>
      </c>
      <c r="DY14" s="1110">
        <v>2.41</v>
      </c>
      <c r="DZ14" s="1110">
        <v>2.04</v>
      </c>
      <c r="EA14" s="1110">
        <v>19.46</v>
      </c>
      <c r="EB14" s="1110">
        <v>1.92</v>
      </c>
      <c r="EC14" s="1110">
        <v>2.0099999999999998</v>
      </c>
      <c r="ED14" s="1110">
        <v>1.59</v>
      </c>
      <c r="EE14" s="1110">
        <v>10.199999999999999</v>
      </c>
      <c r="EF14" s="1110">
        <v>1.89</v>
      </c>
      <c r="EG14" s="1110">
        <v>1.73</v>
      </c>
      <c r="EH14" s="1110">
        <v>2.17</v>
      </c>
      <c r="EI14" s="1110">
        <v>1.32</v>
      </c>
      <c r="EJ14" s="1110">
        <v>1.39</v>
      </c>
      <c r="EK14" s="1110">
        <v>5.23</v>
      </c>
      <c r="EL14" s="1110">
        <v>2.0499999999999998</v>
      </c>
      <c r="EM14" s="1110">
        <v>0.16</v>
      </c>
      <c r="EN14" s="1110">
        <v>12.43</v>
      </c>
      <c r="EO14" s="1110">
        <v>0.27</v>
      </c>
      <c r="EP14" s="1110">
        <v>1.53</v>
      </c>
      <c r="EQ14" s="1110">
        <v>1.87</v>
      </c>
      <c r="ER14" s="1110">
        <v>0.43</v>
      </c>
      <c r="ES14" s="1110">
        <v>0.4</v>
      </c>
      <c r="ET14" s="1110">
        <v>2.68</v>
      </c>
      <c r="EU14" s="1110">
        <v>1.89</v>
      </c>
      <c r="EV14" s="1110">
        <v>1.4</v>
      </c>
      <c r="EW14" s="1110">
        <v>1.45</v>
      </c>
      <c r="EX14" s="1110">
        <v>1.5</v>
      </c>
      <c r="EY14" s="1110">
        <v>0.6</v>
      </c>
      <c r="EZ14" s="1110">
        <v>1.82</v>
      </c>
      <c r="FA14" s="1110">
        <v>0.82</v>
      </c>
      <c r="FB14" s="1110">
        <v>4.5599999999999996</v>
      </c>
      <c r="FC14" s="1110">
        <v>1.57</v>
      </c>
      <c r="FD14" s="1110">
        <v>1.24</v>
      </c>
      <c r="FE14" s="1110">
        <v>1.43</v>
      </c>
      <c r="FF14" s="1110">
        <v>1.7</v>
      </c>
      <c r="FG14" s="1110">
        <v>1.98</v>
      </c>
      <c r="FH14" s="1110">
        <v>1.45</v>
      </c>
      <c r="FI14" s="1110">
        <v>0.44</v>
      </c>
      <c r="FJ14" s="1110">
        <v>1.05</v>
      </c>
      <c r="FK14" s="1110">
        <v>1.69</v>
      </c>
      <c r="FL14" s="1110">
        <v>1.22</v>
      </c>
      <c r="FM14" s="1110">
        <v>5.15</v>
      </c>
      <c r="FN14" s="1110">
        <v>1.53</v>
      </c>
      <c r="FO14" s="1110">
        <v>0.49</v>
      </c>
      <c r="FP14" s="1110">
        <v>0.49</v>
      </c>
      <c r="FQ14" s="1133">
        <v>0.33</v>
      </c>
      <c r="FR14" s="1134">
        <v>1.7577179531494311</v>
      </c>
      <c r="FS14" s="1134">
        <v>2.2383439123609725</v>
      </c>
      <c r="FT14" s="1134">
        <v>1.7917198354126942</v>
      </c>
      <c r="FU14" s="286">
        <v>1.9</v>
      </c>
      <c r="FV14" s="286">
        <v>1.74</v>
      </c>
      <c r="FW14" s="286">
        <v>2.2200000000000002</v>
      </c>
      <c r="FX14" s="286">
        <v>3.66</v>
      </c>
      <c r="FY14" s="286">
        <v>2.63</v>
      </c>
      <c r="FZ14" s="286">
        <v>1.99</v>
      </c>
      <c r="GA14" s="286">
        <v>1.31</v>
      </c>
      <c r="GB14" s="286">
        <v>2.4</v>
      </c>
      <c r="GC14" s="286">
        <v>1.75</v>
      </c>
      <c r="GD14" s="286">
        <v>1.28</v>
      </c>
      <c r="GE14" s="286">
        <v>8.3699999999999992</v>
      </c>
      <c r="GF14" s="286">
        <v>7.41</v>
      </c>
      <c r="GG14" s="286">
        <v>4.6399999999999997</v>
      </c>
      <c r="GH14" s="286">
        <v>6.27</v>
      </c>
      <c r="GI14" s="286">
        <v>10.19</v>
      </c>
      <c r="GJ14" s="286">
        <v>6.62</v>
      </c>
    </row>
    <row r="15" spans="1:192">
      <c r="A15" s="289" t="s">
        <v>478</v>
      </c>
      <c r="B15" s="293">
        <v>0.24299999999999999</v>
      </c>
      <c r="C15" s="293">
        <v>0.97899999999999998</v>
      </c>
      <c r="D15" s="293">
        <v>0.375</v>
      </c>
      <c r="E15" s="293">
        <v>0.47199999999999998</v>
      </c>
      <c r="F15" s="293">
        <v>0.29899999999999999</v>
      </c>
      <c r="G15" s="293">
        <v>0.28599999999999998</v>
      </c>
      <c r="H15" s="293">
        <v>0.42199999999999999</v>
      </c>
      <c r="I15" s="293">
        <v>0.28899999999999998</v>
      </c>
      <c r="J15" s="293">
        <v>0.63400000000000001</v>
      </c>
      <c r="K15" s="293">
        <v>0.41099999999999998</v>
      </c>
      <c r="L15" s="293">
        <v>0.40899999999999997</v>
      </c>
      <c r="M15" s="293">
        <v>0.56599999999999995</v>
      </c>
      <c r="N15" s="293">
        <v>0.501</v>
      </c>
      <c r="O15" s="293">
        <v>0.2</v>
      </c>
      <c r="P15" s="293">
        <v>0.42499999999999999</v>
      </c>
      <c r="Q15" s="293">
        <v>0.46500000000000002</v>
      </c>
      <c r="R15" s="293">
        <v>0.151</v>
      </c>
      <c r="S15" s="293">
        <v>0.42599999999999999</v>
      </c>
      <c r="T15" s="293">
        <v>0.40600000000000003</v>
      </c>
      <c r="U15" s="293">
        <v>0.27600000000000002</v>
      </c>
      <c r="V15" s="293">
        <v>0.33300000000000002</v>
      </c>
      <c r="W15" s="293">
        <v>0.434</v>
      </c>
      <c r="X15" s="293">
        <v>0.58899999999999997</v>
      </c>
      <c r="Y15" s="293">
        <v>0.35899999999999999</v>
      </c>
      <c r="Z15" s="293">
        <v>0.502</v>
      </c>
      <c r="AA15" s="293">
        <v>0.45900000000000002</v>
      </c>
      <c r="AB15" s="293">
        <v>0.23200000000000001</v>
      </c>
      <c r="AC15" s="293">
        <v>0.33400000000000002</v>
      </c>
      <c r="AD15" s="293">
        <v>0.41199999999999998</v>
      </c>
      <c r="AE15" s="293">
        <v>0.52100000000000002</v>
      </c>
      <c r="AF15" s="293">
        <v>0.503</v>
      </c>
      <c r="AG15" s="293">
        <v>0.66800000000000004</v>
      </c>
      <c r="AH15" s="293">
        <v>0.48</v>
      </c>
      <c r="AI15" s="293">
        <v>0.46700000000000003</v>
      </c>
      <c r="AJ15" s="293">
        <v>0.43</v>
      </c>
      <c r="AK15" s="293">
        <v>0.40400000000000003</v>
      </c>
      <c r="AL15" s="293">
        <v>0.45200000000000001</v>
      </c>
      <c r="AM15" s="293">
        <v>0.48299999999999998</v>
      </c>
      <c r="AN15" s="461">
        <v>0.16800000000000001</v>
      </c>
      <c r="AO15" s="461">
        <v>0.499</v>
      </c>
      <c r="AP15" s="461">
        <v>0.47199999999999998</v>
      </c>
      <c r="AQ15" s="461">
        <v>0.48399999999999999</v>
      </c>
      <c r="AR15" s="461">
        <v>0.27600000000000002</v>
      </c>
      <c r="AS15" s="461">
        <v>0.33900000000000002</v>
      </c>
      <c r="AT15" s="461">
        <v>0.47399999999999998</v>
      </c>
      <c r="AU15" s="461">
        <v>0.68500000000000005</v>
      </c>
      <c r="AV15" s="461">
        <v>0.67400000000000004</v>
      </c>
      <c r="AW15" s="461">
        <v>0.185</v>
      </c>
      <c r="AX15" s="461">
        <v>0.20399999999999999</v>
      </c>
      <c r="AY15" s="461">
        <v>0.39100000000000001</v>
      </c>
      <c r="AZ15" s="461">
        <v>0.78300000000000003</v>
      </c>
      <c r="BA15" s="461">
        <v>0.33300000000000002</v>
      </c>
      <c r="BB15" s="461">
        <v>0.27300000000000002</v>
      </c>
      <c r="BC15" s="461">
        <v>0.442</v>
      </c>
      <c r="BD15" s="461">
        <v>0.67600000000000005</v>
      </c>
      <c r="BE15" s="489">
        <v>0.54900000000000004</v>
      </c>
      <c r="BF15" s="489">
        <v>0.51200000000000001</v>
      </c>
      <c r="BG15" s="489">
        <v>0.22500000000000001</v>
      </c>
      <c r="BH15" s="489">
        <v>0.245</v>
      </c>
      <c r="BI15" s="489">
        <v>0.43</v>
      </c>
      <c r="BJ15" s="489">
        <v>0.52400000000000002</v>
      </c>
      <c r="BK15" s="489">
        <v>0.73299999999999998</v>
      </c>
      <c r="BL15" s="489">
        <v>0.71399999999999997</v>
      </c>
      <c r="BM15" s="489">
        <v>0.214</v>
      </c>
      <c r="BN15" s="489">
        <v>0.44900000000000001</v>
      </c>
      <c r="BO15" s="489">
        <v>0.2</v>
      </c>
      <c r="BP15" s="489">
        <v>0.63500000000000001</v>
      </c>
      <c r="BQ15" s="489">
        <v>0.61399999999999999</v>
      </c>
      <c r="BR15" s="489">
        <v>0.85399999999999998</v>
      </c>
      <c r="BS15" s="489">
        <v>0.77500000000000002</v>
      </c>
      <c r="BT15" s="489">
        <v>0.67700000000000005</v>
      </c>
      <c r="BU15" s="489">
        <v>0.33</v>
      </c>
      <c r="BV15" s="489">
        <v>0.48499999999999999</v>
      </c>
      <c r="BW15" s="489">
        <v>0.41699999999999998</v>
      </c>
      <c r="BX15" s="489">
        <v>0.44900000000000001</v>
      </c>
      <c r="BY15" s="489">
        <v>0.55900000000000005</v>
      </c>
      <c r="BZ15" s="816">
        <v>0.36199999999999999</v>
      </c>
      <c r="CA15" s="816">
        <v>0.16600000000000001</v>
      </c>
      <c r="CB15" s="816">
        <v>0.16200000000000001</v>
      </c>
      <c r="CC15" s="816">
        <v>0.503</v>
      </c>
      <c r="CD15" s="816">
        <v>0.53700000000000003</v>
      </c>
      <c r="CE15" s="816">
        <v>0.47199999999999998</v>
      </c>
      <c r="CF15" s="816">
        <v>0.50700000000000001</v>
      </c>
      <c r="CG15" s="816">
        <v>0.23899999999999999</v>
      </c>
      <c r="CH15" s="816">
        <v>0.625</v>
      </c>
      <c r="CI15" s="816">
        <v>0.38700000000000001</v>
      </c>
      <c r="CJ15" s="816">
        <v>0.16300000000000001</v>
      </c>
      <c r="CK15" s="816">
        <v>0.23899999999999999</v>
      </c>
      <c r="CL15" s="816">
        <v>0.443</v>
      </c>
      <c r="CM15" s="816">
        <v>0.46200000000000002</v>
      </c>
      <c r="CN15" s="816">
        <v>0.75700000000000001</v>
      </c>
      <c r="CO15" s="816">
        <v>0.26900000000000002</v>
      </c>
      <c r="CP15" s="816">
        <v>0.34200000000000003</v>
      </c>
      <c r="CQ15" s="816">
        <v>0.28499999999999998</v>
      </c>
      <c r="CR15" s="816">
        <v>0.25800000000000001</v>
      </c>
      <c r="CS15" s="816">
        <v>0.36899999999999999</v>
      </c>
      <c r="CT15" s="816">
        <v>0.497</v>
      </c>
      <c r="CU15" s="816">
        <v>0.33500000000000002</v>
      </c>
      <c r="CV15" s="816">
        <v>0.60499999999999998</v>
      </c>
      <c r="CW15" s="816">
        <v>0.443</v>
      </c>
      <c r="CX15" s="816">
        <v>0.26200000000000001</v>
      </c>
      <c r="CY15" s="816">
        <v>0.46500000000000002</v>
      </c>
      <c r="CZ15" s="816">
        <v>0.32200000000000001</v>
      </c>
      <c r="DA15" s="816">
        <v>0.51100000000000001</v>
      </c>
      <c r="DB15" s="816">
        <v>0.79100000000000004</v>
      </c>
      <c r="DC15" s="816">
        <v>0.124</v>
      </c>
      <c r="DD15" s="816">
        <v>0.49399999999999999</v>
      </c>
      <c r="DE15" s="816">
        <v>0.30399999999999999</v>
      </c>
      <c r="DF15" s="816">
        <v>0.378</v>
      </c>
      <c r="DG15" s="834">
        <v>0.40200000000000002</v>
      </c>
      <c r="DH15" s="834">
        <v>0.38900000000000001</v>
      </c>
      <c r="DI15" s="834">
        <v>0.34799999999999998</v>
      </c>
      <c r="DJ15" s="834">
        <v>0.35199999999999998</v>
      </c>
      <c r="DK15" s="834">
        <v>0.33600000000000002</v>
      </c>
      <c r="DL15" s="834">
        <v>0.56499999999999995</v>
      </c>
      <c r="DM15" s="834">
        <v>0.33100000000000002</v>
      </c>
      <c r="DN15" s="834">
        <v>0.40699999999999997</v>
      </c>
      <c r="DO15" s="834">
        <v>0.32</v>
      </c>
      <c r="DP15" s="1110">
        <v>0.182</v>
      </c>
      <c r="DQ15" s="1110">
        <v>0.26100000000000001</v>
      </c>
      <c r="DR15" s="1110">
        <v>0.33600000000000002</v>
      </c>
      <c r="DS15" s="1110">
        <v>0.30499999999999999</v>
      </c>
      <c r="DT15" s="1110">
        <v>0.52400000000000002</v>
      </c>
      <c r="DU15" s="1110">
        <v>0.79300000000000004</v>
      </c>
      <c r="DV15" s="1110">
        <v>0.46100000000000002</v>
      </c>
      <c r="DW15" s="1110">
        <v>0.25700000000000001</v>
      </c>
      <c r="DX15" s="1110">
        <v>0.53600000000000003</v>
      </c>
      <c r="DY15" s="1110">
        <v>0.443</v>
      </c>
      <c r="DZ15" s="1110">
        <v>0.29299999999999998</v>
      </c>
      <c r="EA15" s="1110">
        <v>0.42699999999999999</v>
      </c>
      <c r="EB15" s="1110">
        <v>0.61599999999999999</v>
      </c>
      <c r="EC15" s="1110">
        <v>0.30299999999999999</v>
      </c>
      <c r="ED15" s="1110">
        <v>0.55000000000000004</v>
      </c>
      <c r="EE15" s="1110">
        <v>0.34499999999999997</v>
      </c>
      <c r="EF15" s="1110">
        <v>0.78600000000000003</v>
      </c>
      <c r="EG15" s="1110">
        <v>0.33100000000000002</v>
      </c>
      <c r="EH15" s="1110">
        <v>0.245</v>
      </c>
      <c r="EI15" s="1110">
        <v>0.57799999999999996</v>
      </c>
      <c r="EJ15" s="1110">
        <v>0.35799999999999998</v>
      </c>
      <c r="EK15" s="1110">
        <v>0.49099999999999999</v>
      </c>
      <c r="EL15" s="1110">
        <v>0.20899999999999999</v>
      </c>
      <c r="EM15" s="1110">
        <v>0.14199999999999999</v>
      </c>
      <c r="EN15" s="1110">
        <v>0.32100000000000001</v>
      </c>
      <c r="EO15" s="1110">
        <v>0.23300000000000001</v>
      </c>
      <c r="EP15" s="1110">
        <v>0.35299999999999998</v>
      </c>
      <c r="EQ15" s="1110">
        <v>0.42899999999999999</v>
      </c>
      <c r="ER15" s="1110">
        <v>0.309</v>
      </c>
      <c r="ES15" s="1110">
        <v>0.46300000000000002</v>
      </c>
      <c r="ET15" s="1110">
        <v>0.38</v>
      </c>
      <c r="EU15" s="1110">
        <v>0.30099999999999999</v>
      </c>
      <c r="EV15" s="1110">
        <v>0.56299999999999994</v>
      </c>
      <c r="EW15" s="1110">
        <v>0.439</v>
      </c>
      <c r="EX15" s="1110">
        <v>0.52700000000000002</v>
      </c>
      <c r="EY15" s="1110">
        <v>0.47799999999999998</v>
      </c>
      <c r="EZ15" s="1110">
        <v>0.36899999999999999</v>
      </c>
      <c r="FA15" s="1110">
        <v>0.43</v>
      </c>
      <c r="FB15" s="1110">
        <v>0.27700000000000002</v>
      </c>
      <c r="FC15" s="1110">
        <v>0.439</v>
      </c>
      <c r="FD15" s="1110">
        <v>0.42</v>
      </c>
      <c r="FE15" s="1110">
        <v>0.35099999999999998</v>
      </c>
      <c r="FF15" s="1110">
        <v>0.35899999999999999</v>
      </c>
      <c r="FG15" s="1110">
        <v>0.46200000000000002</v>
      </c>
      <c r="FH15" s="1110">
        <v>0.17299999999999999</v>
      </c>
      <c r="FI15" s="1110">
        <v>0.13400000000000001</v>
      </c>
      <c r="FJ15" s="1110">
        <v>0.35699999999999998</v>
      </c>
      <c r="FK15" s="1110">
        <v>0.33</v>
      </c>
      <c r="FL15" s="1110">
        <v>0.47</v>
      </c>
      <c r="FM15" s="1110">
        <v>0.49199999999999999</v>
      </c>
      <c r="FN15" s="1110">
        <v>0.35799999999999998</v>
      </c>
      <c r="FO15" s="1110">
        <v>0.154</v>
      </c>
      <c r="FP15" s="1110">
        <v>0.51</v>
      </c>
      <c r="FQ15" s="1133">
        <v>0.11700000000000001</v>
      </c>
      <c r="FR15" s="1137">
        <v>0.43520510737164303</v>
      </c>
      <c r="FS15" s="1137">
        <v>0.34163758266752864</v>
      </c>
      <c r="FT15" s="1137">
        <v>0.33295158818496612</v>
      </c>
      <c r="FU15" s="286">
        <v>0.41599999999999998</v>
      </c>
      <c r="FV15" s="286">
        <v>0.34699999999999998</v>
      </c>
      <c r="FW15" s="286">
        <v>0.315</v>
      </c>
      <c r="FX15" s="286">
        <v>0.255</v>
      </c>
      <c r="FY15" s="286">
        <v>0.47899999999999998</v>
      </c>
      <c r="FZ15" s="286">
        <v>0.52100000000000002</v>
      </c>
      <c r="GA15" s="286">
        <v>0.27100000000000002</v>
      </c>
      <c r="GB15" s="286">
        <v>0.23</v>
      </c>
      <c r="GC15" s="286">
        <v>0.32</v>
      </c>
      <c r="GD15" s="286">
        <v>0.28000000000000003</v>
      </c>
      <c r="GE15" s="286">
        <v>0.36</v>
      </c>
      <c r="GF15" s="286">
        <v>0.33</v>
      </c>
      <c r="GG15" s="286">
        <v>0.34</v>
      </c>
      <c r="GH15" s="286">
        <v>0.32</v>
      </c>
      <c r="GI15" s="286">
        <v>0.36</v>
      </c>
      <c r="GJ15" s="286">
        <v>0.26</v>
      </c>
    </row>
    <row r="16" spans="1:192" ht="15" thickBot="1">
      <c r="A16" s="296" t="s">
        <v>479</v>
      </c>
      <c r="B16" s="293" t="s">
        <v>151</v>
      </c>
      <c r="C16" s="293" t="s">
        <v>151</v>
      </c>
      <c r="D16" s="293" t="s">
        <v>151</v>
      </c>
      <c r="E16" s="293" t="s">
        <v>151</v>
      </c>
      <c r="F16" s="293" t="s">
        <v>151</v>
      </c>
      <c r="G16" s="293" t="s">
        <v>151</v>
      </c>
      <c r="H16" s="293" t="s">
        <v>151</v>
      </c>
      <c r="I16" s="294" t="s">
        <v>469</v>
      </c>
      <c r="J16" s="293" t="s">
        <v>151</v>
      </c>
      <c r="K16" s="293" t="s">
        <v>151</v>
      </c>
      <c r="L16" s="293">
        <v>3.3000000000000002E-2</v>
      </c>
      <c r="M16" s="293" t="s">
        <v>151</v>
      </c>
      <c r="N16" s="293" t="s">
        <v>151</v>
      </c>
      <c r="O16" s="294" t="s">
        <v>480</v>
      </c>
      <c r="P16" s="293" t="s">
        <v>151</v>
      </c>
      <c r="Q16" s="293" t="s">
        <v>151</v>
      </c>
      <c r="R16" s="293" t="s">
        <v>151</v>
      </c>
      <c r="S16" s="293" t="s">
        <v>151</v>
      </c>
      <c r="T16" s="293" t="s">
        <v>151</v>
      </c>
      <c r="U16" s="293" t="s">
        <v>151</v>
      </c>
      <c r="V16" s="293" t="s">
        <v>151</v>
      </c>
      <c r="W16" s="293" t="s">
        <v>151</v>
      </c>
      <c r="X16" s="293" t="s">
        <v>151</v>
      </c>
      <c r="Y16" s="294" t="s">
        <v>470</v>
      </c>
      <c r="Z16" s="293" t="s">
        <v>151</v>
      </c>
      <c r="AA16" s="293" t="s">
        <v>151</v>
      </c>
      <c r="AB16" s="293" t="s">
        <v>151</v>
      </c>
      <c r="AC16" s="294" t="s">
        <v>472</v>
      </c>
      <c r="AD16" s="293" t="s">
        <v>151</v>
      </c>
      <c r="AE16" s="293" t="s">
        <v>151</v>
      </c>
      <c r="AF16" s="293" t="s">
        <v>151</v>
      </c>
      <c r="AG16" s="293" t="s">
        <v>151</v>
      </c>
      <c r="AH16" s="293" t="s">
        <v>151</v>
      </c>
      <c r="AI16" s="293" t="s">
        <v>151</v>
      </c>
      <c r="AJ16" s="293">
        <v>0.02</v>
      </c>
      <c r="AK16" s="294" t="s">
        <v>469</v>
      </c>
      <c r="AL16" s="293" t="s">
        <v>151</v>
      </c>
      <c r="AM16" s="293" t="s">
        <v>151</v>
      </c>
      <c r="AN16" s="464" t="s">
        <v>472</v>
      </c>
      <c r="AO16" s="461">
        <v>3.1E-2</v>
      </c>
      <c r="AP16" s="464" t="s">
        <v>468</v>
      </c>
      <c r="AQ16" s="461" t="s">
        <v>151</v>
      </c>
      <c r="AR16" s="464" t="s">
        <v>471</v>
      </c>
      <c r="AS16" s="464" t="s">
        <v>468</v>
      </c>
      <c r="AT16" s="464" t="s">
        <v>469</v>
      </c>
      <c r="AU16" s="461" t="s">
        <v>151</v>
      </c>
      <c r="AV16" s="464" t="s">
        <v>480</v>
      </c>
      <c r="AW16" s="461" t="s">
        <v>151</v>
      </c>
      <c r="AX16" s="464" t="s">
        <v>469</v>
      </c>
      <c r="AY16" s="461" t="s">
        <v>151</v>
      </c>
      <c r="AZ16" s="464" t="s">
        <v>472</v>
      </c>
      <c r="BA16" s="461" t="s">
        <v>151</v>
      </c>
      <c r="BB16" s="461" t="s">
        <v>151</v>
      </c>
      <c r="BC16" s="464" t="s">
        <v>480</v>
      </c>
      <c r="BD16" s="461" t="s">
        <v>151</v>
      </c>
      <c r="BE16" s="492" t="s">
        <v>468</v>
      </c>
      <c r="BF16" s="489" t="s">
        <v>471</v>
      </c>
      <c r="BG16" s="492" t="s">
        <v>151</v>
      </c>
      <c r="BH16" s="492" t="s">
        <v>468</v>
      </c>
      <c r="BI16" s="492" t="s">
        <v>151</v>
      </c>
      <c r="BJ16" s="492" t="s">
        <v>470</v>
      </c>
      <c r="BK16" s="492" t="s">
        <v>468</v>
      </c>
      <c r="BL16" s="489">
        <v>1.4E-2</v>
      </c>
      <c r="BM16" s="492" t="s">
        <v>151</v>
      </c>
      <c r="BN16" s="492" t="s">
        <v>151</v>
      </c>
      <c r="BO16" s="492" t="s">
        <v>151</v>
      </c>
      <c r="BP16" s="492" t="s">
        <v>151</v>
      </c>
      <c r="BQ16" s="489">
        <v>1.4E-2</v>
      </c>
      <c r="BR16" s="492" t="s">
        <v>151</v>
      </c>
      <c r="BS16" s="492" t="s">
        <v>151</v>
      </c>
      <c r="BT16" s="492" t="s">
        <v>468</v>
      </c>
      <c r="BU16" s="492" t="s">
        <v>151</v>
      </c>
      <c r="BV16" s="489">
        <v>1.0999999999999999E-2</v>
      </c>
      <c r="BW16" s="492" t="s">
        <v>151</v>
      </c>
      <c r="BX16" s="492" t="s">
        <v>468</v>
      </c>
      <c r="BY16" s="492" t="s">
        <v>151</v>
      </c>
      <c r="BZ16" s="816" t="s">
        <v>151</v>
      </c>
      <c r="CA16" s="816" t="s">
        <v>470</v>
      </c>
      <c r="CB16" s="816" t="s">
        <v>151</v>
      </c>
      <c r="CC16" s="816" t="s">
        <v>151</v>
      </c>
      <c r="CD16" s="816" t="s">
        <v>151</v>
      </c>
      <c r="CE16" s="816" t="s">
        <v>151</v>
      </c>
      <c r="CF16" s="816">
        <v>1.2E-2</v>
      </c>
      <c r="CG16" s="816" t="s">
        <v>151</v>
      </c>
      <c r="CH16" s="816" t="s">
        <v>472</v>
      </c>
      <c r="CI16" s="816">
        <v>2.8000000000000001E-2</v>
      </c>
      <c r="CJ16" s="816" t="s">
        <v>151</v>
      </c>
      <c r="CK16" s="816" t="s">
        <v>151</v>
      </c>
      <c r="CL16" s="816" t="s">
        <v>151</v>
      </c>
      <c r="CM16" s="816" t="s">
        <v>151</v>
      </c>
      <c r="CN16" s="816" t="s">
        <v>151</v>
      </c>
      <c r="CO16" s="816" t="s">
        <v>151</v>
      </c>
      <c r="CP16" s="816" t="s">
        <v>151</v>
      </c>
      <c r="CQ16" s="816" t="s">
        <v>151</v>
      </c>
      <c r="CR16" s="816" t="s">
        <v>470</v>
      </c>
      <c r="CS16" s="816" t="s">
        <v>151</v>
      </c>
      <c r="CT16" s="816" t="s">
        <v>151</v>
      </c>
      <c r="CU16" s="816" t="s">
        <v>151</v>
      </c>
      <c r="CV16" s="816" t="s">
        <v>151</v>
      </c>
      <c r="CW16" s="816" t="s">
        <v>151</v>
      </c>
      <c r="CX16" s="816" t="s">
        <v>469</v>
      </c>
      <c r="CY16" s="816" t="s">
        <v>151</v>
      </c>
      <c r="CZ16" s="816" t="s">
        <v>151</v>
      </c>
      <c r="DA16" s="816" t="s">
        <v>151</v>
      </c>
      <c r="DB16" s="816" t="s">
        <v>151</v>
      </c>
      <c r="DC16" s="816" t="s">
        <v>151</v>
      </c>
      <c r="DD16" s="816" t="s">
        <v>151</v>
      </c>
      <c r="DE16" s="816" t="s">
        <v>151</v>
      </c>
      <c r="DF16" s="816" t="s">
        <v>151</v>
      </c>
      <c r="DG16" s="834" t="s">
        <v>151</v>
      </c>
      <c r="DH16" s="834" t="s">
        <v>151</v>
      </c>
      <c r="DI16" s="834" t="s">
        <v>151</v>
      </c>
      <c r="DJ16" s="834" t="s">
        <v>480</v>
      </c>
      <c r="DK16" s="834" t="s">
        <v>151</v>
      </c>
      <c r="DL16" s="834" t="s">
        <v>151</v>
      </c>
      <c r="DM16" s="834" t="s">
        <v>151</v>
      </c>
      <c r="DN16" s="834" t="s">
        <v>468</v>
      </c>
      <c r="DO16" s="834" t="s">
        <v>151</v>
      </c>
      <c r="DP16" s="1110" t="s">
        <v>151</v>
      </c>
      <c r="DQ16" s="1110" t="s">
        <v>151</v>
      </c>
      <c r="DR16" s="1110" t="s">
        <v>151</v>
      </c>
      <c r="DS16" s="1110" t="s">
        <v>151</v>
      </c>
      <c r="DT16" s="1110" t="s">
        <v>151</v>
      </c>
      <c r="DU16" s="1110" t="s">
        <v>151</v>
      </c>
      <c r="DV16" s="1110" t="s">
        <v>151</v>
      </c>
      <c r="DW16" s="1110" t="s">
        <v>151</v>
      </c>
      <c r="DX16" s="1110" t="s">
        <v>151</v>
      </c>
      <c r="DY16" s="1110" t="s">
        <v>151</v>
      </c>
      <c r="DZ16" s="1110" t="s">
        <v>151</v>
      </c>
      <c r="EA16" s="1110">
        <v>1.0999999999999999E-2</v>
      </c>
      <c r="EB16" s="1110" t="s">
        <v>151</v>
      </c>
      <c r="EC16" s="1110" t="s">
        <v>151</v>
      </c>
      <c r="ED16" s="1110" t="s">
        <v>151</v>
      </c>
      <c r="EE16" s="1110">
        <v>1.0999999999999999E-2</v>
      </c>
      <c r="EF16" s="1110" t="s">
        <v>151</v>
      </c>
      <c r="EG16" s="1110" t="s">
        <v>151</v>
      </c>
      <c r="EH16" s="1110" t="s">
        <v>151</v>
      </c>
      <c r="EI16" s="1110" t="s">
        <v>151</v>
      </c>
      <c r="EJ16" s="1110" t="s">
        <v>151</v>
      </c>
      <c r="EK16" s="1110" t="s">
        <v>151</v>
      </c>
      <c r="EL16" s="1110" t="s">
        <v>151</v>
      </c>
      <c r="EM16" s="1110" t="s">
        <v>151</v>
      </c>
      <c r="EN16" s="1110" t="s">
        <v>151</v>
      </c>
      <c r="EO16" s="1110" t="s">
        <v>151</v>
      </c>
      <c r="EP16" s="1110" t="s">
        <v>151</v>
      </c>
      <c r="EQ16" s="1110" t="s">
        <v>470</v>
      </c>
      <c r="ER16" s="1110" t="s">
        <v>151</v>
      </c>
      <c r="ES16" s="1110" t="s">
        <v>151</v>
      </c>
      <c r="ET16" s="1110">
        <v>2.1000000000000001E-2</v>
      </c>
      <c r="EU16" s="1110">
        <v>1.6E-2</v>
      </c>
      <c r="EV16" s="1110" t="s">
        <v>151</v>
      </c>
      <c r="EW16" s="1110" t="s">
        <v>151</v>
      </c>
      <c r="EX16" s="1110" t="s">
        <v>151</v>
      </c>
      <c r="EY16" s="1110" t="s">
        <v>151</v>
      </c>
      <c r="EZ16" s="1110" t="s">
        <v>151</v>
      </c>
      <c r="FA16" s="1110" t="s">
        <v>151</v>
      </c>
      <c r="FB16" s="1110" t="s">
        <v>151</v>
      </c>
      <c r="FC16" s="1110" t="s">
        <v>151</v>
      </c>
      <c r="FD16" s="1110" t="s">
        <v>151</v>
      </c>
      <c r="FE16" s="1110" t="s">
        <v>151</v>
      </c>
      <c r="FF16" s="1110" t="s">
        <v>151</v>
      </c>
      <c r="FG16" s="1110" t="s">
        <v>151</v>
      </c>
      <c r="FH16" s="1110" t="s">
        <v>151</v>
      </c>
      <c r="FI16" s="1110" t="s">
        <v>151</v>
      </c>
      <c r="FJ16" s="1110" t="s">
        <v>151</v>
      </c>
      <c r="FK16" s="1110" t="s">
        <v>151</v>
      </c>
      <c r="FL16" s="1110" t="s">
        <v>151</v>
      </c>
      <c r="FM16" s="1110" t="s">
        <v>151</v>
      </c>
      <c r="FN16" s="1110" t="s">
        <v>151</v>
      </c>
      <c r="FO16" s="1110" t="s">
        <v>151</v>
      </c>
      <c r="FP16" s="1110" t="s">
        <v>151</v>
      </c>
      <c r="FQ16" s="1133" t="s">
        <v>151</v>
      </c>
      <c r="FR16" s="1137" t="s">
        <v>151</v>
      </c>
      <c r="FS16" s="1136">
        <v>3.3622144304893344E-3</v>
      </c>
      <c r="FT16" s="1137" t="s">
        <v>151</v>
      </c>
      <c r="FU16" s="286" t="s">
        <v>151</v>
      </c>
      <c r="FV16" s="286" t="s">
        <v>151</v>
      </c>
      <c r="FW16" s="286" t="s">
        <v>151</v>
      </c>
      <c r="FX16" s="286" t="s">
        <v>469</v>
      </c>
      <c r="FY16" s="286" t="s">
        <v>151</v>
      </c>
      <c r="FZ16" s="286" t="s">
        <v>151</v>
      </c>
      <c r="GA16" s="286" t="s">
        <v>151</v>
      </c>
      <c r="GB16" s="286" t="s">
        <v>151</v>
      </c>
      <c r="GC16" s="286">
        <v>1.6E-2</v>
      </c>
      <c r="GD16" s="286" t="s">
        <v>151</v>
      </c>
      <c r="GE16" s="286" t="s">
        <v>151</v>
      </c>
      <c r="GF16" s="286" t="s">
        <v>151</v>
      </c>
      <c r="GG16" s="286" t="s">
        <v>151</v>
      </c>
      <c r="GH16" s="286" t="s">
        <v>151</v>
      </c>
      <c r="GI16" s="286" t="s">
        <v>151</v>
      </c>
      <c r="GJ16" s="286" t="s">
        <v>151</v>
      </c>
    </row>
    <row r="17" spans="1:192" ht="15" thickBot="1">
      <c r="A17" s="289" t="s">
        <v>481</v>
      </c>
      <c r="B17" s="293" t="s">
        <v>145</v>
      </c>
      <c r="C17" s="293" t="s">
        <v>145</v>
      </c>
      <c r="D17" s="293" t="s">
        <v>145</v>
      </c>
      <c r="E17" s="293">
        <v>8.0000000000000002E-3</v>
      </c>
      <c r="F17" s="294" t="s">
        <v>468</v>
      </c>
      <c r="G17" s="294" t="s">
        <v>472</v>
      </c>
      <c r="H17" s="293" t="s">
        <v>145</v>
      </c>
      <c r="I17" s="293">
        <v>1.0999999999999999E-2</v>
      </c>
      <c r="J17" s="297">
        <v>0.16200000000000001</v>
      </c>
      <c r="K17" s="293" t="s">
        <v>145</v>
      </c>
      <c r="L17" s="294" t="s">
        <v>472</v>
      </c>
      <c r="M17" s="293">
        <v>3.4000000000000002E-2</v>
      </c>
      <c r="N17" s="293" t="s">
        <v>145</v>
      </c>
      <c r="O17" s="293" t="s">
        <v>145</v>
      </c>
      <c r="P17" s="293">
        <v>5.6000000000000001E-2</v>
      </c>
      <c r="Q17" s="293">
        <v>3.9E-2</v>
      </c>
      <c r="R17" s="293" t="s">
        <v>145</v>
      </c>
      <c r="S17" s="293">
        <v>7.6999999999999999E-2</v>
      </c>
      <c r="T17" s="293">
        <v>0.01</v>
      </c>
      <c r="U17" s="293">
        <v>1.6E-2</v>
      </c>
      <c r="V17" s="293" t="s">
        <v>145</v>
      </c>
      <c r="W17" s="294" t="s">
        <v>472</v>
      </c>
      <c r="X17" s="293">
        <v>0.06</v>
      </c>
      <c r="Y17" s="293" t="s">
        <v>145</v>
      </c>
      <c r="Z17" s="293" t="s">
        <v>145</v>
      </c>
      <c r="AA17" s="294" t="s">
        <v>469</v>
      </c>
      <c r="AB17" s="293" t="s">
        <v>145</v>
      </c>
      <c r="AC17" s="293" t="s">
        <v>145</v>
      </c>
      <c r="AD17" s="293">
        <v>1.2999999999999999E-2</v>
      </c>
      <c r="AE17" s="293" t="s">
        <v>145</v>
      </c>
      <c r="AF17" s="293">
        <v>0.03</v>
      </c>
      <c r="AG17" s="293">
        <v>4.8000000000000001E-2</v>
      </c>
      <c r="AH17" s="293">
        <v>0.04</v>
      </c>
      <c r="AI17" s="293">
        <v>2.4E-2</v>
      </c>
      <c r="AJ17" s="293">
        <v>1.2E-2</v>
      </c>
      <c r="AK17" s="293" t="s">
        <v>145</v>
      </c>
      <c r="AL17" s="293">
        <v>2.3E-2</v>
      </c>
      <c r="AM17" s="293">
        <v>1.7000000000000001E-2</v>
      </c>
      <c r="AN17" s="461" t="s">
        <v>145</v>
      </c>
      <c r="AO17" s="461" t="s">
        <v>145</v>
      </c>
      <c r="AP17" s="461" t="s">
        <v>145</v>
      </c>
      <c r="AQ17" s="461">
        <v>2.1999999999999999E-2</v>
      </c>
      <c r="AR17" s="464" t="s">
        <v>468</v>
      </c>
      <c r="AS17" s="461" t="s">
        <v>145</v>
      </c>
      <c r="AT17" s="461" t="s">
        <v>145</v>
      </c>
      <c r="AU17" s="461">
        <v>5.5E-2</v>
      </c>
      <c r="AV17" s="461">
        <v>2.8000000000000001E-2</v>
      </c>
      <c r="AW17" s="461" t="s">
        <v>145</v>
      </c>
      <c r="AX17" s="461" t="s">
        <v>145</v>
      </c>
      <c r="AY17" s="461">
        <v>8.9999999999999993E-3</v>
      </c>
      <c r="AZ17" s="464" t="s">
        <v>469</v>
      </c>
      <c r="BA17" s="464" t="s">
        <v>468</v>
      </c>
      <c r="BB17" s="461" t="s">
        <v>145</v>
      </c>
      <c r="BC17" s="461">
        <v>1.9E-2</v>
      </c>
      <c r="BD17" s="464" t="s">
        <v>468</v>
      </c>
      <c r="BE17" s="489">
        <v>8.0000000000000002E-3</v>
      </c>
      <c r="BF17" s="489">
        <v>4.2999999999999997E-2</v>
      </c>
      <c r="BG17" s="489">
        <v>0.01</v>
      </c>
      <c r="BH17" s="489" t="s">
        <v>145</v>
      </c>
      <c r="BI17" s="489">
        <v>1.7000000000000001E-2</v>
      </c>
      <c r="BJ17" s="489" t="s">
        <v>145</v>
      </c>
      <c r="BK17" s="489" t="s">
        <v>145</v>
      </c>
      <c r="BL17" s="489">
        <v>4.4999999999999998E-2</v>
      </c>
      <c r="BM17" s="489">
        <v>0.01</v>
      </c>
      <c r="BN17" s="489" t="s">
        <v>145</v>
      </c>
      <c r="BO17" s="489" t="s">
        <v>145</v>
      </c>
      <c r="BP17" s="489">
        <v>3.1E-2</v>
      </c>
      <c r="BQ17" s="489">
        <v>0.05</v>
      </c>
      <c r="BR17" s="489">
        <v>2.8000000000000001E-2</v>
      </c>
      <c r="BS17" s="489">
        <v>5.2999999999999999E-2</v>
      </c>
      <c r="BT17" s="489">
        <v>4.5999999999999999E-2</v>
      </c>
      <c r="BU17" s="489" t="s">
        <v>145</v>
      </c>
      <c r="BV17" s="489">
        <v>2.3E-2</v>
      </c>
      <c r="BW17" s="489" t="s">
        <v>145</v>
      </c>
      <c r="BX17" s="489">
        <v>8.0000000000000002E-3</v>
      </c>
      <c r="BY17" s="492" t="s">
        <v>468</v>
      </c>
      <c r="BZ17" s="816" t="s">
        <v>468</v>
      </c>
      <c r="CA17" s="816" t="s">
        <v>145</v>
      </c>
      <c r="CB17" s="816" t="s">
        <v>145</v>
      </c>
      <c r="CC17" s="816">
        <v>2.1999999999999999E-2</v>
      </c>
      <c r="CD17" s="816" t="s">
        <v>145</v>
      </c>
      <c r="CE17" s="816">
        <v>1.4E-2</v>
      </c>
      <c r="CF17" s="816">
        <v>5.6000000000000001E-2</v>
      </c>
      <c r="CG17" s="816" t="s">
        <v>145</v>
      </c>
      <c r="CH17" s="816" t="s">
        <v>145</v>
      </c>
      <c r="CI17" s="816" t="s">
        <v>145</v>
      </c>
      <c r="CJ17" s="816" t="s">
        <v>145</v>
      </c>
      <c r="CK17" s="816">
        <v>1.2E-2</v>
      </c>
      <c r="CL17" s="816">
        <v>1.4999999999999999E-2</v>
      </c>
      <c r="CM17" s="816" t="s">
        <v>145</v>
      </c>
      <c r="CN17" s="816" t="s">
        <v>145</v>
      </c>
      <c r="CO17" s="816" t="s">
        <v>145</v>
      </c>
      <c r="CP17" s="816">
        <v>8.0000000000000002E-3</v>
      </c>
      <c r="CQ17" s="816" t="s">
        <v>145</v>
      </c>
      <c r="CR17" s="816">
        <v>1.4E-2</v>
      </c>
      <c r="CS17" s="816">
        <v>1.2E-2</v>
      </c>
      <c r="CT17" s="816">
        <v>1.0999999999999999E-2</v>
      </c>
      <c r="CU17" s="816">
        <v>1.4999999999999999E-2</v>
      </c>
      <c r="CV17" s="816">
        <v>8.9999999999999993E-3</v>
      </c>
      <c r="CW17" s="816">
        <v>1.0999999999999999E-2</v>
      </c>
      <c r="CX17" s="816">
        <v>1.7999999999999999E-2</v>
      </c>
      <c r="CY17" s="816">
        <v>2.1999999999999999E-2</v>
      </c>
      <c r="CZ17" s="816" t="s">
        <v>145</v>
      </c>
      <c r="DA17" s="816" t="s">
        <v>145</v>
      </c>
      <c r="DB17" s="816" t="s">
        <v>145</v>
      </c>
      <c r="DC17" s="816" t="s">
        <v>145</v>
      </c>
      <c r="DD17" s="816">
        <v>0.04</v>
      </c>
      <c r="DE17" s="816">
        <v>1.2E-2</v>
      </c>
      <c r="DF17" s="816" t="s">
        <v>145</v>
      </c>
      <c r="DG17" s="834" t="s">
        <v>145</v>
      </c>
      <c r="DH17" s="834" t="s">
        <v>145</v>
      </c>
      <c r="DI17" s="834" t="s">
        <v>145</v>
      </c>
      <c r="DJ17" s="834">
        <v>1.0999999999999999E-2</v>
      </c>
      <c r="DK17" s="834">
        <v>1.0999999999999999E-2</v>
      </c>
      <c r="DL17" s="834" t="s">
        <v>471</v>
      </c>
      <c r="DM17" s="834" t="s">
        <v>470</v>
      </c>
      <c r="DN17" s="834">
        <v>2.1999999999999999E-2</v>
      </c>
      <c r="DO17" s="834">
        <v>8.0000000000000002E-3</v>
      </c>
      <c r="DP17" s="1110" t="s">
        <v>145</v>
      </c>
      <c r="DQ17" s="1110" t="s">
        <v>145</v>
      </c>
      <c r="DR17" s="1110" t="s">
        <v>468</v>
      </c>
      <c r="DS17" s="1110" t="s">
        <v>470</v>
      </c>
      <c r="DT17" s="1110">
        <v>1.0999999999999999E-2</v>
      </c>
      <c r="DU17" s="1110">
        <v>2.5999999999999999E-2</v>
      </c>
      <c r="DV17" s="1110">
        <v>0.01</v>
      </c>
      <c r="DW17" s="1110">
        <v>8.0000000000000002E-3</v>
      </c>
      <c r="DX17" s="1110">
        <v>8.9999999999999993E-3</v>
      </c>
      <c r="DY17" s="1110">
        <v>1.0999999999999999E-2</v>
      </c>
      <c r="DZ17" s="1110">
        <v>7.0000000000000001E-3</v>
      </c>
      <c r="EA17" s="1109">
        <v>5.5E-2</v>
      </c>
      <c r="EB17" s="1110">
        <v>1.7000000000000001E-2</v>
      </c>
      <c r="EC17" s="1110">
        <v>0.01</v>
      </c>
      <c r="ED17" s="1110">
        <v>1.7999999999999999E-2</v>
      </c>
      <c r="EE17" s="1110" t="s">
        <v>469</v>
      </c>
      <c r="EF17" s="1110">
        <v>3.5999999999999997E-2</v>
      </c>
      <c r="EG17" s="1110" t="s">
        <v>145</v>
      </c>
      <c r="EH17" s="1110" t="s">
        <v>145</v>
      </c>
      <c r="EI17" s="1110">
        <v>9.8000000000000004E-2</v>
      </c>
      <c r="EJ17" s="1110" t="s">
        <v>145</v>
      </c>
      <c r="EK17" s="1110" t="s">
        <v>145</v>
      </c>
      <c r="EL17" s="1110">
        <v>1.2E-2</v>
      </c>
      <c r="EM17" s="1110" t="s">
        <v>145</v>
      </c>
      <c r="EN17" s="1110" t="s">
        <v>145</v>
      </c>
      <c r="EO17" s="1110" t="s">
        <v>145</v>
      </c>
      <c r="EP17" s="1110" t="s">
        <v>145</v>
      </c>
      <c r="EQ17" s="1110">
        <v>1.2E-2</v>
      </c>
      <c r="ER17" s="1110" t="s">
        <v>472</v>
      </c>
      <c r="ES17" s="1110">
        <v>7.0000000000000001E-3</v>
      </c>
      <c r="ET17" s="1110" t="s">
        <v>468</v>
      </c>
      <c r="EU17" s="1110" t="s">
        <v>469</v>
      </c>
      <c r="EV17" s="1110" t="s">
        <v>469</v>
      </c>
      <c r="EW17" s="1110" t="s">
        <v>470</v>
      </c>
      <c r="EX17" s="1110" t="s">
        <v>468</v>
      </c>
      <c r="EY17" s="1110">
        <v>2.5000000000000001E-2</v>
      </c>
      <c r="EZ17" s="1110">
        <v>7.0000000000000001E-3</v>
      </c>
      <c r="FA17" s="1110">
        <v>1.2999999999999999E-2</v>
      </c>
      <c r="FB17" s="1110" t="s">
        <v>145</v>
      </c>
      <c r="FC17" s="1110" t="s">
        <v>145</v>
      </c>
      <c r="FD17" s="1110">
        <v>1.4E-2</v>
      </c>
      <c r="FE17" s="1110" t="s">
        <v>468</v>
      </c>
      <c r="FF17" s="1110" t="s">
        <v>469</v>
      </c>
      <c r="FG17" s="1110" t="s">
        <v>468</v>
      </c>
      <c r="FH17" s="1110" t="s">
        <v>145</v>
      </c>
      <c r="FI17" s="1110" t="s">
        <v>145</v>
      </c>
      <c r="FJ17" s="1110" t="s">
        <v>145</v>
      </c>
      <c r="FK17" s="1110">
        <v>0.01</v>
      </c>
      <c r="FL17" s="1110">
        <v>0.01</v>
      </c>
      <c r="FM17" s="1110" t="s">
        <v>145</v>
      </c>
      <c r="FN17" s="1110" t="s">
        <v>470</v>
      </c>
      <c r="FO17" s="1110" t="s">
        <v>145</v>
      </c>
      <c r="FP17" s="1110">
        <v>5.3999999999999999E-2</v>
      </c>
      <c r="FQ17" s="1133" t="s">
        <v>145</v>
      </c>
      <c r="FR17" s="1136">
        <v>3.7642176686319695E-3</v>
      </c>
      <c r="FS17" s="1137">
        <v>2.1759555290280536E-2</v>
      </c>
      <c r="FT17" s="1136">
        <v>6.885460763545132E-3</v>
      </c>
      <c r="FU17" s="286" t="s">
        <v>471</v>
      </c>
      <c r="FV17" s="286" t="s">
        <v>469</v>
      </c>
      <c r="FW17" s="286">
        <v>1.4999999999999999E-2</v>
      </c>
      <c r="FX17" s="286">
        <v>1.2999999999999999E-2</v>
      </c>
      <c r="FY17" s="286">
        <v>1.2E-2</v>
      </c>
      <c r="FZ17" s="286" t="s">
        <v>469</v>
      </c>
      <c r="GA17" s="286" t="s">
        <v>469</v>
      </c>
      <c r="GB17" s="286" t="s">
        <v>469</v>
      </c>
      <c r="GC17" s="286" t="s">
        <v>471</v>
      </c>
      <c r="GD17" s="286">
        <v>1.7000000000000001E-2</v>
      </c>
      <c r="GE17" s="286" t="s">
        <v>151</v>
      </c>
      <c r="GF17" s="286" t="s">
        <v>468</v>
      </c>
      <c r="GG17" s="286" t="s">
        <v>468</v>
      </c>
      <c r="GH17" s="286" t="s">
        <v>151</v>
      </c>
      <c r="GI17" s="286" t="s">
        <v>151</v>
      </c>
      <c r="GJ17" s="286" t="s">
        <v>470</v>
      </c>
    </row>
    <row r="18" spans="1:192" ht="15" thickBot="1">
      <c r="A18" s="289" t="s">
        <v>482</v>
      </c>
      <c r="B18" s="293">
        <v>4.8000000000000001E-2</v>
      </c>
      <c r="C18" s="293">
        <v>0.219</v>
      </c>
      <c r="D18" s="293">
        <v>6.0999999999999999E-2</v>
      </c>
      <c r="E18" s="293">
        <v>5.8000000000000003E-2</v>
      </c>
      <c r="F18" s="293">
        <v>6.5000000000000002E-2</v>
      </c>
      <c r="G18" s="297">
        <v>0.67300000000000004</v>
      </c>
      <c r="H18" s="293">
        <v>0.26300000000000001</v>
      </c>
      <c r="I18" s="293">
        <v>4.8000000000000001E-2</v>
      </c>
      <c r="J18" s="293">
        <v>7.0000000000000007E-2</v>
      </c>
      <c r="K18" s="293">
        <v>0.191</v>
      </c>
      <c r="L18" s="297">
        <v>0.501</v>
      </c>
      <c r="M18" s="293">
        <v>7.2999999999999995E-2</v>
      </c>
      <c r="N18" s="293">
        <v>9.2999999999999999E-2</v>
      </c>
      <c r="O18" s="293">
        <v>5.3999999999999999E-2</v>
      </c>
      <c r="P18" s="293">
        <v>8.5999999999999993E-2</v>
      </c>
      <c r="Q18" s="293">
        <v>0.08</v>
      </c>
      <c r="R18" s="293">
        <v>5.8000000000000003E-2</v>
      </c>
      <c r="S18" s="293">
        <v>7.9000000000000001E-2</v>
      </c>
      <c r="T18" s="293">
        <v>4.9000000000000002E-2</v>
      </c>
      <c r="U18" s="293">
        <v>4.3999999999999997E-2</v>
      </c>
      <c r="V18" s="293">
        <v>7.2999999999999995E-2</v>
      </c>
      <c r="W18" s="293">
        <v>0.35099999999999998</v>
      </c>
      <c r="X18" s="293">
        <v>4.2000000000000003E-2</v>
      </c>
      <c r="Y18" s="293">
        <v>2.4E-2</v>
      </c>
      <c r="Z18" s="293">
        <v>0.17</v>
      </c>
      <c r="AA18" s="293">
        <v>3.1E-2</v>
      </c>
      <c r="AB18" s="293">
        <v>9.2999999999999999E-2</v>
      </c>
      <c r="AC18" s="293">
        <v>7.2999999999999995E-2</v>
      </c>
      <c r="AD18" s="293">
        <v>6.9000000000000006E-2</v>
      </c>
      <c r="AE18" s="293">
        <v>0.43</v>
      </c>
      <c r="AF18" s="293">
        <v>7.6999999999999999E-2</v>
      </c>
      <c r="AG18" s="293">
        <v>0.111</v>
      </c>
      <c r="AH18" s="293">
        <v>5.7000000000000002E-2</v>
      </c>
      <c r="AI18" s="293">
        <v>6.0999999999999999E-2</v>
      </c>
      <c r="AJ18" s="293">
        <v>7.1999999999999995E-2</v>
      </c>
      <c r="AK18" s="293">
        <v>0.28799999999999998</v>
      </c>
      <c r="AL18" s="293">
        <v>5.8000000000000003E-2</v>
      </c>
      <c r="AM18" s="293">
        <v>0.05</v>
      </c>
      <c r="AN18" s="461">
        <v>5.5E-2</v>
      </c>
      <c r="AO18" s="461">
        <v>0.41299999999999998</v>
      </c>
      <c r="AP18" s="466">
        <v>0.56899999999999995</v>
      </c>
      <c r="AQ18" s="461">
        <v>5.8000000000000003E-2</v>
      </c>
      <c r="AR18" s="461">
        <v>2.9000000000000001E-2</v>
      </c>
      <c r="AS18" s="461">
        <v>0.27600000000000002</v>
      </c>
      <c r="AT18" s="461">
        <v>0.30299999999999999</v>
      </c>
      <c r="AU18" s="461">
        <v>4.8000000000000001E-2</v>
      </c>
      <c r="AV18" s="461">
        <v>4.4999999999999998E-2</v>
      </c>
      <c r="AW18" s="461">
        <v>2.9000000000000001E-2</v>
      </c>
      <c r="AX18" s="461">
        <v>3.5000000000000003E-2</v>
      </c>
      <c r="AY18" s="461">
        <v>5.6000000000000001E-2</v>
      </c>
      <c r="AZ18" s="461">
        <v>0.35399999999999998</v>
      </c>
      <c r="BA18" s="461">
        <v>7.0000000000000007E-2</v>
      </c>
      <c r="BB18" s="461">
        <v>6.9000000000000006E-2</v>
      </c>
      <c r="BC18" s="468">
        <v>1.008</v>
      </c>
      <c r="BD18" s="461">
        <v>3.4000000000000002E-2</v>
      </c>
      <c r="BE18" s="489">
        <v>0.72799999999999998</v>
      </c>
      <c r="BF18" s="489">
        <v>3.4000000000000002E-2</v>
      </c>
      <c r="BG18" s="489">
        <v>4.3999999999999997E-2</v>
      </c>
      <c r="BH18" s="489">
        <v>0.02</v>
      </c>
      <c r="BI18" s="489">
        <v>4.3999999999999997E-2</v>
      </c>
      <c r="BJ18" s="494">
        <v>0.66500000000000004</v>
      </c>
      <c r="BK18" s="489">
        <v>3.2000000000000001E-2</v>
      </c>
      <c r="BL18" s="489">
        <v>5.2999999999999999E-2</v>
      </c>
      <c r="BM18" s="489">
        <v>3.4000000000000002E-2</v>
      </c>
      <c r="BN18" s="489">
        <v>0.318</v>
      </c>
      <c r="BO18" s="489">
        <v>2.4E-2</v>
      </c>
      <c r="BP18" s="489">
        <v>9.5000000000000001E-2</v>
      </c>
      <c r="BQ18" s="489">
        <v>4.5999999999999999E-2</v>
      </c>
      <c r="BR18" s="489">
        <v>0.20100000000000001</v>
      </c>
      <c r="BS18" s="489">
        <v>7.1999999999999995E-2</v>
      </c>
      <c r="BT18" s="489">
        <v>5.7000000000000002E-2</v>
      </c>
      <c r="BU18" s="494">
        <v>0.66900000000000004</v>
      </c>
      <c r="BV18" s="489">
        <v>3.7999999999999999E-2</v>
      </c>
      <c r="BW18" s="489">
        <v>8.6999999999999994E-2</v>
      </c>
      <c r="BX18" s="489">
        <v>4.7E-2</v>
      </c>
      <c r="BY18" s="489">
        <v>4.5999999999999999E-2</v>
      </c>
      <c r="BZ18" s="816">
        <v>0.46800000000000003</v>
      </c>
      <c r="CA18" s="816">
        <v>0.11700000000000001</v>
      </c>
      <c r="CB18" s="816">
        <v>8.2000000000000003E-2</v>
      </c>
      <c r="CC18" s="816">
        <v>5.6000000000000001E-2</v>
      </c>
      <c r="CD18" s="816">
        <v>0.307</v>
      </c>
      <c r="CE18" s="816">
        <v>5.2999999999999999E-2</v>
      </c>
      <c r="CF18" s="816">
        <v>7.0000000000000007E-2</v>
      </c>
      <c r="CG18" s="816">
        <v>2.5000000000000001E-2</v>
      </c>
      <c r="CH18" s="816">
        <v>0.38700000000000001</v>
      </c>
      <c r="CI18" s="816">
        <v>0.26500000000000001</v>
      </c>
      <c r="CJ18" s="816">
        <v>2.5999999999999999E-2</v>
      </c>
      <c r="CK18" s="816">
        <v>4.7E-2</v>
      </c>
      <c r="CL18" s="816">
        <v>4.8000000000000001E-2</v>
      </c>
      <c r="CM18" s="816">
        <v>0.152</v>
      </c>
      <c r="CN18" s="816">
        <v>0.154</v>
      </c>
      <c r="CO18" s="816">
        <v>0.22500000000000001</v>
      </c>
      <c r="CP18" s="816">
        <v>4.4999999999999998E-2</v>
      </c>
      <c r="CQ18" s="816">
        <v>0.222</v>
      </c>
      <c r="CR18" s="816">
        <v>4.5999999999999999E-2</v>
      </c>
      <c r="CS18" s="816">
        <v>6.6000000000000003E-2</v>
      </c>
      <c r="CT18" s="816">
        <v>4.3999999999999997E-2</v>
      </c>
      <c r="CU18" s="816">
        <v>1.9E-2</v>
      </c>
      <c r="CV18" s="816">
        <v>1.2999999999999999E-2</v>
      </c>
      <c r="CW18" s="816">
        <v>7.4999999999999997E-2</v>
      </c>
      <c r="CX18" s="816">
        <v>6.0999999999999999E-2</v>
      </c>
      <c r="CY18" s="816">
        <v>7.0999999999999994E-2</v>
      </c>
      <c r="CZ18" s="814">
        <v>0.60499999999999998</v>
      </c>
      <c r="DA18" s="816">
        <v>0.18</v>
      </c>
      <c r="DB18" s="816">
        <v>0.126</v>
      </c>
      <c r="DC18" s="816">
        <v>7.1999999999999995E-2</v>
      </c>
      <c r="DD18" s="816">
        <v>7.1999999999999995E-2</v>
      </c>
      <c r="DE18" s="816">
        <v>7.0000000000000007E-2</v>
      </c>
      <c r="DF18" s="816">
        <v>0.14899999999999999</v>
      </c>
      <c r="DG18" s="834">
        <v>0.23599999999999999</v>
      </c>
      <c r="DH18" s="834">
        <v>0.23499999999999999</v>
      </c>
      <c r="DI18" s="834">
        <v>2.8000000000000001E-2</v>
      </c>
      <c r="DJ18" s="834">
        <v>1.0999999999999999E-2</v>
      </c>
      <c r="DK18" s="834">
        <v>1.7999999999999999E-2</v>
      </c>
      <c r="DL18" s="834">
        <v>4.7E-2</v>
      </c>
      <c r="DM18" s="834">
        <v>4.2999999999999997E-2</v>
      </c>
      <c r="DN18" s="834">
        <v>8.9999999999999993E-3</v>
      </c>
      <c r="DO18" s="834">
        <v>0.02</v>
      </c>
      <c r="DP18" s="1110">
        <v>4.8000000000000001E-2</v>
      </c>
      <c r="DQ18" s="1110">
        <v>1.7999999999999999E-2</v>
      </c>
      <c r="DR18" s="1110">
        <v>0.21299999999999999</v>
      </c>
      <c r="DS18" s="1110">
        <v>0.82099999999999995</v>
      </c>
      <c r="DT18" s="1110">
        <v>4.2000000000000003E-2</v>
      </c>
      <c r="DU18" s="1110">
        <v>8.2000000000000003E-2</v>
      </c>
      <c r="DV18" s="1110">
        <v>4.2999999999999997E-2</v>
      </c>
      <c r="DW18" s="1110">
        <v>3.5000000000000003E-2</v>
      </c>
      <c r="DX18" s="1110">
        <v>9.7000000000000003E-2</v>
      </c>
      <c r="DY18" s="1110">
        <v>3.6999999999999998E-2</v>
      </c>
      <c r="DZ18" s="1110">
        <v>1.0999999999999999E-2</v>
      </c>
      <c r="EA18" s="1110">
        <v>0.748</v>
      </c>
      <c r="EB18" s="1110">
        <v>3.6999999999999998E-2</v>
      </c>
      <c r="EC18" s="1110">
        <v>1.7999999999999999E-2</v>
      </c>
      <c r="ED18" s="1110">
        <v>0.03</v>
      </c>
      <c r="EE18" s="1110">
        <v>0.26600000000000001</v>
      </c>
      <c r="EF18" s="1110">
        <v>4.2000000000000003E-2</v>
      </c>
      <c r="EG18" s="1110">
        <v>0.32800000000000001</v>
      </c>
      <c r="EH18" s="1110">
        <v>0.13100000000000001</v>
      </c>
      <c r="EI18" s="1110">
        <v>3.7999999999999999E-2</v>
      </c>
      <c r="EJ18" s="1110">
        <v>0.29599999999999999</v>
      </c>
      <c r="EK18" s="1110">
        <v>0.10199999999999999</v>
      </c>
      <c r="EL18" s="1110">
        <v>3.2000000000000001E-2</v>
      </c>
      <c r="EM18" s="1110">
        <v>1.2E-2</v>
      </c>
      <c r="EN18" s="1110">
        <v>0.113</v>
      </c>
      <c r="EO18" s="1110">
        <v>3.6999999999999998E-2</v>
      </c>
      <c r="EP18" s="1110">
        <v>0.29099999999999998</v>
      </c>
      <c r="EQ18" s="1110">
        <v>1.4E-2</v>
      </c>
      <c r="ER18" s="1110">
        <v>1.7999999999999999E-2</v>
      </c>
      <c r="ES18" s="1110">
        <v>9.5000000000000001E-2</v>
      </c>
      <c r="ET18" s="1110">
        <v>0.01</v>
      </c>
      <c r="EU18" s="1110">
        <v>1.4999999999999999E-2</v>
      </c>
      <c r="EV18" s="1110">
        <v>4.9000000000000002E-2</v>
      </c>
      <c r="EW18" s="1110">
        <v>2.3E-2</v>
      </c>
      <c r="EX18" s="1110">
        <v>3.1E-2</v>
      </c>
      <c r="EY18" s="1110">
        <v>7.8E-2</v>
      </c>
      <c r="EZ18" s="1110">
        <v>6.8000000000000005E-2</v>
      </c>
      <c r="FA18" s="1110">
        <v>7.1999999999999995E-2</v>
      </c>
      <c r="FB18" s="1110">
        <v>0.17599999999999999</v>
      </c>
      <c r="FC18" s="1109">
        <v>0.50800000000000001</v>
      </c>
      <c r="FD18" s="1110">
        <v>4.8000000000000001E-2</v>
      </c>
      <c r="FE18" s="1110">
        <v>6.0999999999999999E-2</v>
      </c>
      <c r="FF18" s="1110">
        <v>3.9E-2</v>
      </c>
      <c r="FG18" s="1110">
        <v>4.8000000000000001E-2</v>
      </c>
      <c r="FH18" s="1110">
        <v>3.3000000000000002E-2</v>
      </c>
      <c r="FI18" s="1110">
        <v>0.04</v>
      </c>
      <c r="FJ18" s="1109">
        <v>0.73699999999999999</v>
      </c>
      <c r="FK18" s="1110">
        <v>0.04</v>
      </c>
      <c r="FL18" s="1110">
        <v>0.04</v>
      </c>
      <c r="FM18" s="1110">
        <v>8.5999999999999993E-2</v>
      </c>
      <c r="FN18" s="1110">
        <v>0.04</v>
      </c>
      <c r="FO18" s="1110">
        <v>1.7000000000000001E-2</v>
      </c>
      <c r="FP18" s="1110">
        <v>9.4E-2</v>
      </c>
      <c r="FQ18" s="1133">
        <v>3.9E-2</v>
      </c>
      <c r="FR18" s="1137">
        <v>3.7811714203916137E-2</v>
      </c>
      <c r="FS18" s="1137">
        <v>2.7838198516048292E-2</v>
      </c>
      <c r="FT18" s="1137">
        <v>2.3134845369531792E-2</v>
      </c>
      <c r="FU18" s="286">
        <v>4.4999999999999998E-2</v>
      </c>
      <c r="FV18" s="286">
        <v>3.5999999999999997E-2</v>
      </c>
      <c r="FW18" s="286">
        <v>4.1000000000000002E-2</v>
      </c>
      <c r="FX18" s="286">
        <v>3.9E-2</v>
      </c>
      <c r="FY18" s="286">
        <v>5.1999999999999998E-2</v>
      </c>
      <c r="FZ18" s="286">
        <v>4.7E-2</v>
      </c>
      <c r="GA18" s="286">
        <v>5.7000000000000002E-2</v>
      </c>
      <c r="GB18" s="286">
        <v>0.05</v>
      </c>
      <c r="GC18" s="286">
        <v>5.3999999999999999E-2</v>
      </c>
      <c r="GD18" s="286">
        <v>6.5000000000000002E-2</v>
      </c>
      <c r="GE18" s="286">
        <v>0.13700000000000001</v>
      </c>
      <c r="GF18" s="286">
        <v>0.29399999999999998</v>
      </c>
      <c r="GG18" s="286">
        <v>6.0999999999999999E-2</v>
      </c>
      <c r="GH18" s="286">
        <v>0.24399999999999999</v>
      </c>
      <c r="GI18" s="286">
        <v>0.45500000000000002</v>
      </c>
      <c r="GJ18" s="286">
        <v>0.29699999999999999</v>
      </c>
    </row>
    <row r="19" spans="1:192">
      <c r="A19" s="289" t="s">
        <v>483</v>
      </c>
      <c r="B19" s="294" t="s">
        <v>473</v>
      </c>
      <c r="C19" s="293">
        <v>2.8000000000000001E-2</v>
      </c>
      <c r="D19" s="294" t="s">
        <v>472</v>
      </c>
      <c r="E19" s="293">
        <v>1.0999999999999999E-2</v>
      </c>
      <c r="F19" s="294" t="s">
        <v>473</v>
      </c>
      <c r="G19" s="293">
        <v>4.8000000000000001E-2</v>
      </c>
      <c r="H19" s="293" t="s">
        <v>145</v>
      </c>
      <c r="I19" s="294" t="s">
        <v>468</v>
      </c>
      <c r="J19" s="294" t="s">
        <v>470</v>
      </c>
      <c r="K19" s="293" t="s">
        <v>145</v>
      </c>
      <c r="L19" s="293" t="s">
        <v>145</v>
      </c>
      <c r="M19" s="293">
        <v>1.6E-2</v>
      </c>
      <c r="N19" s="294" t="s">
        <v>468</v>
      </c>
      <c r="O19" s="294" t="s">
        <v>473</v>
      </c>
      <c r="P19" s="293">
        <v>1.7999999999999999E-2</v>
      </c>
      <c r="Q19" s="294" t="s">
        <v>472</v>
      </c>
      <c r="R19" s="293">
        <v>5.7000000000000002E-2</v>
      </c>
      <c r="S19" s="294" t="s">
        <v>469</v>
      </c>
      <c r="T19" s="293" t="s">
        <v>145</v>
      </c>
      <c r="U19" s="293">
        <v>8.0000000000000002E-3</v>
      </c>
      <c r="V19" s="293" t="s">
        <v>145</v>
      </c>
      <c r="W19" s="293">
        <v>8.9999999999999993E-3</v>
      </c>
      <c r="X19" s="293">
        <v>2.7E-2</v>
      </c>
      <c r="Y19" s="293">
        <v>8.9999999999999993E-3</v>
      </c>
      <c r="Z19" s="294" t="s">
        <v>472</v>
      </c>
      <c r="AA19" s="293" t="s">
        <v>145</v>
      </c>
      <c r="AB19" s="293" t="s">
        <v>145</v>
      </c>
      <c r="AC19" s="293">
        <v>1.9E-2</v>
      </c>
      <c r="AD19" s="293">
        <v>7.0000000000000001E-3</v>
      </c>
      <c r="AE19" s="294" t="s">
        <v>469</v>
      </c>
      <c r="AF19" s="293" t="s">
        <v>145</v>
      </c>
      <c r="AG19" s="294" t="s">
        <v>473</v>
      </c>
      <c r="AH19" s="293" t="s">
        <v>145</v>
      </c>
      <c r="AI19" s="293" t="s">
        <v>145</v>
      </c>
      <c r="AJ19" s="293">
        <v>3.7999999999999999E-2</v>
      </c>
      <c r="AK19" s="293">
        <v>8.0000000000000002E-3</v>
      </c>
      <c r="AL19" s="293" t="s">
        <v>145</v>
      </c>
      <c r="AM19" s="294" t="s">
        <v>468</v>
      </c>
      <c r="AN19" s="461">
        <v>1.6E-2</v>
      </c>
      <c r="AO19" s="461" t="s">
        <v>145</v>
      </c>
      <c r="AP19" s="461" t="s">
        <v>145</v>
      </c>
      <c r="AQ19" s="461" t="s">
        <v>145</v>
      </c>
      <c r="AR19" s="464" t="s">
        <v>472</v>
      </c>
      <c r="AS19" s="461" t="s">
        <v>145</v>
      </c>
      <c r="AT19" s="461" t="s">
        <v>145</v>
      </c>
      <c r="AU19" s="461" t="s">
        <v>145</v>
      </c>
      <c r="AV19" s="461">
        <v>5.3999999999999999E-2</v>
      </c>
      <c r="AW19" s="464" t="s">
        <v>468</v>
      </c>
      <c r="AX19" s="464" t="s">
        <v>469</v>
      </c>
      <c r="AY19" s="461" t="s">
        <v>145</v>
      </c>
      <c r="AZ19" s="464" t="s">
        <v>472</v>
      </c>
      <c r="BA19" s="461" t="s">
        <v>145</v>
      </c>
      <c r="BB19" s="461" t="s">
        <v>145</v>
      </c>
      <c r="BC19" s="461" t="s">
        <v>145</v>
      </c>
      <c r="BD19" s="461" t="s">
        <v>145</v>
      </c>
      <c r="BE19" s="492" t="s">
        <v>473</v>
      </c>
      <c r="BF19" s="489">
        <v>7.0000000000000007E-2</v>
      </c>
      <c r="BG19" s="489">
        <v>0.01</v>
      </c>
      <c r="BH19" s="492" t="s">
        <v>469</v>
      </c>
      <c r="BI19" s="489" t="s">
        <v>145</v>
      </c>
      <c r="BJ19" s="492" t="s">
        <v>473</v>
      </c>
      <c r="BK19" s="489">
        <v>8.8999999999999996E-2</v>
      </c>
      <c r="BL19" s="489">
        <v>3.5999999999999997E-2</v>
      </c>
      <c r="BM19" s="489">
        <v>8.9999999999999993E-3</v>
      </c>
      <c r="BN19" s="489">
        <v>0.14799999999999999</v>
      </c>
      <c r="BO19" s="492" t="s">
        <v>469</v>
      </c>
      <c r="BP19" s="492" t="s">
        <v>468</v>
      </c>
      <c r="BQ19" s="489">
        <v>4.3999999999999997E-2</v>
      </c>
      <c r="BR19" s="492" t="s">
        <v>469</v>
      </c>
      <c r="BS19" s="489">
        <v>7.0000000000000001E-3</v>
      </c>
      <c r="BT19" s="489">
        <v>3.4000000000000002E-2</v>
      </c>
      <c r="BU19" s="489" t="s">
        <v>145</v>
      </c>
      <c r="BV19" s="489">
        <v>2.1000000000000001E-2</v>
      </c>
      <c r="BW19" s="489" t="s">
        <v>145</v>
      </c>
      <c r="BX19" s="489">
        <v>0.01</v>
      </c>
      <c r="BY19" s="492" t="s">
        <v>472</v>
      </c>
      <c r="BZ19" s="816">
        <v>8.9999999999999993E-3</v>
      </c>
      <c r="CA19" s="816">
        <v>8.0000000000000002E-3</v>
      </c>
      <c r="CB19" s="816" t="s">
        <v>469</v>
      </c>
      <c r="CC19" s="816" t="s">
        <v>145</v>
      </c>
      <c r="CD19" s="816" t="s">
        <v>145</v>
      </c>
      <c r="CE19" s="816" t="s">
        <v>145</v>
      </c>
      <c r="CF19" s="816">
        <v>4.8000000000000001E-2</v>
      </c>
      <c r="CG19" s="816" t="s">
        <v>472</v>
      </c>
      <c r="CH19" s="816" t="s">
        <v>145</v>
      </c>
      <c r="CI19" s="816" t="s">
        <v>145</v>
      </c>
      <c r="CJ19" s="816" t="s">
        <v>145</v>
      </c>
      <c r="CK19" s="816">
        <v>1.2E-2</v>
      </c>
      <c r="CL19" s="816">
        <v>4.2000000000000003E-2</v>
      </c>
      <c r="CM19" s="816" t="s">
        <v>472</v>
      </c>
      <c r="CN19" s="816" t="s">
        <v>145</v>
      </c>
      <c r="CO19" s="816" t="s">
        <v>145</v>
      </c>
      <c r="CP19" s="816">
        <v>6.4000000000000001E-2</v>
      </c>
      <c r="CQ19" s="816" t="s">
        <v>145</v>
      </c>
      <c r="CR19" s="816">
        <v>1.6E-2</v>
      </c>
      <c r="CS19" s="816" t="s">
        <v>471</v>
      </c>
      <c r="CT19" s="816" t="s">
        <v>469</v>
      </c>
      <c r="CU19" s="816">
        <v>4.8000000000000001E-2</v>
      </c>
      <c r="CV19" s="816">
        <v>2.9000000000000001E-2</v>
      </c>
      <c r="CW19" s="816" t="s">
        <v>468</v>
      </c>
      <c r="CX19" s="816">
        <v>1.4E-2</v>
      </c>
      <c r="CY19" s="816" t="s">
        <v>145</v>
      </c>
      <c r="CZ19" s="816">
        <v>1.2999999999999999E-2</v>
      </c>
      <c r="DA19" s="816" t="s">
        <v>145</v>
      </c>
      <c r="DB19" s="816" t="s">
        <v>145</v>
      </c>
      <c r="DC19" s="816">
        <v>1.6E-2</v>
      </c>
      <c r="DD19" s="816" t="s">
        <v>145</v>
      </c>
      <c r="DE19" s="816" t="s">
        <v>473</v>
      </c>
      <c r="DF19" s="816" t="s">
        <v>145</v>
      </c>
      <c r="DG19" s="834" t="s">
        <v>145</v>
      </c>
      <c r="DH19" s="834" t="s">
        <v>145</v>
      </c>
      <c r="DI19" s="834">
        <v>3.2000000000000001E-2</v>
      </c>
      <c r="DJ19" s="834">
        <v>2.5000000000000001E-2</v>
      </c>
      <c r="DK19" s="834">
        <v>1.2999999999999999E-2</v>
      </c>
      <c r="DL19" s="834" t="s">
        <v>145</v>
      </c>
      <c r="DM19" s="834">
        <v>1.6E-2</v>
      </c>
      <c r="DN19" s="834">
        <v>2.8000000000000001E-2</v>
      </c>
      <c r="DO19" s="834">
        <v>1.7999999999999999E-2</v>
      </c>
      <c r="DP19" s="1110">
        <v>8.0000000000000002E-3</v>
      </c>
      <c r="DQ19" s="1110" t="s">
        <v>472</v>
      </c>
      <c r="DR19" s="1110" t="s">
        <v>469</v>
      </c>
      <c r="DS19" s="1110">
        <v>7.0000000000000001E-3</v>
      </c>
      <c r="DT19" s="1110" t="s">
        <v>472</v>
      </c>
      <c r="DU19" s="1110">
        <v>8.0000000000000002E-3</v>
      </c>
      <c r="DV19" s="1110" t="s">
        <v>469</v>
      </c>
      <c r="DW19" s="1110">
        <v>1.4E-2</v>
      </c>
      <c r="DX19" s="1110" t="s">
        <v>470</v>
      </c>
      <c r="DY19" s="1110">
        <v>8.0000000000000002E-3</v>
      </c>
      <c r="DZ19" s="1110">
        <v>1.4999999999999999E-2</v>
      </c>
      <c r="EA19" s="1110" t="s">
        <v>470</v>
      </c>
      <c r="EB19" s="1110">
        <v>1.6E-2</v>
      </c>
      <c r="EC19" s="1110">
        <v>1.6E-2</v>
      </c>
      <c r="ED19" s="1110">
        <v>1.0999999999999999E-2</v>
      </c>
      <c r="EE19" s="1110" t="s">
        <v>145</v>
      </c>
      <c r="EF19" s="1110">
        <v>0.01</v>
      </c>
      <c r="EG19" s="1110" t="s">
        <v>145</v>
      </c>
      <c r="EH19" s="1110" t="s">
        <v>472</v>
      </c>
      <c r="EI19" s="1110" t="s">
        <v>472</v>
      </c>
      <c r="EJ19" s="1110" t="s">
        <v>145</v>
      </c>
      <c r="EK19" s="1110" t="s">
        <v>145</v>
      </c>
      <c r="EL19" s="1110">
        <v>8.0000000000000002E-3</v>
      </c>
      <c r="EM19" s="1110" t="s">
        <v>473</v>
      </c>
      <c r="EN19" s="1110" t="s">
        <v>145</v>
      </c>
      <c r="EO19" s="1110" t="s">
        <v>468</v>
      </c>
      <c r="EP19" s="1110" t="s">
        <v>145</v>
      </c>
      <c r="EQ19" s="1110">
        <v>0.22600000000000001</v>
      </c>
      <c r="ER19" s="1110">
        <v>7.8E-2</v>
      </c>
      <c r="ES19" s="1110">
        <v>0.157</v>
      </c>
      <c r="ET19" s="1109">
        <v>0.90100000000000002</v>
      </c>
      <c r="EU19" s="1109">
        <v>0.442</v>
      </c>
      <c r="EV19" s="1110">
        <v>0.13900000000000001</v>
      </c>
      <c r="EW19" s="1110">
        <v>6.4000000000000001E-2</v>
      </c>
      <c r="EX19" s="1110">
        <v>4.4999999999999998E-2</v>
      </c>
      <c r="EY19" s="1110" t="s">
        <v>472</v>
      </c>
      <c r="EZ19" s="1110">
        <v>1.4999999999999999E-2</v>
      </c>
      <c r="FA19" s="1110" t="s">
        <v>469</v>
      </c>
      <c r="FB19" s="1110" t="s">
        <v>145</v>
      </c>
      <c r="FC19" s="1110" t="s">
        <v>145</v>
      </c>
      <c r="FD19" s="1110">
        <v>8.0000000000000002E-3</v>
      </c>
      <c r="FE19" s="1110" t="s">
        <v>145</v>
      </c>
      <c r="FF19" s="1110" t="s">
        <v>145</v>
      </c>
      <c r="FG19" s="1110" t="s">
        <v>468</v>
      </c>
      <c r="FH19" s="1110" t="s">
        <v>473</v>
      </c>
      <c r="FI19" s="1110" t="s">
        <v>469</v>
      </c>
      <c r="FJ19" s="1110" t="s">
        <v>145</v>
      </c>
      <c r="FK19" s="1110" t="s">
        <v>145</v>
      </c>
      <c r="FL19" s="1110" t="s">
        <v>145</v>
      </c>
      <c r="FM19" s="1110" t="s">
        <v>145</v>
      </c>
      <c r="FN19" s="1110" t="s">
        <v>470</v>
      </c>
      <c r="FO19" s="1110" t="s">
        <v>145</v>
      </c>
      <c r="FP19" s="1110" t="s">
        <v>145</v>
      </c>
      <c r="FQ19" s="1133" t="s">
        <v>145</v>
      </c>
      <c r="FR19" s="1136">
        <v>2.1983368168422618E-3</v>
      </c>
      <c r="FS19" s="1137">
        <v>2.3041503758630077E-2</v>
      </c>
      <c r="FT19" s="1136">
        <v>2.9127792784618117E-3</v>
      </c>
      <c r="FU19" s="286" t="s">
        <v>145</v>
      </c>
      <c r="FV19" s="286" t="s">
        <v>470</v>
      </c>
      <c r="FW19" s="286">
        <v>1.7999999999999999E-2</v>
      </c>
      <c r="FX19" s="286">
        <v>1.0999999999999999E-2</v>
      </c>
      <c r="FY19" s="286">
        <v>1.2999999999999999E-2</v>
      </c>
      <c r="FZ19" s="286" t="s">
        <v>145</v>
      </c>
      <c r="GA19" s="286">
        <v>8.0000000000000002E-3</v>
      </c>
      <c r="GB19" s="286">
        <v>2.8000000000000001E-2</v>
      </c>
      <c r="GC19" s="286" t="s">
        <v>469</v>
      </c>
      <c r="GD19" s="286">
        <v>7.0000000000000001E-3</v>
      </c>
      <c r="GE19" s="286" t="s">
        <v>473</v>
      </c>
      <c r="GF19" s="286" t="s">
        <v>472</v>
      </c>
      <c r="GG19" s="286" t="s">
        <v>469</v>
      </c>
      <c r="GH19" s="286" t="s">
        <v>472</v>
      </c>
      <c r="GI19" s="286" t="s">
        <v>469</v>
      </c>
      <c r="GJ19" s="286" t="s">
        <v>145</v>
      </c>
    </row>
    <row r="22" spans="1:192" ht="29">
      <c r="A22" s="476" t="s">
        <v>484</v>
      </c>
      <c r="FR22" s="298"/>
      <c r="FS22" s="298"/>
      <c r="FT22" s="298"/>
      <c r="FU22" s="298"/>
      <c r="FV22" s="298"/>
      <c r="FW22" s="298"/>
      <c r="FX22" s="298"/>
      <c r="FY22" s="298"/>
      <c r="FZ22" s="298"/>
      <c r="GA22" s="298"/>
      <c r="GB22" s="298"/>
      <c r="GC22" s="298"/>
      <c r="GD22" s="298"/>
      <c r="GE22" s="298"/>
      <c r="GF22" s="298"/>
      <c r="GG22" s="298"/>
      <c r="GH22" s="298"/>
      <c r="GI22" s="298"/>
      <c r="GJ22" s="298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workbookViewId="0"/>
  </sheetViews>
  <sheetFormatPr defaultColWidth="9.1796875" defaultRowHeight="12.5"/>
  <cols>
    <col min="1" max="1" width="18.54296875" style="10" customWidth="1"/>
    <col min="2" max="2" width="10.54296875" style="10" customWidth="1"/>
    <col min="3" max="3" width="12.54296875" style="10" customWidth="1"/>
    <col min="4" max="4" width="19.26953125" style="10" customWidth="1"/>
    <col min="5" max="5" width="8.453125" style="10" customWidth="1"/>
    <col min="6" max="6" width="10.7265625" style="10" customWidth="1"/>
    <col min="7" max="16384" width="9.1796875" style="10"/>
  </cols>
  <sheetData>
    <row r="1" spans="1:21" s="448" customFormat="1" ht="15">
      <c r="A1" s="446"/>
      <c r="B1" s="446"/>
      <c r="C1" s="446"/>
      <c r="D1" s="446"/>
      <c r="E1" s="1428" t="s">
        <v>749</v>
      </c>
      <c r="F1" s="1428"/>
      <c r="G1" s="1428"/>
      <c r="H1" s="1428"/>
      <c r="I1" s="1428"/>
      <c r="J1" s="1428"/>
      <c r="K1" s="1428"/>
      <c r="O1" s="1089"/>
      <c r="P1" s="1089"/>
      <c r="Q1" s="1089"/>
    </row>
    <row r="2" spans="1:21" ht="15.5">
      <c r="A2" s="281" t="s">
        <v>423</v>
      </c>
      <c r="B2" s="345"/>
      <c r="C2" s="345"/>
      <c r="D2" s="446"/>
      <c r="E2" s="446"/>
      <c r="F2" s="446"/>
      <c r="G2" s="446"/>
      <c r="H2" s="446"/>
      <c r="I2" s="446"/>
      <c r="J2" s="446"/>
      <c r="K2" s="446"/>
    </row>
    <row r="3" spans="1:21" s="157" customFormat="1" ht="13">
      <c r="A3" s="275"/>
      <c r="B3" s="268"/>
      <c r="C3" s="268"/>
      <c r="D3" s="268"/>
    </row>
    <row r="4" spans="1:21" ht="13">
      <c r="A4" s="14" t="s">
        <v>66</v>
      </c>
      <c r="B4" s="6" t="s">
        <v>67</v>
      </c>
      <c r="C4" s="6" t="s">
        <v>68</v>
      </c>
      <c r="D4" s="18" t="s">
        <v>78</v>
      </c>
      <c r="E4" s="117" t="s">
        <v>47</v>
      </c>
    </row>
    <row r="5" spans="1:21" ht="13">
      <c r="A5" s="15"/>
      <c r="B5"/>
      <c r="C5"/>
      <c r="D5" s="60"/>
      <c r="E5" s="186">
        <v>22801</v>
      </c>
      <c r="F5" s="151">
        <v>23001</v>
      </c>
      <c r="G5" s="241">
        <v>23023</v>
      </c>
      <c r="H5" s="274">
        <v>23063</v>
      </c>
      <c r="I5" s="433">
        <v>23088</v>
      </c>
      <c r="J5" s="433">
        <v>23110</v>
      </c>
      <c r="K5" s="433">
        <v>23131</v>
      </c>
      <c r="L5" s="433">
        <v>23204</v>
      </c>
      <c r="M5" s="669">
        <v>23250</v>
      </c>
      <c r="N5" s="669">
        <v>23275</v>
      </c>
      <c r="O5" s="669">
        <v>23321</v>
      </c>
      <c r="P5" s="776">
        <v>23584</v>
      </c>
      <c r="Q5" s="776">
        <v>23667</v>
      </c>
      <c r="R5" s="1293">
        <v>23725</v>
      </c>
      <c r="S5" s="1293">
        <v>23768</v>
      </c>
      <c r="T5" s="1293">
        <v>23861</v>
      </c>
      <c r="U5" s="1293">
        <v>24498</v>
      </c>
    </row>
    <row r="6" spans="1:21" ht="13">
      <c r="A6" s="14" t="s">
        <v>26</v>
      </c>
      <c r="B6" s="126" t="s">
        <v>70</v>
      </c>
      <c r="C6" s="119">
        <v>0.44999999999999996</v>
      </c>
      <c r="D6" s="129" t="s">
        <v>224</v>
      </c>
      <c r="E6" s="131">
        <v>0.44</v>
      </c>
      <c r="F6" s="273">
        <v>0.45</v>
      </c>
      <c r="G6" s="273">
        <v>0.45</v>
      </c>
      <c r="H6" s="283">
        <v>0.48</v>
      </c>
      <c r="I6" s="436">
        <v>0.47</v>
      </c>
      <c r="J6" s="436">
        <v>0.49</v>
      </c>
      <c r="K6" s="436">
        <v>0.47</v>
      </c>
      <c r="L6" s="436">
        <v>0.49</v>
      </c>
      <c r="M6" s="671">
        <v>0.46</v>
      </c>
      <c r="N6" s="671">
        <v>0.5</v>
      </c>
      <c r="O6" s="812">
        <v>0.49</v>
      </c>
      <c r="P6" s="812">
        <v>0.49</v>
      </c>
      <c r="Q6" s="812">
        <v>0.46</v>
      </c>
      <c r="R6" s="1298">
        <v>0.45</v>
      </c>
      <c r="S6" s="1298">
        <v>0.5</v>
      </c>
      <c r="T6" s="1299">
        <v>0.45</v>
      </c>
      <c r="U6" s="1292">
        <v>0.48</v>
      </c>
    </row>
    <row r="7" spans="1:21" ht="13">
      <c r="A7" s="14" t="s">
        <v>27</v>
      </c>
      <c r="B7" s="126" t="s">
        <v>70</v>
      </c>
      <c r="C7" s="119">
        <v>0.26499999999999996</v>
      </c>
      <c r="D7" s="130" t="s">
        <v>225</v>
      </c>
      <c r="E7" s="131">
        <v>0.3</v>
      </c>
      <c r="F7" s="273">
        <v>0.28000000000000003</v>
      </c>
      <c r="G7" s="273">
        <v>0.28000000000000003</v>
      </c>
      <c r="H7" s="283">
        <v>0.28000000000000003</v>
      </c>
      <c r="I7" s="436">
        <v>0.26</v>
      </c>
      <c r="J7" s="436">
        <v>0.3</v>
      </c>
      <c r="K7" s="436">
        <v>0.28999999999999998</v>
      </c>
      <c r="L7" s="436">
        <v>0.28999999999999998</v>
      </c>
      <c r="M7" s="671">
        <v>0.3</v>
      </c>
      <c r="N7" s="671">
        <v>0.3</v>
      </c>
      <c r="O7" s="812">
        <v>0.26</v>
      </c>
      <c r="P7" s="812">
        <v>0.28000000000000003</v>
      </c>
      <c r="Q7" s="812">
        <v>0.28000000000000003</v>
      </c>
      <c r="R7" s="1298">
        <v>0.27</v>
      </c>
      <c r="S7" s="1298">
        <v>0.28999999999999998</v>
      </c>
      <c r="T7" s="1299">
        <v>0.26</v>
      </c>
      <c r="U7" s="1292">
        <v>0.3</v>
      </c>
    </row>
    <row r="8" spans="1:21" ht="13">
      <c r="A8" s="14" t="s">
        <v>29</v>
      </c>
      <c r="B8" s="126" t="s">
        <v>70</v>
      </c>
      <c r="C8" s="119">
        <v>0.82833333333333325</v>
      </c>
      <c r="D8" s="130" t="s">
        <v>226</v>
      </c>
      <c r="E8" s="131">
        <v>0.87</v>
      </c>
      <c r="F8" s="273">
        <v>0.84</v>
      </c>
      <c r="G8" s="273">
        <v>0.88</v>
      </c>
      <c r="H8" s="283">
        <v>0.87</v>
      </c>
      <c r="I8" s="436">
        <v>0.92</v>
      </c>
      <c r="J8" s="436">
        <v>0.87</v>
      </c>
      <c r="K8" s="436">
        <v>0.92</v>
      </c>
      <c r="L8" s="436">
        <v>0.92</v>
      </c>
      <c r="M8" s="671">
        <v>0.99</v>
      </c>
      <c r="N8" s="671">
        <v>0.9</v>
      </c>
      <c r="O8" s="812">
        <v>0.9</v>
      </c>
      <c r="P8" s="812">
        <v>0.92</v>
      </c>
      <c r="Q8" s="812">
        <v>0.88</v>
      </c>
      <c r="R8" s="1298">
        <v>0.9</v>
      </c>
      <c r="S8" s="1298">
        <v>0.94</v>
      </c>
      <c r="T8" s="1299">
        <v>0.92</v>
      </c>
      <c r="U8" s="1292">
        <v>0.9</v>
      </c>
    </row>
    <row r="9" spans="1:21" s="795" customFormat="1" ht="13.5">
      <c r="A9" s="828" t="s">
        <v>30</v>
      </c>
      <c r="B9" s="794" t="s">
        <v>70</v>
      </c>
      <c r="C9" s="132">
        <v>0.17</v>
      </c>
      <c r="D9" s="772" t="s">
        <v>227</v>
      </c>
      <c r="E9" s="827">
        <v>0.2</v>
      </c>
      <c r="F9" s="826">
        <v>0.2</v>
      </c>
      <c r="G9" s="826">
        <v>0.19</v>
      </c>
      <c r="H9" s="807">
        <v>0.17</v>
      </c>
      <c r="I9" s="805">
        <v>0.21</v>
      </c>
      <c r="J9" s="805">
        <v>0.16</v>
      </c>
      <c r="K9" s="805">
        <v>0.21</v>
      </c>
      <c r="L9" s="807">
        <v>0.19</v>
      </c>
      <c r="M9" s="807">
        <v>0.23</v>
      </c>
      <c r="N9" s="807">
        <v>0.21</v>
      </c>
      <c r="O9" s="807">
        <v>0.18</v>
      </c>
      <c r="P9" s="807">
        <v>0.2</v>
      </c>
      <c r="Q9" s="807">
        <v>0.19</v>
      </c>
      <c r="R9" s="1303">
        <v>0.19</v>
      </c>
      <c r="S9" s="1303">
        <v>0.2</v>
      </c>
      <c r="T9" s="1308">
        <v>0.17</v>
      </c>
      <c r="U9" s="1310">
        <v>0.19</v>
      </c>
    </row>
    <row r="10" spans="1:21" ht="13.5">
      <c r="A10" s="14"/>
      <c r="B10" s="126"/>
      <c r="C10" s="119"/>
      <c r="D10" s="128"/>
      <c r="E10" s="133"/>
      <c r="F10" s="271"/>
      <c r="G10" s="271"/>
      <c r="H10" s="282"/>
      <c r="I10" s="434"/>
      <c r="J10" s="434"/>
      <c r="K10" s="434"/>
      <c r="L10" s="434"/>
      <c r="M10" s="670"/>
      <c r="N10" s="670"/>
      <c r="O10" s="810"/>
      <c r="P10" s="810"/>
      <c r="Q10" s="810"/>
      <c r="R10" s="1296"/>
      <c r="S10" s="1296"/>
      <c r="T10" s="1292"/>
      <c r="U10" s="1292"/>
    </row>
    <row r="11" spans="1:21" ht="13">
      <c r="A11" s="14" t="s">
        <v>33</v>
      </c>
      <c r="B11" s="126" t="s">
        <v>70</v>
      </c>
      <c r="C11" s="119">
        <v>17.330000000000002</v>
      </c>
      <c r="D11" s="130" t="s">
        <v>228</v>
      </c>
      <c r="E11" s="131">
        <v>17.21</v>
      </c>
      <c r="F11" s="273">
        <v>17.739999999999998</v>
      </c>
      <c r="G11" s="273">
        <v>17.59</v>
      </c>
      <c r="H11" s="283">
        <v>17.84</v>
      </c>
      <c r="I11" s="437">
        <v>17.77</v>
      </c>
      <c r="J11" s="437">
        <v>18.079999999999998</v>
      </c>
      <c r="K11" s="437">
        <v>18.11</v>
      </c>
      <c r="L11" s="436">
        <v>18.18</v>
      </c>
      <c r="M11" s="671">
        <v>17.97</v>
      </c>
      <c r="N11" s="671">
        <v>18.079999999999998</v>
      </c>
      <c r="O11" s="812">
        <v>18.190000000000001</v>
      </c>
      <c r="P11" s="812">
        <v>17.55</v>
      </c>
      <c r="Q11" s="812">
        <v>17.170000000000002</v>
      </c>
      <c r="R11" s="1298">
        <v>17.190000000000001</v>
      </c>
      <c r="S11" s="1298">
        <v>18.02</v>
      </c>
      <c r="T11" s="1299">
        <v>17.68</v>
      </c>
      <c r="U11" s="1292">
        <v>16.98</v>
      </c>
    </row>
    <row r="12" spans="1:21" ht="13">
      <c r="A12" s="14" t="s">
        <v>34</v>
      </c>
      <c r="B12" s="126" t="s">
        <v>70</v>
      </c>
      <c r="C12" s="119">
        <v>2.7858333333333332</v>
      </c>
      <c r="D12" s="129" t="s">
        <v>229</v>
      </c>
      <c r="E12" s="131">
        <v>3</v>
      </c>
      <c r="F12" s="273">
        <v>2.83</v>
      </c>
      <c r="G12" s="273">
        <v>2.82</v>
      </c>
      <c r="H12" s="283">
        <v>2.76</v>
      </c>
      <c r="I12" s="436">
        <v>2.4700000000000002</v>
      </c>
      <c r="J12" s="436">
        <v>3.03</v>
      </c>
      <c r="K12" s="436">
        <v>2.91</v>
      </c>
      <c r="L12" s="436">
        <v>2.89</v>
      </c>
      <c r="M12" s="671">
        <v>2.79</v>
      </c>
      <c r="N12" s="671">
        <v>2.75</v>
      </c>
      <c r="O12" s="812">
        <v>2.95</v>
      </c>
      <c r="P12" s="812">
        <v>2.73</v>
      </c>
      <c r="Q12" s="812">
        <v>2.71</v>
      </c>
      <c r="R12" s="1298">
        <v>2.85</v>
      </c>
      <c r="S12" s="1298">
        <v>2.77</v>
      </c>
      <c r="T12" s="1299">
        <v>2.98</v>
      </c>
      <c r="U12" s="1292">
        <v>2.76</v>
      </c>
    </row>
    <row r="13" spans="1:21" ht="13">
      <c r="A13" s="14" t="s">
        <v>35</v>
      </c>
      <c r="B13" s="126" t="s">
        <v>70</v>
      </c>
      <c r="C13" s="119">
        <v>1.7066666666666663</v>
      </c>
      <c r="D13" s="130" t="s">
        <v>230</v>
      </c>
      <c r="E13" s="131">
        <v>1.84</v>
      </c>
      <c r="F13" s="273">
        <v>1.83</v>
      </c>
      <c r="G13" s="273">
        <v>1.63</v>
      </c>
      <c r="H13" s="283">
        <v>1.76</v>
      </c>
      <c r="I13" s="436">
        <v>1.8</v>
      </c>
      <c r="J13" s="436">
        <v>1.78</v>
      </c>
      <c r="K13" s="436">
        <v>1.85</v>
      </c>
      <c r="L13" s="436">
        <v>1.8</v>
      </c>
      <c r="M13" s="671">
        <v>1.8</v>
      </c>
      <c r="N13" s="671">
        <v>1.72</v>
      </c>
      <c r="O13" s="812">
        <v>1.81</v>
      </c>
      <c r="P13" s="812">
        <v>1.79</v>
      </c>
      <c r="Q13" s="812">
        <v>1.78</v>
      </c>
      <c r="R13" s="1298">
        <v>1.69</v>
      </c>
      <c r="S13" s="1298">
        <v>1.76</v>
      </c>
      <c r="T13" s="1299">
        <v>1.79</v>
      </c>
      <c r="U13" s="1292">
        <v>1.76</v>
      </c>
    </row>
    <row r="14" spans="1:21" ht="13">
      <c r="A14" s="14" t="s">
        <v>36</v>
      </c>
      <c r="B14" s="126" t="s">
        <v>70</v>
      </c>
      <c r="C14" s="119">
        <v>0.48916666666666669</v>
      </c>
      <c r="D14" s="130" t="s">
        <v>231</v>
      </c>
      <c r="E14" s="131">
        <v>0.53</v>
      </c>
      <c r="F14" s="273">
        <v>0.51</v>
      </c>
      <c r="G14" s="273">
        <v>0.46</v>
      </c>
      <c r="H14" s="283">
        <v>0.44</v>
      </c>
      <c r="I14" s="436">
        <v>0.47</v>
      </c>
      <c r="J14" s="436">
        <v>0.46</v>
      </c>
      <c r="K14" s="436">
        <v>0.47</v>
      </c>
      <c r="L14" s="436">
        <v>0.53</v>
      </c>
      <c r="M14" s="671">
        <v>0.54</v>
      </c>
      <c r="N14" s="671">
        <v>0.53</v>
      </c>
      <c r="O14" s="812">
        <v>0.52</v>
      </c>
      <c r="P14" s="812">
        <v>0.47</v>
      </c>
      <c r="Q14" s="812">
        <v>0.49</v>
      </c>
      <c r="R14" s="1298">
        <v>0.48</v>
      </c>
      <c r="S14" s="1298">
        <v>0.43</v>
      </c>
      <c r="T14" s="1299">
        <v>0.46</v>
      </c>
      <c r="U14" s="1292">
        <v>0.5</v>
      </c>
    </row>
    <row r="15" spans="1:21" ht="13">
      <c r="A15" s="14" t="s">
        <v>37</v>
      </c>
      <c r="B15" s="126" t="s">
        <v>70</v>
      </c>
      <c r="C15" s="119">
        <v>0.85416666666666663</v>
      </c>
      <c r="D15" s="130" t="s">
        <v>232</v>
      </c>
      <c r="E15" s="131">
        <v>0.83</v>
      </c>
      <c r="F15" s="273">
        <v>0.89</v>
      </c>
      <c r="G15" s="273">
        <v>0.82</v>
      </c>
      <c r="H15" s="283">
        <v>0.87</v>
      </c>
      <c r="I15" s="436">
        <v>0.86</v>
      </c>
      <c r="J15" s="436">
        <v>0.88</v>
      </c>
      <c r="K15" s="436">
        <v>0.9</v>
      </c>
      <c r="L15" s="436">
        <v>0.9</v>
      </c>
      <c r="M15" s="671">
        <v>0.89</v>
      </c>
      <c r="N15" s="671">
        <v>0.89</v>
      </c>
      <c r="O15" s="812">
        <v>0.91</v>
      </c>
      <c r="P15" s="812">
        <v>0.88</v>
      </c>
      <c r="Q15" s="812">
        <v>0.83</v>
      </c>
      <c r="R15" s="1298">
        <v>0.86</v>
      </c>
      <c r="S15" s="1298">
        <v>0.9</v>
      </c>
      <c r="T15" s="1299">
        <v>0.84</v>
      </c>
      <c r="U15" s="1292">
        <v>0.89</v>
      </c>
    </row>
    <row r="16" spans="1:21" ht="13">
      <c r="A16" s="14" t="s">
        <v>39</v>
      </c>
      <c r="B16" s="126" t="s">
        <v>70</v>
      </c>
      <c r="C16" s="119">
        <v>0.85833333333333328</v>
      </c>
      <c r="D16" s="130" t="s">
        <v>233</v>
      </c>
      <c r="E16" s="131">
        <v>0.84</v>
      </c>
      <c r="F16" s="273">
        <v>0.91</v>
      </c>
      <c r="G16" s="273">
        <v>0.9</v>
      </c>
      <c r="H16" s="283">
        <v>0.9</v>
      </c>
      <c r="I16" s="436">
        <v>0.91</v>
      </c>
      <c r="J16" s="436">
        <v>0.9</v>
      </c>
      <c r="K16" s="436">
        <v>0.93</v>
      </c>
      <c r="L16" s="436">
        <v>0.88</v>
      </c>
      <c r="M16" s="671">
        <v>0.74</v>
      </c>
      <c r="N16" s="671">
        <v>0.93</v>
      </c>
      <c r="O16" s="812">
        <v>0.87</v>
      </c>
      <c r="P16" s="812">
        <v>0.94</v>
      </c>
      <c r="Q16" s="812">
        <v>0.88</v>
      </c>
      <c r="R16" s="1298">
        <v>0.91</v>
      </c>
      <c r="S16" s="1298">
        <v>0.87</v>
      </c>
      <c r="T16" s="1299">
        <v>0.85</v>
      </c>
      <c r="U16" s="1292">
        <v>0.84</v>
      </c>
    </row>
    <row r="17" spans="1:21" s="795" customFormat="1" ht="13.5">
      <c r="A17" s="825" t="s">
        <v>40</v>
      </c>
      <c r="B17" s="794" t="s">
        <v>70</v>
      </c>
      <c r="C17" s="132">
        <v>0.27083333333333331</v>
      </c>
      <c r="D17" s="772" t="s">
        <v>234</v>
      </c>
      <c r="E17" s="827">
        <v>0.3</v>
      </c>
      <c r="F17" s="826">
        <v>0.3</v>
      </c>
      <c r="G17" s="826">
        <v>0.28999999999999998</v>
      </c>
      <c r="H17" s="807">
        <v>0.3</v>
      </c>
      <c r="I17" s="805">
        <v>0.28000000000000003</v>
      </c>
      <c r="J17" s="805">
        <v>0.28999999999999998</v>
      </c>
      <c r="K17" s="805">
        <v>0.32</v>
      </c>
      <c r="L17" s="807">
        <v>0.32</v>
      </c>
      <c r="M17" s="807">
        <v>0.43</v>
      </c>
      <c r="N17" s="807">
        <v>0.33</v>
      </c>
      <c r="O17" s="807">
        <v>0.3</v>
      </c>
      <c r="P17" s="807">
        <v>0.32</v>
      </c>
      <c r="Q17" s="807">
        <v>0.3</v>
      </c>
      <c r="R17" s="1303">
        <v>0.27</v>
      </c>
      <c r="S17" s="1303">
        <v>0.3</v>
      </c>
      <c r="T17" s="1308">
        <v>0.27</v>
      </c>
      <c r="U17" s="1310">
        <v>0.27</v>
      </c>
    </row>
    <row r="18" spans="1:21" ht="13">
      <c r="A18" s="4"/>
      <c r="B18" s="126"/>
      <c r="C18" s="127"/>
      <c r="D18" s="127"/>
      <c r="E18" s="247"/>
      <c r="F18" s="278"/>
      <c r="G18" s="269"/>
      <c r="H18" s="271"/>
      <c r="I18" s="432"/>
      <c r="J18" s="431"/>
      <c r="K18" s="431"/>
      <c r="L18" s="431"/>
      <c r="M18" s="668"/>
      <c r="N18" s="668"/>
      <c r="O18" s="809"/>
      <c r="P18" s="809"/>
      <c r="Q18" s="809"/>
      <c r="R18" s="1300"/>
      <c r="S18" s="1291"/>
      <c r="T18" s="1292"/>
      <c r="U18" s="1292"/>
    </row>
    <row r="19" spans="1:21" ht="13">
      <c r="A19" s="274" t="s">
        <v>247</v>
      </c>
      <c r="B19" s="124"/>
      <c r="C19" s="124"/>
      <c r="D19" s="124"/>
      <c r="E19" s="248"/>
      <c r="F19" s="277"/>
      <c r="G19" s="269"/>
      <c r="H19" s="271"/>
      <c r="I19" s="432"/>
      <c r="J19" s="431"/>
      <c r="K19" s="431"/>
      <c r="L19" s="431"/>
      <c r="M19" s="668"/>
      <c r="N19" s="668"/>
      <c r="O19" s="809"/>
      <c r="P19" s="809"/>
      <c r="Q19" s="809"/>
      <c r="R19" s="1300"/>
      <c r="S19" s="1291"/>
      <c r="T19" s="1292"/>
      <c r="U19" s="1292"/>
    </row>
    <row r="20" spans="1:21" ht="13">
      <c r="A20" s="1" t="s">
        <v>493</v>
      </c>
      <c r="B20" s="126" t="s">
        <v>70</v>
      </c>
      <c r="C20" s="134">
        <v>190.29666666666671</v>
      </c>
      <c r="D20" s="130" t="s">
        <v>235</v>
      </c>
      <c r="E20" s="131">
        <v>198.59</v>
      </c>
      <c r="F20" s="273">
        <v>198.85</v>
      </c>
      <c r="G20" s="273">
        <v>197.15</v>
      </c>
      <c r="H20" s="283">
        <v>201.12</v>
      </c>
      <c r="I20" s="436">
        <v>197.09</v>
      </c>
      <c r="J20" s="436">
        <v>201.4</v>
      </c>
      <c r="K20" s="436">
        <v>193.53</v>
      </c>
      <c r="L20" s="436">
        <v>200.3</v>
      </c>
      <c r="M20" s="671">
        <v>172.89</v>
      </c>
      <c r="N20" s="671">
        <v>178.65</v>
      </c>
      <c r="O20" s="812">
        <v>175.4</v>
      </c>
      <c r="P20" s="812">
        <v>179.68</v>
      </c>
      <c r="Q20" s="812">
        <v>179.59</v>
      </c>
      <c r="R20" s="1298">
        <v>180.13</v>
      </c>
      <c r="S20" s="1298">
        <v>175.21</v>
      </c>
      <c r="T20" s="1299">
        <v>177.66</v>
      </c>
      <c r="U20" s="1292">
        <v>177.94</v>
      </c>
    </row>
    <row r="21" spans="1:21" ht="13">
      <c r="A21" s="1" t="s">
        <v>494</v>
      </c>
      <c r="B21" s="126" t="s">
        <v>70</v>
      </c>
      <c r="C21" s="134">
        <v>112.89833333333335</v>
      </c>
      <c r="D21" s="129" t="s">
        <v>236</v>
      </c>
      <c r="E21" s="131">
        <v>122.32</v>
      </c>
      <c r="F21" s="273">
        <v>120.25</v>
      </c>
      <c r="G21" s="273">
        <v>122.82</v>
      </c>
      <c r="H21" s="283">
        <v>121.97</v>
      </c>
      <c r="I21" s="436">
        <v>121.08</v>
      </c>
      <c r="J21" s="436">
        <v>122.94</v>
      </c>
      <c r="K21" s="436">
        <v>121.32</v>
      </c>
      <c r="L21" s="436">
        <v>121.43</v>
      </c>
      <c r="M21" s="671">
        <v>100.58</v>
      </c>
      <c r="N21" s="671">
        <v>99.41</v>
      </c>
      <c r="O21" s="812">
        <v>97.76</v>
      </c>
      <c r="P21" s="812">
        <v>101.04</v>
      </c>
      <c r="Q21" s="812">
        <v>103.72</v>
      </c>
      <c r="R21" s="1298">
        <v>101.33</v>
      </c>
      <c r="S21" s="1298">
        <v>101.95</v>
      </c>
      <c r="T21" s="1299">
        <v>104.45</v>
      </c>
      <c r="U21" s="1292">
        <v>97.48</v>
      </c>
    </row>
    <row r="22" spans="1:21" ht="13">
      <c r="A22" s="1" t="s">
        <v>495</v>
      </c>
      <c r="B22" s="126" t="s">
        <v>70</v>
      </c>
      <c r="C22" s="134">
        <v>41.927499999999995</v>
      </c>
      <c r="D22" s="130" t="s">
        <v>237</v>
      </c>
      <c r="E22" s="131">
        <v>43.73</v>
      </c>
      <c r="F22" s="273">
        <v>44.17</v>
      </c>
      <c r="G22" s="273">
        <v>44.7</v>
      </c>
      <c r="H22" s="283">
        <v>44.25</v>
      </c>
      <c r="I22" s="436">
        <v>45</v>
      </c>
      <c r="J22" s="436">
        <v>44.7</v>
      </c>
      <c r="K22" s="436">
        <v>42.93</v>
      </c>
      <c r="L22" s="436">
        <v>48.63</v>
      </c>
      <c r="M22" s="671">
        <v>36.78</v>
      </c>
      <c r="N22" s="671">
        <v>37.86</v>
      </c>
      <c r="O22" s="812">
        <v>36.54</v>
      </c>
      <c r="P22" s="812">
        <v>37.520000000000003</v>
      </c>
      <c r="Q22" s="812">
        <v>39.08</v>
      </c>
      <c r="R22" s="1298">
        <v>37.299999999999997</v>
      </c>
      <c r="S22" s="1298">
        <v>38.11</v>
      </c>
      <c r="T22" s="1299">
        <v>38.46</v>
      </c>
      <c r="U22" s="1292">
        <v>36.76</v>
      </c>
    </row>
    <row r="23" spans="1:21" ht="13">
      <c r="D23" s="54"/>
      <c r="E23" s="124"/>
      <c r="I23" s="431"/>
      <c r="J23" s="431"/>
      <c r="K23" s="431"/>
      <c r="L23" s="430"/>
      <c r="O23" s="774"/>
      <c r="P23" s="774"/>
      <c r="Q23" s="774"/>
      <c r="R23" s="1290"/>
      <c r="S23" s="1291"/>
      <c r="T23" s="1291"/>
      <c r="U23" s="1290"/>
    </row>
    <row r="24" spans="1:21" ht="13">
      <c r="A24" s="274" t="s">
        <v>71</v>
      </c>
      <c r="B24" s="5"/>
      <c r="C24" s="16"/>
      <c r="D24" s="57"/>
      <c r="E24" s="125"/>
      <c r="I24" s="430"/>
      <c r="J24" s="430"/>
      <c r="K24" s="430"/>
      <c r="L24" s="430"/>
      <c r="O24" s="774"/>
      <c r="P24" s="774"/>
      <c r="Q24" s="774"/>
      <c r="R24" s="1290"/>
      <c r="S24" s="1291"/>
      <c r="T24" s="1291"/>
      <c r="U24" s="1290"/>
    </row>
    <row r="25" spans="1:21" ht="13">
      <c r="A25" s="15"/>
      <c r="B25" s="6" t="s">
        <v>67</v>
      </c>
      <c r="C25" s="6" t="s">
        <v>68</v>
      </c>
      <c r="D25" s="58" t="s">
        <v>69</v>
      </c>
      <c r="E25" s="117" t="s">
        <v>47</v>
      </c>
      <c r="I25" s="430"/>
      <c r="J25" s="430"/>
      <c r="K25" s="430"/>
      <c r="L25" s="430"/>
      <c r="O25" s="774"/>
      <c r="P25" s="774"/>
      <c r="Q25" s="774"/>
      <c r="R25" s="1290"/>
      <c r="S25" s="1291"/>
      <c r="T25" s="1291"/>
      <c r="U25" s="1290"/>
    </row>
    <row r="26" spans="1:21" ht="13">
      <c r="B26" s="15"/>
      <c r="C26" s="15"/>
      <c r="D26" s="59"/>
      <c r="E26" s="118">
        <v>22801</v>
      </c>
      <c r="F26" s="151">
        <v>23001</v>
      </c>
      <c r="G26" s="241">
        <v>23023</v>
      </c>
      <c r="H26" s="274">
        <v>23063</v>
      </c>
      <c r="I26" s="433">
        <v>23088</v>
      </c>
      <c r="J26" s="433">
        <v>23110</v>
      </c>
      <c r="K26" s="433">
        <v>23131</v>
      </c>
      <c r="L26" s="433">
        <v>23204</v>
      </c>
      <c r="M26" s="672">
        <v>23250</v>
      </c>
      <c r="N26" s="672">
        <v>23275</v>
      </c>
      <c r="O26" s="776">
        <v>23321</v>
      </c>
      <c r="P26" s="776">
        <v>23584</v>
      </c>
      <c r="Q26" s="776">
        <v>23667</v>
      </c>
      <c r="R26" s="1301">
        <v>23725</v>
      </c>
      <c r="S26" s="1301">
        <v>23768</v>
      </c>
      <c r="T26" s="1301">
        <v>23861</v>
      </c>
      <c r="U26" s="1301">
        <v>24498</v>
      </c>
    </row>
    <row r="27" spans="1:21" ht="13">
      <c r="A27" s="1" t="s">
        <v>496</v>
      </c>
      <c r="B27" s="126" t="s">
        <v>72</v>
      </c>
      <c r="C27" s="136">
        <v>3.33</v>
      </c>
      <c r="D27" s="136" t="s">
        <v>238</v>
      </c>
      <c r="E27" s="135">
        <v>3.2482826300294412</v>
      </c>
      <c r="F27" s="276">
        <v>3.2970690511674117</v>
      </c>
      <c r="G27" s="278">
        <v>3.3858424725822536</v>
      </c>
      <c r="H27" s="279">
        <v>3.3033932135728543</v>
      </c>
      <c r="I27" s="436">
        <v>3.3471810089020773</v>
      </c>
      <c r="J27" s="436">
        <v>3.4359483614697122</v>
      </c>
      <c r="K27" s="436">
        <v>3.3694779116465861</v>
      </c>
      <c r="L27" s="436">
        <v>3.3628835849975647</v>
      </c>
      <c r="M27" s="673">
        <v>3.3804511278195482</v>
      </c>
      <c r="N27" s="673">
        <v>3.4408548707753481</v>
      </c>
      <c r="O27" s="812">
        <v>3.389696169088507</v>
      </c>
      <c r="P27" s="812">
        <v>3.4252414252414249</v>
      </c>
      <c r="Q27" s="812">
        <v>3.2624628590293825</v>
      </c>
      <c r="R27" s="1298">
        <v>3.2126298960831341</v>
      </c>
      <c r="S27" s="1298">
        <v>3.260884014622798</v>
      </c>
      <c r="T27" s="1307">
        <v>3.2074592074592072</v>
      </c>
      <c r="U27" s="1294">
        <v>3.25</v>
      </c>
    </row>
    <row r="28" spans="1:21" ht="13">
      <c r="A28" s="1" t="s">
        <v>497</v>
      </c>
      <c r="B28" s="126" t="s">
        <v>72</v>
      </c>
      <c r="C28" s="136">
        <v>10.74</v>
      </c>
      <c r="D28" s="136" t="s">
        <v>239</v>
      </c>
      <c r="E28" s="135">
        <v>10.628066732090286</v>
      </c>
      <c r="F28" s="276">
        <v>10.794833581718828</v>
      </c>
      <c r="G28" s="278">
        <v>11.1555333998006</v>
      </c>
      <c r="H28" s="279">
        <v>10.904690618762476</v>
      </c>
      <c r="I28" s="436">
        <v>10.997032640949556</v>
      </c>
      <c r="J28" s="436">
        <v>10.94438927507448</v>
      </c>
      <c r="K28" s="436">
        <v>10.870481927710843</v>
      </c>
      <c r="L28" s="436">
        <v>11.010716025328788</v>
      </c>
      <c r="M28" s="673">
        <v>10.945363408521301</v>
      </c>
      <c r="N28" s="673">
        <v>11.13220675944334</v>
      </c>
      <c r="O28" s="812">
        <v>11.183949801849407</v>
      </c>
      <c r="P28" s="812">
        <v>10.894771894771894</v>
      </c>
      <c r="Q28" s="812">
        <v>10.628260151865302</v>
      </c>
      <c r="R28" s="1298">
        <v>10.440447641886491</v>
      </c>
      <c r="S28" s="1298">
        <v>10.758391492190096</v>
      </c>
      <c r="T28" s="1307">
        <v>10.945720945720945</v>
      </c>
      <c r="U28" s="1294">
        <v>10.36</v>
      </c>
    </row>
    <row r="29" spans="1:21" ht="13">
      <c r="A29" s="1" t="s">
        <v>498</v>
      </c>
      <c r="B29" s="126" t="s">
        <v>72</v>
      </c>
      <c r="C29" s="136">
        <v>17.559999999999999</v>
      </c>
      <c r="D29" s="136" t="s">
        <v>240</v>
      </c>
      <c r="E29" s="135">
        <v>17.456820412168792</v>
      </c>
      <c r="F29" s="276">
        <v>18.274714356681571</v>
      </c>
      <c r="G29" s="278">
        <v>18.270687936191429</v>
      </c>
      <c r="H29" s="279">
        <v>18.234031936127742</v>
      </c>
      <c r="I29" s="436">
        <v>18.290801186943622</v>
      </c>
      <c r="J29" s="436">
        <v>18.046176762661371</v>
      </c>
      <c r="K29" s="436">
        <v>18.17218875502008</v>
      </c>
      <c r="L29" s="436">
        <v>18.28494885533366</v>
      </c>
      <c r="M29" s="673">
        <v>18.182456140350876</v>
      </c>
      <c r="N29" s="673">
        <v>18.305666003976146</v>
      </c>
      <c r="O29" s="812">
        <v>18.310766182298547</v>
      </c>
      <c r="P29" s="812">
        <v>18.291375291375292</v>
      </c>
      <c r="Q29" s="812">
        <v>17.812809508088478</v>
      </c>
      <c r="R29" s="1298">
        <v>17.700639488409273</v>
      </c>
      <c r="S29" s="1298">
        <v>18.164174144233964</v>
      </c>
      <c r="T29" s="1307">
        <v>18.291042291042288</v>
      </c>
      <c r="U29" s="1294">
        <v>18.05</v>
      </c>
    </row>
    <row r="30" spans="1:21" ht="13">
      <c r="A30" s="1" t="s">
        <v>499</v>
      </c>
      <c r="B30" s="126" t="s">
        <v>72</v>
      </c>
      <c r="C30" s="136">
        <v>5.64</v>
      </c>
      <c r="D30" s="136" t="s">
        <v>241</v>
      </c>
      <c r="E30" s="135">
        <v>5.3570000000000002</v>
      </c>
      <c r="F30" s="276">
        <v>5.383</v>
      </c>
      <c r="G30" s="278">
        <v>6.181</v>
      </c>
      <c r="H30" s="279">
        <v>6.149</v>
      </c>
      <c r="I30" s="436">
        <v>6.2370000000000001</v>
      </c>
      <c r="J30" s="436">
        <v>6.03</v>
      </c>
      <c r="K30" s="436">
        <v>6.2190000000000003</v>
      </c>
      <c r="L30" s="436">
        <v>6.24</v>
      </c>
      <c r="M30" s="673">
        <v>6.149</v>
      </c>
      <c r="N30" s="673">
        <v>6.2229999999999999</v>
      </c>
      <c r="O30" s="812">
        <v>6.2389999999999999</v>
      </c>
      <c r="P30" s="812">
        <v>6.1520000000000001</v>
      </c>
      <c r="Q30" s="812">
        <v>5.9790000000000001</v>
      </c>
      <c r="R30" s="1298">
        <v>6.1929999999999996</v>
      </c>
      <c r="S30" s="1298">
        <v>6.202</v>
      </c>
      <c r="T30" s="1307">
        <v>6.1520000000000001</v>
      </c>
      <c r="U30" s="1294">
        <v>5.86</v>
      </c>
    </row>
    <row r="31" spans="1:21" ht="13">
      <c r="A31" s="1" t="s">
        <v>500</v>
      </c>
      <c r="B31" s="126" t="s">
        <v>72</v>
      </c>
      <c r="C31" s="136">
        <v>18.899999999999999</v>
      </c>
      <c r="D31" s="136" t="s">
        <v>242</v>
      </c>
      <c r="E31" s="135">
        <v>17.102060843964672</v>
      </c>
      <c r="F31" s="276">
        <v>17.634873323397915</v>
      </c>
      <c r="G31" s="278">
        <v>21.299601196410769</v>
      </c>
      <c r="H31" s="279">
        <v>21.157684630738522</v>
      </c>
      <c r="I31" s="436">
        <v>21.170623145400597</v>
      </c>
      <c r="J31" s="436">
        <v>20.896722939424034</v>
      </c>
      <c r="K31" s="436">
        <v>21.191265060240966</v>
      </c>
      <c r="L31" s="436">
        <v>20.690696541646371</v>
      </c>
      <c r="M31" s="673">
        <v>20.424561403508768</v>
      </c>
      <c r="N31" s="673">
        <v>20.853876739562622</v>
      </c>
      <c r="O31" s="812">
        <v>21.306142668428006</v>
      </c>
      <c r="P31" s="812">
        <v>21.618048618048615</v>
      </c>
      <c r="Q31" s="812">
        <v>20.729943875866621</v>
      </c>
      <c r="R31" s="1298">
        <v>20.758193445243805</v>
      </c>
      <c r="S31" s="1298">
        <v>20.797939514788968</v>
      </c>
      <c r="T31" s="1307">
        <v>21.244755244755243</v>
      </c>
      <c r="U31" s="1294">
        <v>20.43</v>
      </c>
    </row>
    <row r="32" spans="1:21" s="795" customFormat="1" ht="13.5">
      <c r="A32" s="793" t="s">
        <v>501</v>
      </c>
      <c r="B32" s="794" t="s">
        <v>72</v>
      </c>
      <c r="C32" s="811">
        <v>32.39</v>
      </c>
      <c r="D32" s="811" t="s">
        <v>243</v>
      </c>
      <c r="E32" s="806">
        <v>30.85426889106968</v>
      </c>
      <c r="F32" s="807">
        <v>32.599105812220564</v>
      </c>
      <c r="G32" s="807">
        <v>34.107676969092729</v>
      </c>
      <c r="H32" s="807">
        <v>33.349800399201598</v>
      </c>
      <c r="I32" s="807">
        <v>32.815034619188928</v>
      </c>
      <c r="J32" s="807">
        <v>32.88331678252235</v>
      </c>
      <c r="K32" s="807">
        <v>31.066265060240966</v>
      </c>
      <c r="L32" s="807">
        <v>34.173404773502192</v>
      </c>
      <c r="M32" s="807">
        <v>30.683709273182952</v>
      </c>
      <c r="N32" s="807">
        <v>33.923459244532808</v>
      </c>
      <c r="O32" s="807">
        <v>34.707397622192865</v>
      </c>
      <c r="P32" s="807">
        <v>34.778887778887778</v>
      </c>
      <c r="Q32" s="807">
        <v>34.94585671838891</v>
      </c>
      <c r="R32" s="1298">
        <v>34.639088729016791</v>
      </c>
      <c r="S32" s="1298">
        <v>34.974742439348624</v>
      </c>
      <c r="T32" s="1307">
        <v>33.535797535797535</v>
      </c>
      <c r="U32" s="1294">
        <v>34.33</v>
      </c>
    </row>
    <row r="33" spans="1:21" ht="13">
      <c r="A33" s="1" t="s">
        <v>502</v>
      </c>
      <c r="B33" s="126" t="s">
        <v>72</v>
      </c>
      <c r="C33" s="136">
        <v>41.43</v>
      </c>
      <c r="D33" s="136" t="s">
        <v>244</v>
      </c>
      <c r="E33" s="135">
        <v>42.274288518155061</v>
      </c>
      <c r="F33" s="276">
        <v>42.921510183805268</v>
      </c>
      <c r="G33" s="278">
        <v>43.363908275174481</v>
      </c>
      <c r="H33" s="279">
        <v>43.194610778443113</v>
      </c>
      <c r="I33" s="436">
        <v>43.204253214638975</v>
      </c>
      <c r="J33" s="436">
        <v>42.849553128103288</v>
      </c>
      <c r="K33" s="436">
        <v>42.659638554216862</v>
      </c>
      <c r="L33" s="436">
        <v>43.359473940574766</v>
      </c>
      <c r="M33" s="673">
        <v>43.251127819548863</v>
      </c>
      <c r="N33" s="673">
        <v>43.168986083499</v>
      </c>
      <c r="O33" s="812">
        <v>43.0006605019815</v>
      </c>
      <c r="P33" s="812">
        <v>43.297036297036293</v>
      </c>
      <c r="Q33" s="812">
        <v>43.369098712446359</v>
      </c>
      <c r="R33" s="1298">
        <v>43.209832134292569</v>
      </c>
      <c r="S33" s="1298">
        <v>43.357593885011632</v>
      </c>
      <c r="T33" s="1307">
        <v>43.330003330003329</v>
      </c>
      <c r="U33" s="1294">
        <v>42.93</v>
      </c>
    </row>
    <row r="34" spans="1:21" ht="13">
      <c r="A34" s="1" t="s">
        <v>503</v>
      </c>
      <c r="B34" s="126" t="s">
        <v>72</v>
      </c>
      <c r="C34" s="136">
        <v>1.69</v>
      </c>
      <c r="D34" s="136" t="s">
        <v>245</v>
      </c>
      <c r="E34" s="135">
        <v>1.571</v>
      </c>
      <c r="F34" s="276">
        <v>1.5880000000000001</v>
      </c>
      <c r="G34" s="278">
        <v>1.7789999999999999</v>
      </c>
      <c r="H34" s="279">
        <v>1.6930000000000001</v>
      </c>
      <c r="I34" s="436">
        <v>1.7549999999999999</v>
      </c>
      <c r="J34" s="436">
        <v>1.7509999999999999</v>
      </c>
      <c r="K34" s="436">
        <v>1.6950000000000001</v>
      </c>
      <c r="L34" s="436">
        <v>1.792</v>
      </c>
      <c r="M34" s="673">
        <v>1.716</v>
      </c>
      <c r="N34" s="673">
        <v>1.738</v>
      </c>
      <c r="O34" s="812">
        <v>1.782</v>
      </c>
      <c r="P34" s="812">
        <v>1.788</v>
      </c>
      <c r="Q34" s="812">
        <v>1.7170000000000001</v>
      </c>
      <c r="R34" s="1303">
        <v>1.6319999999999999</v>
      </c>
      <c r="S34" s="1303">
        <v>1.7350000000000001</v>
      </c>
      <c r="T34" s="1309">
        <v>1.758</v>
      </c>
      <c r="U34" s="1304">
        <v>1.68</v>
      </c>
    </row>
    <row r="35" spans="1:21" ht="13">
      <c r="A35" s="1" t="s">
        <v>504</v>
      </c>
      <c r="B35" s="126" t="s">
        <v>72</v>
      </c>
      <c r="C35" s="136">
        <v>10.72</v>
      </c>
      <c r="D35" s="136" t="s">
        <v>246</v>
      </c>
      <c r="E35" s="135">
        <v>10.589303238469087</v>
      </c>
      <c r="F35" s="276">
        <v>10.734227521112768</v>
      </c>
      <c r="G35" s="278">
        <v>10.876370887337988</v>
      </c>
      <c r="H35" s="279">
        <v>10.538423153692614</v>
      </c>
      <c r="I35" s="436">
        <v>10.986152324431256</v>
      </c>
      <c r="J35" s="436">
        <v>10.540714995034758</v>
      </c>
      <c r="K35" s="436">
        <v>10.660642570281125</v>
      </c>
      <c r="L35" s="436">
        <v>11.032148075986361</v>
      </c>
      <c r="M35" s="673">
        <v>10.737343358395988</v>
      </c>
      <c r="N35" s="673">
        <v>11.021868787276341</v>
      </c>
      <c r="O35" s="812">
        <v>10.962021136063408</v>
      </c>
      <c r="P35" s="812">
        <v>11.053946053946053</v>
      </c>
      <c r="Q35" s="812">
        <v>10.472763288213933</v>
      </c>
      <c r="R35" s="1298">
        <v>10.36650679456435</v>
      </c>
      <c r="S35" s="1298">
        <v>10.769026254569626</v>
      </c>
      <c r="T35" s="1307">
        <v>10.722610722610723</v>
      </c>
      <c r="U35" s="1294">
        <v>10.41</v>
      </c>
    </row>
    <row r="36" spans="1:21" ht="13">
      <c r="C36" s="19"/>
      <c r="D36" s="54"/>
      <c r="E36" s="124"/>
      <c r="F36" s="116"/>
      <c r="I36" s="430"/>
      <c r="J36" s="430"/>
      <c r="K36" s="430"/>
      <c r="L36" s="430"/>
      <c r="O36" s="774"/>
      <c r="P36" s="774"/>
      <c r="Q36" s="774"/>
      <c r="R36" s="1297"/>
      <c r="S36" s="1297"/>
      <c r="T36" s="1297"/>
      <c r="U36" s="1306"/>
    </row>
    <row r="37" spans="1:21" s="394" customFormat="1" ht="13">
      <c r="C37" s="395"/>
      <c r="D37" s="393"/>
      <c r="E37" s="393"/>
      <c r="F37" s="399"/>
      <c r="I37" s="430"/>
      <c r="J37" s="430"/>
      <c r="K37" s="430"/>
      <c r="L37" s="430"/>
      <c r="O37" s="774"/>
      <c r="P37" s="774"/>
      <c r="Q37" s="774"/>
      <c r="R37" s="1297"/>
      <c r="S37" s="1297"/>
      <c r="T37" s="1297"/>
      <c r="U37" s="1306"/>
    </row>
    <row r="38" spans="1:21" s="394" customFormat="1" ht="13">
      <c r="A38" s="447" t="s">
        <v>174</v>
      </c>
      <c r="B38" s="447" t="s">
        <v>67</v>
      </c>
      <c r="C38" s="447" t="s">
        <v>68</v>
      </c>
      <c r="D38" s="447" t="s">
        <v>69</v>
      </c>
      <c r="E38" s="452" t="s">
        <v>47</v>
      </c>
      <c r="F38" s="399"/>
      <c r="I38" s="430"/>
      <c r="J38" s="430"/>
      <c r="K38" s="430"/>
      <c r="L38" s="430"/>
      <c r="O38" s="774"/>
      <c r="P38" s="774"/>
      <c r="Q38" s="774"/>
      <c r="R38" s="1297"/>
      <c r="S38" s="1297"/>
      <c r="T38" s="1297"/>
      <c r="U38" s="1306"/>
    </row>
    <row r="39" spans="1:21" s="394" customFormat="1" ht="13">
      <c r="A39" s="457"/>
      <c r="B39" s="449"/>
      <c r="C39" s="445"/>
      <c r="D39" s="445"/>
      <c r="E39" s="118">
        <v>22801</v>
      </c>
      <c r="F39" s="151">
        <v>23001</v>
      </c>
      <c r="G39" s="241">
        <v>23023</v>
      </c>
      <c r="H39" s="447">
        <v>23063</v>
      </c>
      <c r="I39" s="447">
        <v>23088</v>
      </c>
      <c r="J39" s="447">
        <v>23110</v>
      </c>
      <c r="K39" s="447">
        <v>23131</v>
      </c>
      <c r="L39" s="447">
        <v>23204</v>
      </c>
      <c r="M39" s="672">
        <v>23250</v>
      </c>
      <c r="N39" s="672">
        <v>23275</v>
      </c>
      <c r="O39" s="776">
        <v>23321</v>
      </c>
      <c r="P39" s="776">
        <v>23584</v>
      </c>
      <c r="Q39" s="776">
        <v>23667</v>
      </c>
      <c r="R39" s="1301">
        <v>23725</v>
      </c>
      <c r="S39" s="1301">
        <v>23768</v>
      </c>
      <c r="T39" s="1301">
        <v>23861</v>
      </c>
      <c r="U39" s="1301">
        <v>24498</v>
      </c>
    </row>
    <row r="40" spans="1:21" s="394" customFormat="1" ht="13">
      <c r="A40" s="458" t="s">
        <v>49</v>
      </c>
      <c r="B40" s="451" t="s">
        <v>72</v>
      </c>
      <c r="C40" s="459">
        <v>0.45453228699737536</v>
      </c>
      <c r="D40" s="447" t="s">
        <v>740</v>
      </c>
      <c r="E40" s="346">
        <v>0.45200000000000001</v>
      </c>
      <c r="F40" s="323">
        <v>0.432</v>
      </c>
      <c r="G40" s="442">
        <v>0.45700000000000002</v>
      </c>
      <c r="H40" s="441">
        <v>0.44500000000000001</v>
      </c>
      <c r="I40" s="435">
        <v>0.46400000000000002</v>
      </c>
      <c r="J40" s="435">
        <v>0.44800000000000001</v>
      </c>
      <c r="K40" s="438">
        <v>0.46100000000000002</v>
      </c>
      <c r="L40" s="435">
        <v>0.443</v>
      </c>
      <c r="M40" s="685">
        <v>0.45500000000000002</v>
      </c>
      <c r="N40" s="685">
        <v>0.44700000000000001</v>
      </c>
      <c r="O40" s="770">
        <v>0.48</v>
      </c>
      <c r="P40" s="813">
        <v>0.48699999999999999</v>
      </c>
      <c r="Q40" s="830">
        <v>0.49199999999999999</v>
      </c>
      <c r="R40" s="1302">
        <v>0.48199999999999998</v>
      </c>
      <c r="S40" s="1302">
        <v>0.49199999999999999</v>
      </c>
      <c r="T40" s="1302">
        <v>0.54</v>
      </c>
      <c r="U40" s="1302">
        <v>0.432</v>
      </c>
    </row>
    <row r="41" spans="1:21" s="394" customFormat="1" ht="13">
      <c r="A41" s="458" t="s">
        <v>50</v>
      </c>
      <c r="B41" s="451" t="s">
        <v>72</v>
      </c>
      <c r="C41" s="459">
        <v>7.2198309057894479</v>
      </c>
      <c r="D41" s="447" t="s">
        <v>741</v>
      </c>
      <c r="E41" s="346">
        <v>7.1719999999999997</v>
      </c>
      <c r="F41" s="323">
        <v>7.3330000000000002</v>
      </c>
      <c r="G41" s="442">
        <v>7.28</v>
      </c>
      <c r="H41" s="441">
        <v>7.3129999999999997</v>
      </c>
      <c r="I41" s="435">
        <v>7.3949999999999996</v>
      </c>
      <c r="J41" s="435">
        <v>7.2720000000000002</v>
      </c>
      <c r="K41" s="438">
        <v>7.2539999999999996</v>
      </c>
      <c r="L41" s="435">
        <v>7.2359999999999998</v>
      </c>
      <c r="M41" s="685">
        <v>7.194</v>
      </c>
      <c r="N41" s="685">
        <v>7.2480000000000002</v>
      </c>
      <c r="O41" s="770">
        <v>7.3609999999999998</v>
      </c>
      <c r="P41" s="813">
        <v>7.1079999999999997</v>
      </c>
      <c r="Q41" s="830">
        <v>7.0940000000000003</v>
      </c>
      <c r="R41" s="1302">
        <v>7.3879999999999999</v>
      </c>
      <c r="S41" s="1302">
        <v>7.2549999999999999</v>
      </c>
      <c r="T41" s="1302">
        <v>7.21</v>
      </c>
      <c r="U41" s="1302">
        <v>7.2960000000000003</v>
      </c>
    </row>
    <row r="42" spans="1:21" s="394" customFormat="1" ht="13">
      <c r="A42" s="458" t="s">
        <v>51</v>
      </c>
      <c r="B42" s="451" t="s">
        <v>72</v>
      </c>
      <c r="C42" s="459">
        <v>1.5326821899096399</v>
      </c>
      <c r="D42" s="447" t="s">
        <v>742</v>
      </c>
      <c r="E42" s="346">
        <v>1.5569999999999999</v>
      </c>
      <c r="F42" s="323">
        <v>1.605</v>
      </c>
      <c r="G42" s="442">
        <v>1.5309999999999999</v>
      </c>
      <c r="H42" s="441">
        <v>1.5429999999999999</v>
      </c>
      <c r="I42" s="435">
        <v>1.488</v>
      </c>
      <c r="J42" s="435">
        <v>1.48</v>
      </c>
      <c r="K42" s="438">
        <v>1.5980000000000001</v>
      </c>
      <c r="L42" s="435">
        <v>1.4790000000000001</v>
      </c>
      <c r="M42" s="685">
        <v>1.5269999999999999</v>
      </c>
      <c r="N42" s="685">
        <v>1.4319999999999999</v>
      </c>
      <c r="O42" s="770">
        <v>1.4970000000000001</v>
      </c>
      <c r="P42" s="813">
        <v>1.5169999999999999</v>
      </c>
      <c r="Q42" s="830">
        <v>1.528</v>
      </c>
      <c r="R42" s="1302">
        <v>1.508</v>
      </c>
      <c r="S42" s="1302">
        <v>1.56</v>
      </c>
      <c r="T42" s="1302">
        <v>1.6</v>
      </c>
      <c r="U42" s="1302">
        <v>1.54</v>
      </c>
    </row>
    <row r="43" spans="1:21" s="394" customFormat="1" ht="13">
      <c r="A43" s="458" t="s">
        <v>52</v>
      </c>
      <c r="B43" s="451" t="s">
        <v>72</v>
      </c>
      <c r="C43" s="459">
        <v>0.1300466794516181</v>
      </c>
      <c r="D43" s="447" t="s">
        <v>743</v>
      </c>
      <c r="E43" s="346">
        <v>0.128</v>
      </c>
      <c r="F43" s="323">
        <v>0.13100000000000001</v>
      </c>
      <c r="G43" s="442">
        <v>0.13500000000000001</v>
      </c>
      <c r="H43" s="441">
        <v>0.13300000000000001</v>
      </c>
      <c r="I43" s="435">
        <v>0.13900000000000001</v>
      </c>
      <c r="J43" s="435">
        <v>0.13300000000000001</v>
      </c>
      <c r="K43" s="438">
        <v>0.13</v>
      </c>
      <c r="L43" s="435">
        <v>0.13</v>
      </c>
      <c r="M43" s="685">
        <v>0.13500000000000001</v>
      </c>
      <c r="N43" s="685">
        <v>0.122</v>
      </c>
      <c r="O43" s="770">
        <v>0.12</v>
      </c>
      <c r="P43" s="813">
        <v>0.13200000000000001</v>
      </c>
      <c r="Q43" s="830">
        <v>0.13200000000000001</v>
      </c>
      <c r="R43" s="1302">
        <v>0.11899999999999999</v>
      </c>
      <c r="S43" s="1302">
        <v>0.128</v>
      </c>
      <c r="T43" s="1302">
        <v>0.12</v>
      </c>
      <c r="U43" s="1302">
        <v>0.13300000000000001</v>
      </c>
    </row>
    <row r="44" spans="1:21" s="394" customFormat="1" ht="13">
      <c r="A44" s="458" t="s">
        <v>56</v>
      </c>
      <c r="B44" s="451" t="s">
        <v>72</v>
      </c>
      <c r="C44" s="459">
        <v>0.1543427851796339</v>
      </c>
      <c r="D44" s="776" t="s">
        <v>1088</v>
      </c>
      <c r="E44" s="346">
        <v>0.14000000000000001</v>
      </c>
      <c r="F44" s="323">
        <v>0.153</v>
      </c>
      <c r="G44" s="442">
        <v>0.13700000000000001</v>
      </c>
      <c r="H44" s="441">
        <v>0.14599999999999999</v>
      </c>
      <c r="I44" s="435">
        <v>0.14699999999999999</v>
      </c>
      <c r="J44" s="435">
        <v>0.14399999999999999</v>
      </c>
      <c r="K44" s="438">
        <v>0.14000000000000001</v>
      </c>
      <c r="L44" s="435">
        <v>0.159</v>
      </c>
      <c r="M44" s="685">
        <v>0.158</v>
      </c>
      <c r="N44" s="685">
        <v>0.151</v>
      </c>
      <c r="O44" s="770">
        <v>0.14499999999999999</v>
      </c>
      <c r="P44" s="813">
        <v>0.2</v>
      </c>
      <c r="Q44" s="830">
        <v>0.17399999999999999</v>
      </c>
      <c r="R44" s="1302">
        <v>0.19800000000000001</v>
      </c>
      <c r="S44" s="1302">
        <v>0.16200000000000001</v>
      </c>
      <c r="T44" s="1302">
        <v>0.16300000000000001</v>
      </c>
      <c r="U44" s="1302">
        <v>0.188</v>
      </c>
    </row>
    <row r="45" spans="1:21" s="394" customFormat="1" ht="13">
      <c r="A45" s="458" t="s">
        <v>57</v>
      </c>
      <c r="B45" s="451" t="s">
        <v>72</v>
      </c>
      <c r="C45" s="459">
        <v>1.2212117791253909</v>
      </c>
      <c r="D45" s="447" t="s">
        <v>744</v>
      </c>
      <c r="E45" s="346">
        <v>1.214</v>
      </c>
      <c r="F45" s="323">
        <v>1.258</v>
      </c>
      <c r="G45" s="442">
        <v>1.2210000000000001</v>
      </c>
      <c r="H45" s="441">
        <v>1.216</v>
      </c>
      <c r="I45" s="435">
        <v>1.242</v>
      </c>
      <c r="J45" s="435">
        <v>1.22</v>
      </c>
      <c r="K45" s="438">
        <v>1.1890000000000001</v>
      </c>
      <c r="L45" s="435">
        <v>1.202</v>
      </c>
      <c r="M45" s="685">
        <v>1.204</v>
      </c>
      <c r="N45" s="685">
        <v>1.198</v>
      </c>
      <c r="O45" s="770">
        <v>1.2110000000000001</v>
      </c>
      <c r="P45" s="813">
        <v>1.1910000000000001</v>
      </c>
      <c r="Q45" s="830">
        <v>1.2110000000000001</v>
      </c>
      <c r="R45" s="1302">
        <v>1.2110000000000001</v>
      </c>
      <c r="S45" s="1302">
        <v>1.26</v>
      </c>
      <c r="T45" s="1302">
        <v>1.2410000000000001</v>
      </c>
      <c r="U45" s="1302">
        <v>1.19</v>
      </c>
    </row>
    <row r="46" spans="1:21" s="394" customFormat="1" ht="13.5">
      <c r="A46" s="456" t="s">
        <v>745</v>
      </c>
      <c r="B46" s="453" t="s">
        <v>72</v>
      </c>
      <c r="C46" s="455">
        <v>4.0161619424937525E-2</v>
      </c>
      <c r="D46" s="454" t="s">
        <v>746</v>
      </c>
      <c r="E46" s="460">
        <v>3.7999999999999999E-2</v>
      </c>
      <c r="F46" s="324">
        <v>3.9E-2</v>
      </c>
      <c r="G46" s="444">
        <v>0.04</v>
      </c>
      <c r="H46" s="443">
        <v>3.9E-2</v>
      </c>
      <c r="I46" s="439">
        <v>4.2000000000000003E-2</v>
      </c>
      <c r="J46" s="439">
        <v>3.3000000000000002E-2</v>
      </c>
      <c r="K46" s="440">
        <v>0.04</v>
      </c>
      <c r="L46" s="439">
        <v>3.5999999999999997E-2</v>
      </c>
      <c r="M46" s="686">
        <v>4.1000000000000002E-2</v>
      </c>
      <c r="N46" s="687">
        <v>3.5000000000000003E-2</v>
      </c>
      <c r="O46" s="808">
        <v>3.6999999999999998E-2</v>
      </c>
      <c r="P46" s="829">
        <v>4.5999999999999999E-2</v>
      </c>
      <c r="Q46" s="831">
        <v>3.9E-2</v>
      </c>
      <c r="R46" s="1305">
        <v>3.7999999999999999E-2</v>
      </c>
      <c r="S46" s="1305">
        <v>3.6999999999999998E-2</v>
      </c>
      <c r="T46" s="1305">
        <v>3.9E-2</v>
      </c>
      <c r="U46" s="1305">
        <v>3.7999999999999999E-2</v>
      </c>
    </row>
    <row r="47" spans="1:21" s="394" customFormat="1" ht="14">
      <c r="A47" s="458" t="s">
        <v>747</v>
      </c>
      <c r="B47" s="451" t="s">
        <v>72</v>
      </c>
      <c r="C47" s="459">
        <v>0.80440324341990288</v>
      </c>
      <c r="D47" s="447" t="s">
        <v>748</v>
      </c>
      <c r="E47" s="346">
        <v>0.81100000000000005</v>
      </c>
      <c r="F47" s="344">
        <v>0.79900000000000004</v>
      </c>
      <c r="G47" s="442">
        <v>0.78</v>
      </c>
      <c r="H47" s="498">
        <v>0.79300000000000004</v>
      </c>
      <c r="I47" s="498">
        <v>0.83</v>
      </c>
      <c r="J47" s="498">
        <v>0.82499999999999996</v>
      </c>
      <c r="K47" s="685">
        <v>0.78</v>
      </c>
      <c r="L47" s="498">
        <v>0.76100000000000001</v>
      </c>
      <c r="M47" s="498">
        <v>0.79300000000000004</v>
      </c>
      <c r="N47" s="685">
        <v>0.78100000000000003</v>
      </c>
      <c r="O47" s="770">
        <v>0.78300000000000003</v>
      </c>
      <c r="P47" s="813">
        <v>0.81</v>
      </c>
      <c r="Q47" s="830">
        <v>0.76100000000000001</v>
      </c>
      <c r="R47" s="1302">
        <v>0.80900000000000005</v>
      </c>
      <c r="S47" s="1302">
        <v>0.78200000000000003</v>
      </c>
      <c r="T47" s="1302">
        <v>0.78</v>
      </c>
      <c r="U47" s="1302">
        <v>0.751</v>
      </c>
    </row>
    <row r="48" spans="1:21" s="394" customFormat="1" ht="13">
      <c r="C48" s="395"/>
      <c r="D48" s="393"/>
      <c r="E48" s="393"/>
      <c r="F48" s="399"/>
      <c r="R48" s="1302"/>
      <c r="S48" s="1302"/>
      <c r="T48" s="1302"/>
      <c r="U48" s="1295"/>
    </row>
    <row r="49" spans="1:17" s="778" customFormat="1" ht="13.5">
      <c r="A49" s="824" t="s">
        <v>1089</v>
      </c>
      <c r="B49" s="823"/>
      <c r="C49" s="780"/>
      <c r="D49" s="774"/>
      <c r="E49" s="774"/>
      <c r="F49" s="784"/>
    </row>
    <row r="50" spans="1:17" ht="13">
      <c r="A50" s="3"/>
      <c r="B50" s="5"/>
      <c r="C50" s="3"/>
      <c r="D50" s="5"/>
    </row>
    <row r="51" spans="1:17" ht="13">
      <c r="A51" s="274" t="s">
        <v>485</v>
      </c>
      <c r="B51" s="274" t="s">
        <v>67</v>
      </c>
      <c r="C51" s="274" t="s">
        <v>68</v>
      </c>
      <c r="D51" s="274" t="s">
        <v>69</v>
      </c>
      <c r="E51" s="117" t="s">
        <v>47</v>
      </c>
    </row>
    <row r="52" spans="1:17" ht="13">
      <c r="B52" s="274"/>
      <c r="C52" s="274"/>
      <c r="D52" s="274"/>
      <c r="E52" s="303">
        <v>23059</v>
      </c>
      <c r="F52" s="151">
        <v>23350</v>
      </c>
      <c r="G52" s="151">
        <v>23400</v>
      </c>
      <c r="H52" s="879">
        <v>23923</v>
      </c>
      <c r="I52" s="879">
        <v>23938</v>
      </c>
      <c r="J52" s="879">
        <v>24624</v>
      </c>
      <c r="K52" s="879">
        <v>24685</v>
      </c>
    </row>
    <row r="53" spans="1:17" ht="13">
      <c r="A53" s="302" t="s">
        <v>486</v>
      </c>
      <c r="B53" s="126" t="s">
        <v>70</v>
      </c>
      <c r="C53" s="304">
        <v>371.80491241068421</v>
      </c>
      <c r="D53" s="855" t="s">
        <v>1460</v>
      </c>
      <c r="E53" s="880">
        <v>379.3445878848064</v>
      </c>
      <c r="F53" s="857">
        <v>349.53754351069114</v>
      </c>
      <c r="G53" s="857">
        <v>354.79506172839507</v>
      </c>
      <c r="H53" s="857">
        <v>365.14625681705508</v>
      </c>
      <c r="I53" s="857">
        <v>349.34987593052108</v>
      </c>
      <c r="J53" s="115">
        <v>325.61290322580646</v>
      </c>
      <c r="K53" s="115">
        <v>332.62896825396825</v>
      </c>
      <c r="P53" s="1147"/>
      <c r="Q53" s="1147"/>
    </row>
    <row r="54" spans="1:17" ht="13">
      <c r="A54" s="302" t="s">
        <v>487</v>
      </c>
      <c r="B54" s="126" t="s">
        <v>70</v>
      </c>
      <c r="C54" s="305">
        <v>6.6666936504301884</v>
      </c>
      <c r="D54" s="855" t="s">
        <v>1461</v>
      </c>
      <c r="E54" s="878">
        <v>6.489572989076466</v>
      </c>
      <c r="F54" s="145">
        <v>6.9070114370959717</v>
      </c>
      <c r="G54" s="145">
        <v>5.4913580246913583</v>
      </c>
      <c r="H54" s="145">
        <v>6.7575607337630155</v>
      </c>
      <c r="I54" s="145">
        <v>7.8560794044665005</v>
      </c>
      <c r="J54" s="978">
        <v>5.4689826302729525</v>
      </c>
      <c r="K54" s="978">
        <v>5.5357142857142856</v>
      </c>
      <c r="P54" s="1147"/>
      <c r="Q54" s="1147"/>
    </row>
    <row r="55" spans="1:17" ht="13">
      <c r="A55" s="302" t="s">
        <v>488</v>
      </c>
      <c r="B55" s="126" t="s">
        <v>70</v>
      </c>
      <c r="C55" s="304">
        <v>35.65629059077704</v>
      </c>
      <c r="D55" s="855" t="s">
        <v>1462</v>
      </c>
      <c r="E55" s="878">
        <v>33.371400198609734</v>
      </c>
      <c r="F55" s="145">
        <v>32.834410740924909</v>
      </c>
      <c r="G55" s="145">
        <v>31.249382716049386</v>
      </c>
      <c r="H55" s="145">
        <v>33.356470004957863</v>
      </c>
      <c r="I55" s="145">
        <v>33.523573200992551</v>
      </c>
      <c r="J55" s="115">
        <v>30.918114143920594</v>
      </c>
      <c r="K55" s="978">
        <v>29.151785714285715</v>
      </c>
      <c r="P55" s="1147"/>
      <c r="Q55" s="1147"/>
    </row>
    <row r="56" spans="1:17" ht="13">
      <c r="A56" s="302" t="s">
        <v>489</v>
      </c>
      <c r="B56" s="126" t="s">
        <v>70</v>
      </c>
      <c r="C56" s="305">
        <v>8.3050590869931256</v>
      </c>
      <c r="D56" s="684" t="s">
        <v>1463</v>
      </c>
      <c r="E56" s="878">
        <v>8.3664349553128119</v>
      </c>
      <c r="F56" s="145">
        <v>8.6026852312282447</v>
      </c>
      <c r="G56" s="145">
        <v>8.241975308641976</v>
      </c>
      <c r="H56" s="145">
        <v>8.4035696579077843</v>
      </c>
      <c r="I56" s="145">
        <v>8.0595533498759284</v>
      </c>
      <c r="J56" s="978">
        <v>7.8660049627791553</v>
      </c>
      <c r="K56" s="978">
        <v>7.2569444444444446</v>
      </c>
      <c r="P56" s="1147"/>
      <c r="Q56" s="1147"/>
    </row>
    <row r="57" spans="1:17" ht="13">
      <c r="A57" s="302" t="s">
        <v>490</v>
      </c>
      <c r="B57" s="126" t="s">
        <v>70</v>
      </c>
      <c r="C57" s="305">
        <v>8.5288669337547809</v>
      </c>
      <c r="D57" s="855" t="s">
        <v>1464</v>
      </c>
      <c r="E57" s="878">
        <v>8.0337636544190669</v>
      </c>
      <c r="F57" s="145">
        <v>8.2695176529090002</v>
      </c>
      <c r="G57" s="145">
        <v>7.674074074074074</v>
      </c>
      <c r="H57" s="145">
        <v>7.6152702032721864</v>
      </c>
      <c r="I57" s="145">
        <v>7.3697270471464016</v>
      </c>
      <c r="J57" s="978">
        <v>7.6178660049627789</v>
      </c>
      <c r="K57" s="978">
        <v>6.6220238095238093</v>
      </c>
      <c r="P57" s="1147"/>
      <c r="Q57" s="1147"/>
    </row>
    <row r="58" spans="1:17" ht="13">
      <c r="A58" s="302" t="s">
        <v>491</v>
      </c>
      <c r="B58" s="126" t="s">
        <v>70</v>
      </c>
      <c r="C58" s="305">
        <v>7.0533224438114646</v>
      </c>
      <c r="D58" s="855" t="s">
        <v>1465</v>
      </c>
      <c r="E58" s="878">
        <v>6.3952333664349563</v>
      </c>
      <c r="F58" s="145">
        <v>7.1904525111884636</v>
      </c>
      <c r="G58" s="145">
        <v>6.404938271604939</v>
      </c>
      <c r="H58" s="145">
        <v>5.9940505701536937</v>
      </c>
      <c r="I58" s="145">
        <v>6.0446650124069476</v>
      </c>
      <c r="J58" s="978">
        <v>5.7965260545905704</v>
      </c>
      <c r="K58" s="978">
        <v>5.9077380952380949</v>
      </c>
      <c r="P58" s="1147"/>
      <c r="Q58" s="1147"/>
    </row>
    <row r="59" spans="1:17" ht="13">
      <c r="A59" s="302" t="s">
        <v>492</v>
      </c>
      <c r="B59" s="126" t="s">
        <v>70</v>
      </c>
      <c r="C59" s="305">
        <v>3.213342459702015</v>
      </c>
      <c r="D59" s="855" t="s">
        <v>1466</v>
      </c>
      <c r="E59" s="878">
        <v>3.1827209533267133</v>
      </c>
      <c r="F59" s="145">
        <v>2.96369965191447</v>
      </c>
      <c r="G59" s="145">
        <v>2.6469135802469137</v>
      </c>
      <c r="H59" s="145">
        <v>3.6539414972731783</v>
      </c>
      <c r="I59" s="145">
        <v>3.9255583126550868</v>
      </c>
      <c r="J59" s="978">
        <v>2.7245657568238211</v>
      </c>
      <c r="K59" s="978">
        <v>2.5793650793650795</v>
      </c>
      <c r="L59" s="269"/>
      <c r="M59" s="269"/>
      <c r="N59" s="269"/>
      <c r="P59" s="1147"/>
      <c r="Q59" s="1147"/>
    </row>
    <row r="60" spans="1:17" ht="13">
      <c r="A60" s="321"/>
      <c r="B60" s="321"/>
      <c r="C60" s="322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</row>
    <row r="61" spans="1:17" ht="13">
      <c r="A61" s="269"/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</row>
    <row r="62" spans="1:17" s="157" customFormat="1" ht="15">
      <c r="A62" s="307" t="s">
        <v>515</v>
      </c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</row>
    <row r="63" spans="1:17" ht="13">
      <c r="A63" s="269"/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</row>
    <row r="64" spans="1:17" ht="13">
      <c r="A64" s="308"/>
      <c r="B64" s="309"/>
      <c r="C64" s="310" t="s">
        <v>1372</v>
      </c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</row>
    <row r="65" spans="1:15" ht="14">
      <c r="A65" s="312" t="s">
        <v>516</v>
      </c>
      <c r="B65" s="309"/>
      <c r="C65" s="313" t="s">
        <v>458</v>
      </c>
      <c r="D65" s="313" t="s">
        <v>466</v>
      </c>
      <c r="E65" s="313" t="s">
        <v>467</v>
      </c>
      <c r="F65" s="313" t="s">
        <v>474</v>
      </c>
      <c r="G65" s="313" t="s">
        <v>475</v>
      </c>
      <c r="H65" s="313" t="s">
        <v>476</v>
      </c>
      <c r="I65" s="313" t="s">
        <v>477</v>
      </c>
      <c r="J65" s="313" t="s">
        <v>478</v>
      </c>
      <c r="K65" s="313" t="s">
        <v>479</v>
      </c>
      <c r="L65" s="313" t="s">
        <v>481</v>
      </c>
      <c r="M65" s="313" t="s">
        <v>482</v>
      </c>
      <c r="N65" s="313" t="s">
        <v>483</v>
      </c>
      <c r="O65" s="306"/>
    </row>
    <row r="66" spans="1:15" ht="13">
      <c r="A66" s="314"/>
      <c r="B66" s="315"/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06"/>
    </row>
    <row r="67" spans="1:15" ht="13">
      <c r="A67" s="316" t="s">
        <v>506</v>
      </c>
      <c r="B67" s="24" t="s">
        <v>507</v>
      </c>
      <c r="C67" s="315">
        <v>0.68</v>
      </c>
      <c r="D67" s="315">
        <v>4.72</v>
      </c>
      <c r="E67" s="317">
        <v>0.19900000000000001</v>
      </c>
      <c r="F67" s="315">
        <v>0.65</v>
      </c>
      <c r="G67" s="315">
        <v>5.7</v>
      </c>
      <c r="H67" s="318">
        <v>71.2</v>
      </c>
      <c r="I67" s="315">
        <v>6.57</v>
      </c>
      <c r="J67" s="315">
        <v>1.51</v>
      </c>
      <c r="K67" s="317">
        <v>0.05</v>
      </c>
      <c r="L67" s="317">
        <v>0.33800000000000002</v>
      </c>
      <c r="M67" s="317">
        <v>7.8E-2</v>
      </c>
      <c r="N67" s="315">
        <v>2.11</v>
      </c>
      <c r="O67" s="306"/>
    </row>
    <row r="68" spans="1:15" s="448" customFormat="1" ht="13">
      <c r="A68" s="316"/>
      <c r="B68" s="450" t="s">
        <v>507</v>
      </c>
      <c r="C68" s="470">
        <v>0.51</v>
      </c>
      <c r="D68" s="470">
        <v>3.56</v>
      </c>
      <c r="E68" s="471">
        <v>0.16</v>
      </c>
      <c r="F68" s="470">
        <v>0.52</v>
      </c>
      <c r="G68" s="470">
        <v>4.54</v>
      </c>
      <c r="H68" s="472">
        <v>54.7</v>
      </c>
      <c r="I68" s="470">
        <v>5.21</v>
      </c>
      <c r="J68" s="470">
        <v>1.1499999999999999</v>
      </c>
      <c r="K68" s="471">
        <v>4.2999999999999997E-2</v>
      </c>
      <c r="L68" s="471">
        <v>0.29299999999999998</v>
      </c>
      <c r="M68" s="471">
        <v>5.8000000000000003E-2</v>
      </c>
      <c r="N68" s="470">
        <v>1.68</v>
      </c>
      <c r="O68" s="306"/>
    </row>
    <row r="69" spans="1:15" s="817" customFormat="1" ht="13">
      <c r="A69" s="319" t="s">
        <v>508</v>
      </c>
      <c r="B69" s="819" t="s">
        <v>509</v>
      </c>
      <c r="C69" s="819">
        <v>0.73</v>
      </c>
      <c r="D69" s="819">
        <v>4.88</v>
      </c>
      <c r="E69" s="822" t="s">
        <v>510</v>
      </c>
      <c r="F69" s="819">
        <v>0.69</v>
      </c>
      <c r="G69" s="819">
        <v>5.98</v>
      </c>
      <c r="H69" s="818">
        <v>71</v>
      </c>
      <c r="I69" s="819">
        <v>6.7</v>
      </c>
      <c r="J69" s="819">
        <v>1.62</v>
      </c>
      <c r="K69" s="822" t="s">
        <v>510</v>
      </c>
      <c r="L69" s="822">
        <v>0.33600000000000002</v>
      </c>
      <c r="M69" s="822">
        <v>7.0999999999999994E-2</v>
      </c>
      <c r="N69" s="819">
        <v>2.1800000000000002</v>
      </c>
      <c r="O69" s="821"/>
    </row>
    <row r="70" spans="1:15" ht="13">
      <c r="A70" s="319"/>
      <c r="B70" s="320"/>
      <c r="C70" s="473"/>
      <c r="D70" s="473"/>
      <c r="E70" s="473"/>
      <c r="F70" s="473"/>
      <c r="G70" s="473"/>
      <c r="H70" s="473"/>
      <c r="I70" s="473"/>
      <c r="J70" s="473"/>
      <c r="K70" s="473"/>
      <c r="L70" s="473"/>
      <c r="M70" s="473"/>
      <c r="N70" s="473"/>
      <c r="O70" s="306"/>
    </row>
    <row r="71" spans="1:15" ht="13">
      <c r="A71" s="316" t="s">
        <v>511</v>
      </c>
      <c r="B71" s="24" t="s">
        <v>507</v>
      </c>
      <c r="C71" s="315">
        <v>0.38</v>
      </c>
      <c r="D71" s="318">
        <v>17.3</v>
      </c>
      <c r="E71" s="315">
        <v>0.33300000000000002</v>
      </c>
      <c r="F71" s="315">
        <v>0.94</v>
      </c>
      <c r="G71" s="318">
        <v>65.099999999999994</v>
      </c>
      <c r="H71" s="311">
        <v>1421</v>
      </c>
      <c r="I71" s="315">
        <v>7.04</v>
      </c>
      <c r="J71" s="315">
        <v>1.88</v>
      </c>
      <c r="K71" s="315">
        <v>0.60199999999999998</v>
      </c>
      <c r="L71" s="315">
        <v>2.37</v>
      </c>
      <c r="M71" s="317">
        <v>3.7999999999999999E-2</v>
      </c>
      <c r="N71" s="315">
        <v>0.27600000000000002</v>
      </c>
      <c r="O71" s="306"/>
    </row>
    <row r="72" spans="1:15" s="448" customFormat="1" ht="13">
      <c r="A72" s="316"/>
      <c r="B72" s="450" t="s">
        <v>507</v>
      </c>
      <c r="C72" s="470">
        <v>0.35</v>
      </c>
      <c r="D72" s="472">
        <v>18.3</v>
      </c>
      <c r="E72" s="470">
        <v>0.38200000000000001</v>
      </c>
      <c r="F72" s="470">
        <v>1.07</v>
      </c>
      <c r="G72" s="472">
        <v>71.400000000000006</v>
      </c>
      <c r="H72" s="474">
        <v>1498</v>
      </c>
      <c r="I72" s="470">
        <v>7.94</v>
      </c>
      <c r="J72" s="470">
        <v>1.86</v>
      </c>
      <c r="K72" s="470">
        <v>0.624</v>
      </c>
      <c r="L72" s="470">
        <v>2.52</v>
      </c>
      <c r="M72" s="471">
        <v>5.1999999999999998E-2</v>
      </c>
      <c r="N72" s="470">
        <v>0.3</v>
      </c>
      <c r="O72" s="306"/>
    </row>
    <row r="73" spans="1:15" s="448" customFormat="1" ht="13">
      <c r="A73" s="316"/>
      <c r="B73" s="496" t="s">
        <v>507</v>
      </c>
      <c r="C73" s="470">
        <v>0.37</v>
      </c>
      <c r="D73" s="472">
        <v>16.8</v>
      </c>
      <c r="E73" s="470">
        <v>0.34200000000000003</v>
      </c>
      <c r="F73" s="470">
        <v>0.92</v>
      </c>
      <c r="G73" s="472">
        <v>65.8</v>
      </c>
      <c r="H73" s="474">
        <v>1381</v>
      </c>
      <c r="I73" s="470">
        <v>6.87</v>
      </c>
      <c r="J73" s="470">
        <v>1.91</v>
      </c>
      <c r="K73" s="470">
        <v>0.621</v>
      </c>
      <c r="L73" s="470">
        <v>2.4</v>
      </c>
      <c r="M73" s="471">
        <v>3.5999999999999997E-2</v>
      </c>
      <c r="N73" s="470">
        <v>0.31</v>
      </c>
      <c r="O73" s="306"/>
    </row>
    <row r="74" spans="1:15" s="778" customFormat="1" ht="13">
      <c r="A74" s="316"/>
      <c r="B74" s="496" t="s">
        <v>507</v>
      </c>
      <c r="C74" s="470">
        <v>0.3285067858873727</v>
      </c>
      <c r="D74" s="472">
        <v>17.52395044253381</v>
      </c>
      <c r="E74" s="470">
        <v>0.34097832936209493</v>
      </c>
      <c r="F74" s="470">
        <v>0.98451244233722734</v>
      </c>
      <c r="G74" s="472">
        <v>67.403325169945717</v>
      </c>
      <c r="H74" s="474">
        <v>1415.2498564536259</v>
      </c>
      <c r="I74" s="470">
        <v>7.3218811395273704</v>
      </c>
      <c r="J74" s="470">
        <v>1.8470333332140068</v>
      </c>
      <c r="K74" s="470">
        <v>0.59416955569862417</v>
      </c>
      <c r="L74" s="470">
        <v>2.3701065887276407</v>
      </c>
      <c r="M74" s="471">
        <v>3.6390771406595461E-2</v>
      </c>
      <c r="N74" s="470">
        <v>0.28229535501075914</v>
      </c>
      <c r="O74" s="306"/>
    </row>
    <row r="75" spans="1:15" s="1074" customFormat="1" ht="13">
      <c r="A75" s="316"/>
      <c r="B75" s="496" t="s">
        <v>507</v>
      </c>
      <c r="C75" s="470">
        <v>0.36955104235687736</v>
      </c>
      <c r="D75" s="472">
        <v>21.414001589183542</v>
      </c>
      <c r="E75" s="471">
        <v>0.39861612446715183</v>
      </c>
      <c r="F75" s="470">
        <v>0.91</v>
      </c>
      <c r="G75" s="472">
        <v>78.78029229200834</v>
      </c>
      <c r="H75" s="474">
        <v>1715.6298223483379</v>
      </c>
      <c r="I75" s="470">
        <v>7.7875269096108797</v>
      </c>
      <c r="J75" s="470">
        <v>1.8652566235109997</v>
      </c>
      <c r="K75" s="471">
        <v>0.62788059961000053</v>
      </c>
      <c r="L75" s="470">
        <v>2.413859792561706</v>
      </c>
      <c r="M75" s="471">
        <v>3.2913532159587353E-2</v>
      </c>
      <c r="N75" s="470">
        <v>0.27723326621971706</v>
      </c>
      <c r="O75" s="306"/>
    </row>
    <row r="76" spans="1:15" s="1074" customFormat="1" ht="13">
      <c r="A76" s="316"/>
      <c r="B76" s="1152" t="s">
        <v>507</v>
      </c>
      <c r="C76" s="470">
        <v>0.35</v>
      </c>
      <c r="D76" s="472">
        <v>17.600000000000001</v>
      </c>
      <c r="E76" s="471">
        <v>0.34</v>
      </c>
      <c r="F76" s="470">
        <v>0</v>
      </c>
      <c r="G76" s="472">
        <v>58.6</v>
      </c>
      <c r="H76" s="474">
        <v>1436</v>
      </c>
      <c r="I76" s="470">
        <v>7.45</v>
      </c>
      <c r="J76" s="470">
        <v>1.93</v>
      </c>
      <c r="K76" s="471">
        <v>0.629</v>
      </c>
      <c r="L76" s="470">
        <v>2.44</v>
      </c>
      <c r="M76" s="471">
        <v>0.04</v>
      </c>
      <c r="N76" s="470">
        <v>0.28999999999999998</v>
      </c>
      <c r="O76" s="306"/>
    </row>
    <row r="77" spans="1:15" s="1074" customFormat="1" ht="13">
      <c r="A77" s="316"/>
      <c r="B77" s="1152" t="s">
        <v>507</v>
      </c>
      <c r="C77" s="470">
        <v>0.37</v>
      </c>
      <c r="D77" s="472">
        <v>18.2</v>
      </c>
      <c r="E77" s="471">
        <v>0.316</v>
      </c>
      <c r="F77" s="470">
        <v>0.75</v>
      </c>
      <c r="G77" s="472">
        <v>69.8</v>
      </c>
      <c r="H77" s="474">
        <v>1394</v>
      </c>
      <c r="I77" s="470">
        <v>6.9</v>
      </c>
      <c r="J77" s="470">
        <v>2.09</v>
      </c>
      <c r="K77" s="471">
        <v>0.66300000000000003</v>
      </c>
      <c r="L77" s="470">
        <v>2.5099999999999998</v>
      </c>
      <c r="M77" s="471">
        <v>2.9000000000000001E-2</v>
      </c>
      <c r="N77" s="470">
        <v>0.3</v>
      </c>
      <c r="O77" s="306"/>
    </row>
    <row r="78" spans="1:15" s="817" customFormat="1" ht="13">
      <c r="A78" s="319" t="s">
        <v>512</v>
      </c>
      <c r="B78" s="819" t="s">
        <v>509</v>
      </c>
      <c r="C78" s="822" t="s">
        <v>510</v>
      </c>
      <c r="D78" s="818">
        <v>18.5</v>
      </c>
      <c r="E78" s="819">
        <v>0.371</v>
      </c>
      <c r="F78" s="819">
        <v>1.04</v>
      </c>
      <c r="G78" s="818">
        <v>71.599999999999994</v>
      </c>
      <c r="H78" s="815">
        <v>1424</v>
      </c>
      <c r="I78" s="819">
        <v>7.65</v>
      </c>
      <c r="J78" s="819">
        <v>2.06</v>
      </c>
      <c r="K78" s="819">
        <v>0.66600000000000004</v>
      </c>
      <c r="L78" s="819">
        <v>2.48</v>
      </c>
      <c r="M78" s="822">
        <v>3.6999999999999998E-2</v>
      </c>
      <c r="N78" s="819">
        <v>0.308</v>
      </c>
      <c r="O78" s="821"/>
    </row>
    <row r="79" spans="1:15" ht="13">
      <c r="A79" s="314"/>
      <c r="B79" s="315"/>
      <c r="C79" s="473"/>
      <c r="D79" s="473"/>
      <c r="E79" s="473"/>
      <c r="F79" s="473"/>
      <c r="G79" s="473"/>
      <c r="H79" s="473"/>
      <c r="I79" s="473"/>
      <c r="J79" s="473"/>
      <c r="K79" s="473"/>
      <c r="L79" s="473"/>
      <c r="M79" s="473"/>
      <c r="N79" s="473"/>
      <c r="O79" s="306"/>
    </row>
    <row r="80" spans="1:15" ht="13">
      <c r="A80" s="1070"/>
      <c r="B80" s="1070"/>
      <c r="C80" s="1070"/>
      <c r="D80" s="1070"/>
      <c r="E80" s="1070"/>
    </row>
    <row r="81" spans="1:14" ht="13">
      <c r="A81" s="1070"/>
      <c r="B81" s="311" t="s">
        <v>513</v>
      </c>
      <c r="C81" s="317">
        <v>0.03</v>
      </c>
      <c r="D81" s="317">
        <v>0.01</v>
      </c>
      <c r="E81" s="317">
        <v>2E-3</v>
      </c>
      <c r="F81" s="317">
        <v>0.03</v>
      </c>
      <c r="G81" s="317">
        <v>0.03</v>
      </c>
      <c r="H81" s="318">
        <v>0.1</v>
      </c>
      <c r="I81" s="317">
        <v>0.02</v>
      </c>
      <c r="J81" s="317">
        <v>6.0000000000000001E-3</v>
      </c>
      <c r="K81" s="317">
        <v>3.0000000000000001E-3</v>
      </c>
      <c r="L81" s="317">
        <v>2E-3</v>
      </c>
      <c r="M81" s="317">
        <v>4.0000000000000001E-3</v>
      </c>
      <c r="N81" s="317">
        <v>2E-3</v>
      </c>
    </row>
    <row r="82" spans="1:14" ht="13">
      <c r="A82" s="1070"/>
      <c r="B82" s="311" t="s">
        <v>514</v>
      </c>
      <c r="C82" s="317">
        <v>0.1</v>
      </c>
      <c r="D82" s="317">
        <v>0.03</v>
      </c>
      <c r="E82" s="317">
        <v>7.0000000000000001E-3</v>
      </c>
      <c r="F82" s="317">
        <v>0.1</v>
      </c>
      <c r="G82" s="317">
        <v>0.1</v>
      </c>
      <c r="H82" s="318">
        <v>0.3</v>
      </c>
      <c r="I82" s="317">
        <v>7.0000000000000007E-2</v>
      </c>
      <c r="J82" s="317">
        <v>0.02</v>
      </c>
      <c r="K82" s="317">
        <v>0.01</v>
      </c>
      <c r="L82" s="317">
        <v>7.0000000000000001E-3</v>
      </c>
      <c r="M82" s="317">
        <v>1.2999999999999999E-2</v>
      </c>
      <c r="N82" s="317">
        <v>7.0000000000000001E-3</v>
      </c>
    </row>
    <row r="83" spans="1:14" ht="13">
      <c r="A83" s="1070"/>
      <c r="B83" s="1070"/>
      <c r="C83" s="1070"/>
      <c r="D83" s="1070"/>
      <c r="E83" s="1070"/>
    </row>
    <row r="84" spans="1:14" ht="13">
      <c r="A84" s="1070"/>
      <c r="B84" s="1070"/>
      <c r="C84" s="1070"/>
      <c r="D84" s="1070"/>
      <c r="E84" s="1070"/>
    </row>
    <row r="85" spans="1:14" ht="13">
      <c r="A85" s="321"/>
      <c r="B85" s="321"/>
      <c r="C85" s="321"/>
      <c r="D85" s="321"/>
      <c r="E85" s="321"/>
      <c r="F85" s="823"/>
      <c r="G85" s="823"/>
      <c r="H85" s="823"/>
      <c r="I85" s="823"/>
      <c r="J85" s="823"/>
      <c r="K85" s="823"/>
      <c r="L85" s="823"/>
      <c r="M85" s="823"/>
      <c r="N85" s="823"/>
    </row>
    <row r="86" spans="1:14" ht="13">
      <c r="A86" s="1070"/>
      <c r="B86" s="1070"/>
      <c r="C86" s="1070"/>
      <c r="D86" s="1070"/>
      <c r="E86" s="1070"/>
    </row>
    <row r="87" spans="1:14" ht="15">
      <c r="A87" s="1082" t="s">
        <v>1371</v>
      </c>
      <c r="B87" s="1070"/>
      <c r="C87" s="1070"/>
      <c r="D87" s="1070"/>
      <c r="E87" s="1070"/>
    </row>
    <row r="88" spans="1:14" ht="13">
      <c r="A88" s="1070"/>
      <c r="B88" s="310" t="s">
        <v>1373</v>
      </c>
      <c r="C88" s="1070"/>
      <c r="D88" s="1070"/>
      <c r="E88" s="1070"/>
    </row>
    <row r="89" spans="1:14" ht="12.75" customHeight="1">
      <c r="A89" s="1208" t="s">
        <v>1375</v>
      </c>
      <c r="B89" s="1070"/>
      <c r="C89" s="1071"/>
      <c r="D89" s="1429" t="s">
        <v>1374</v>
      </c>
      <c r="E89" s="1070"/>
    </row>
    <row r="90" spans="1:14" ht="13">
      <c r="A90" s="1208"/>
      <c r="B90" s="1070"/>
      <c r="C90" s="1430" t="s">
        <v>1376</v>
      </c>
      <c r="D90" s="1429"/>
      <c r="E90" s="1070"/>
    </row>
    <row r="91" spans="1:14" ht="13">
      <c r="A91" s="1208"/>
      <c r="B91" s="1071" t="s">
        <v>1377</v>
      </c>
      <c r="C91" s="1430"/>
      <c r="D91" s="1429"/>
      <c r="E91" s="1070"/>
    </row>
    <row r="92" spans="1:14" ht="13">
      <c r="A92" s="1208"/>
      <c r="B92" s="1070"/>
      <c r="C92" s="1070"/>
      <c r="D92" s="1070"/>
      <c r="E92" s="1070"/>
    </row>
    <row r="93" spans="1:14" ht="13">
      <c r="A93" s="1208"/>
      <c r="B93" s="1124" t="s">
        <v>1378</v>
      </c>
      <c r="C93" s="1105">
        <v>1</v>
      </c>
      <c r="D93" s="1125">
        <v>1.011004166974703</v>
      </c>
      <c r="E93" s="1070"/>
    </row>
    <row r="94" spans="1:14" ht="13">
      <c r="A94" s="1208"/>
      <c r="B94" s="1124" t="s">
        <v>1379</v>
      </c>
      <c r="C94" s="1105">
        <v>1</v>
      </c>
      <c r="D94" s="1125">
        <v>1.0601978957669946</v>
      </c>
      <c r="E94" s="1070"/>
    </row>
    <row r="95" spans="1:14" ht="13">
      <c r="A95" s="1208"/>
      <c r="B95" s="1124" t="s">
        <v>1380</v>
      </c>
      <c r="C95" s="1105">
        <v>1</v>
      </c>
      <c r="D95" s="1125">
        <v>1.0047891145544914</v>
      </c>
      <c r="E95" s="1070"/>
    </row>
    <row r="96" spans="1:14" ht="13">
      <c r="A96" s="1208"/>
      <c r="B96" s="1124" t="s">
        <v>1381</v>
      </c>
      <c r="C96" s="1105">
        <v>1</v>
      </c>
      <c r="D96" s="1125">
        <v>1.0058428218772786</v>
      </c>
      <c r="E96" s="1070"/>
    </row>
    <row r="97" spans="1:17" ht="13">
      <c r="A97" s="1208"/>
      <c r="B97" s="1124" t="s">
        <v>1382</v>
      </c>
      <c r="C97" s="1105">
        <v>1</v>
      </c>
      <c r="D97" s="1125">
        <v>0.96781645390935811</v>
      </c>
      <c r="E97" s="1070"/>
    </row>
    <row r="98" spans="1:17" ht="13">
      <c r="A98" s="1208"/>
      <c r="B98" s="1124" t="s">
        <v>1383</v>
      </c>
      <c r="C98" s="1105">
        <v>1</v>
      </c>
      <c r="D98" s="1125">
        <v>1.0163620793852179</v>
      </c>
      <c r="E98" s="1070"/>
    </row>
    <row r="99" spans="1:17" ht="13">
      <c r="A99" s="1208"/>
      <c r="B99" s="1124" t="s">
        <v>1384</v>
      </c>
      <c r="C99" s="1105">
        <v>1</v>
      </c>
      <c r="D99" s="1125">
        <v>1.0247300369286176</v>
      </c>
      <c r="E99" s="1070"/>
    </row>
    <row r="100" spans="1:17" ht="13">
      <c r="A100" s="1208"/>
      <c r="B100" s="1124" t="s">
        <v>1385</v>
      </c>
      <c r="C100" s="1105">
        <v>1</v>
      </c>
      <c r="D100" s="1125">
        <v>1.023073775788198</v>
      </c>
      <c r="E100" s="1070"/>
    </row>
    <row r="101" spans="1:17" ht="13">
      <c r="A101" s="1208"/>
      <c r="B101" s="1124" t="s">
        <v>1386</v>
      </c>
      <c r="C101" s="1105">
        <v>1</v>
      </c>
      <c r="D101" s="1125">
        <v>1.0781648876336272</v>
      </c>
      <c r="E101" s="1070"/>
    </row>
    <row r="102" spans="1:17" ht="13">
      <c r="A102" s="1208"/>
    </row>
    <row r="103" spans="1:17" ht="13">
      <c r="A103" s="1208"/>
    </row>
    <row r="104" spans="1:17" ht="13">
      <c r="A104" s="321"/>
      <c r="B104" s="823"/>
      <c r="C104" s="823"/>
      <c r="D104" s="823"/>
      <c r="E104" s="823"/>
      <c r="F104" s="823"/>
      <c r="G104" s="823"/>
      <c r="H104" s="823"/>
      <c r="I104" s="823"/>
      <c r="J104" s="823"/>
      <c r="K104" s="823"/>
      <c r="L104" s="823"/>
      <c r="M104" s="823"/>
      <c r="N104" s="823"/>
      <c r="O104" s="823"/>
      <c r="P104" s="823"/>
      <c r="Q104" s="823"/>
    </row>
    <row r="105" spans="1:17" ht="13">
      <c r="A105" s="1208"/>
    </row>
    <row r="106" spans="1:17" ht="15">
      <c r="A106" s="1375" t="s">
        <v>1610</v>
      </c>
      <c r="B106" s="1208"/>
      <c r="C106" s="1208" t="s">
        <v>1611</v>
      </c>
      <c r="D106" s="1208"/>
    </row>
    <row r="107" spans="1:17" ht="13">
      <c r="A107" s="1354"/>
    </row>
    <row r="108" spans="1:17" ht="13">
      <c r="A108" s="1300"/>
      <c r="B108" s="1431" t="s">
        <v>1608</v>
      </c>
      <c r="C108" s="1431"/>
      <c r="D108" s="1431"/>
      <c r="E108" s="1431"/>
      <c r="F108" s="1431"/>
      <c r="G108" s="1431"/>
      <c r="H108" s="1431"/>
      <c r="I108" s="1431"/>
      <c r="J108" s="1431"/>
      <c r="K108" s="1431"/>
      <c r="L108" s="1431"/>
      <c r="M108" s="1431"/>
      <c r="N108" s="1431"/>
      <c r="O108" s="1431"/>
      <c r="P108" s="1431"/>
      <c r="Q108" s="1431"/>
    </row>
    <row r="109" spans="1:17" ht="13">
      <c r="A109" s="1169" t="s">
        <v>1545</v>
      </c>
      <c r="B109" s="1151">
        <v>-0.9</v>
      </c>
      <c r="C109" s="1151"/>
      <c r="D109" s="1151"/>
      <c r="E109" s="1151"/>
      <c r="F109" s="1151"/>
      <c r="G109" s="1151"/>
      <c r="H109" s="1151"/>
      <c r="I109" s="1151"/>
      <c r="J109" s="1151"/>
      <c r="K109" s="1151"/>
      <c r="L109" s="1151"/>
      <c r="M109" s="1151"/>
      <c r="N109" s="1151"/>
      <c r="O109" s="1151"/>
      <c r="P109" s="1151"/>
      <c r="Q109" s="1151"/>
    </row>
    <row r="110" spans="1:17" ht="13">
      <c r="A110" s="1169" t="s">
        <v>1549</v>
      </c>
      <c r="B110" s="1151">
        <v>0.7</v>
      </c>
      <c r="C110" s="1151">
        <v>-0.3</v>
      </c>
      <c r="D110" s="1151">
        <v>1.4</v>
      </c>
      <c r="E110" s="1151">
        <v>2.8</v>
      </c>
      <c r="F110" s="1151">
        <v>0.1</v>
      </c>
      <c r="G110" s="1151">
        <v>-0.3</v>
      </c>
      <c r="H110" s="1151">
        <v>1</v>
      </c>
      <c r="I110" s="1151">
        <v>0.4</v>
      </c>
      <c r="J110" s="1151">
        <v>0.7</v>
      </c>
      <c r="K110" s="1151">
        <v>0</v>
      </c>
      <c r="L110" s="1151">
        <v>0.4</v>
      </c>
      <c r="M110" s="1151" t="s">
        <v>1609</v>
      </c>
      <c r="N110" s="1151"/>
      <c r="O110" s="1151"/>
      <c r="P110" s="1151"/>
      <c r="Q110" s="1151"/>
    </row>
    <row r="111" spans="1:17" ht="13">
      <c r="A111" s="1169" t="s">
        <v>1558</v>
      </c>
      <c r="B111" s="1151">
        <v>1.3</v>
      </c>
      <c r="C111" s="1151">
        <v>-0.3</v>
      </c>
      <c r="D111" s="1151">
        <v>-0.2</v>
      </c>
      <c r="E111" s="1151">
        <v>0.3</v>
      </c>
      <c r="F111" s="1151">
        <v>0.8</v>
      </c>
      <c r="G111" s="1151">
        <v>0.7</v>
      </c>
      <c r="H111" s="1151">
        <v>-0.1</v>
      </c>
      <c r="I111" s="1151" t="s">
        <v>1609</v>
      </c>
      <c r="J111" s="1151"/>
      <c r="K111" s="1151"/>
      <c r="L111" s="1151"/>
      <c r="M111" s="1151"/>
      <c r="N111" s="1151"/>
      <c r="O111" s="1151"/>
      <c r="P111" s="1151"/>
      <c r="Q111" s="1151"/>
    </row>
    <row r="112" spans="1:17" ht="13">
      <c r="A112" s="1169" t="s">
        <v>1561</v>
      </c>
      <c r="B112" s="1151">
        <v>0.5</v>
      </c>
      <c r="C112" s="1151">
        <v>0</v>
      </c>
      <c r="D112" s="1151">
        <v>0.5</v>
      </c>
      <c r="E112" s="1151">
        <v>0.1</v>
      </c>
      <c r="F112" s="1151">
        <v>0</v>
      </c>
      <c r="G112" s="1151">
        <v>0.4</v>
      </c>
      <c r="H112" s="1151">
        <v>0.1</v>
      </c>
      <c r="I112" s="1151">
        <v>2.9</v>
      </c>
      <c r="J112" s="1151">
        <v>-0.2</v>
      </c>
      <c r="K112" s="1151">
        <v>-0.4</v>
      </c>
      <c r="L112" s="1151">
        <v>-0.2</v>
      </c>
      <c r="M112" s="1151">
        <v>0</v>
      </c>
      <c r="N112" s="1151">
        <v>0</v>
      </c>
      <c r="O112" s="1151">
        <v>0.3</v>
      </c>
      <c r="P112" s="1151">
        <v>0.9</v>
      </c>
      <c r="Q112" s="1151">
        <v>0.1</v>
      </c>
    </row>
    <row r="113" spans="1:17" ht="13">
      <c r="A113" s="1169" t="s">
        <v>1577</v>
      </c>
      <c r="B113" s="1151">
        <v>0.4</v>
      </c>
      <c r="C113" s="1151">
        <v>0.4</v>
      </c>
      <c r="D113" s="1151">
        <v>-0.1</v>
      </c>
      <c r="E113" s="1151">
        <v>0.5</v>
      </c>
      <c r="F113" s="1151">
        <v>0.8</v>
      </c>
      <c r="G113" s="1151">
        <v>1.2</v>
      </c>
      <c r="H113" s="1151">
        <v>0</v>
      </c>
      <c r="I113" s="1151">
        <v>0.3</v>
      </c>
      <c r="J113" s="1151">
        <v>0</v>
      </c>
      <c r="K113" s="1151"/>
      <c r="L113" s="1151"/>
      <c r="M113" s="1151"/>
      <c r="N113" s="1151"/>
      <c r="O113" s="1151"/>
      <c r="P113" s="1151"/>
      <c r="Q113" s="1151"/>
    </row>
    <row r="114" spans="1:17" ht="13">
      <c r="A114" s="1354"/>
    </row>
    <row r="115" spans="1:17" ht="13">
      <c r="A115" s="1354"/>
    </row>
    <row r="116" spans="1:17" ht="13">
      <c r="A116" s="321"/>
      <c r="B116" s="823"/>
      <c r="C116" s="823"/>
      <c r="D116" s="823"/>
      <c r="E116" s="823"/>
      <c r="F116" s="823"/>
      <c r="G116" s="823"/>
      <c r="H116" s="823"/>
      <c r="I116" s="823"/>
    </row>
    <row r="117" spans="1:17" ht="13">
      <c r="A117" s="1405" t="s">
        <v>1722</v>
      </c>
      <c r="B117" s="1376"/>
      <c r="C117" s="1376"/>
      <c r="D117" s="1376"/>
      <c r="E117" s="1376"/>
      <c r="F117" s="1376"/>
      <c r="G117" s="1376"/>
    </row>
    <row r="118" spans="1:17" ht="13.5" thickBot="1">
      <c r="A118" s="1406" t="s">
        <v>1723</v>
      </c>
      <c r="B118" s="1376"/>
      <c r="C118" s="1376"/>
      <c r="D118" s="1376"/>
      <c r="E118" s="1376"/>
      <c r="F118" s="1376"/>
      <c r="G118" s="1376"/>
    </row>
    <row r="119" spans="1:17" ht="26.5" thickBot="1">
      <c r="A119" s="1377" t="s">
        <v>1724</v>
      </c>
      <c r="B119" s="1378" t="s">
        <v>1725</v>
      </c>
      <c r="C119" s="1432" t="s">
        <v>1726</v>
      </c>
      <c r="D119" s="1433"/>
      <c r="E119" s="1434" t="s">
        <v>1727</v>
      </c>
      <c r="F119" s="1435"/>
      <c r="G119" s="1436"/>
    </row>
    <row r="120" spans="1:17" ht="13.5" thickBot="1">
      <c r="A120" s="1379"/>
      <c r="B120" s="1380" t="s">
        <v>1728</v>
      </c>
      <c r="C120" s="1381"/>
      <c r="D120" s="1380"/>
      <c r="E120" s="1382" t="s">
        <v>1729</v>
      </c>
      <c r="F120" s="1383" t="s">
        <v>1730</v>
      </c>
      <c r="G120" s="1384" t="s">
        <v>1731</v>
      </c>
    </row>
    <row r="121" spans="1:17" ht="13">
      <c r="A121" s="1385" t="s">
        <v>70</v>
      </c>
      <c r="B121" s="1376"/>
      <c r="C121" s="1437"/>
      <c r="D121" s="1438"/>
      <c r="E121" s="1386"/>
      <c r="F121" s="1387"/>
      <c r="G121" s="1388"/>
    </row>
    <row r="122" spans="1:17" ht="13">
      <c r="A122" s="1385" t="s">
        <v>1732</v>
      </c>
      <c r="B122" s="1389">
        <v>3.3</v>
      </c>
      <c r="C122" s="1439" t="s">
        <v>1733</v>
      </c>
      <c r="D122" s="1440"/>
      <c r="E122" s="1390">
        <v>3.59</v>
      </c>
      <c r="F122" s="1391">
        <v>3.81</v>
      </c>
      <c r="G122" s="1392">
        <v>3.7</v>
      </c>
    </row>
    <row r="123" spans="1:17" ht="13">
      <c r="A123" s="1385" t="s">
        <v>1734</v>
      </c>
      <c r="B123" s="1389">
        <v>3.7</v>
      </c>
      <c r="C123" s="1439" t="s">
        <v>1735</v>
      </c>
      <c r="D123" s="1440"/>
      <c r="E123" s="1390">
        <v>3.67</v>
      </c>
      <c r="F123" s="1391">
        <v>4.05</v>
      </c>
      <c r="G123" s="1392">
        <v>4.01</v>
      </c>
    </row>
    <row r="124" spans="1:17" ht="13">
      <c r="A124" s="1385" t="s">
        <v>1736</v>
      </c>
      <c r="B124" s="1389">
        <v>3.7</v>
      </c>
      <c r="C124" s="1439" t="s">
        <v>1737</v>
      </c>
      <c r="D124" s="1440"/>
      <c r="E124" s="1390">
        <v>3.95</v>
      </c>
      <c r="F124" s="1391">
        <v>4.01</v>
      </c>
      <c r="G124" s="1392">
        <v>4.04</v>
      </c>
    </row>
    <row r="125" spans="1:17" ht="13">
      <c r="A125" s="1385" t="s">
        <v>1738</v>
      </c>
      <c r="B125" s="1389">
        <v>3.7</v>
      </c>
      <c r="C125" s="1439" t="s">
        <v>1739</v>
      </c>
      <c r="D125" s="1440"/>
      <c r="E125" s="1390">
        <v>4.01</v>
      </c>
      <c r="F125" s="1391">
        <v>3.93</v>
      </c>
      <c r="G125" s="1392">
        <v>4.0199999999999996</v>
      </c>
    </row>
    <row r="126" spans="1:17" ht="13">
      <c r="A126" s="1385" t="s">
        <v>1740</v>
      </c>
      <c r="B126" s="1389">
        <v>3.3</v>
      </c>
      <c r="C126" s="1439" t="s">
        <v>1741</v>
      </c>
      <c r="D126" s="1440"/>
      <c r="E126" s="1390">
        <v>3.35</v>
      </c>
      <c r="F126" s="1391">
        <v>3.56</v>
      </c>
      <c r="G126" s="1392">
        <v>3.61</v>
      </c>
    </row>
    <row r="127" spans="1:17" ht="13">
      <c r="A127" s="1385" t="s">
        <v>1742</v>
      </c>
      <c r="B127" s="1389">
        <v>3.3</v>
      </c>
      <c r="C127" s="1439" t="s">
        <v>1743</v>
      </c>
      <c r="D127" s="1440"/>
      <c r="E127" s="1390">
        <v>3.02</v>
      </c>
      <c r="F127" s="1391">
        <v>3.26</v>
      </c>
      <c r="G127" s="1392">
        <v>3.21</v>
      </c>
    </row>
    <row r="128" spans="1:17" ht="13">
      <c r="A128" s="1385" t="s">
        <v>1744</v>
      </c>
      <c r="B128" s="1389">
        <v>3.7</v>
      </c>
      <c r="C128" s="1439" t="s">
        <v>1745</v>
      </c>
      <c r="D128" s="1440"/>
      <c r="E128" s="1390">
        <v>3.7</v>
      </c>
      <c r="F128" s="1391">
        <v>3.83</v>
      </c>
      <c r="G128" s="1392">
        <v>3.91</v>
      </c>
    </row>
    <row r="129" spans="1:7" ht="13">
      <c r="A129" s="1385" t="s">
        <v>1746</v>
      </c>
      <c r="B129" s="1389">
        <v>3.3</v>
      </c>
      <c r="C129" s="1439" t="s">
        <v>1747</v>
      </c>
      <c r="D129" s="1440"/>
      <c r="E129" s="1390">
        <v>3.3</v>
      </c>
      <c r="F129" s="1391">
        <v>3.37</v>
      </c>
      <c r="G129" s="1392">
        <v>3.45</v>
      </c>
    </row>
    <row r="130" spans="1:7" ht="13">
      <c r="A130" s="1385" t="s">
        <v>1748</v>
      </c>
      <c r="B130" s="1389">
        <v>3.7</v>
      </c>
      <c r="C130" s="1439" t="s">
        <v>1749</v>
      </c>
      <c r="D130" s="1440"/>
      <c r="E130" s="1390">
        <v>3.59</v>
      </c>
      <c r="F130" s="1391">
        <v>3.88</v>
      </c>
      <c r="G130" s="1392">
        <v>3.94</v>
      </c>
    </row>
    <row r="131" spans="1:7" ht="13">
      <c r="A131" s="1385" t="s">
        <v>1750</v>
      </c>
      <c r="B131" s="1389">
        <v>3.7</v>
      </c>
      <c r="C131" s="1439" t="s">
        <v>1751</v>
      </c>
      <c r="D131" s="1440"/>
      <c r="E131" s="1390">
        <v>3.71</v>
      </c>
      <c r="F131" s="1391">
        <v>3.55</v>
      </c>
      <c r="G131" s="1393">
        <v>3.65</v>
      </c>
    </row>
    <row r="132" spans="1:7" ht="13">
      <c r="A132" s="1394"/>
      <c r="B132" s="1376"/>
      <c r="C132" s="1439"/>
      <c r="D132" s="1440"/>
      <c r="E132" s="1395"/>
      <c r="F132" s="1396"/>
      <c r="G132" s="1397"/>
    </row>
    <row r="133" spans="1:7" ht="13">
      <c r="A133" s="1385" t="s">
        <v>1752</v>
      </c>
      <c r="B133" s="1389">
        <v>2.2000000000000002</v>
      </c>
      <c r="C133" s="1439" t="s">
        <v>1753</v>
      </c>
      <c r="D133" s="1440"/>
      <c r="E133" s="1390">
        <v>2.2400000000000002</v>
      </c>
      <c r="F133" s="1391">
        <v>2.2799999999999998</v>
      </c>
      <c r="G133" s="1392">
        <v>2.23</v>
      </c>
    </row>
    <row r="134" spans="1:7" ht="13">
      <c r="A134" s="1385" t="s">
        <v>1754</v>
      </c>
      <c r="B134" s="1389">
        <v>2.2000000000000002</v>
      </c>
      <c r="C134" s="1439" t="s">
        <v>1755</v>
      </c>
      <c r="D134" s="1440"/>
      <c r="E134" s="1390">
        <v>2.27</v>
      </c>
      <c r="F134" s="1391">
        <v>2.5</v>
      </c>
      <c r="G134" s="1392">
        <v>2.57</v>
      </c>
    </row>
    <row r="135" spans="1:7" ht="13">
      <c r="A135" s="1385" t="s">
        <v>1756</v>
      </c>
      <c r="B135" s="1389">
        <v>2.2000000000000002</v>
      </c>
      <c r="C135" s="1439" t="s">
        <v>1757</v>
      </c>
      <c r="D135" s="1440"/>
      <c r="E135" s="1390">
        <v>1.95</v>
      </c>
      <c r="F135" s="1391">
        <v>2.48</v>
      </c>
      <c r="G135" s="1392">
        <v>2.75</v>
      </c>
    </row>
    <row r="136" spans="1:7" ht="13">
      <c r="A136" s="1394"/>
      <c r="B136" s="1376"/>
      <c r="C136" s="1439"/>
      <c r="D136" s="1440"/>
      <c r="E136" s="1398"/>
      <c r="F136" s="1399"/>
      <c r="G136" s="1397"/>
    </row>
    <row r="137" spans="1:7" ht="13">
      <c r="A137" s="1385" t="s">
        <v>1758</v>
      </c>
      <c r="B137" s="1389">
        <v>2.2000000000000002</v>
      </c>
      <c r="C137" s="1439" t="s">
        <v>1759</v>
      </c>
      <c r="D137" s="1440"/>
      <c r="E137" s="1390">
        <v>3.78</v>
      </c>
      <c r="F137" s="1391">
        <v>3.69</v>
      </c>
      <c r="G137" s="1393">
        <v>3.62</v>
      </c>
    </row>
    <row r="138" spans="1:7" ht="13">
      <c r="A138" s="1385" t="s">
        <v>1760</v>
      </c>
      <c r="B138" s="1389">
        <v>2.2000000000000002</v>
      </c>
      <c r="C138" s="1439" t="s">
        <v>1761</v>
      </c>
      <c r="D138" s="1440"/>
      <c r="E138" s="1390">
        <v>3.04</v>
      </c>
      <c r="F138" s="1391">
        <v>3.42</v>
      </c>
      <c r="G138" s="1393">
        <v>3.19</v>
      </c>
    </row>
    <row r="139" spans="1:7" ht="13">
      <c r="A139" s="1385" t="s">
        <v>1762</v>
      </c>
      <c r="B139" s="1389">
        <v>2.2000000000000002</v>
      </c>
      <c r="C139" s="1439" t="s">
        <v>1763</v>
      </c>
      <c r="D139" s="1440"/>
      <c r="E139" s="1390">
        <v>2.4700000000000002</v>
      </c>
      <c r="F139" s="1391">
        <v>2.52</v>
      </c>
      <c r="G139" s="1393">
        <v>2.59</v>
      </c>
    </row>
    <row r="140" spans="1:7" ht="13.5" thickBot="1">
      <c r="A140" s="1400"/>
      <c r="B140" s="1401"/>
      <c r="C140" s="1400"/>
      <c r="D140" s="1401"/>
      <c r="E140" s="1402"/>
      <c r="F140" s="1403"/>
      <c r="G140" s="1404"/>
    </row>
  </sheetData>
  <mergeCells count="25">
    <mergeCell ref="C136:D136"/>
    <mergeCell ref="C137:D137"/>
    <mergeCell ref="C138:D138"/>
    <mergeCell ref="C139:D139"/>
    <mergeCell ref="C131:D131"/>
    <mergeCell ref="C132:D132"/>
    <mergeCell ref="C133:D133"/>
    <mergeCell ref="C134:D134"/>
    <mergeCell ref="C135:D135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E1:K1"/>
    <mergeCell ref="D89:D91"/>
    <mergeCell ref="C90:C91"/>
    <mergeCell ref="B108:Q108"/>
    <mergeCell ref="C119:D119"/>
    <mergeCell ref="E119:G119"/>
  </mergeCells>
  <phoneticPr fontId="0" type="noConversion"/>
  <conditionalFormatting sqref="G27:G35">
    <cfRule type="cellIs" dxfId="0" priority="1" stopIfTrue="1" operator="notBetween">
      <formula>$B27+$C27</formula>
      <formula>$B27-$C27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69"/>
  <sheetViews>
    <sheetView zoomScale="90" zoomScaleNormal="90" workbookViewId="0">
      <pane xSplit="1" topLeftCell="B1" activePane="topRight" state="frozen"/>
      <selection pane="topRight" activeCell="C5" sqref="C5"/>
    </sheetView>
  </sheetViews>
  <sheetFormatPr defaultColWidth="9.1796875" defaultRowHeight="13"/>
  <cols>
    <col min="1" max="1" width="30.7265625" style="20" customWidth="1"/>
    <col min="2" max="19" width="12.1796875" style="66" customWidth="1"/>
    <col min="20" max="30" width="10.7265625" style="77" customWidth="1"/>
    <col min="31" max="68" width="10.7265625" style="11" customWidth="1"/>
    <col min="69" max="80" width="9.1796875" style="11"/>
    <col min="81" max="81" width="9.1796875" style="676"/>
    <col min="82" max="92" width="9.1796875" style="11"/>
    <col min="93" max="101" width="10.1796875" style="11" customWidth="1"/>
    <col min="102" max="123" width="10.453125" style="11" customWidth="1"/>
    <col min="124" max="152" width="9.1796875" style="11"/>
    <col min="153" max="173" width="9.81640625" style="11" customWidth="1"/>
    <col min="174" max="193" width="10.81640625" style="11" customWidth="1"/>
    <col min="194" max="16384" width="9.1796875" style="11"/>
  </cols>
  <sheetData>
    <row r="1" spans="1:196" s="49" customFormat="1" ht="15.75" customHeight="1">
      <c r="A1" s="47" t="s">
        <v>73</v>
      </c>
      <c r="B1" s="48" t="str">
        <f>Samples!B16</f>
        <v>21259</v>
      </c>
      <c r="C1" s="48" t="str">
        <f>Samples!C16</f>
        <v>21260</v>
      </c>
      <c r="D1" s="48" t="str">
        <f>Samples!D16</f>
        <v>21261</v>
      </c>
      <c r="E1" s="48" t="str">
        <f>Samples!E16</f>
        <v>21262</v>
      </c>
      <c r="F1" s="48" t="str">
        <f>Samples!F16</f>
        <v>21263</v>
      </c>
      <c r="G1" s="48" t="str">
        <f>Samples!G16</f>
        <v>21264</v>
      </c>
      <c r="H1" s="48" t="str">
        <f>Samples!H16</f>
        <v>21265</v>
      </c>
      <c r="I1" s="48" t="str">
        <f>Samples!I16</f>
        <v>21266</v>
      </c>
      <c r="J1" s="168" t="str">
        <f>Samples!J16</f>
        <v>21354</v>
      </c>
      <c r="K1" s="168" t="str">
        <f>Samples!K16</f>
        <v>21355</v>
      </c>
      <c r="L1" s="168" t="str">
        <f>Samples!L16</f>
        <v>21356</v>
      </c>
      <c r="M1" s="168" t="str">
        <f>Samples!M16</f>
        <v>21357</v>
      </c>
      <c r="N1" s="168" t="str">
        <f>Samples!N16</f>
        <v>21358</v>
      </c>
      <c r="O1" s="168" t="str">
        <f>Samples!O16</f>
        <v>21359</v>
      </c>
      <c r="P1" s="168" t="str">
        <f>Samples!P16</f>
        <v>21360</v>
      </c>
      <c r="Q1" s="168" t="str">
        <f>Samples!Q16</f>
        <v>21361</v>
      </c>
      <c r="R1" s="168" t="str">
        <f>Samples!R16</f>
        <v>21362</v>
      </c>
      <c r="S1" s="168" t="str">
        <f>Samples!S16</f>
        <v>21363</v>
      </c>
      <c r="T1" s="168" t="str">
        <f>Samples!T16</f>
        <v>21365</v>
      </c>
      <c r="U1" s="168" t="str">
        <f>Samples!U16</f>
        <v>21366</v>
      </c>
      <c r="V1" s="168" t="str">
        <f>Samples!V16</f>
        <v>21368</v>
      </c>
      <c r="W1" s="168" t="str">
        <f>Samples!W16</f>
        <v>21369</v>
      </c>
      <c r="X1" s="168" t="str">
        <f>Samples!X16</f>
        <v>21370</v>
      </c>
      <c r="Y1" s="168" t="str">
        <f>Samples!Y16</f>
        <v>21427</v>
      </c>
      <c r="Z1" s="168" t="str">
        <f>Samples!Z16</f>
        <v>21428</v>
      </c>
      <c r="AA1" s="168">
        <f>Samples!AA16</f>
        <v>21470</v>
      </c>
      <c r="AB1" s="168" t="str">
        <f>Samples!AB16</f>
        <v>21430</v>
      </c>
      <c r="AC1" s="168" t="str">
        <f>Samples!AC16</f>
        <v>21431</v>
      </c>
      <c r="AD1" s="168" t="str">
        <f>Samples!AD16</f>
        <v>21432</v>
      </c>
      <c r="AE1" s="168" t="str">
        <f>Samples!AE16</f>
        <v>21436</v>
      </c>
      <c r="AF1" s="168" t="str">
        <f>Samples!AF16</f>
        <v>21437</v>
      </c>
      <c r="AG1" s="168" t="str">
        <f>Samples!AG16</f>
        <v>21364</v>
      </c>
      <c r="AH1" s="168" t="str">
        <f>Samples!AH16</f>
        <v>21367</v>
      </c>
      <c r="AI1" s="168" t="str">
        <f>Samples!AI16</f>
        <v>21429</v>
      </c>
      <c r="AJ1" s="168" t="str">
        <f>Samples!AJ16</f>
        <v>21433</v>
      </c>
      <c r="AK1" s="168" t="str">
        <f>Samples!AK16</f>
        <v>21434</v>
      </c>
      <c r="AL1" s="168" t="str">
        <f>Samples!AL16</f>
        <v>21435</v>
      </c>
      <c r="AM1" s="168" t="str">
        <f>Samples!AM16</f>
        <v>21438</v>
      </c>
      <c r="AN1" s="168" t="str">
        <f>Samples!AN16</f>
        <v>21439</v>
      </c>
      <c r="AO1" s="168" t="str">
        <f>Samples!AO16</f>
        <v>21440</v>
      </c>
      <c r="AP1" s="168" t="str">
        <f>Samples!AP16</f>
        <v>21441</v>
      </c>
      <c r="AQ1" s="168" t="str">
        <f>Samples!AQ16</f>
        <v>21442</v>
      </c>
      <c r="AR1" s="168" t="str">
        <f>Samples!AR16</f>
        <v>21443</v>
      </c>
      <c r="AS1" s="168" t="str">
        <f>Samples!AS16</f>
        <v>21444</v>
      </c>
      <c r="AT1" s="168" t="str">
        <f>Samples!AT16</f>
        <v>21445</v>
      </c>
      <c r="AU1" s="168" t="str">
        <f>Samples!AU16</f>
        <v>21446</v>
      </c>
      <c r="AV1" s="168" t="str">
        <f>Samples!AV16</f>
        <v>21447</v>
      </c>
      <c r="AW1" s="168" t="str">
        <f>Samples!AW16</f>
        <v>21448</v>
      </c>
      <c r="AX1" s="168" t="str">
        <f>Samples!AX16</f>
        <v>21449</v>
      </c>
      <c r="AY1" s="168" t="str">
        <f>Samples!AY16</f>
        <v>21450</v>
      </c>
      <c r="AZ1" s="168" t="str">
        <f>Samples!AZ16</f>
        <v>21451</v>
      </c>
      <c r="BA1" s="168" t="str">
        <f>Samples!BA16</f>
        <v>21452</v>
      </c>
      <c r="BB1" s="168" t="str">
        <f>Samples!BB16</f>
        <v>21453</v>
      </c>
      <c r="BC1" s="168" t="str">
        <f>Samples!BC16</f>
        <v>21454</v>
      </c>
      <c r="BD1" s="168" t="str">
        <f>Samples!BD16</f>
        <v>21500</v>
      </c>
      <c r="BE1" s="168" t="str">
        <f>Samples!BE16</f>
        <v>21501</v>
      </c>
      <c r="BF1" s="168" t="str">
        <f>Samples!BF16</f>
        <v>21502</v>
      </c>
      <c r="BG1" s="168" t="str">
        <f>Samples!BG16</f>
        <v>21600</v>
      </c>
      <c r="BH1" s="168" t="str">
        <f>Samples!BH16</f>
        <v>21601</v>
      </c>
      <c r="BI1" s="168" t="str">
        <f>Samples!BI16</f>
        <v>21602</v>
      </c>
      <c r="BJ1" s="168" t="str">
        <f>Samples!BJ16</f>
        <v>21603</v>
      </c>
      <c r="BK1" s="168" t="str">
        <f>Samples!BK16</f>
        <v>21604</v>
      </c>
      <c r="BL1" s="168" t="str">
        <f>Samples!BL16</f>
        <v>21605</v>
      </c>
      <c r="BM1" s="168" t="str">
        <f>Samples!BM16</f>
        <v>21606</v>
      </c>
      <c r="BN1" s="168" t="str">
        <f>Samples!BN16</f>
        <v>21970</v>
      </c>
      <c r="BO1" s="168" t="str">
        <f>Samples!BO16</f>
        <v>21971</v>
      </c>
      <c r="BP1" s="168" t="str">
        <f>Samples!BP16</f>
        <v>21972</v>
      </c>
      <c r="BQ1" s="512" t="str">
        <f>Samples!BQ16</f>
        <v>21590</v>
      </c>
      <c r="BR1" s="512" t="str">
        <f>Samples!BR16</f>
        <v>21591</v>
      </c>
      <c r="BS1" s="512" t="str">
        <f>Samples!BS16</f>
        <v>21592</v>
      </c>
      <c r="BT1" s="512" t="str">
        <f>Samples!BT16</f>
        <v>21593</v>
      </c>
      <c r="BU1" s="512" t="str">
        <f>Samples!BU16</f>
        <v>21594</v>
      </c>
      <c r="BV1" s="512" t="str">
        <f>Samples!BV16</f>
        <v>21595</v>
      </c>
      <c r="BW1" s="512" t="str">
        <f>Samples!BW16</f>
        <v>21597</v>
      </c>
      <c r="BX1" s="512" t="str">
        <f>Samples!BX16</f>
        <v>21598</v>
      </c>
      <c r="BY1" s="512" t="str">
        <f>Samples!BY16</f>
        <v>21599</v>
      </c>
      <c r="BZ1" s="512" t="str">
        <f>Samples!BZ16</f>
        <v>21974</v>
      </c>
      <c r="CA1" s="512">
        <f>Samples!CA16</f>
        <v>22020</v>
      </c>
      <c r="CB1" s="512">
        <f>Samples!CB16</f>
        <v>22024</v>
      </c>
      <c r="CC1" s="681" t="str">
        <f>Samples!CC16</f>
        <v>21596</v>
      </c>
      <c r="CD1" s="512" t="str">
        <f>Samples!CD16</f>
        <v>22037</v>
      </c>
      <c r="CE1" s="512" t="str">
        <f>Samples!CE16</f>
        <v>22038</v>
      </c>
      <c r="CF1" s="512" t="str">
        <f>Samples!CF16</f>
        <v>22039</v>
      </c>
      <c r="CG1" s="512" t="str">
        <f>Samples!CG16</f>
        <v>22040</v>
      </c>
      <c r="CH1" s="512" t="str">
        <f>Samples!CH16</f>
        <v>22041</v>
      </c>
      <c r="CI1" s="512" t="str">
        <f>Samples!CI16</f>
        <v>22042</v>
      </c>
      <c r="CJ1" s="512" t="str">
        <f>Samples!CJ16</f>
        <v>22043</v>
      </c>
      <c r="CK1" s="512" t="str">
        <f>Samples!CK16</f>
        <v>22044</v>
      </c>
      <c r="CL1" s="512" t="str">
        <f>Samples!CL16</f>
        <v>22045</v>
      </c>
      <c r="CM1" s="512" t="str">
        <f>Samples!CM16</f>
        <v>22046</v>
      </c>
      <c r="CN1" s="512" t="str">
        <f>Samples!CN16</f>
        <v>22047</v>
      </c>
      <c r="CO1" s="512" t="str">
        <f>Samples!CO16</f>
        <v>22048</v>
      </c>
      <c r="CP1" s="512" t="str">
        <f>Samples!CP16</f>
        <v>22049</v>
      </c>
      <c r="CQ1" s="512" t="str">
        <f>Samples!CQ16</f>
        <v>22050</v>
      </c>
      <c r="CR1" s="512" t="str">
        <f>Samples!CR16</f>
        <v>22051</v>
      </c>
      <c r="CS1" s="512" t="str">
        <f>Samples!CS16</f>
        <v>22052</v>
      </c>
      <c r="CT1" s="512" t="str">
        <f>Samples!CT16</f>
        <v>22053</v>
      </c>
      <c r="CU1" s="512" t="str">
        <f>Samples!CU16</f>
        <v>22054</v>
      </c>
      <c r="CV1" s="512" t="str">
        <f>Samples!CV16</f>
        <v>22055</v>
      </c>
      <c r="CW1" s="512" t="str">
        <f>Samples!CW16</f>
        <v>22085</v>
      </c>
      <c r="CX1" s="754" t="str">
        <f>Samples!CX16</f>
        <v>22086</v>
      </c>
      <c r="CY1" s="754" t="str">
        <f>Samples!CY16</f>
        <v>22087</v>
      </c>
      <c r="CZ1" s="754" t="str">
        <f>Samples!CZ16</f>
        <v>22435</v>
      </c>
      <c r="DA1" s="754" t="str">
        <f>Samples!DA16</f>
        <v>22436</v>
      </c>
      <c r="DB1" s="754" t="str">
        <f>Samples!DB16</f>
        <v>22437</v>
      </c>
      <c r="DC1" s="754" t="str">
        <f>Samples!DC16</f>
        <v>22438</v>
      </c>
      <c r="DD1" s="754" t="str">
        <f>Samples!DD16</f>
        <v>22439</v>
      </c>
      <c r="DE1" s="754" t="str">
        <f>Samples!DE16</f>
        <v>22440</v>
      </c>
      <c r="DF1" s="754" t="str">
        <f>Samples!DF16</f>
        <v>22441</v>
      </c>
      <c r="DG1" s="754" t="str">
        <f>Samples!DG16</f>
        <v>22442</v>
      </c>
      <c r="DH1" s="754" t="str">
        <f>Samples!DH16</f>
        <v>22443</v>
      </c>
      <c r="DI1" s="754" t="str">
        <f>Samples!DI16</f>
        <v>22444</v>
      </c>
      <c r="DJ1" s="754" t="str">
        <f>Samples!DJ16</f>
        <v>22445</v>
      </c>
      <c r="DK1" s="754" t="str">
        <f>Samples!DK16</f>
        <v>22446</v>
      </c>
      <c r="DL1" s="754" t="str">
        <f>Samples!DL16</f>
        <v>22447</v>
      </c>
      <c r="DM1" s="754" t="str">
        <f>Samples!DM16</f>
        <v>22480</v>
      </c>
      <c r="DN1" s="754" t="str">
        <f>Samples!DN16</f>
        <v>22481</v>
      </c>
      <c r="DO1" s="754" t="str">
        <f>Samples!DO16</f>
        <v>22482</v>
      </c>
      <c r="DP1" s="754" t="str">
        <f>Samples!DP16</f>
        <v>22483</v>
      </c>
      <c r="DQ1" s="754" t="str">
        <f>Samples!DQ16</f>
        <v>22484</v>
      </c>
      <c r="DR1" s="754" t="str">
        <f>Samples!DR16</f>
        <v>22485</v>
      </c>
      <c r="DS1" s="754" t="str">
        <f>Samples!DS16</f>
        <v>22486</v>
      </c>
      <c r="DT1" s="844" t="str">
        <f>Samples!DT16</f>
        <v>22487</v>
      </c>
      <c r="DU1" s="844" t="str">
        <f>Samples!DU16</f>
        <v>22489</v>
      </c>
      <c r="DV1" s="844" t="str">
        <f>Samples!DV16</f>
        <v>22490</v>
      </c>
      <c r="DW1" s="844" t="str">
        <f>Samples!DW16</f>
        <v>22495</v>
      </c>
      <c r="DX1" s="844" t="str">
        <f>Samples!DX16</f>
        <v>22496</v>
      </c>
      <c r="DY1" s="844" t="str">
        <f>Samples!DY16</f>
        <v>22533</v>
      </c>
      <c r="DZ1" s="844" t="str">
        <f>Samples!DZ16</f>
        <v>22534</v>
      </c>
      <c r="EA1" s="844" t="str">
        <f>Samples!EA16</f>
        <v>22535</v>
      </c>
      <c r="EB1" s="844" t="str">
        <f>Samples!EB16</f>
        <v>22536</v>
      </c>
      <c r="EC1" s="844" t="str">
        <f>Samples!EC16</f>
        <v>22657</v>
      </c>
      <c r="ED1" s="844" t="str">
        <f>Samples!ED16</f>
        <v>22639</v>
      </c>
      <c r="EE1" s="844" t="str">
        <f>Samples!EE16</f>
        <v>22640</v>
      </c>
      <c r="EF1" s="844" t="str">
        <f>Samples!EF16</f>
        <v>22641</v>
      </c>
      <c r="EG1" s="844" t="str">
        <f>Samples!EG16</f>
        <v>22642</v>
      </c>
      <c r="EH1" s="844" t="str">
        <f>Samples!EH16</f>
        <v>22643</v>
      </c>
      <c r="EI1" s="844" t="str">
        <f>Samples!EI16</f>
        <v>22644</v>
      </c>
      <c r="EJ1" s="844" t="str">
        <f>Samples!EJ16</f>
        <v>22645</v>
      </c>
      <c r="EK1" s="844" t="str">
        <f>Samples!EK16</f>
        <v>22646</v>
      </c>
      <c r="EL1" s="844" t="str">
        <f>Samples!EL16</f>
        <v>22647</v>
      </c>
      <c r="EM1" s="844" t="str">
        <f>Samples!EM16</f>
        <v>22648</v>
      </c>
      <c r="EN1" s="844" t="str">
        <f>Samples!EN16</f>
        <v>22488</v>
      </c>
      <c r="EO1" s="844" t="str">
        <f>Samples!EO16</f>
        <v>22491</v>
      </c>
      <c r="EP1" s="844" t="str">
        <f>Samples!EP16</f>
        <v>22492</v>
      </c>
      <c r="EQ1" s="844" t="str">
        <f>Samples!EQ16</f>
        <v>22494</v>
      </c>
      <c r="ER1" s="844" t="str">
        <f>Samples!ER16</f>
        <v>22656</v>
      </c>
      <c r="ES1" s="844" t="str">
        <f>Samples!ES16</f>
        <v>22658</v>
      </c>
      <c r="ET1" s="844" t="str">
        <f>Samples!ET16</f>
        <v>22659</v>
      </c>
      <c r="EU1" s="844" t="str">
        <f>Samples!EU16</f>
        <v>22660</v>
      </c>
      <c r="EV1" s="844" t="str">
        <f>Samples!EV16</f>
        <v>22690</v>
      </c>
      <c r="EW1" s="844" t="str">
        <f>Samples!EW16</f>
        <v>22691</v>
      </c>
      <c r="EX1" s="1053">
        <f>Samples!EX16</f>
        <v>22501</v>
      </c>
      <c r="EY1" s="1053">
        <f>Samples!EY16</f>
        <v>22692</v>
      </c>
      <c r="EZ1" s="1053" t="str">
        <f>Samples!EZ16</f>
        <v>22884</v>
      </c>
      <c r="FA1" s="1053" t="str">
        <f>Samples!FA16</f>
        <v>22885</v>
      </c>
      <c r="FB1" s="1053" t="str">
        <f>Samples!FB16</f>
        <v>22887</v>
      </c>
      <c r="FC1" s="1053" t="str">
        <f>Samples!FC16</f>
        <v>22890</v>
      </c>
      <c r="FD1" s="1053" t="str">
        <f>Samples!FD16</f>
        <v>22891</v>
      </c>
      <c r="FE1" s="1053" t="str">
        <f>Samples!FE16</f>
        <v>22892</v>
      </c>
      <c r="FF1" s="1053" t="str">
        <f>Samples!FF16</f>
        <v>22893</v>
      </c>
      <c r="FG1" s="1053" t="str">
        <f>Samples!FG16</f>
        <v>22894</v>
      </c>
      <c r="FH1" s="1053" t="str">
        <f>Samples!FH16</f>
        <v>22897</v>
      </c>
      <c r="FI1" s="1053" t="str">
        <f>Samples!FI16</f>
        <v>22898</v>
      </c>
      <c r="FJ1" s="1053" t="str">
        <f>Samples!FJ16</f>
        <v>22886</v>
      </c>
      <c r="FK1" s="1053" t="str">
        <f>Samples!FK16</f>
        <v>22888</v>
      </c>
      <c r="FL1" s="1053" t="str">
        <f>Samples!FL16</f>
        <v>22889</v>
      </c>
      <c r="FM1" s="1053" t="str">
        <f>Samples!FM16</f>
        <v>22895</v>
      </c>
      <c r="FN1" s="1053" t="str">
        <f>Samples!FN16</f>
        <v>22896</v>
      </c>
      <c r="FO1" s="1053" t="str">
        <f>Samples!FO16</f>
        <v>22899</v>
      </c>
      <c r="FP1" s="1053" t="str">
        <f>Samples!FP16</f>
        <v>22900</v>
      </c>
      <c r="FQ1" s="1053" t="str">
        <f>Samples!FQ16</f>
        <v>22901</v>
      </c>
      <c r="FR1" s="1053" t="str">
        <f>Samples!FR16</f>
        <v>22902</v>
      </c>
      <c r="FS1" s="1053" t="str">
        <f>Samples!FS16</f>
        <v>22904</v>
      </c>
      <c r="FT1" s="1053" t="str">
        <f>Samples!FT16</f>
        <v>22905</v>
      </c>
      <c r="FU1" s="1053" t="str">
        <f>Samples!FU16</f>
        <v>22906</v>
      </c>
      <c r="FV1" s="1053" t="str">
        <f>Samples!FV16</f>
        <v>22907</v>
      </c>
      <c r="FW1" s="1053" t="str">
        <f>Samples!FW16</f>
        <v>22908</v>
      </c>
      <c r="FX1" s="1053" t="str">
        <f>Samples!FX16</f>
        <v>22909</v>
      </c>
      <c r="FY1" s="1053" t="str">
        <f>Samples!FY16</f>
        <v>22910</v>
      </c>
      <c r="FZ1" s="1053" t="str">
        <f>Samples!FZ16</f>
        <v>22911</v>
      </c>
      <c r="GA1" s="1053" t="str">
        <f>Samples!GA16</f>
        <v>22912</v>
      </c>
      <c r="GB1" s="1053" t="str">
        <f>Samples!GB16</f>
        <v>22913</v>
      </c>
      <c r="GC1" s="1053" t="str">
        <f>Samples!GC16</f>
        <v>22914</v>
      </c>
      <c r="GD1" s="1053" t="str">
        <f>Samples!GD16</f>
        <v>22915</v>
      </c>
      <c r="GE1" s="1053" t="str">
        <f>Samples!GE16</f>
        <v>22916</v>
      </c>
      <c r="GF1" s="1053" t="str">
        <f>Samples!GF16</f>
        <v>22917</v>
      </c>
      <c r="GG1" s="1053" t="str">
        <f>Samples!GG16</f>
        <v>22918</v>
      </c>
      <c r="GH1" s="1053" t="str">
        <f>Samples!GH16</f>
        <v>22919</v>
      </c>
      <c r="GI1" s="1053" t="str">
        <f>Samples!GI16</f>
        <v>22920</v>
      </c>
      <c r="GJ1" s="1053" t="str">
        <f>Samples!GJ16</f>
        <v>22921</v>
      </c>
      <c r="GK1" s="1053" t="str">
        <f>Samples!GK16</f>
        <v>22922</v>
      </c>
    </row>
    <row r="2" spans="1:196" s="21" customFormat="1" ht="26">
      <c r="A2" s="50" t="s">
        <v>65</v>
      </c>
      <c r="B2" s="39" t="str">
        <f>Samples!B17</f>
        <v>S13-005356</v>
      </c>
      <c r="C2" s="39" t="str">
        <f>Samples!C17</f>
        <v>S13-005357</v>
      </c>
      <c r="D2" s="39" t="str">
        <f>Samples!D17</f>
        <v>S13-005358</v>
      </c>
      <c r="E2" s="39" t="str">
        <f>Samples!E17</f>
        <v>S13-005359</v>
      </c>
      <c r="F2" s="39" t="str">
        <f>Samples!F17</f>
        <v>S13-005360</v>
      </c>
      <c r="G2" s="39" t="str">
        <f>Samples!G17</f>
        <v>S13-005361</v>
      </c>
      <c r="H2" s="39" t="str">
        <f>Samples!H17</f>
        <v>S13-005362</v>
      </c>
      <c r="I2" s="39" t="str">
        <f>Samples!I17</f>
        <v>S13-005363</v>
      </c>
      <c r="J2" s="166" t="str">
        <f>Samples!J17</f>
        <v>S13-024685</v>
      </c>
      <c r="K2" s="166" t="str">
        <f>Samples!K17</f>
        <v>S13-024686</v>
      </c>
      <c r="L2" s="166" t="str">
        <f>Samples!L17</f>
        <v>S13-024687</v>
      </c>
      <c r="M2" s="166" t="str">
        <f>Samples!M17</f>
        <v>S13-024688</v>
      </c>
      <c r="N2" s="166" t="str">
        <f>Samples!N17</f>
        <v>S13-024689</v>
      </c>
      <c r="O2" s="166" t="str">
        <f>Samples!O17</f>
        <v>S13-024690</v>
      </c>
      <c r="P2" s="166" t="str">
        <f>Samples!P17</f>
        <v>S13-024691</v>
      </c>
      <c r="Q2" s="166" t="str">
        <f>Samples!Q17</f>
        <v>S13-024692</v>
      </c>
      <c r="R2" s="166" t="str">
        <f>Samples!R17</f>
        <v>S13-024693</v>
      </c>
      <c r="S2" s="166" t="str">
        <f>Samples!S17</f>
        <v>S13-024694</v>
      </c>
      <c r="T2" s="166" t="str">
        <f>Samples!T17</f>
        <v>S13-024696</v>
      </c>
      <c r="U2" s="166" t="str">
        <f>Samples!U17</f>
        <v>S13-024697</v>
      </c>
      <c r="V2" s="166" t="str">
        <f>Samples!V17</f>
        <v>S13-024699</v>
      </c>
      <c r="W2" s="166" t="str">
        <f>Samples!W17</f>
        <v>S13-024700</v>
      </c>
      <c r="X2" s="166" t="str">
        <f>Samples!X17</f>
        <v>S13-024701</v>
      </c>
      <c r="Y2" s="166" t="str">
        <f>Samples!Y17</f>
        <v>S13-042278</v>
      </c>
      <c r="Z2" s="166" t="str">
        <f>Samples!Z17</f>
        <v>S13-042279</v>
      </c>
      <c r="AA2" s="166" t="str">
        <f>Samples!AA17</f>
        <v>S13-042909</v>
      </c>
      <c r="AB2" s="166" t="str">
        <f>Samples!AB17</f>
        <v>S13-042281</v>
      </c>
      <c r="AC2" s="166" t="str">
        <f>Samples!AC17</f>
        <v>S13-042282</v>
      </c>
      <c r="AD2" s="166" t="str">
        <f>Samples!AD17</f>
        <v>S13-042283</v>
      </c>
      <c r="AE2" s="166" t="str">
        <f>Samples!AE17</f>
        <v>S13-042342</v>
      </c>
      <c r="AF2" s="166" t="str">
        <f>Samples!AF17</f>
        <v>S13-042343</v>
      </c>
      <c r="AG2" s="166" t="str">
        <f>Samples!AG17</f>
        <v>S13-024695</v>
      </c>
      <c r="AH2" s="166" t="str">
        <f>Samples!AH17</f>
        <v>S13-024698</v>
      </c>
      <c r="AI2" s="166" t="str">
        <f>Samples!AI17</f>
        <v>S13-042280</v>
      </c>
      <c r="AJ2" s="166" t="str">
        <f>Samples!AJ17</f>
        <v>S13-042339</v>
      </c>
      <c r="AK2" s="166" t="str">
        <f>Samples!AK17</f>
        <v>S13-042340</v>
      </c>
      <c r="AL2" s="166" t="str">
        <f>Samples!AL17</f>
        <v>S13-042341</v>
      </c>
      <c r="AM2" s="166" t="str">
        <f>Samples!AM17</f>
        <v>S13-042344</v>
      </c>
      <c r="AN2" s="166" t="str">
        <f>Samples!AN17</f>
        <v>S13-042345</v>
      </c>
      <c r="AO2" s="166" t="str">
        <f>Samples!AO17</f>
        <v>S13-042346</v>
      </c>
      <c r="AP2" s="166" t="str">
        <f>Samples!AP17</f>
        <v>S13-042347</v>
      </c>
      <c r="AQ2" s="166" t="str">
        <f>Samples!AQ17</f>
        <v>S13-042348</v>
      </c>
      <c r="AR2" s="166" t="str">
        <f>Samples!AR17</f>
        <v>S13-042349</v>
      </c>
      <c r="AS2" s="166" t="str">
        <f>Samples!AS17</f>
        <v>S13-042350</v>
      </c>
      <c r="AT2" s="166" t="str">
        <f>Samples!AT17</f>
        <v>S13-042360</v>
      </c>
      <c r="AU2" s="166" t="str">
        <f>Samples!AU17</f>
        <v>S13-042361</v>
      </c>
      <c r="AV2" s="166" t="str">
        <f>Samples!AV17</f>
        <v>S13-042362</v>
      </c>
      <c r="AW2" s="166" t="str">
        <f>Samples!AW17</f>
        <v>S13-042363</v>
      </c>
      <c r="AX2" s="166" t="str">
        <f>Samples!AX17</f>
        <v>S13-042364</v>
      </c>
      <c r="AY2" s="166" t="str">
        <f>Samples!AY17</f>
        <v>S13-042365</v>
      </c>
      <c r="AZ2" s="166" t="str">
        <f>Samples!AZ17</f>
        <v>S13-042366</v>
      </c>
      <c r="BA2" s="166" t="str">
        <f>Samples!BA17</f>
        <v>S13-042367</v>
      </c>
      <c r="BB2" s="166" t="str">
        <f>Samples!BB17</f>
        <v>S13-042368</v>
      </c>
      <c r="BC2" s="166" t="str">
        <f>Samples!BC17</f>
        <v>S13-042369</v>
      </c>
      <c r="BD2" s="166" t="str">
        <f>Samples!BD17</f>
        <v>S13-044932</v>
      </c>
      <c r="BE2" s="166" t="str">
        <f>Samples!BE17</f>
        <v>S13-044933</v>
      </c>
      <c r="BF2" s="166" t="str">
        <f>Samples!BF17</f>
        <v>S13-044934</v>
      </c>
      <c r="BG2" s="166" t="str">
        <f>Samples!BG17</f>
        <v>S13-047247</v>
      </c>
      <c r="BH2" s="166" t="str">
        <f>Samples!BH17</f>
        <v>S13-047248</v>
      </c>
      <c r="BI2" s="166" t="str">
        <f>Samples!BI17</f>
        <v>S13-047249</v>
      </c>
      <c r="BJ2" s="166" t="str">
        <f>Samples!BJ17</f>
        <v>S13-047250</v>
      </c>
      <c r="BK2" s="166" t="str">
        <f>Samples!BK17</f>
        <v>S13-047251</v>
      </c>
      <c r="BL2" s="166" t="str">
        <f>Samples!BL17</f>
        <v>S13-047252</v>
      </c>
      <c r="BM2" s="166" t="str">
        <f>Samples!BM17</f>
        <v>S13-047253</v>
      </c>
      <c r="BN2" s="166" t="str">
        <f>Samples!BN17</f>
        <v>S13-049341</v>
      </c>
      <c r="BO2" s="166" t="str">
        <f>Samples!BO17</f>
        <v>S13-049342</v>
      </c>
      <c r="BP2" s="166" t="str">
        <f>Samples!BP17</f>
        <v>S13-049343</v>
      </c>
      <c r="BQ2" s="511" t="str">
        <f>Samples!BQ17</f>
        <v>S13-047237</v>
      </c>
      <c r="BR2" s="511" t="str">
        <f>Samples!BR17</f>
        <v>S13-047238</v>
      </c>
      <c r="BS2" s="511" t="str">
        <f>Samples!BS17</f>
        <v>S13-047239</v>
      </c>
      <c r="BT2" s="511" t="str">
        <f>Samples!BT17</f>
        <v>S13-047240</v>
      </c>
      <c r="BU2" s="511" t="str">
        <f>Samples!BU17</f>
        <v>S13-047241</v>
      </c>
      <c r="BV2" s="511" t="str">
        <f>Samples!BV17</f>
        <v>S13-047242</v>
      </c>
      <c r="BW2" s="511" t="str">
        <f>Samples!BW17</f>
        <v>S13-047244</v>
      </c>
      <c r="BX2" s="511" t="str">
        <f>Samples!BX17</f>
        <v>S13-047245</v>
      </c>
      <c r="BY2" s="511" t="str">
        <f>Samples!BY17</f>
        <v>S13-047246</v>
      </c>
      <c r="BZ2" s="511" t="str">
        <f>Samples!BZ17</f>
        <v>S13-049345</v>
      </c>
      <c r="CA2" s="511" t="str">
        <f>Samples!CA17</f>
        <v>S13-056848</v>
      </c>
      <c r="CB2" s="511" t="str">
        <f>Samples!CB17</f>
        <v>S13-056852</v>
      </c>
      <c r="CC2" s="680" t="str">
        <f>Samples!CC17</f>
        <v>S13-047243</v>
      </c>
      <c r="CD2" s="511" t="str">
        <f>Samples!CD17</f>
        <v>S13-059472</v>
      </c>
      <c r="CE2" s="511" t="str">
        <f>Samples!CE17</f>
        <v>S13-059473</v>
      </c>
      <c r="CF2" s="511" t="str">
        <f>Samples!CF17</f>
        <v>S13-059474</v>
      </c>
      <c r="CG2" s="511" t="str">
        <f>Samples!CG17</f>
        <v>S13-059475</v>
      </c>
      <c r="CH2" s="511" t="str">
        <f>Samples!CH17</f>
        <v>S13-059476</v>
      </c>
      <c r="CI2" s="511" t="str">
        <f>Samples!CI17</f>
        <v>S13-059477</v>
      </c>
      <c r="CJ2" s="511" t="str">
        <f>Samples!CJ17</f>
        <v>S13-059478</v>
      </c>
      <c r="CK2" s="511" t="str">
        <f>Samples!CK17</f>
        <v>S13-059479</v>
      </c>
      <c r="CL2" s="511" t="str">
        <f>Samples!CL17</f>
        <v>S13-059480</v>
      </c>
      <c r="CM2" s="511" t="str">
        <f>Samples!CM17</f>
        <v>S13-059481</v>
      </c>
      <c r="CN2" s="511" t="str">
        <f>Samples!CN17</f>
        <v>S13-059482</v>
      </c>
      <c r="CO2" s="511" t="str">
        <f>Samples!CO17</f>
        <v>S13-059483</v>
      </c>
      <c r="CP2" s="511" t="str">
        <f>Samples!CP17</f>
        <v>S13-059484</v>
      </c>
      <c r="CQ2" s="511" t="str">
        <f>Samples!CQ17</f>
        <v>S13-059485</v>
      </c>
      <c r="CR2" s="511" t="str">
        <f>Samples!CR17</f>
        <v>S13-059486</v>
      </c>
      <c r="CS2" s="511" t="str">
        <f>Samples!CS17</f>
        <v>S13-059487</v>
      </c>
      <c r="CT2" s="511" t="str">
        <f>Samples!CT17</f>
        <v>S13-059488</v>
      </c>
      <c r="CU2" s="511" t="str">
        <f>Samples!CU17</f>
        <v>S13-059489</v>
      </c>
      <c r="CV2" s="511" t="str">
        <f>Samples!CV17</f>
        <v>S13-059490</v>
      </c>
      <c r="CW2" s="511" t="str">
        <f>Samples!CW17</f>
        <v>S13-061734</v>
      </c>
      <c r="CX2" s="753" t="str">
        <f>Samples!CX17</f>
        <v>S13-061735</v>
      </c>
      <c r="CY2" s="753" t="str">
        <f>Samples!CY17</f>
        <v>S13-061736</v>
      </c>
      <c r="CZ2" s="753" t="str">
        <f>Samples!CZ17</f>
        <v>S14-010294</v>
      </c>
      <c r="DA2" s="753" t="str">
        <f>Samples!DA17</f>
        <v>S14-010295</v>
      </c>
      <c r="DB2" s="753" t="str">
        <f>Samples!DB17</f>
        <v>S14-010296</v>
      </c>
      <c r="DC2" s="753" t="str">
        <f>Samples!DC17</f>
        <v>S14-010297</v>
      </c>
      <c r="DD2" s="753" t="str">
        <f>Samples!DD17</f>
        <v>S14-010298</v>
      </c>
      <c r="DE2" s="753" t="str">
        <f>Samples!DE17</f>
        <v>S14-010299</v>
      </c>
      <c r="DF2" s="753" t="str">
        <f>Samples!DF17</f>
        <v>S14-010300</v>
      </c>
      <c r="DG2" s="753" t="str">
        <f>Samples!DG17</f>
        <v>S14-010301</v>
      </c>
      <c r="DH2" s="753" t="str">
        <f>Samples!DH17</f>
        <v>S14-010302</v>
      </c>
      <c r="DI2" s="753" t="str">
        <f>Samples!DI17</f>
        <v>S14-010303</v>
      </c>
      <c r="DJ2" s="753" t="str">
        <f>Samples!DJ17</f>
        <v>S14-010304</v>
      </c>
      <c r="DK2" s="753" t="str">
        <f>Samples!DK17</f>
        <v>S14-010305</v>
      </c>
      <c r="DL2" s="753" t="str">
        <f>Samples!DL17</f>
        <v>S14-010306</v>
      </c>
      <c r="DM2" s="753" t="str">
        <f>Samples!DM17</f>
        <v>S14-010884</v>
      </c>
      <c r="DN2" s="753" t="str">
        <f>Samples!DN17</f>
        <v>S14-010885</v>
      </c>
      <c r="DO2" s="753" t="str">
        <f>Samples!DO17</f>
        <v>S14-010886</v>
      </c>
      <c r="DP2" s="753" t="str">
        <f>Samples!DP17</f>
        <v>S14-010887</v>
      </c>
      <c r="DQ2" s="753" t="str">
        <f>Samples!DQ17</f>
        <v>S14-010888</v>
      </c>
      <c r="DR2" s="753" t="str">
        <f>Samples!DR17</f>
        <v>S14-010889</v>
      </c>
      <c r="DS2" s="753" t="str">
        <f>Samples!DS17</f>
        <v>S14-010890</v>
      </c>
      <c r="DT2" s="841" t="str">
        <f>Samples!DT17</f>
        <v>S14-010891</v>
      </c>
      <c r="DU2" s="841" t="str">
        <f>Samples!DU17</f>
        <v>S14-010893</v>
      </c>
      <c r="DV2" s="841" t="str">
        <f>Samples!DV17</f>
        <v>S14-010894</v>
      </c>
      <c r="DW2" s="841" t="str">
        <f>Samples!DW17</f>
        <v>S14-010899</v>
      </c>
      <c r="DX2" s="841" t="str">
        <f>Samples!DX17</f>
        <v>S14-010900</v>
      </c>
      <c r="DY2" s="841" t="str">
        <f>Samples!DY17</f>
        <v>S14-011203</v>
      </c>
      <c r="DZ2" s="841" t="str">
        <f>Samples!DZ17</f>
        <v>S14-011204</v>
      </c>
      <c r="EA2" s="841" t="str">
        <f>Samples!EA17</f>
        <v>S14-011205</v>
      </c>
      <c r="EB2" s="841" t="str">
        <f>Samples!EB17</f>
        <v>S14-011206</v>
      </c>
      <c r="EC2" s="841" t="str">
        <f>Samples!EC17</f>
        <v>S14-023573</v>
      </c>
      <c r="ED2" s="841" t="str">
        <f>Samples!ED17</f>
        <v>S14-023233</v>
      </c>
      <c r="EE2" s="841" t="str">
        <f>Samples!EE17</f>
        <v>S14-023234</v>
      </c>
      <c r="EF2" s="841" t="str">
        <f>Samples!EF17</f>
        <v>S14-023235</v>
      </c>
      <c r="EG2" s="841" t="str">
        <f>Samples!EG17</f>
        <v>S14-023236</v>
      </c>
      <c r="EH2" s="841" t="str">
        <f>Samples!EH17</f>
        <v>S14-023237</v>
      </c>
      <c r="EI2" s="841" t="str">
        <f>Samples!EI17</f>
        <v>S14-023238</v>
      </c>
      <c r="EJ2" s="841" t="str">
        <f>Samples!EJ17</f>
        <v>S14-023239</v>
      </c>
      <c r="EK2" s="841" t="str">
        <f>Samples!EK17</f>
        <v>S14-023240</v>
      </c>
      <c r="EL2" s="841" t="str">
        <f>Samples!EL17</f>
        <v>S14-023241</v>
      </c>
      <c r="EM2" s="841" t="str">
        <f>Samples!EM17</f>
        <v>S14-023242</v>
      </c>
      <c r="EN2" s="841" t="str">
        <f>Samples!EN17</f>
        <v>S14-010892</v>
      </c>
      <c r="EO2" s="841" t="str">
        <f>Samples!EO17</f>
        <v>S14-010895</v>
      </c>
      <c r="EP2" s="841" t="str">
        <f>Samples!EP17</f>
        <v>S14-010896</v>
      </c>
      <c r="EQ2" s="841" t="str">
        <f>Samples!EQ17</f>
        <v>S14-010898</v>
      </c>
      <c r="ER2" s="841" t="str">
        <f>Samples!ER17</f>
        <v>S14-023572</v>
      </c>
      <c r="ES2" s="841" t="str">
        <f>Samples!ES17</f>
        <v>S14-023574</v>
      </c>
      <c r="ET2" s="841" t="str">
        <f>Samples!ET17</f>
        <v>S14-023575</v>
      </c>
      <c r="EU2" s="841" t="str">
        <f>Samples!EU17</f>
        <v>S14-023576</v>
      </c>
      <c r="EV2" s="841" t="str">
        <f>Samples!EV17</f>
        <v>S14-027370</v>
      </c>
      <c r="EW2" s="841" t="str">
        <f>Samples!EW17</f>
        <v>S14-027371</v>
      </c>
      <c r="EX2" s="1052" t="str">
        <f>Samples!EX17</f>
        <v>S14-010905</v>
      </c>
      <c r="EY2" s="1052" t="str">
        <f>Samples!EY17</f>
        <v>S14-027372</v>
      </c>
      <c r="EZ2" s="1052" t="str">
        <f>Samples!EZ17</f>
        <v>S14-043492</v>
      </c>
      <c r="FA2" s="1052" t="str">
        <f>Samples!FA17</f>
        <v>S14-043493</v>
      </c>
      <c r="FB2" s="1052" t="str">
        <f>Samples!FB17</f>
        <v>S14-043495</v>
      </c>
      <c r="FC2" s="1052" t="str">
        <f>Samples!FC17</f>
        <v>S14-043498</v>
      </c>
      <c r="FD2" s="1052" t="str">
        <f>Samples!FD17</f>
        <v>S14-043499</v>
      </c>
      <c r="FE2" s="1052" t="str">
        <f>Samples!FE17</f>
        <v>S14-043500</v>
      </c>
      <c r="FF2" s="1052" t="str">
        <f>Samples!FF17</f>
        <v>S14-043501</v>
      </c>
      <c r="FG2" s="1052" t="str">
        <f>Samples!FG17</f>
        <v>S14-043502</v>
      </c>
      <c r="FH2" s="1052" t="str">
        <f>Samples!FH17</f>
        <v>S14-043505</v>
      </c>
      <c r="FI2" s="1052" t="str">
        <f>Samples!FI17</f>
        <v>S14-043506</v>
      </c>
      <c r="FJ2" s="1052" t="str">
        <f>Samples!FJ17</f>
        <v>S14-043494</v>
      </c>
      <c r="FK2" s="1052" t="str">
        <f>Samples!FK17</f>
        <v>S14-043496</v>
      </c>
      <c r="FL2" s="1052" t="str">
        <f>Samples!FL17</f>
        <v>S14-043497</v>
      </c>
      <c r="FM2" s="1052" t="str">
        <f>Samples!FM17</f>
        <v>S14-043503</v>
      </c>
      <c r="FN2" s="1052" t="str">
        <f>Samples!FN17</f>
        <v>S14-043504</v>
      </c>
      <c r="FO2" s="1052" t="str">
        <f>Samples!FO17</f>
        <v>S14-043507</v>
      </c>
      <c r="FP2" s="1052" t="str">
        <f>Samples!FP17</f>
        <v>S14-043508</v>
      </c>
      <c r="FQ2" s="1052" t="str">
        <f>Samples!FQ17</f>
        <v>S14-043509</v>
      </c>
      <c r="FR2" s="1052" t="str">
        <f>Samples!FR17</f>
        <v>S14-043510</v>
      </c>
      <c r="FS2" s="1078" t="str">
        <f>Samples!FS17</f>
        <v>S14-051596</v>
      </c>
      <c r="FT2" s="1078" t="str">
        <f>Samples!FT17</f>
        <v>S14-051597</v>
      </c>
      <c r="FU2" s="1078" t="str">
        <f>Samples!FU17</f>
        <v>S14-051598</v>
      </c>
      <c r="FV2" s="1078" t="str">
        <f>Samples!FV17</f>
        <v>S14-052794</v>
      </c>
      <c r="FW2" s="1078" t="str">
        <f>Samples!FW17</f>
        <v>S14-052795</v>
      </c>
      <c r="FX2" s="1078" t="str">
        <f>Samples!FX17</f>
        <v>S14-052796</v>
      </c>
      <c r="FY2" s="1078" t="str">
        <f>Samples!FY17</f>
        <v>S14-052797</v>
      </c>
      <c r="FZ2" s="1078" t="str">
        <f>Samples!FZ17</f>
        <v>S14-052798</v>
      </c>
      <c r="GA2" s="1078" t="str">
        <f>Samples!GA17</f>
        <v>S14-052799</v>
      </c>
      <c r="GB2" s="1078" t="str">
        <f>Samples!GB17</f>
        <v>S14-054407</v>
      </c>
      <c r="GC2" s="1078" t="str">
        <f>Samples!GC17</f>
        <v>S14-054408</v>
      </c>
      <c r="GD2" s="1078" t="str">
        <f>Samples!GD17</f>
        <v>S14-054409</v>
      </c>
      <c r="GE2" s="1078" t="str">
        <f>Samples!GE17</f>
        <v>S14-054410</v>
      </c>
      <c r="GF2" s="1078" t="str">
        <f>Samples!GF17</f>
        <v>S15-000646</v>
      </c>
      <c r="GG2" s="1078" t="str">
        <f>Samples!GG17</f>
        <v>S15-000647</v>
      </c>
      <c r="GH2" s="1078" t="str">
        <f>Samples!GH17</f>
        <v>S15-000648</v>
      </c>
      <c r="GI2" s="1078" t="str">
        <f>Samples!GI17</f>
        <v>S15-000649</v>
      </c>
      <c r="GJ2" s="1078" t="str">
        <f>Samples!GJ17</f>
        <v>S15-000650</v>
      </c>
      <c r="GK2" s="1078" t="str">
        <f>Samples!GK17</f>
        <v>S15-000651</v>
      </c>
    </row>
    <row r="3" spans="1:196" s="52" customFormat="1" ht="110.25" customHeight="1">
      <c r="A3" s="1366" t="s">
        <v>0</v>
      </c>
      <c r="B3" s="51" t="str">
        <f>Samples!B18</f>
        <v>Halibut, Holland, FA027, FC08/13</v>
      </c>
      <c r="C3" s="51" t="str">
        <f>Samples!C18</f>
        <v>Turbot, Brighton, FA027 NEA, FC07/13</v>
      </c>
      <c r="D3" s="51" t="str">
        <f>Samples!D18</f>
        <v>Turbot, Ireland, Ballycotton, FC06/13</v>
      </c>
      <c r="E3" s="51" t="str">
        <f>Samples!E18</f>
        <v>Sardines, Poole, Dorset, FC05/13</v>
      </c>
      <c r="F3" s="51" t="str">
        <f>Samples!F18</f>
        <v>Herrings, West Mersey, FC03/13</v>
      </c>
      <c r="G3" s="51" t="str">
        <f>Samples!G18</f>
        <v>Sea Bass, France, La Rochelle, FC02/13</v>
      </c>
      <c r="H3" s="51" t="str">
        <f>Samples!H18</f>
        <v>Turbot, S.W. England, Brixham, FC01/13</v>
      </c>
      <c r="I3" s="51" t="str">
        <f>Samples!I18</f>
        <v>Sprats, Poole, Dorset, FC04/13</v>
      </c>
      <c r="J3" s="169" t="str">
        <f>Samples!J18</f>
        <v xml:space="preserve">Grey Mullet, ID: APR 1, Caught:France  </v>
      </c>
      <c r="K3" s="169" t="str">
        <f>Samples!K18</f>
        <v xml:space="preserve">Mackerel, ID: APR 2, Catch Area: Cornwall  </v>
      </c>
      <c r="L3" s="169" t="str">
        <f>Samples!L18</f>
        <v xml:space="preserve">Halibut (Fillet), ID: APR 3, Catch Area: N.E. Atlantic  </v>
      </c>
      <c r="M3" s="169" t="str">
        <f>Samples!M18</f>
        <v xml:space="preserve">Wild Sea Bass, ID: APR 4, Catch Area: France  </v>
      </c>
      <c r="N3" s="169" t="str">
        <f>Samples!N18</f>
        <v xml:space="preserve">Sardines, ID: APR 5, Catch Area: Cornwall  </v>
      </c>
      <c r="O3" s="169" t="str">
        <f>Samples!O18</f>
        <v xml:space="preserve">Turbot, ID: APR 6, Caught: South West England (Dorset)  </v>
      </c>
      <c r="P3" s="169" t="str">
        <f>Samples!P18</f>
        <v xml:space="preserve">Grey Mullet Thick Lip, ID: APR 7, Caught: Brittany  </v>
      </c>
      <c r="Q3" s="169" t="str">
        <f>Samples!Q18</f>
        <v xml:space="preserve">Mackerel. ID: APR 8, Catch Area: Spain,  </v>
      </c>
      <c r="R3" s="169" t="str">
        <f>Samples!R18</f>
        <v xml:space="preserve">Mackerel, ID: APR 9, Caught: Algarve  </v>
      </c>
      <c r="S3" s="169" t="str">
        <f>Samples!S18</f>
        <v xml:space="preserve">Grey Mullet, Caught: Poole, Dorset  </v>
      </c>
      <c r="T3" s="169" t="str">
        <f>Samples!T18</f>
        <v xml:space="preserve">Herring: ID: APR 12, Caught: Peterhead </v>
      </c>
      <c r="U3" s="169" t="str">
        <f>Samples!U18</f>
        <v xml:space="preserve">Sprats, ID: APR 13, Caught: Brixham UK </v>
      </c>
      <c r="V3" s="169" t="str">
        <f>Samples!V18</f>
        <v xml:space="preserve">Mackerel, ID: APR 15, Caught: Bol France  </v>
      </c>
      <c r="W3" s="169" t="str">
        <f>Samples!W18</f>
        <v xml:space="preserve">Sardine, ID: APR 16, Caught: Algarve </v>
      </c>
      <c r="X3" s="169" t="str">
        <f>Samples!X18</f>
        <v xml:space="preserve">Grey Mullet, ID: APR 17, Caught: Boulogne  </v>
      </c>
      <c r="Y3" s="169" t="str">
        <f>Samples!Y18</f>
        <v xml:space="preserve">Turbot, Station 134 Tow Mid Point,  </v>
      </c>
      <c r="Z3" s="169" t="str">
        <f>Samples!Z18</f>
        <v xml:space="preserve">Megrim, Station 134 Tow Mid Point </v>
      </c>
      <c r="AA3" s="169" t="str">
        <f>Samples!AA18</f>
        <v xml:space="preserve">Monkfish Liver, Station 134 Tow Mid Point </v>
      </c>
      <c r="AB3" s="169" t="str">
        <f>Samples!AB18</f>
        <v xml:space="preserve">Haddock, Station 134 Tow Mid Point </v>
      </c>
      <c r="AC3" s="169" t="str">
        <f>Samples!AC18</f>
        <v xml:space="preserve">Herring, Station 193 Tow Mid Point </v>
      </c>
      <c r="AD3" s="169" t="str">
        <f>Samples!AD18</f>
        <v xml:space="preserve">Witch, Station 199 Tow Mid Point </v>
      </c>
      <c r="AE3" s="169" t="str">
        <f>Samples!AE18</f>
        <v>Mackerel, (Fresh),  ID: June 7, Catch Area: Scotland, Caught: 20.6.13, Purchased: 25.6.13</v>
      </c>
      <c r="AF3" s="169" t="str">
        <f>Samples!AF18</f>
        <v>Sardine, (Fresh),  ID: June 11, Catch Area: France, Location: Boulogne, Caught: 21.6.13, Purchased: 25.6.13</v>
      </c>
      <c r="AG3" s="169" t="str">
        <f>Samples!AG18</f>
        <v>Mackerel: ID: APR 11, Catch Area: Spanish, Caught: FAO 27 9.4.13, Purchased: 16.4.14 Fresh</v>
      </c>
      <c r="AH3" s="169" t="str">
        <f>Samples!AH18</f>
        <v>Turbot, ID: APR 14, Caught: Peterhead 14/15.4.13, Purchased: 17.4.13 Fresh</v>
      </c>
      <c r="AI3" s="169" t="str">
        <f>Samples!AI18</f>
        <v>Monkfish, Station 134 Tow Mid Point, 25/02/2013</v>
      </c>
      <c r="AJ3" s="169" t="str">
        <f>Samples!AJ18</f>
        <v>Mackerel, (Fresh), ID: June 1, Catch Area: FAO27, Location: Norway, Caught: 19.6.13, Purchased: 25.6.13</v>
      </c>
      <c r="AK3" s="169" t="str">
        <f>Samples!AK18</f>
        <v>Mackerel, (Fresh),  ID: June 2, Location: Islay of Crab, Purchased: 25.6.13</v>
      </c>
      <c r="AL3" s="169" t="str">
        <f>Samples!AL18</f>
        <v>Mackerel, (Fresh),  ID: June 5, Catch Area: Scotland, Location: FAO27, Purchased: 25.6.13</v>
      </c>
      <c r="AM3" s="169" t="str">
        <f>Samples!AM18</f>
        <v>Sea Bass, (Fresh), ID: June 12, Catch Area: Wales, Location: Cardigan Bay, Caught: 26.6.13, Purchased: 27.6.13</v>
      </c>
      <c r="AN3" s="169" t="str">
        <f>Samples!AN18</f>
        <v>Mackerel, (Fresh), ID: June 15, Catch Area: Scotland, Location: Fraserburgh, Caught: 25.6.13, Purchased: 27.6.13</v>
      </c>
      <c r="AO3" s="169" t="str">
        <f>Samples!AO18</f>
        <v>Mackerel, (Fresh), ID:  June 16, Catch Area: Cornwall, Location: Newlynn, Caught: 26.6.13, Purchased: 27.6.13</v>
      </c>
      <c r="AP3" s="169" t="str">
        <f>Samples!AP18</f>
        <v xml:space="preserve">Grey Mullet, (Fresh), ID: June 17, Catch Area: Dorset, Location: Poole, Caught: 26.6.13, Purchased: 27.6.13 </v>
      </c>
      <c r="AQ3" s="169" t="str">
        <f>Samples!AQ18</f>
        <v>Sea Bass, (Fresh), ID. June 20, Catch Area: Essex, Location: Maldon, Caught: 27.6.13, Purchased: 28.6.13</v>
      </c>
      <c r="AR3" s="169" t="str">
        <f>Samples!AR18</f>
        <v>Sea Bass, (Fresh), ID: June 21, Catch Area: Devon, Location: North Devon, Caught: 27.6.13, Purchased: 28.6.13</v>
      </c>
      <c r="AS3" s="169" t="str">
        <f>Samples!AS18</f>
        <v>Mackerel, (Fresh), ID: June 22, Catch Area: Scotland, Location:Fraserburgh, Caught: 25.6.13, Purchased: 28.6.13</v>
      </c>
      <c r="AT3" s="169" t="str">
        <f>Samples!AT18</f>
        <v xml:space="preserve">Grey Mullet, (Fresh), ID: June 3, Catch Area: France, Location: Boulogn, Caught: 18.6.13, Purchased: 26.6.13 </v>
      </c>
      <c r="AU3" s="169" t="str">
        <f>Samples!AU18</f>
        <v>Sea Bass, (Fresh), ID: June 4, Catch Area: Isle of Wight, Location: Isle of Wight, Caught: 23.6.13, Purchased: 26.6.13</v>
      </c>
      <c r="AV3" s="169" t="str">
        <f>Samples!AV18</f>
        <v>Sea Bass, (Fresh) ID: June 6, Catch Area: France, Caught: 22.6.13, Purchased: 25.6.13</v>
      </c>
      <c r="AW3" s="169" t="str">
        <f>Samples!AW18</f>
        <v>Mackerel, (Fresh), ID: June 8, Catch Area: Scotland, Location: Peterhead, Caught: 24.6.13, Purchased: 25.6.13</v>
      </c>
      <c r="AX3" s="169" t="str">
        <f>Samples!AX18</f>
        <v>Sardine, (Fresh), ID: June 9, Catch Area: N E Atlantic, Location: North Brittany, Purchased: 25.6.13</v>
      </c>
      <c r="AY3" s="169" t="str">
        <f>Samples!AY18</f>
        <v>Grey Mullet, (Fresh) ID: June 10, Catch Area: France, Location: Boulogne, Caught: 21.6.13, Purchased: 25.6.13</v>
      </c>
      <c r="AZ3" s="169" t="str">
        <f>Samples!AZ18</f>
        <v>Grey Mullet, (Fresh) ID: June 13, Catch Area: Felixstow, Caught: 25.6.13, Purchased: 27.6.13</v>
      </c>
      <c r="BA3" s="169" t="str">
        <f>Samples!BA18</f>
        <v>Herring, (Fresh) ID: June 14, Catch Area: Scotland, Location: Fraserburgh, Caught: 25.6.13, Purchased: 27.6.13</v>
      </c>
      <c r="BB3" s="169" t="str">
        <f>Samples!BB18</f>
        <v>Dog, (Fresh) ID: June 18, Catch Area: Cornwall, Caught: Brixham, Caught: 25.6.13, Purchased: 27.6.13</v>
      </c>
      <c r="BC3" s="169" t="str">
        <f>Samples!BC18</f>
        <v>Herrings, (Fresh), ID: June 19, Catch Area: East Coast UK, Location: Lowestoft, Caught: 26.6.13, Purchased: 27.6.13</v>
      </c>
      <c r="BD3" s="169" t="str">
        <f>Samples!BD18</f>
        <v xml:space="preserve">Plaice, Cruise: CEND 12/13,  </v>
      </c>
      <c r="BE3" s="169" t="str">
        <f>Samples!BE18</f>
        <v xml:space="preserve">Lesser Spotted Dogfish, Cruise: CEND: </v>
      </c>
      <c r="BF3" s="169" t="str">
        <f>Samples!BF18</f>
        <v xml:space="preserve">Lemon Sole, Cruise: CEND 12/13, </v>
      </c>
      <c r="BG3" s="169" t="str">
        <f>Samples!BG18</f>
        <v>Grey Mullet fresh Aug 11 Catch Area England Location Felixstowe Caught 22 08 13 Purchased 23 08 13</v>
      </c>
      <c r="BH3" s="169" t="str">
        <f>Samples!BH18</f>
        <v>Mackerel Fresh Aug 12 Catch Area Scotland Location Frazerburgh Caught 26 08 13 Purchased 28 08 13</v>
      </c>
      <c r="BI3" s="169" t="str">
        <f>Samples!BI18</f>
        <v xml:space="preserve">Sardine Fresh Aug 13 Catch Area England Location Cornwall Caught 27 08 13 Purchased 28 08 13 </v>
      </c>
      <c r="BJ3" s="169" t="str">
        <f>Samples!BJ18</f>
        <v xml:space="preserve">Mackerel Fresh Catch Area Scotland Location Aberdeen Caught 26 08 13 </v>
      </c>
      <c r="BK3" s="169" t="str">
        <f>Samples!BK18</f>
        <v xml:space="preserve">Mackerel Fresh Aug 15 Catch Area Scotland Location Aberdeen caught 26 08 13 Purchased 28 08 13 </v>
      </c>
      <c r="BL3" s="169" t="str">
        <f>Samples!BL18</f>
        <v xml:space="preserve">Sardines Fresh Aug 16 Catch Area England Location Cornwall Caught 27 08 13 Purchased 28 08 13 </v>
      </c>
      <c r="BM3" s="169" t="str">
        <f>Samples!BM18</f>
        <v xml:space="preserve">Sea Bass Fresh Aug 17 Catch Area England Location Brixham Caught 27 08 13 Purchased 28 08 13  </v>
      </c>
      <c r="BN3" s="169" t="str">
        <f>Samples!BN18</f>
        <v>Sprat, Cruise: CEND 15/13, Station 35, Date: 7 August 2013</v>
      </c>
      <c r="BO3" s="169" t="str">
        <f>Samples!BO18</f>
        <v>Turbot, Cruise: CEND 15/13. Station 37, Date: 7 August 2013</v>
      </c>
      <c r="BP3" s="169" t="str">
        <f>Samples!BP18</f>
        <v>Herring, Cruise: CEND 15/13, Station 71, Date: 11 August 2013</v>
      </c>
      <c r="BQ3" s="513" t="str">
        <f>Samples!BQ18</f>
        <v>Dogfish Fresh Aug 01 Catch Area England Location Poole Caught 20.08.13 P</v>
      </c>
      <c r="BR3" s="513" t="str">
        <f>Samples!BR18</f>
        <v>Sardines Fresh Aug 02 Catch Area England Location Cornwall Caught 20 08 13 Purchased 21 08 13</v>
      </c>
      <c r="BS3" s="513" t="str">
        <f>Samples!BS18</f>
        <v>Spratts Fresh Aug 03 Catch Area England Location Poole Caught 19.08 13 Purchased 21 08 13</v>
      </c>
      <c r="BT3" s="513" t="str">
        <f>Samples!BT18</f>
        <v xml:space="preserve">Grey Mullet Fresh Aug 04 Catch Area England Location Poole Caught 20 08 13 Purchased 21 08 13 </v>
      </c>
      <c r="BU3" s="513" t="str">
        <f>Samples!BU18</f>
        <v xml:space="preserve">Herring Fresh Aug05 Catch Area Scotland  Location Frazerburgh Caught 18 08 13 Purchased 21 08 13 </v>
      </c>
      <c r="BV3" s="513" t="str">
        <f>Samples!BV18</f>
        <v>Sea Bass Fresh Aug 06 Catch Area England  Location Kent Caught 22 08 13 Purchased 23 08 13</v>
      </c>
      <c r="BW3" s="513" t="str">
        <f>Samples!BW18</f>
        <v xml:space="preserve">Sardines Fresh Aug 08 Catch Area England Location Newlyn Cornwall Caught 22 08 13 Purchased 23 08 13 </v>
      </c>
      <c r="BX3" s="513" t="str">
        <f>Samples!BX18</f>
        <v>Spratts Fresh Aug 09 Catch Area England Location Brixham Caught 21 08 13 Purchased 23 08 13</v>
      </c>
      <c r="BY3" s="513" t="str">
        <f>Samples!BY18</f>
        <v>Sea Bass Fresh Aug 10 Catch Area England Location Cornwall Caught 22 08 13 Purchased 23 08 13</v>
      </c>
      <c r="BZ3" s="513" t="str">
        <f>Samples!BZ18</f>
        <v>Mackerel, Cruise 15/13, Station 207, Date: 3 September 2013</v>
      </c>
      <c r="CA3" s="513" t="str">
        <f>Samples!CA18</f>
        <v>Lesser Spotted Dogfish, Cruise: CEND 18/13, Station 18, Date: 13 September2013</v>
      </c>
      <c r="CB3" s="513" t="str">
        <f>Samples!CB18</f>
        <v>Turbot, Cruise: CEND 18/13. Station 75, Date: 16 September2013</v>
      </c>
      <c r="CC3" s="682" t="str">
        <f>Samples!CC18</f>
        <v>Grey Mullet Fresh  Aug 07 Catch Area France Location Marseilles Caught 19 08 13 Purchased 23 08 13</v>
      </c>
      <c r="CD3" s="513" t="str">
        <f>Samples!CD18</f>
        <v>Grey Mullet, Oct 01, Catch Area: Spain, Location: Girona, Caught: 9.10.13, Purchased: 11.9.13, Fresh</v>
      </c>
      <c r="CE3" s="513" t="str">
        <f>Samples!CE18</f>
        <v>Grey Mullet, Oct 02, Catch Area: Spain, Location: Girona, Caught: 9.10.13, Purchased: 11.10.13, Fresh</v>
      </c>
      <c r="CF3" s="513" t="str">
        <f>Samples!CF18</f>
        <v>Mackerel, Oct 03, Catch Area: Scotland, Location: Fraserburgh, Caught: 9.10.13, Purchased: 11.10.13, Fresh</v>
      </c>
      <c r="CG3" s="513" t="str">
        <f>Samples!CG18</f>
        <v>Sea Bass, Oct 04, Catch Area: England, Location: Kent Coast, Caught: 7.10.13, Purchased: 11.10.13, Fresh</v>
      </c>
      <c r="CH3" s="513" t="str">
        <f>Samples!CH18</f>
        <v>Mackerel, Oct 05, Catch Area: Scotland, Location: Fraserburgh, Caught: 8.10.13, Purchased: 11.10.13, Fresh</v>
      </c>
      <c r="CI3" s="513" t="str">
        <f>Samples!CI18</f>
        <v>Sardine, Oct 06, Catch Areat: England, Location: Cornwall, Caught: 7.10.13, Purchased: 11.10.13, Fresh</v>
      </c>
      <c r="CJ3" s="513" t="str">
        <f>Samples!CJ18</f>
        <v>Grey Mullet, Oct 07, Catch Area: England, Location: Dorset, Caught: 9.10.13, Purchased: 11.10.13, Fresh</v>
      </c>
      <c r="CK3" s="513" t="str">
        <f>Samples!CK18</f>
        <v>Sea Bass, Oct 08, Catch Area: England, Location: Latchington, Essex, Caught: 17.10.13, Purchased: 18.10.13, Fresh</v>
      </c>
      <c r="CL3" s="513" t="str">
        <f>Samples!CL18</f>
        <v>Sea Bass, Oct 09, Catch Area: England, Location: Thames Estury, Caught: 9.10.13, Purchased: 11.10.13, Fresh</v>
      </c>
      <c r="CM3" s="513" t="str">
        <f>Samples!CM18</f>
        <v>Grey Mullet, Oct 10, Catch Area: England, Location: Latchington, Essex</v>
      </c>
      <c r="CN3" s="513" t="str">
        <f>Samples!CN18</f>
        <v>Sprats, Oct 11, Catch Area: Scotland, Location; FAO 27, Caught: 17.10.13, Purchased: 18.10.13, Fresh</v>
      </c>
      <c r="CO3" s="513" t="str">
        <f>Samples!CO18</f>
        <v>Sardines, Oct 12, Catch Area: France, Location: N E Atlantic, Caught: 16.10.13, Purchased: 18.10.13, Fresh</v>
      </c>
      <c r="CP3" s="513" t="str">
        <f>Samples!CP18</f>
        <v>Turbot, Oct 13, Catch Area: England, Location: Brixham, Caught: 22.10.13, Purchased: 25.10.13, Fresh</v>
      </c>
      <c r="CQ3" s="513" t="str">
        <f>Samples!CQ18</f>
        <v>Turbot, Oct 14, Catch Area: Inner Hebrides, Location: Islay Crab, Caught: 22.10.13, Purchased: 25.10.13, Fresh</v>
      </c>
      <c r="CR3" s="513" t="str">
        <f>Samples!CR18</f>
        <v>Sea Bass, Oct 15, Catch Area: England, Location: Littlehampton, Caught: 24.10.13 4pm, Purchased: 25.10.13, Fresh</v>
      </c>
      <c r="CS3" s="513" t="str">
        <f>Samples!CS18</f>
        <v>Herrings, Oct 16, Catch Area: England, Location: Great Yarmouth, Caught: 24th/25th 10.13, Purchased: 25.10.13, Fresh</v>
      </c>
      <c r="CT3" s="513" t="str">
        <f>Samples!CT18</f>
        <v>Sea Bass, Oct 17, Catch Area:Essex, England, Location: The Blackwater/Crouch, Caught: 24/25 10.13, Fresh</v>
      </c>
      <c r="CU3" s="513" t="str">
        <f>Samples!CU18</f>
        <v>Sprats, Oct 18, Catch Area: England, Location: Poole, Caught: 24.10.13, Purchased: 25.10.13, Fresh</v>
      </c>
      <c r="CV3" s="513" t="str">
        <f>Samples!CV18</f>
        <v>Mackerel, Oct 19, Catch Area: England, Location: Poole, Caught: 24.10.13, Purchased: 25.10.13, Fresh</v>
      </c>
      <c r="CW3" s="513" t="str">
        <f>Samples!CW18</f>
        <v>Mackerel, ID: CEND 20/13, Station 72, Date: 17 October 2013</v>
      </c>
      <c r="CX3" s="755" t="str">
        <f>Samples!CX18</f>
        <v>Sprat, ID: CEND 20/13, Station 174, 24 October 2013</v>
      </c>
      <c r="CY3" s="755" t="str">
        <f>Samples!CY18</f>
        <v>Herring, (juvenile)  ID: CEND 20/13, Station 174, 24 October 2013</v>
      </c>
      <c r="CZ3" s="755" t="str">
        <f>Samples!CZ18</f>
        <v>Herrings, JAN 01, Catch Area: Cornwall, Location: SW England, Caught: 16/1/14, Purchased: 17 1 14, Fresh</v>
      </c>
      <c r="DA3" s="755" t="str">
        <f>Samples!DA18</f>
        <v>Sprats, JAN 02, Catch Area: England, Location: Poole, Dorset, Caught: 15 1 14, Purchased: 17 1 14, Fresh</v>
      </c>
      <c r="DB3" s="755" t="str">
        <f>Samples!DB18</f>
        <v>Mackerel, JAN 03, Catch Area: England, Location: Frazerburgh, Caught: 15.1.14, Purchased: 17.1.14, Fresh</v>
      </c>
      <c r="DC3" s="755" t="str">
        <f>Samples!DC18</f>
        <v>Sea Bass, JAN 04, Catch Area: England, Location: Poole, Dorset, Caught: 16.1.14, Purchased: 17.1.14, Fresh</v>
      </c>
      <c r="DD3" s="755" t="str">
        <f>Samples!DD18</f>
        <v>Turbot, JAN 05, Catch Area: England, Location: North Devon, Caught: 13.1.14, Purchased: 17.1.14, Fresh</v>
      </c>
      <c r="DE3" s="755" t="str">
        <f>Samples!DE18</f>
        <v>Turbot, JAN 06, Catch Area: England, Location: Eastbourne, Caught: 26.1.14, Purchased: 28.1.14, Fresh</v>
      </c>
      <c r="DF3" s="755" t="str">
        <f>Samples!DF18</f>
        <v>Grey Mullet, JAN 07, Catch Area: France, Location: Boulogne, Caught: 23.1.14, Purchased: 28.1.14, Fresh</v>
      </c>
      <c r="DG3" s="755" t="str">
        <f>Samples!DG18</f>
        <v>Mackerel, JAN 08, Catch Area: Scotland, Location: Aberdeen, Caught: 24.1.14, Purchased: 28.1.14, Fresh</v>
      </c>
      <c r="DH3" s="755" t="str">
        <f>Samples!DH18</f>
        <v>Herrings, JAN 09, Catch Area: France, Location: Boulogne, Caught: 25.1.14, Purchased: 28.1.14, Fresh</v>
      </c>
      <c r="DI3" s="755" t="str">
        <f>Samples!DI18</f>
        <v>Halibut, JAN 10, Location: Grimsby, Catch: 24.1.14, Purchased: 28.1.14, Fresh</v>
      </c>
      <c r="DJ3" s="755" t="str">
        <f>Samples!DJ18</f>
        <v>Sea Bass, JAN 11, Catch Area: France, Location: Boulogne, Caught: 27.1.14, Purchased: 29.1.14, Fresh</v>
      </c>
      <c r="DK3" s="755" t="str">
        <f>Samples!DK18</f>
        <v>Sea Bass, JAN 12, Catch Area: England, Location: West Sussex, Caught: 28.1.14, Purchased: 29.1.14, Fresh</v>
      </c>
      <c r="DL3" s="755" t="str">
        <f>Samples!DL18</f>
        <v>Grey Mullet, JAN 13, Catch Area: France, Location: Mediterranee, Caught: 27.1.14, Purchased: 29.1.14, Fresh</v>
      </c>
      <c r="DM3" s="755" t="str">
        <f>Samples!DM18</f>
        <v>Sprat, Station 118, Area 7, 14/10/13</v>
      </c>
      <c r="DN3" s="755" t="str">
        <f>Samples!DN18</f>
        <v>Sprat, Station 8, Area 2, 17/10/13</v>
      </c>
      <c r="DO3" s="755" t="str">
        <f>Samples!DO18</f>
        <v>Mackerel, Station 256, Area 10, 10/10/13</v>
      </c>
      <c r="DP3" s="755" t="str">
        <f>Samples!DP18</f>
        <v>Dogfish, Station 256, Area 10, 10/10/13</v>
      </c>
      <c r="DQ3" s="755" t="str">
        <f>Samples!DQ18</f>
        <v>Sprat, Station 345 (Prev 250), Area 9, 11/10/13</v>
      </c>
      <c r="DR3" s="755" t="str">
        <f>Samples!DR18</f>
        <v>Sprat, Station 48, Area 6, 07/10/13</v>
      </c>
      <c r="DS3" s="755" t="str">
        <f>Samples!DS18</f>
        <v>Sprat, Station 17, Area 3, 15/10/13</v>
      </c>
      <c r="DT3" s="845" t="str">
        <f>Samples!DT18</f>
        <v>Dogfish, Station 118, Area 7, 14/10/13</v>
      </c>
      <c r="DU3" s="845" t="str">
        <f>Samples!DU18</f>
        <v>Mackerel, Station 48, Area 6, 07/10/13</v>
      </c>
      <c r="DV3" s="845" t="str">
        <f>Samples!DV18</f>
        <v>Mackerel, Station 113, Area 8, 12/10/13</v>
      </c>
      <c r="DW3" s="845" t="str">
        <f>Samples!DW18</f>
        <v>Sprat, 106, Area 7, 14/10/13</v>
      </c>
      <c r="DX3" s="845" t="str">
        <f>Samples!DX18</f>
        <v>Lesser Spotted Dogfish, Station 86, CO413, 17/10/13</v>
      </c>
      <c r="DY3" s="845" t="str">
        <f>Samples!DY18</f>
        <v>Sprat, Station 92, Area 4, 14/10/13</v>
      </c>
      <c r="DZ3" s="845" t="str">
        <f>Samples!DZ18</f>
        <v>Mackerel, Station 17, Area 3, 15/10/13</v>
      </c>
      <c r="EA3" s="845" t="str">
        <f>Samples!EA18</f>
        <v>Dogfish, Station 17, Area 3, 15/10/13</v>
      </c>
      <c r="EB3" s="845" t="str">
        <f>Samples!EB18</f>
        <v>Mackerel, Station 101, Area 2, 15/10/13</v>
      </c>
      <c r="EC3" s="845" t="str">
        <f>Samples!EC18</f>
        <v>Grey Mullet, Milford Haven, 19/09/13</v>
      </c>
      <c r="ED3" s="845" t="str">
        <f>Samples!ED18</f>
        <v>Sea Bass, Mar 01, Location: Hastings, Caught: 17.2.14, Purchased: 19.2.14</v>
      </c>
      <c r="EE3" s="845" t="str">
        <f>Samples!EE18</f>
        <v>Sea Bass, Mar 02, Location: Boulogne, Caught: 14.2.14, Purchased: 19.2.14</v>
      </c>
      <c r="EF3" s="845" t="str">
        <f>Samples!EF18</f>
        <v>Mackerel, Mar 03, Location: Peterhead, Caught: 17.2.14, Purchased: 19.2.14</v>
      </c>
      <c r="EG3" s="845" t="str">
        <f>Samples!EG18</f>
        <v>Sea Bass, Mar 04, Location: Brighton, Caught: 5.3.14, Purchased: 7.3.14</v>
      </c>
      <c r="EH3" s="845" t="str">
        <f>Samples!EH18</f>
        <v>Turbot, Mar 05, Location: Cornwall, Caught: 3.3.14, Purchased: 7.3.14</v>
      </c>
      <c r="EI3" s="845" t="str">
        <f>Samples!EI18</f>
        <v>Sprats, Mar 06, Location: Brixham, Caught January 2014, Purchased: 7.3.14</v>
      </c>
      <c r="EJ3" s="845" t="str">
        <f>Samples!EJ18</f>
        <v>Grey Mullet, Mar 07, Location: Boulogne, Caught: 4.3.14, Purchased: 7.3.14</v>
      </c>
      <c r="EK3" s="845" t="str">
        <f>Samples!EK18</f>
        <v>Turbot, Mar 08, Location: Cornwall, Caught: 15.3.14, Purchased: 18.3.14</v>
      </c>
      <c r="EL3" s="845" t="str">
        <f>Samples!EL18</f>
        <v>Grey Mullet, Mar 09, Location: Boulogne, Caught: 15.3.14, Purchased: 18.3.14</v>
      </c>
      <c r="EM3" s="845" t="str">
        <f>Samples!EM18</f>
        <v>Sea Bass, Mar 10, Location: Boulogne, Caught: 17.3.14, Purchased: 18.3.14</v>
      </c>
      <c r="EN3" s="845" t="str">
        <f>Samples!EN18</f>
        <v>Mackerel, Station 118, Area 7, 14/10/13</v>
      </c>
      <c r="EO3" s="845" t="str">
        <f>Samples!EO18</f>
        <v>Sprat, Station 256, Area 10, 10/10/13</v>
      </c>
      <c r="EP3" s="845" t="str">
        <f>Samples!EP18</f>
        <v>Mackerel, Station 345 (Prev 250), Area 9, 11/10/13</v>
      </c>
      <c r="EQ3" s="845" t="str">
        <f>Samples!EQ18</f>
        <v>Mackerel, Station 35, Area 1, 21/10/13</v>
      </c>
      <c r="ER3" s="845" t="str">
        <f>Samples!ER18</f>
        <v>Sprat, Milford Haven, 19/09/13</v>
      </c>
      <c r="ES3" s="845" t="str">
        <f>Samples!ES18</f>
        <v>FSA-Bass, Milford Haven, 19/09/13</v>
      </c>
      <c r="ET3" s="845" t="str">
        <f>Samples!ET18</f>
        <v>FSA-Mullet, Nyfer (Nevern), 01/10/13</v>
      </c>
      <c r="EU3" s="845" t="str">
        <f>Samples!EU18</f>
        <v>FSA-Mullet, Teifi, 02/10/13</v>
      </c>
      <c r="EV3" s="845" t="str">
        <f>Samples!EV18</f>
        <v>Sprats, Dee Estuary - Talacre (NGR:SJ1261985608, Caught: Tuesday 17th September 2013</v>
      </c>
      <c r="EW3" s="845" t="str">
        <f>Samples!EW18</f>
        <v>Sprats, Conwy Estuary - Outer Bar (NGR:SH7480079300), Caught: Monday 30th September 2013</v>
      </c>
      <c r="EX3" s="1054" t="str">
        <f>Samples!EX18</f>
        <v>Mackerel, Station 75, Area 4, 9/10/13</v>
      </c>
      <c r="EY3" s="1054" t="str">
        <f>Samples!EY18</f>
        <v>3) Sprats, Foryd - Outer Site (SH4438660816), Caught: Tuesday 1st October 2013</v>
      </c>
      <c r="EZ3" s="1054" t="str">
        <f>Samples!EZ18</f>
        <v>Mackerel, (Fresh),  Jul 01, Catch Area: France, Caught: 15.7.14, Purchased: 18.7.14</v>
      </c>
      <c r="FA3" s="1054" t="str">
        <f>Samples!FA18</f>
        <v>Sardine, (Fresh), Jul 02, Catch Area: France, Location: Boulogne, Caught: 16.7.14, Purchased: 18.7.14</v>
      </c>
      <c r="FB3" s="1054" t="str">
        <f>Samples!FB18</f>
        <v>Turbot, (Fresh), Jul 04, Catch Area: Scotland, Caught: 15.7.14, Purchased: 18.7.14</v>
      </c>
      <c r="FC3" s="1054" t="str">
        <f>Samples!FC18</f>
        <v>Mackerel, (Fresh), Jul 07, Catch Area: Scotland, Location: Peterhead, Caught: 22.7.14, Purchased: 23.7.14</v>
      </c>
      <c r="FD3" s="1054" t="str">
        <f>Samples!FD18</f>
        <v>Herring, (Fresh), Jul 08, Catch Area: Scotland, Location: Peterhead, Caught: 22.7.14, Purchased: 23.7.14</v>
      </c>
      <c r="FE3" s="1054" t="str">
        <f>Samples!FE18</f>
        <v>Sardines, (Fresh), Jul 09, Catch Area: England, Location: Newlyn, Caught: 22.7.14, Purchased: 23.7.14</v>
      </c>
      <c r="FF3" s="1054" t="str">
        <f>Samples!FF18</f>
        <v>Grey Mullet, (Fresh), Jul 10, Catch area: France, Location: Boulogne, Caught: 24.7.14, Purchased: 25.7.14</v>
      </c>
      <c r="FG3" s="1054" t="str">
        <f>Samples!FG18</f>
        <v>Grey Mullet, (Fresh), Aug 01, Catch Area: England, Location: Poole, Purchased: 6 Aug 14</v>
      </c>
      <c r="FH3" s="1054" t="str">
        <f>Samples!FH18</f>
        <v>Mackerel, (Fresh), Aug 04, Catch Area: Scotland, Location: Frazerburgh, Caught: 5.8.14, Purchased: 6.8.14</v>
      </c>
      <c r="FI3" s="1054" t="str">
        <f>Samples!FI18</f>
        <v>Turbot, (Fresh), Aug 05, Catch Area: England, Location: Cornwall, Caught: 3.8.14, Purchased: 6.8.14</v>
      </c>
      <c r="FJ3" s="1054" t="str">
        <f>Samples!FJ18</f>
        <v>Mackerel, (Fresh), Jul 03, Catch Area: Scotland, Location: FRZ, Caught: 16.7.14, Purchased: 18.7.14</v>
      </c>
      <c r="FK3" s="1054" t="str">
        <f>Samples!FK18</f>
        <v>Sea Bass, (Fresh), Jul 05, Catch Area: England, Location: Dover, Caught: 17.7.14, Purchased: 18.7.14</v>
      </c>
      <c r="FL3" s="1054" t="str">
        <f>Samples!FL18</f>
        <v>Sardine, (Fresh), Jul 06, Catch Area: England, Location: Cornwall, Caught: 15.7.14, Purchased: 18.7.14</v>
      </c>
      <c r="FM3" s="1054" t="str">
        <f>Samples!FM18</f>
        <v>Sea Bass, (Fresh), Aug 02, Catch Area: England, Location: Rye, Caught: 2 Aug 14, Purchased: 6 Aug 14</v>
      </c>
      <c r="FN3" s="1054" t="str">
        <f>Samples!FN18</f>
        <v>Herring, (Fresh), Aug 03, Catch Area: Scotland, Location: Fraserburgh, Caught: 4 Aug 14, Purchased: 6 Aug 14</v>
      </c>
      <c r="FO3" s="1054" t="str">
        <f>Samples!FO18</f>
        <v>Sardine, (Fresh), Aug 06, Catch Area: England, Location: Cornwall, Caught: 6.8.14, Purchased: 7.8.14</v>
      </c>
      <c r="FP3" s="1054" t="str">
        <f>Samples!FP18</f>
        <v>Grey Mullet, (Fresh), Aug 07,  Catch Area: England, Location: Felixstow, Caught: 4.8.14, Purchased: 7.8.14</v>
      </c>
      <c r="FQ3" s="1054" t="str">
        <f>Samples!FQ18</f>
        <v>Mackerel, (Fresh), Aug 08, Catch Area: Scotland, Location: Peterhead, Caught: 5.8.14, Purchased: 7.8.14</v>
      </c>
      <c r="FR3" s="1054" t="str">
        <f>Samples!FR18</f>
        <v>Grey Mullet, (Fresh), Aug 09, Catch Area: England, Location: Dorset, Caught: 6.8.14, Purchased: 7.8.14</v>
      </c>
      <c r="FS3" s="1079" t="str">
        <f>Samples!FS18</f>
        <v>Mackerel, CEND17/14 station 36, 14th August 2014</v>
      </c>
      <c r="FT3" s="1079" t="str">
        <f>Samples!FT18</f>
        <v>Sprat, CEND17/14 station 49, 16th August 2014</v>
      </c>
      <c r="FU3" s="1079" t="str">
        <f>Samples!FU18</f>
        <v>Herring, CEND17/14 station 107, 28th August 2014</v>
      </c>
      <c r="FV3" s="1079" t="str">
        <f>Samples!FV18</f>
        <v>Mackerel CEND17/14 Station 15 09/08/2014</v>
      </c>
      <c r="FW3" s="1079" t="str">
        <f>Samples!FW18</f>
        <v>Herring CEND17/14 Station 19 10/08/2014</v>
      </c>
      <c r="FX3" s="1079" t="str">
        <f>Samples!FX18</f>
        <v>Sprat CEND17/14 Station 45 15/08/2014</v>
      </c>
      <c r="FY3" s="1079" t="str">
        <f>Samples!FY18</f>
        <v>Sprat CEND20/14 Station 47 04/10/2014</v>
      </c>
      <c r="FZ3" s="1079" t="str">
        <f>Samples!FZ18</f>
        <v>Sardine CEND20/14 Station 58 05/10/2014</v>
      </c>
      <c r="GA3" s="1079" t="str">
        <f>Samples!GA18</f>
        <v>Mackerel CEND20/14 Station 60 05/10/2014</v>
      </c>
      <c r="GB3" s="1079" t="str">
        <f>Samples!GB18</f>
        <v>Herring- 12/11/2014, 19954, 0114SJM, Firth of Clyde</v>
      </c>
      <c r="GC3" s="1079" t="str">
        <f>Samples!GC18</f>
        <v>Herring- 15/11/2014, Hunterston, 0114SJM, Trawl 5, Fish 1, Firth of Clyde</v>
      </c>
      <c r="GD3" s="1079" t="str">
        <f>Samples!GD18</f>
        <v>Herring- 15/11/2014, Hunterston, 0114SJM, Trawl 5, Fish 2, Firth of Clyde</v>
      </c>
      <c r="GE3" s="1079" t="str">
        <f>Samples!GE18</f>
        <v>Herring- 15/11/2014, Hunterston, 0114SJM, Trawl 5, Fish 3, Firth of Clyde</v>
      </c>
      <c r="GF3" s="1079" t="str">
        <f>Samples!GF18</f>
        <v>Spurdog, Length = 64.3, Sex: M, Station 99, Date: 10/10/14</v>
      </c>
      <c r="GG3" s="1079" t="str">
        <f>Samples!GG18</f>
        <v>Spurdog, Station 77, Date: 14/10/14 (Sample 1)</v>
      </c>
      <c r="GH3" s="1079" t="str">
        <f>Samples!GH18</f>
        <v>Spurdog, Length = 67.5, Sex: F, Station 51, Tow 15, Date: 10/10/14</v>
      </c>
      <c r="GI3" s="1079" t="str">
        <f>Samples!GI18</f>
        <v>Spurdog, Length = 93.8cm, Sex: Female Stage 2, Station: 109, Tow: 53</v>
      </c>
      <c r="GJ3" s="1079" t="str">
        <f>Samples!GJ18</f>
        <v>Spurdog, Length: 82.5cm &amp; 72.6cm, Sex: Male x 2, Station 93, Date: 22/10/14</v>
      </c>
      <c r="GK3" s="1079" t="str">
        <f>Samples!GK18</f>
        <v>Spurdog, Station: 77, Date: 14/10/14 (Sample 2)</v>
      </c>
    </row>
    <row r="4" spans="1:196" s="480" customFormat="1" ht="21.75" customHeight="1">
      <c r="A4" s="477" t="s">
        <v>1717</v>
      </c>
      <c r="B4" s="166">
        <f>Samples!B6</f>
        <v>2.31</v>
      </c>
      <c r="C4" s="166">
        <f>Samples!C6</f>
        <v>1.08</v>
      </c>
      <c r="D4" s="166">
        <f>Samples!D6</f>
        <v>0.33</v>
      </c>
      <c r="E4" s="166">
        <f>Samples!E6</f>
        <v>5.19</v>
      </c>
      <c r="F4" s="166">
        <f>Samples!F6</f>
        <v>6.67</v>
      </c>
      <c r="G4" s="166">
        <f>Samples!G6</f>
        <v>8.82</v>
      </c>
      <c r="H4" s="166">
        <f>Samples!H6</f>
        <v>2.29</v>
      </c>
      <c r="I4" s="166">
        <f>Samples!I6</f>
        <v>4.4400000000000004</v>
      </c>
      <c r="J4" s="166">
        <f>Samples!J6</f>
        <v>0.22</v>
      </c>
      <c r="K4" s="166">
        <f>Samples!K6</f>
        <v>3.89</v>
      </c>
      <c r="L4" s="166">
        <f>Samples!L6</f>
        <v>3.15</v>
      </c>
      <c r="M4" s="166">
        <f>Samples!M6</f>
        <v>2.5299999999999998</v>
      </c>
      <c r="N4" s="166">
        <f>Samples!N6</f>
        <v>1.68</v>
      </c>
      <c r="O4" s="166">
        <f>Samples!O6</f>
        <v>1.77</v>
      </c>
      <c r="P4" s="166">
        <f>Samples!P6</f>
        <v>0.76</v>
      </c>
      <c r="Q4" s="166">
        <f>Samples!Q6</f>
        <v>3.18</v>
      </c>
      <c r="R4" s="166">
        <f>Samples!R6</f>
        <v>3.12</v>
      </c>
      <c r="S4" s="166">
        <f>Samples!S6</f>
        <v>0.66</v>
      </c>
      <c r="T4" s="166">
        <f>Samples!T6</f>
        <v>10.050000000000001</v>
      </c>
      <c r="U4" s="166">
        <f>Samples!U6</f>
        <v>4.38</v>
      </c>
      <c r="V4" s="166">
        <f>Samples!V6</f>
        <v>6.52</v>
      </c>
      <c r="W4" s="166">
        <f>Samples!W6</f>
        <v>24.51</v>
      </c>
      <c r="X4" s="166">
        <f>Samples!X6</f>
        <v>0.77</v>
      </c>
      <c r="Y4" s="166">
        <f>Samples!Y6</f>
        <v>3.25</v>
      </c>
      <c r="Z4" s="166">
        <f>Samples!Z6</f>
        <v>0.4</v>
      </c>
      <c r="AA4" s="166">
        <f>Samples!AA6</f>
        <v>23.37</v>
      </c>
      <c r="AB4" s="166">
        <f>Samples!AB6</f>
        <v>0.33</v>
      </c>
      <c r="AC4" s="166">
        <f>Samples!AC6</f>
        <v>1.86</v>
      </c>
      <c r="AD4" s="166">
        <f>Samples!AD6</f>
        <v>0.44</v>
      </c>
      <c r="AE4" s="166">
        <f>Samples!AE6</f>
        <v>5.91</v>
      </c>
      <c r="AF4" s="166">
        <f>Samples!AF6</f>
        <v>1.08</v>
      </c>
      <c r="AG4" s="166">
        <f>Samples!AG6</f>
        <v>2.0099999999999998</v>
      </c>
      <c r="AH4" s="166">
        <f>Samples!AH6</f>
        <v>2.71</v>
      </c>
      <c r="AI4" s="166">
        <f>Samples!AI6</f>
        <v>0.27</v>
      </c>
      <c r="AJ4" s="166">
        <f>Samples!AJ6</f>
        <v>2.89</v>
      </c>
      <c r="AK4" s="166">
        <f>Samples!AK6</f>
        <v>2.11</v>
      </c>
      <c r="AL4" s="166">
        <f>Samples!AL6</f>
        <v>4.42</v>
      </c>
      <c r="AM4" s="166">
        <f>Samples!AM6</f>
        <v>1.52</v>
      </c>
      <c r="AN4" s="166">
        <f>Samples!AN6</f>
        <v>4.5999999999999996</v>
      </c>
      <c r="AO4" s="166">
        <f>Samples!AO6</f>
        <v>6.61</v>
      </c>
      <c r="AP4" s="166">
        <f>Samples!AP6</f>
        <v>2.06</v>
      </c>
      <c r="AQ4" s="166">
        <f>Samples!AQ6</f>
        <v>1.3</v>
      </c>
      <c r="AR4" s="166">
        <f>Samples!AR6</f>
        <v>3.87</v>
      </c>
      <c r="AS4" s="166">
        <f>Samples!AS6</f>
        <v>6.85</v>
      </c>
      <c r="AT4" s="166">
        <f>Samples!AT6</f>
        <v>0.87</v>
      </c>
      <c r="AU4" s="166">
        <f>Samples!AU6</f>
        <v>1.25</v>
      </c>
      <c r="AV4" s="166">
        <f>Samples!AV6</f>
        <v>1.21</v>
      </c>
      <c r="AW4" s="166">
        <f>Samples!AW6</f>
        <v>6.79</v>
      </c>
      <c r="AX4" s="166">
        <f>Samples!AX6</f>
        <v>5.21</v>
      </c>
      <c r="AY4" s="166">
        <f>Samples!AY6</f>
        <v>2.48</v>
      </c>
      <c r="AZ4" s="166">
        <f>Samples!AZ6</f>
        <v>3.47</v>
      </c>
      <c r="BA4" s="166">
        <f>Samples!BA6</f>
        <v>12.99</v>
      </c>
      <c r="BB4" s="166">
        <f>Samples!BB6</f>
        <v>0.61</v>
      </c>
      <c r="BC4" s="166">
        <f>Samples!BC6</f>
        <v>10.91</v>
      </c>
      <c r="BD4" s="166">
        <f>Samples!BD6</f>
        <v>1.76</v>
      </c>
      <c r="BE4" s="166">
        <f>Samples!BE6</f>
        <v>0.44</v>
      </c>
      <c r="BF4" s="166">
        <f>Samples!BF6</f>
        <v>2.2799999999999998</v>
      </c>
      <c r="BG4" s="166">
        <f>Samples!BG6</f>
        <v>7.58</v>
      </c>
      <c r="BH4" s="166">
        <f>Samples!BH6</f>
        <v>4.12</v>
      </c>
      <c r="BI4" s="166">
        <f>Samples!BI6</f>
        <v>22.73</v>
      </c>
      <c r="BJ4" s="166">
        <f>Samples!BJ6</f>
        <v>1.75</v>
      </c>
      <c r="BK4" s="166">
        <f>Samples!BK6</f>
        <v>6.6</v>
      </c>
      <c r="BL4" s="166">
        <f>Samples!BL6</f>
        <v>24.47</v>
      </c>
      <c r="BM4" s="166">
        <f>Samples!BM6</f>
        <v>4.71</v>
      </c>
      <c r="BN4" s="166">
        <f>Samples!BN6</f>
        <v>10.29</v>
      </c>
      <c r="BO4" s="166">
        <f>Samples!BO6</f>
        <v>1.87</v>
      </c>
      <c r="BP4" s="166">
        <f>Samples!BP6</f>
        <v>15.81</v>
      </c>
      <c r="BQ4" s="511">
        <f>Samples!BQ6</f>
        <v>0.64</v>
      </c>
      <c r="BR4" s="511">
        <f>Samples!BR6</f>
        <v>27.91</v>
      </c>
      <c r="BS4" s="511">
        <f>Samples!BS6</f>
        <v>21.39</v>
      </c>
      <c r="BT4" s="511">
        <f>Samples!BT6</f>
        <v>2.2599999999999998</v>
      </c>
      <c r="BU4" s="511">
        <f>Samples!BU6</f>
        <v>20.88</v>
      </c>
      <c r="BV4" s="511">
        <f>Samples!BV6</f>
        <v>1.74</v>
      </c>
      <c r="BW4" s="511">
        <f>Samples!BW6</f>
        <v>24.32</v>
      </c>
      <c r="BX4" s="511">
        <f>Samples!BX6</f>
        <v>23.69</v>
      </c>
      <c r="BY4" s="511">
        <f>Samples!BY6</f>
        <v>2.6</v>
      </c>
      <c r="BZ4" s="511">
        <f>Samples!BZ6</f>
        <v>11.18</v>
      </c>
      <c r="CA4" s="511">
        <f>Samples!CA6</f>
        <v>0.64</v>
      </c>
      <c r="CB4" s="511">
        <f>Samples!CB6</f>
        <v>2.33</v>
      </c>
      <c r="CC4" s="680">
        <f>Samples!CC6</f>
        <v>3.84</v>
      </c>
      <c r="CD4" s="511">
        <f>Samples!CD6</f>
        <v>1.59</v>
      </c>
      <c r="CE4" s="511">
        <f>Samples!CE6</f>
        <v>3.55</v>
      </c>
      <c r="CF4" s="511">
        <f>Samples!CF6</f>
        <v>26.87</v>
      </c>
      <c r="CG4" s="511">
        <f>Samples!CG6</f>
        <v>13.4</v>
      </c>
      <c r="CH4" s="511">
        <f>Samples!CH6</f>
        <v>21.95</v>
      </c>
      <c r="CI4" s="511">
        <f>Samples!CI6</f>
        <v>18.37</v>
      </c>
      <c r="CJ4" s="511">
        <f>Samples!CJ6</f>
        <v>5.96</v>
      </c>
      <c r="CK4" s="511">
        <f>Samples!CK6</f>
        <v>2.09</v>
      </c>
      <c r="CL4" s="511">
        <f>Samples!CL6</f>
        <v>4.1399999999999997</v>
      </c>
      <c r="CM4" s="511">
        <f>Samples!CM6</f>
        <v>2.2400000000000002</v>
      </c>
      <c r="CN4" s="511">
        <f>Samples!CN6</f>
        <v>20.83</v>
      </c>
      <c r="CO4" s="511">
        <f>Samples!CO6</f>
        <v>17.690000000000001</v>
      </c>
      <c r="CP4" s="511">
        <f>Samples!CP6</f>
        <v>1.47</v>
      </c>
      <c r="CQ4" s="511">
        <f>Samples!CQ6</f>
        <v>1</v>
      </c>
      <c r="CR4" s="511">
        <f>Samples!CR6</f>
        <v>2.5499999999999998</v>
      </c>
      <c r="CS4" s="511">
        <f>Samples!CS6</f>
        <v>24.98</v>
      </c>
      <c r="CT4" s="511">
        <f>Samples!CT6</f>
        <v>4.1399999999999997</v>
      </c>
      <c r="CU4" s="511">
        <f>Samples!CU6</f>
        <v>21.53</v>
      </c>
      <c r="CV4" s="511">
        <f>Samples!CV6</f>
        <v>16.57</v>
      </c>
      <c r="CW4" s="511">
        <f>Samples!CW6</f>
        <v>18.399999999999999</v>
      </c>
      <c r="CX4" s="753">
        <f>Samples!CX6</f>
        <v>11.22</v>
      </c>
      <c r="CY4" s="753">
        <f>Samples!CY6</f>
        <v>1.02</v>
      </c>
      <c r="CZ4" s="753">
        <f>Samples!CZ6</f>
        <v>6.57</v>
      </c>
      <c r="DA4" s="753">
        <f>Samples!DA6</f>
        <v>11.73</v>
      </c>
      <c r="DB4" s="753">
        <f>Samples!DB6</f>
        <v>19.54</v>
      </c>
      <c r="DC4" s="753">
        <f>Samples!DC6</f>
        <v>2.0499999999999998</v>
      </c>
      <c r="DD4" s="753">
        <f>Samples!DD6</f>
        <v>0.11</v>
      </c>
      <c r="DE4" s="753">
        <f>Samples!DE6</f>
        <v>1.04</v>
      </c>
      <c r="DF4" s="753">
        <f>Samples!DF6</f>
        <v>1.62</v>
      </c>
      <c r="DG4" s="753">
        <f>Samples!DG6</f>
        <v>18.489999999999998</v>
      </c>
      <c r="DH4" s="753">
        <f>Samples!DH6</f>
        <v>7.56</v>
      </c>
      <c r="DI4" s="753">
        <f>Samples!DI6</f>
        <v>0.72</v>
      </c>
      <c r="DJ4" s="753">
        <f>Samples!DJ6</f>
        <v>5.4</v>
      </c>
      <c r="DK4" s="753">
        <f>Samples!DK6</f>
        <v>2.4300000000000002</v>
      </c>
      <c r="DL4" s="753">
        <f>Samples!DL6</f>
        <v>0.87</v>
      </c>
      <c r="DM4" s="753">
        <f>Samples!DM6</f>
        <v>6.34</v>
      </c>
      <c r="DN4" s="753">
        <f>Samples!DN6</f>
        <v>12.6</v>
      </c>
      <c r="DO4" s="753">
        <f>Samples!DO6</f>
        <v>11.34</v>
      </c>
      <c r="DP4" s="753">
        <f>Samples!DP6</f>
        <v>0.62</v>
      </c>
      <c r="DQ4" s="753">
        <f>Samples!DQ6</f>
        <v>11.08</v>
      </c>
      <c r="DR4" s="753">
        <f>Samples!DR6</f>
        <v>1.46</v>
      </c>
      <c r="DS4" s="753">
        <f>Samples!DS6</f>
        <v>14.56</v>
      </c>
      <c r="DT4" s="841">
        <f>Samples!DT6</f>
        <v>0.64</v>
      </c>
      <c r="DU4" s="841">
        <f>Samples!DU6</f>
        <v>8.35</v>
      </c>
      <c r="DV4" s="841">
        <f>Samples!DV6</f>
        <v>20.72</v>
      </c>
      <c r="DW4" s="841">
        <f>Samples!DW6</f>
        <v>5.91</v>
      </c>
      <c r="DX4" s="841">
        <f>Samples!DX6</f>
        <v>0.56999999999999995</v>
      </c>
      <c r="DY4" s="841">
        <f>Samples!DY6</f>
        <v>11.53</v>
      </c>
      <c r="DZ4" s="841">
        <f>Samples!DZ6</f>
        <v>12.42</v>
      </c>
      <c r="EA4" s="841">
        <f>Samples!EA6</f>
        <v>0.42</v>
      </c>
      <c r="EB4" s="841">
        <f>Samples!EB6</f>
        <v>9.4499999999999993</v>
      </c>
      <c r="EC4" s="841">
        <f>Samples!EC6</f>
        <v>2.46</v>
      </c>
      <c r="ED4" s="841">
        <f>Samples!ED6</f>
        <v>3.01</v>
      </c>
      <c r="EE4" s="841">
        <f>Samples!EE6</f>
        <v>1.2</v>
      </c>
      <c r="EF4" s="841">
        <f>Samples!EF6</f>
        <v>15.55</v>
      </c>
      <c r="EG4" s="841">
        <f>Samples!EG6</f>
        <v>4.0199999999999996</v>
      </c>
      <c r="EH4" s="841">
        <f>Samples!EH6</f>
        <v>1.87</v>
      </c>
      <c r="EI4" s="841">
        <f>Samples!EI6</f>
        <v>18.489999999999998</v>
      </c>
      <c r="EJ4" s="841">
        <f>Samples!EJ6</f>
        <v>0.35</v>
      </c>
      <c r="EK4" s="841">
        <f>Samples!EK6</f>
        <v>0.43</v>
      </c>
      <c r="EL4" s="841">
        <f>Samples!EL6</f>
        <v>0.56000000000000005</v>
      </c>
      <c r="EM4" s="841">
        <f>Samples!EM6</f>
        <v>2.79</v>
      </c>
      <c r="EN4" s="841">
        <f>Samples!EN6</f>
        <v>7.52</v>
      </c>
      <c r="EO4" s="841">
        <f>Samples!EO6</f>
        <v>8.18</v>
      </c>
      <c r="EP4" s="841">
        <f>Samples!EP6</f>
        <v>14.71</v>
      </c>
      <c r="EQ4" s="841">
        <f>Samples!EQ6</f>
        <v>10.68</v>
      </c>
      <c r="ER4" s="841">
        <f>Samples!ER6</f>
        <v>0.83</v>
      </c>
      <c r="ES4" s="841">
        <f>Samples!ES6</f>
        <v>1.33</v>
      </c>
      <c r="ET4" s="841">
        <f>Samples!ET6</f>
        <v>9.41</v>
      </c>
      <c r="EU4" s="841">
        <f>Samples!EU6</f>
        <v>9.56</v>
      </c>
      <c r="EV4" s="841">
        <f>Samples!EV6</f>
        <v>0.88</v>
      </c>
      <c r="EW4" s="841">
        <f>Samples!EW6</f>
        <v>0.54</v>
      </c>
      <c r="EX4" s="1052">
        <f>Samples!EX6</f>
        <v>11.73</v>
      </c>
      <c r="EY4" s="1052">
        <f>Samples!EY6</f>
        <v>0.64</v>
      </c>
      <c r="EZ4" s="1052">
        <f>Samples!EZ6</f>
        <v>2.75</v>
      </c>
      <c r="FA4" s="1052">
        <f>Samples!FA6</f>
        <v>2.71</v>
      </c>
      <c r="FB4" s="1052">
        <f>Samples!FB6</f>
        <v>1.18</v>
      </c>
      <c r="FC4" s="1052">
        <f>Samples!FC6</f>
        <v>17.78</v>
      </c>
      <c r="FD4" s="1052">
        <f>Samples!FD6</f>
        <v>15.99</v>
      </c>
      <c r="FE4" s="1052">
        <f>Samples!FE6</f>
        <v>8.14</v>
      </c>
      <c r="FF4" s="1052">
        <f>Samples!FF6</f>
        <v>5.25</v>
      </c>
      <c r="FG4" s="1052">
        <f>Samples!FG6</f>
        <v>1.1100000000000001</v>
      </c>
      <c r="FH4" s="1052">
        <f>Samples!FH6</f>
        <v>6.36</v>
      </c>
      <c r="FI4" s="1052">
        <f>Samples!FI6</f>
        <v>0.38</v>
      </c>
      <c r="FJ4" s="1052">
        <f>Samples!FJ6</f>
        <v>6.46</v>
      </c>
      <c r="FK4" s="1052">
        <f>Samples!FK6</f>
        <v>2.71</v>
      </c>
      <c r="FL4" s="1052">
        <f>Samples!FL6</f>
        <v>14.1</v>
      </c>
      <c r="FM4" s="1052">
        <f>Samples!FM6</f>
        <v>2</v>
      </c>
      <c r="FN4" s="1052">
        <f>Samples!FN6</f>
        <v>15.57</v>
      </c>
      <c r="FO4" s="1052">
        <f>Samples!FO6</f>
        <v>5.92</v>
      </c>
      <c r="FP4" s="1052">
        <f>Samples!FP6</f>
        <v>4.2</v>
      </c>
      <c r="FQ4" s="1052">
        <f>Samples!FQ6</f>
        <v>0.53</v>
      </c>
      <c r="FR4" s="1052">
        <f>Samples!FR6</f>
        <v>1.3</v>
      </c>
      <c r="FS4" s="1078">
        <f>Samples!FS6</f>
        <v>14.32</v>
      </c>
      <c r="FT4" s="1078">
        <f>Samples!FT6</f>
        <v>14.36</v>
      </c>
      <c r="FU4" s="1078">
        <f>Samples!FU6</f>
        <v>10.43</v>
      </c>
      <c r="FV4" s="1078">
        <f>Samples!FV6</f>
        <v>17.29</v>
      </c>
      <c r="FW4" s="1078">
        <f>Samples!FW6</f>
        <v>8.1999999999999993</v>
      </c>
      <c r="FX4" s="1078">
        <f>Samples!FX6</f>
        <v>6.65</v>
      </c>
      <c r="FY4" s="1078">
        <f>Samples!FY6</f>
        <v>15.3</v>
      </c>
      <c r="FZ4" s="1078">
        <f>Samples!FZ6</f>
        <v>7.06</v>
      </c>
      <c r="GA4" s="1078">
        <f>Samples!GA6</f>
        <v>12.09</v>
      </c>
      <c r="GB4" s="1078">
        <f>Samples!GB6</f>
        <v>4.91</v>
      </c>
      <c r="GC4" s="1078">
        <f>Samples!GC6</f>
        <v>10.9</v>
      </c>
      <c r="GD4" s="1078">
        <f>Samples!GD6</f>
        <v>5.57</v>
      </c>
      <c r="GE4" s="1078">
        <f>Samples!GE6</f>
        <v>3.73</v>
      </c>
      <c r="GF4" s="1078">
        <f>Samples!GF6</f>
        <v>6.31</v>
      </c>
      <c r="GG4" s="1078">
        <f>Samples!GG6</f>
        <v>13.82</v>
      </c>
      <c r="GH4" s="1078">
        <f>Samples!GH6</f>
        <v>7.16</v>
      </c>
      <c r="GI4" s="1078">
        <f>Samples!GI6</f>
        <v>9.94</v>
      </c>
      <c r="GJ4" s="1078">
        <f>Samples!GJ6</f>
        <v>4.33</v>
      </c>
      <c r="GK4" s="1078">
        <f>Samples!GK6</f>
        <v>12.25</v>
      </c>
    </row>
    <row r="5" spans="1:196" ht="21" customHeight="1">
      <c r="A5" s="67" t="s">
        <v>91</v>
      </c>
      <c r="BQ5" s="756"/>
      <c r="BR5" s="760"/>
      <c r="BS5" s="760"/>
      <c r="BT5" s="760"/>
      <c r="BU5" s="760"/>
      <c r="BV5" s="760"/>
      <c r="BW5" s="760"/>
      <c r="BX5" s="760"/>
      <c r="BY5" s="760"/>
      <c r="BZ5" s="760"/>
      <c r="CA5" s="760"/>
      <c r="CB5" s="760"/>
      <c r="CC5" s="760"/>
      <c r="CD5" s="760"/>
      <c r="CE5" s="760"/>
      <c r="CF5" s="760"/>
      <c r="CG5" s="760"/>
      <c r="CH5" s="760"/>
      <c r="CI5" s="760"/>
      <c r="CJ5" s="760"/>
      <c r="CK5" s="760"/>
      <c r="CL5" s="760"/>
      <c r="CM5" s="760"/>
      <c r="CN5" s="760"/>
      <c r="CO5" s="760"/>
      <c r="CP5" s="760"/>
      <c r="CQ5" s="760"/>
      <c r="CR5" s="760"/>
      <c r="CS5" s="760"/>
      <c r="CT5" s="760"/>
      <c r="CU5" s="760"/>
      <c r="CV5" s="760"/>
      <c r="CW5" s="760"/>
      <c r="CX5" s="756"/>
      <c r="CY5" s="760"/>
      <c r="CZ5" s="760"/>
      <c r="DA5" s="760"/>
      <c r="DB5" s="760"/>
      <c r="DC5" s="760"/>
      <c r="DD5" s="760"/>
      <c r="DE5" s="760"/>
      <c r="DF5" s="760"/>
      <c r="DG5" s="760"/>
      <c r="DH5" s="760"/>
      <c r="DI5" s="760"/>
      <c r="DJ5" s="760"/>
      <c r="DK5" s="760"/>
      <c r="DL5" s="760"/>
      <c r="DM5" s="760"/>
      <c r="DN5" s="760"/>
      <c r="DO5" s="760"/>
      <c r="DP5" s="760"/>
      <c r="DQ5" s="760"/>
      <c r="DR5" s="760"/>
      <c r="DS5" s="760"/>
      <c r="DT5" s="1055"/>
      <c r="DU5" s="1055"/>
      <c r="DV5" s="1056"/>
      <c r="DW5" s="1056"/>
      <c r="DX5" s="1056"/>
      <c r="DY5" s="1056"/>
      <c r="DZ5" s="1056"/>
      <c r="EA5" s="1056"/>
      <c r="EB5" s="1056"/>
      <c r="EC5" s="1056"/>
      <c r="ED5" s="1056"/>
      <c r="EE5" s="1056"/>
      <c r="EF5" s="1056"/>
      <c r="EG5" s="1056"/>
      <c r="EH5" s="1056"/>
      <c r="EI5" s="1056"/>
      <c r="EJ5" s="1056"/>
      <c r="EK5" s="1056"/>
      <c r="EL5" s="1056"/>
      <c r="EM5" s="1056"/>
      <c r="EN5" s="1056"/>
      <c r="EO5" s="1056"/>
      <c r="EP5" s="1056"/>
      <c r="EQ5" s="1056"/>
      <c r="ER5" s="1056"/>
      <c r="ES5" s="1056"/>
      <c r="ET5" s="1056"/>
      <c r="EU5" s="1056"/>
      <c r="EV5" s="1056"/>
      <c r="EW5" s="1056"/>
      <c r="GN5" s="1346" t="s">
        <v>1713</v>
      </c>
    </row>
    <row r="6" spans="1:196" ht="15.5">
      <c r="A6" s="25" t="s">
        <v>95</v>
      </c>
      <c r="E6" s="29"/>
      <c r="F6" s="78"/>
      <c r="EX6" s="1218"/>
      <c r="EY6" s="1218"/>
      <c r="EZ6" s="1218"/>
      <c r="FA6" s="1222"/>
      <c r="FB6" s="1222"/>
      <c r="FC6" s="1222"/>
      <c r="FD6" s="1222"/>
      <c r="FE6" s="1222"/>
      <c r="FF6" s="1222"/>
      <c r="FG6" s="1222"/>
      <c r="FH6" s="1222"/>
      <c r="FI6" s="1222"/>
      <c r="FJ6" s="1222"/>
      <c r="FK6" s="1222"/>
      <c r="FL6" s="1222"/>
      <c r="FM6" s="1222"/>
      <c r="FN6" s="1222"/>
      <c r="FO6" s="1222"/>
      <c r="FP6" s="1222"/>
      <c r="FQ6" s="1222"/>
      <c r="FR6" s="1222"/>
      <c r="FS6" s="1222"/>
      <c r="FT6" s="1222"/>
      <c r="FU6" s="1222"/>
      <c r="FV6" s="1222"/>
      <c r="FW6" s="1222"/>
      <c r="FX6" s="1222"/>
      <c r="FY6" s="1222"/>
      <c r="FZ6" s="1222"/>
      <c r="GA6" s="1222"/>
      <c r="GB6" s="1222"/>
      <c r="GC6" s="1222"/>
      <c r="GD6" s="1222"/>
      <c r="GE6" s="1222"/>
      <c r="GF6" s="1222"/>
      <c r="GG6" s="1222"/>
      <c r="GH6" s="1222"/>
      <c r="GI6" s="1222"/>
      <c r="GJ6" s="1222"/>
      <c r="GK6" s="1222"/>
      <c r="GN6" s="1346" t="s">
        <v>1712</v>
      </c>
    </row>
    <row r="7" spans="1:196" ht="13.5" customHeight="1">
      <c r="A7" s="93" t="s">
        <v>1</v>
      </c>
      <c r="B7" s="95">
        <v>0.28999999999999998</v>
      </c>
      <c r="C7" s="95" t="s">
        <v>126</v>
      </c>
      <c r="D7" s="108">
        <v>0.85</v>
      </c>
      <c r="E7" s="95">
        <v>0.98</v>
      </c>
      <c r="F7" s="95">
        <v>0.91</v>
      </c>
      <c r="G7" s="95">
        <v>0.11</v>
      </c>
      <c r="H7" s="95">
        <v>0.11</v>
      </c>
      <c r="I7" s="95">
        <v>2.17</v>
      </c>
      <c r="J7" s="189">
        <v>3.49</v>
      </c>
      <c r="K7" s="192">
        <v>0.42</v>
      </c>
      <c r="L7" s="192">
        <v>0.14000000000000001</v>
      </c>
      <c r="M7" s="192">
        <v>0.49</v>
      </c>
      <c r="N7" s="192">
        <v>0.73</v>
      </c>
      <c r="O7" s="192">
        <v>0.17</v>
      </c>
      <c r="P7" s="192">
        <v>0.35</v>
      </c>
      <c r="Q7" s="192">
        <v>0.34</v>
      </c>
      <c r="R7" s="192">
        <v>0.39</v>
      </c>
      <c r="S7" s="189">
        <v>0.9</v>
      </c>
      <c r="T7" s="189">
        <v>0.34</v>
      </c>
      <c r="U7" s="189">
        <v>2.17</v>
      </c>
      <c r="V7" s="189">
        <v>0.96</v>
      </c>
      <c r="W7" s="189">
        <v>0.23</v>
      </c>
      <c r="X7" s="189">
        <v>0.91</v>
      </c>
      <c r="Y7" s="192">
        <v>7.0000000000000007E-2</v>
      </c>
      <c r="Z7" s="192">
        <v>0.23</v>
      </c>
      <c r="AA7" s="192">
        <v>0.02</v>
      </c>
      <c r="AB7" s="192" t="s">
        <v>320</v>
      </c>
      <c r="AC7" s="192">
        <v>1.08</v>
      </c>
      <c r="AD7" s="192">
        <v>1.08</v>
      </c>
      <c r="AE7" s="355">
        <v>0.44</v>
      </c>
      <c r="AF7" s="355">
        <v>1.62</v>
      </c>
      <c r="AG7" s="355">
        <v>0.47</v>
      </c>
      <c r="AH7" s="355">
        <v>0.21</v>
      </c>
      <c r="AI7" s="355">
        <v>0.4</v>
      </c>
      <c r="AJ7" s="355">
        <v>0.37</v>
      </c>
      <c r="AK7" s="355">
        <v>0.34</v>
      </c>
      <c r="AL7" s="355">
        <v>0.23</v>
      </c>
      <c r="AM7" s="355">
        <v>0.55000000000000004</v>
      </c>
      <c r="AN7" s="355">
        <v>0.27</v>
      </c>
      <c r="AO7" s="355">
        <v>0.19</v>
      </c>
      <c r="AP7" s="355">
        <v>0.51</v>
      </c>
      <c r="AQ7" s="352">
        <v>0.56000000000000005</v>
      </c>
      <c r="AR7" s="352">
        <v>0.28000000000000003</v>
      </c>
      <c r="AS7" s="352">
        <v>0.43</v>
      </c>
      <c r="AT7" s="352">
        <v>0.54</v>
      </c>
      <c r="AU7" s="352">
        <v>1.08</v>
      </c>
      <c r="AV7" s="352">
        <v>1.74</v>
      </c>
      <c r="AW7" s="352">
        <v>0.42</v>
      </c>
      <c r="AX7" s="352">
        <v>0.64</v>
      </c>
      <c r="AY7" s="352">
        <v>6.63</v>
      </c>
      <c r="AZ7" s="355">
        <v>12.31</v>
      </c>
      <c r="BA7" s="355">
        <v>0.45</v>
      </c>
      <c r="BB7" s="355">
        <v>0.52</v>
      </c>
      <c r="BC7" s="355">
        <v>0.34</v>
      </c>
      <c r="BD7" s="355">
        <v>0.49</v>
      </c>
      <c r="BE7" s="355">
        <v>0.42</v>
      </c>
      <c r="BF7" s="355">
        <v>0.47</v>
      </c>
      <c r="BG7" s="355">
        <v>0.2</v>
      </c>
      <c r="BH7" s="355">
        <v>0.31</v>
      </c>
      <c r="BI7" s="355">
        <v>0.27</v>
      </c>
      <c r="BJ7" s="355" t="s">
        <v>610</v>
      </c>
      <c r="BK7" s="355">
        <v>0.26</v>
      </c>
      <c r="BL7" s="355">
        <v>0.26</v>
      </c>
      <c r="BM7" s="355">
        <v>0.25</v>
      </c>
      <c r="BN7" s="355">
        <v>1.6</v>
      </c>
      <c r="BO7" s="355">
        <v>0.49</v>
      </c>
      <c r="BP7" s="355">
        <v>0.39</v>
      </c>
      <c r="BQ7" s="538">
        <v>0.31</v>
      </c>
      <c r="BR7" s="538">
        <v>0.24</v>
      </c>
      <c r="BS7" s="538">
        <v>0.4</v>
      </c>
      <c r="BT7" s="538">
        <v>1.55</v>
      </c>
      <c r="BU7" s="538">
        <v>0.26</v>
      </c>
      <c r="BV7" s="538">
        <v>0.39</v>
      </c>
      <c r="BW7" s="538">
        <v>0.28999999999999998</v>
      </c>
      <c r="BX7" s="538">
        <v>0.48</v>
      </c>
      <c r="BY7" s="538">
        <v>0.46</v>
      </c>
      <c r="BZ7" s="538">
        <v>0.22</v>
      </c>
      <c r="CA7" s="538" t="s">
        <v>120</v>
      </c>
      <c r="CB7" s="538">
        <v>0.25</v>
      </c>
      <c r="CC7" s="534">
        <v>0.54</v>
      </c>
      <c r="CD7" s="538">
        <v>0.62</v>
      </c>
      <c r="CE7" s="538">
        <v>2.9</v>
      </c>
      <c r="CF7" s="538">
        <v>0.21</v>
      </c>
      <c r="CG7" s="538">
        <v>0.54</v>
      </c>
      <c r="CH7" s="538">
        <v>0.2</v>
      </c>
      <c r="CI7" s="538">
        <v>0.33</v>
      </c>
      <c r="CJ7" s="538">
        <v>0.33</v>
      </c>
      <c r="CK7" s="538">
        <v>0.26</v>
      </c>
      <c r="CL7" s="538">
        <v>0.22</v>
      </c>
      <c r="CM7" s="538">
        <v>0.53</v>
      </c>
      <c r="CN7" s="538">
        <v>0.5</v>
      </c>
      <c r="CO7" s="538">
        <v>0.34</v>
      </c>
      <c r="CP7" s="538">
        <v>0.2</v>
      </c>
      <c r="CQ7" s="538">
        <v>0.35</v>
      </c>
      <c r="CR7" s="538">
        <v>0.44</v>
      </c>
      <c r="CS7" s="538">
        <v>0.56999999999999995</v>
      </c>
      <c r="CT7" s="538">
        <v>0.24</v>
      </c>
      <c r="CU7" s="538">
        <v>0.5</v>
      </c>
      <c r="CV7" s="538">
        <v>0.34</v>
      </c>
      <c r="CW7" s="538">
        <v>0.34</v>
      </c>
      <c r="CX7" s="787">
        <v>1.43</v>
      </c>
      <c r="CY7" s="787">
        <v>1.1599999999999999</v>
      </c>
      <c r="CZ7" s="787">
        <v>0.74</v>
      </c>
      <c r="DA7" s="787">
        <v>0.77</v>
      </c>
      <c r="DB7" s="787">
        <v>0.21</v>
      </c>
      <c r="DC7" s="787">
        <v>0.47</v>
      </c>
      <c r="DD7" s="787">
        <v>3.73</v>
      </c>
      <c r="DE7" s="787">
        <v>0.32</v>
      </c>
      <c r="DF7" s="787">
        <v>0.32</v>
      </c>
      <c r="DG7" s="787">
        <v>0.24</v>
      </c>
      <c r="DH7" s="787">
        <v>0.88</v>
      </c>
      <c r="DI7" s="787">
        <v>0.51</v>
      </c>
      <c r="DJ7" s="789">
        <v>0.38</v>
      </c>
      <c r="DK7" s="789">
        <v>0.47</v>
      </c>
      <c r="DL7" s="789">
        <v>1.53</v>
      </c>
      <c r="DM7" s="789">
        <v>0.84</v>
      </c>
      <c r="DN7" s="789">
        <v>0.68</v>
      </c>
      <c r="DO7" s="789">
        <v>0.3</v>
      </c>
      <c r="DP7" s="789" t="s">
        <v>192</v>
      </c>
      <c r="DQ7" s="789">
        <v>1.36</v>
      </c>
      <c r="DR7" s="789">
        <v>0.5</v>
      </c>
      <c r="DS7" s="789">
        <v>0.69</v>
      </c>
      <c r="DT7" s="872">
        <v>0.21</v>
      </c>
      <c r="DU7" s="872">
        <v>0.74</v>
      </c>
      <c r="DV7" s="872">
        <v>0.33</v>
      </c>
      <c r="DW7" s="872">
        <v>0.77</v>
      </c>
      <c r="DX7" s="872">
        <v>0.2</v>
      </c>
      <c r="DY7" s="872">
        <v>0.71</v>
      </c>
      <c r="DZ7" s="872">
        <v>0.37</v>
      </c>
      <c r="EA7" s="872">
        <v>0.34</v>
      </c>
      <c r="EB7" s="872">
        <v>0.71</v>
      </c>
      <c r="EC7" s="872">
        <v>0.2</v>
      </c>
      <c r="ED7" s="872">
        <v>0.57999999999999996</v>
      </c>
      <c r="EE7" s="872">
        <v>0.63</v>
      </c>
      <c r="EF7" s="872">
        <v>0.38</v>
      </c>
      <c r="EG7" s="872">
        <v>0.91</v>
      </c>
      <c r="EH7" s="872">
        <v>0.14000000000000001</v>
      </c>
      <c r="EI7" s="872">
        <v>0.44</v>
      </c>
      <c r="EJ7" s="872">
        <v>1.1499999999999999</v>
      </c>
      <c r="EK7" s="872">
        <v>0.31</v>
      </c>
      <c r="EL7" s="872">
        <v>0.72</v>
      </c>
      <c r="EM7" s="872">
        <v>0.21</v>
      </c>
      <c r="EN7" s="874">
        <v>0.41</v>
      </c>
      <c r="EO7" s="874">
        <v>1.28</v>
      </c>
      <c r="EP7" s="874">
        <v>0.4</v>
      </c>
      <c r="EQ7" s="874">
        <v>1.58</v>
      </c>
      <c r="ER7" s="874">
        <v>1.54</v>
      </c>
      <c r="ES7" s="874">
        <v>0.41</v>
      </c>
      <c r="ET7" s="874">
        <v>0.3</v>
      </c>
      <c r="EU7" s="874">
        <v>0.35</v>
      </c>
      <c r="EV7" s="874">
        <v>0.33</v>
      </c>
      <c r="EW7" s="874">
        <v>0.54</v>
      </c>
      <c r="EX7" s="1090">
        <v>0.2</v>
      </c>
      <c r="EY7" s="1090">
        <v>0.61</v>
      </c>
      <c r="EZ7" s="1086">
        <v>0.4</v>
      </c>
      <c r="FA7" s="1086">
        <v>1.05</v>
      </c>
      <c r="FB7" s="1086">
        <v>0.3</v>
      </c>
      <c r="FC7" s="1086">
        <v>0.21</v>
      </c>
      <c r="FD7" s="1086">
        <v>0.32</v>
      </c>
      <c r="FE7" s="1086">
        <v>0.25</v>
      </c>
      <c r="FF7" s="1086">
        <v>0.62</v>
      </c>
      <c r="FG7" s="1086">
        <v>0.32</v>
      </c>
      <c r="FH7" s="1086">
        <v>0.45</v>
      </c>
      <c r="FI7" s="1086">
        <v>0.31</v>
      </c>
      <c r="FJ7" s="1086">
        <v>0.32</v>
      </c>
      <c r="FK7" s="1086">
        <v>0.63</v>
      </c>
      <c r="FL7" s="1086">
        <v>0.08</v>
      </c>
      <c r="FM7" s="1086">
        <v>0.66</v>
      </c>
      <c r="FN7" s="1086">
        <v>0.35</v>
      </c>
      <c r="FO7" s="1086">
        <v>0.28999999999999998</v>
      </c>
      <c r="FP7" s="1086">
        <v>9.3000000000000007</v>
      </c>
      <c r="FQ7" s="1086">
        <v>0.44</v>
      </c>
      <c r="FR7" s="1086">
        <v>0.35</v>
      </c>
      <c r="FS7" s="1230">
        <v>0.28999999999999998</v>
      </c>
      <c r="FT7" s="1230">
        <v>0.96</v>
      </c>
      <c r="FU7" s="1230">
        <v>0.43</v>
      </c>
      <c r="FV7" s="1230">
        <v>0.17</v>
      </c>
      <c r="FW7" s="1230">
        <v>0.75</v>
      </c>
      <c r="FX7" s="1230">
        <v>3.33</v>
      </c>
      <c r="FY7" s="1230">
        <v>0.45</v>
      </c>
      <c r="FZ7" s="1230">
        <v>0.41</v>
      </c>
      <c r="GA7" s="1230">
        <v>0.48</v>
      </c>
      <c r="GB7" s="1230">
        <v>0.55000000000000004</v>
      </c>
      <c r="GC7" s="1230">
        <v>0.61</v>
      </c>
      <c r="GD7" s="1230">
        <v>0.49</v>
      </c>
      <c r="GE7" s="1230">
        <v>0.3</v>
      </c>
      <c r="GF7" s="1230">
        <v>0.3</v>
      </c>
      <c r="GG7" s="1230">
        <v>0.35</v>
      </c>
      <c r="GH7" s="1230">
        <v>0.31</v>
      </c>
      <c r="GI7" s="1230">
        <v>0.33</v>
      </c>
      <c r="GJ7" s="1230">
        <v>0.36</v>
      </c>
      <c r="GK7" s="1230">
        <v>0.48</v>
      </c>
      <c r="GN7" s="1348">
        <v>22</v>
      </c>
    </row>
    <row r="8" spans="1:196" ht="13.5" customHeight="1">
      <c r="A8" s="93" t="s">
        <v>2</v>
      </c>
      <c r="B8" s="95">
        <v>2.44</v>
      </c>
      <c r="C8" s="95">
        <v>1.1499999999999999</v>
      </c>
      <c r="D8" s="108">
        <v>3.84</v>
      </c>
      <c r="E8" s="95">
        <v>4.49</v>
      </c>
      <c r="F8" s="95">
        <v>5.82</v>
      </c>
      <c r="G8" s="95">
        <v>1.9</v>
      </c>
      <c r="H8" s="95">
        <v>0.71</v>
      </c>
      <c r="I8" s="95">
        <v>7.38</v>
      </c>
      <c r="J8" s="189">
        <v>56.79</v>
      </c>
      <c r="K8" s="192">
        <v>2.13</v>
      </c>
      <c r="L8" s="192">
        <v>2.8</v>
      </c>
      <c r="M8" s="192">
        <v>12.37</v>
      </c>
      <c r="N8" s="192">
        <v>2.72</v>
      </c>
      <c r="O8" s="192">
        <v>6</v>
      </c>
      <c r="P8" s="192">
        <v>2.4500000000000002</v>
      </c>
      <c r="Q8" s="192">
        <v>2.64</v>
      </c>
      <c r="R8" s="192">
        <v>2.2599999999999998</v>
      </c>
      <c r="S8" s="189">
        <v>11.69</v>
      </c>
      <c r="T8" s="189">
        <v>1.82</v>
      </c>
      <c r="U8" s="189">
        <v>6.74</v>
      </c>
      <c r="V8" s="189">
        <v>7.93</v>
      </c>
      <c r="W8" s="189">
        <v>0.5</v>
      </c>
      <c r="X8" s="189">
        <v>6.28</v>
      </c>
      <c r="Y8" s="192">
        <v>0.63</v>
      </c>
      <c r="Z8" s="192">
        <v>0.88</v>
      </c>
      <c r="AA8" s="192">
        <v>1.1399999999999999</v>
      </c>
      <c r="AB8" s="192">
        <v>0.9</v>
      </c>
      <c r="AC8" s="192">
        <v>8.44</v>
      </c>
      <c r="AD8" s="192">
        <v>2.61</v>
      </c>
      <c r="AE8" s="355">
        <v>2.25</v>
      </c>
      <c r="AF8" s="355">
        <v>13.74</v>
      </c>
      <c r="AG8" s="355">
        <v>2.21</v>
      </c>
      <c r="AH8" s="355">
        <v>1.2</v>
      </c>
      <c r="AI8" s="355">
        <v>1.27</v>
      </c>
      <c r="AJ8" s="355">
        <v>1.81</v>
      </c>
      <c r="AK8" s="355">
        <v>2.09</v>
      </c>
      <c r="AL8" s="355">
        <v>1.48</v>
      </c>
      <c r="AM8" s="355">
        <v>6.63</v>
      </c>
      <c r="AN8" s="355">
        <v>1.17</v>
      </c>
      <c r="AO8" s="355">
        <v>1.19</v>
      </c>
      <c r="AP8" s="355">
        <v>2.66</v>
      </c>
      <c r="AQ8" s="352">
        <v>6.01</v>
      </c>
      <c r="AR8" s="352">
        <v>2.97</v>
      </c>
      <c r="AS8" s="352">
        <v>2.06</v>
      </c>
      <c r="AT8" s="352">
        <v>2.02</v>
      </c>
      <c r="AU8" s="352">
        <v>15.99</v>
      </c>
      <c r="AV8" s="352">
        <v>24.77</v>
      </c>
      <c r="AW8" s="352">
        <v>1.57</v>
      </c>
      <c r="AX8" s="352">
        <v>2.8</v>
      </c>
      <c r="AY8" s="352">
        <v>30.41</v>
      </c>
      <c r="AZ8" s="355">
        <v>55.23</v>
      </c>
      <c r="BA8" s="355">
        <v>1.59</v>
      </c>
      <c r="BB8" s="355">
        <v>1.7</v>
      </c>
      <c r="BC8" s="355">
        <v>1.67</v>
      </c>
      <c r="BD8" s="355">
        <v>1.75</v>
      </c>
      <c r="BE8" s="355">
        <v>2.54</v>
      </c>
      <c r="BF8" s="355">
        <v>1.24</v>
      </c>
      <c r="BG8" s="355">
        <v>3.14</v>
      </c>
      <c r="BH8" s="355">
        <v>2.4500000000000002</v>
      </c>
      <c r="BI8" s="355">
        <v>0.6</v>
      </c>
      <c r="BJ8" s="355">
        <v>3.4</v>
      </c>
      <c r="BK8" s="355">
        <v>1.69</v>
      </c>
      <c r="BL8" s="355">
        <v>0.55000000000000004</v>
      </c>
      <c r="BM8" s="355">
        <v>3.95</v>
      </c>
      <c r="BN8" s="355">
        <v>3.79</v>
      </c>
      <c r="BO8" s="355">
        <v>2.23</v>
      </c>
      <c r="BP8" s="355">
        <v>1.74</v>
      </c>
      <c r="BQ8" s="538">
        <v>1.1299999999999999</v>
      </c>
      <c r="BR8" s="538">
        <v>0.52</v>
      </c>
      <c r="BS8" s="538">
        <v>0.92</v>
      </c>
      <c r="BT8" s="538">
        <v>8.32</v>
      </c>
      <c r="BU8" s="538">
        <v>0.68</v>
      </c>
      <c r="BV8" s="538">
        <v>5.21</v>
      </c>
      <c r="BW8" s="538">
        <v>0.67</v>
      </c>
      <c r="BX8" s="538">
        <v>0.98</v>
      </c>
      <c r="BY8" s="538">
        <v>6</v>
      </c>
      <c r="BZ8" s="538">
        <v>1.7</v>
      </c>
      <c r="CA8" s="538">
        <v>2.06</v>
      </c>
      <c r="CB8" s="538">
        <v>5.5</v>
      </c>
      <c r="CC8" s="534">
        <v>4.5199999999999996</v>
      </c>
      <c r="CD8" s="538">
        <v>9.07</v>
      </c>
      <c r="CE8" s="538">
        <v>12.43</v>
      </c>
      <c r="CF8" s="538">
        <v>0.6</v>
      </c>
      <c r="CG8" s="538">
        <v>3.54</v>
      </c>
      <c r="CH8" s="538">
        <v>0.51</v>
      </c>
      <c r="CI8" s="538">
        <v>0.77</v>
      </c>
      <c r="CJ8" s="538">
        <v>2.0099999999999998</v>
      </c>
      <c r="CK8" s="538">
        <v>3.9</v>
      </c>
      <c r="CL8" s="538">
        <v>4.1900000000000004</v>
      </c>
      <c r="CM8" s="538">
        <v>4.96</v>
      </c>
      <c r="CN8" s="538">
        <v>0.98</v>
      </c>
      <c r="CO8" s="538">
        <v>0.98</v>
      </c>
      <c r="CP8" s="538">
        <v>2.2599999999999998</v>
      </c>
      <c r="CQ8" s="538">
        <v>5.7</v>
      </c>
      <c r="CR8" s="538">
        <v>4.2699999999999996</v>
      </c>
      <c r="CS8" s="538">
        <v>1.95</v>
      </c>
      <c r="CT8" s="538">
        <v>3.65</v>
      </c>
      <c r="CU8" s="538">
        <v>1.05</v>
      </c>
      <c r="CV8" s="538">
        <v>1.65</v>
      </c>
      <c r="CW8" s="538">
        <v>1.34</v>
      </c>
      <c r="CX8" s="787">
        <v>6.03</v>
      </c>
      <c r="CY8" s="787">
        <v>7.52</v>
      </c>
      <c r="CZ8" s="787">
        <v>3.25</v>
      </c>
      <c r="DA8" s="787">
        <v>2.3199999999999998</v>
      </c>
      <c r="DB8" s="787">
        <v>0.77</v>
      </c>
      <c r="DC8" s="787">
        <v>8.59</v>
      </c>
      <c r="DD8" s="787">
        <v>50.9</v>
      </c>
      <c r="DE8" s="787">
        <v>2.85</v>
      </c>
      <c r="DF8" s="787">
        <v>1.36</v>
      </c>
      <c r="DG8" s="787">
        <v>0.65</v>
      </c>
      <c r="DH8" s="787">
        <v>4.1100000000000003</v>
      </c>
      <c r="DI8" s="787">
        <v>2.11</v>
      </c>
      <c r="DJ8" s="789">
        <v>2.1800000000000002</v>
      </c>
      <c r="DK8" s="789">
        <v>5.12</v>
      </c>
      <c r="DL8" s="789">
        <v>15.83</v>
      </c>
      <c r="DM8" s="789">
        <v>3.2</v>
      </c>
      <c r="DN8" s="789">
        <v>2.36</v>
      </c>
      <c r="DO8" s="789">
        <v>1.63</v>
      </c>
      <c r="DP8" s="789">
        <v>1.1100000000000001</v>
      </c>
      <c r="DQ8" s="789">
        <v>6.41</v>
      </c>
      <c r="DR8" s="789">
        <v>2.69</v>
      </c>
      <c r="DS8" s="789">
        <v>2.1800000000000002</v>
      </c>
      <c r="DT8" s="872">
        <v>1.21</v>
      </c>
      <c r="DU8" s="872">
        <v>5.77</v>
      </c>
      <c r="DV8" s="872">
        <v>2.27</v>
      </c>
      <c r="DW8" s="872">
        <v>2.99</v>
      </c>
      <c r="DX8" s="872">
        <v>1.92</v>
      </c>
      <c r="DY8" s="872">
        <v>2.36</v>
      </c>
      <c r="DZ8" s="872">
        <v>2.76</v>
      </c>
      <c r="EA8" s="872">
        <v>2.88</v>
      </c>
      <c r="EB8" s="872">
        <v>5.61</v>
      </c>
      <c r="EC8" s="872">
        <v>5.74</v>
      </c>
      <c r="ED8" s="872">
        <v>6.67</v>
      </c>
      <c r="EE8" s="872">
        <v>7.23</v>
      </c>
      <c r="EF8" s="872">
        <v>0.97</v>
      </c>
      <c r="EG8" s="872">
        <v>12.21</v>
      </c>
      <c r="EH8" s="872">
        <v>4.62</v>
      </c>
      <c r="EI8" s="872">
        <v>1.05</v>
      </c>
      <c r="EJ8" s="872">
        <v>13.3</v>
      </c>
      <c r="EK8" s="872">
        <v>2.5499999999999998</v>
      </c>
      <c r="EL8" s="872">
        <v>4.59</v>
      </c>
      <c r="EM8" s="872">
        <v>7.86</v>
      </c>
      <c r="EN8" s="874">
        <v>2.71</v>
      </c>
      <c r="EO8" s="874">
        <v>5.32</v>
      </c>
      <c r="EP8" s="874">
        <v>3.98</v>
      </c>
      <c r="EQ8" s="874">
        <v>4.66</v>
      </c>
      <c r="ER8" s="874">
        <v>4.5999999999999996</v>
      </c>
      <c r="ES8" s="874">
        <v>4.09</v>
      </c>
      <c r="ET8" s="874">
        <v>1.94</v>
      </c>
      <c r="EU8" s="874">
        <v>2.16</v>
      </c>
      <c r="EV8" s="874">
        <v>1.89</v>
      </c>
      <c r="EW8" s="874">
        <v>3.12</v>
      </c>
      <c r="EX8" s="1090">
        <v>1.9</v>
      </c>
      <c r="EY8" s="1090">
        <v>4.5599999999999996</v>
      </c>
      <c r="EZ8" s="1086">
        <v>2.61</v>
      </c>
      <c r="FA8" s="1086">
        <v>3.71</v>
      </c>
      <c r="FB8" s="1086">
        <v>2.89</v>
      </c>
      <c r="FC8" s="1086">
        <v>1.22</v>
      </c>
      <c r="FD8" s="1086">
        <v>0.9</v>
      </c>
      <c r="FE8" s="1086">
        <v>0.81</v>
      </c>
      <c r="FF8" s="1086">
        <v>4.13</v>
      </c>
      <c r="FG8" s="1086">
        <v>2.29</v>
      </c>
      <c r="FH8" s="1086">
        <v>1.5</v>
      </c>
      <c r="FI8" s="1086">
        <v>1.04</v>
      </c>
      <c r="FJ8" s="1086">
        <v>1.69</v>
      </c>
      <c r="FK8" s="1086">
        <v>6.28</v>
      </c>
      <c r="FL8" s="1086">
        <v>0.25</v>
      </c>
      <c r="FM8" s="1086">
        <v>8.75</v>
      </c>
      <c r="FN8" s="1086">
        <v>1</v>
      </c>
      <c r="FO8" s="1086">
        <v>0.64</v>
      </c>
      <c r="FP8" s="1086">
        <v>29.18</v>
      </c>
      <c r="FQ8" s="1086">
        <v>2.52</v>
      </c>
      <c r="FR8" s="1086">
        <v>2.79</v>
      </c>
      <c r="FS8" s="1230">
        <v>1.41</v>
      </c>
      <c r="FT8" s="1230">
        <v>2.6</v>
      </c>
      <c r="FU8" s="1230">
        <v>1.41</v>
      </c>
      <c r="FV8" s="1230">
        <v>0.86</v>
      </c>
      <c r="FW8" s="1230">
        <v>2.33</v>
      </c>
      <c r="FX8" s="1230">
        <v>8.5399999999999991</v>
      </c>
      <c r="FY8" s="1230">
        <v>1.39</v>
      </c>
      <c r="FZ8" s="1230">
        <v>1.1100000000000001</v>
      </c>
      <c r="GA8" s="1230">
        <v>2.82</v>
      </c>
      <c r="GB8" s="1230">
        <v>6.21</v>
      </c>
      <c r="GC8" s="1230">
        <v>2.62</v>
      </c>
      <c r="GD8" s="1230">
        <v>2.39</v>
      </c>
      <c r="GE8" s="1230">
        <v>2.93</v>
      </c>
      <c r="GF8" s="1230">
        <v>3.16</v>
      </c>
      <c r="GG8" s="1230">
        <v>3.65</v>
      </c>
      <c r="GH8" s="1230">
        <v>2.02</v>
      </c>
      <c r="GI8" s="1230">
        <v>3.61</v>
      </c>
      <c r="GJ8" s="1230">
        <v>3.65</v>
      </c>
      <c r="GK8" s="1230">
        <v>4.13</v>
      </c>
      <c r="GN8" s="1348">
        <v>20</v>
      </c>
    </row>
    <row r="9" spans="1:196" ht="13.5" customHeight="1">
      <c r="A9" s="93" t="s">
        <v>3</v>
      </c>
      <c r="B9" s="95">
        <v>1.72</v>
      </c>
      <c r="C9" s="95">
        <v>0.62</v>
      </c>
      <c r="D9" s="108">
        <v>1.86</v>
      </c>
      <c r="E9" s="95">
        <v>2.23</v>
      </c>
      <c r="F9" s="95">
        <v>2.95</v>
      </c>
      <c r="G9" s="95">
        <v>0.76</v>
      </c>
      <c r="H9" s="95">
        <v>0.31</v>
      </c>
      <c r="I9" s="95">
        <v>4.9000000000000004</v>
      </c>
      <c r="J9" s="189">
        <v>57.86</v>
      </c>
      <c r="K9" s="192">
        <v>1.9</v>
      </c>
      <c r="L9" s="192">
        <v>2.17</v>
      </c>
      <c r="M9" s="192">
        <v>4.12</v>
      </c>
      <c r="N9" s="192">
        <v>1.1599999999999999</v>
      </c>
      <c r="O9" s="192">
        <v>2.7</v>
      </c>
      <c r="P9" s="192">
        <v>1.2</v>
      </c>
      <c r="Q9" s="192">
        <v>2.38</v>
      </c>
      <c r="R9" s="192">
        <v>2.06</v>
      </c>
      <c r="S9" s="189">
        <v>9.7100000000000009</v>
      </c>
      <c r="T9" s="189">
        <v>1.25</v>
      </c>
      <c r="U9" s="189">
        <v>4.6500000000000004</v>
      </c>
      <c r="V9" s="189">
        <v>4.83</v>
      </c>
      <c r="W9" s="189">
        <v>0.3</v>
      </c>
      <c r="X9" s="189">
        <v>5.27</v>
      </c>
      <c r="Y9" s="192">
        <v>0.38</v>
      </c>
      <c r="Z9" s="192">
        <v>0.63</v>
      </c>
      <c r="AA9" s="192">
        <v>0.42</v>
      </c>
      <c r="AB9" s="192">
        <v>0.51</v>
      </c>
      <c r="AC9" s="192">
        <v>5.17</v>
      </c>
      <c r="AD9" s="192">
        <v>1.21</v>
      </c>
      <c r="AE9" s="355">
        <v>1.82</v>
      </c>
      <c r="AF9" s="355">
        <v>4.87</v>
      </c>
      <c r="AG9" s="355">
        <v>2.15</v>
      </c>
      <c r="AH9" s="355">
        <v>0.81</v>
      </c>
      <c r="AI9" s="355">
        <v>0.76</v>
      </c>
      <c r="AJ9" s="355">
        <v>1.38</v>
      </c>
      <c r="AK9" s="355">
        <v>1.72</v>
      </c>
      <c r="AL9" s="355">
        <v>1.3</v>
      </c>
      <c r="AM9" s="355">
        <v>3.65</v>
      </c>
      <c r="AN9" s="355">
        <v>0.86</v>
      </c>
      <c r="AO9" s="355">
        <v>0.8</v>
      </c>
      <c r="AP9" s="355">
        <v>1.8</v>
      </c>
      <c r="AQ9" s="352">
        <v>3.04</v>
      </c>
      <c r="AR9" s="352">
        <v>1.64</v>
      </c>
      <c r="AS9" s="352">
        <v>1.51</v>
      </c>
      <c r="AT9" s="352">
        <v>1.2</v>
      </c>
      <c r="AU9" s="352">
        <v>6.49</v>
      </c>
      <c r="AV9" s="352">
        <v>17.350000000000001</v>
      </c>
      <c r="AW9" s="352">
        <v>1.19</v>
      </c>
      <c r="AX9" s="352">
        <v>1.26</v>
      </c>
      <c r="AY9" s="352">
        <v>16.739999999999998</v>
      </c>
      <c r="AZ9" s="355">
        <v>44.19</v>
      </c>
      <c r="BA9" s="355">
        <v>1.1399999999999999</v>
      </c>
      <c r="BB9" s="355">
        <v>0.92</v>
      </c>
      <c r="BC9" s="355">
        <v>1.06</v>
      </c>
      <c r="BD9" s="355">
        <v>1.17</v>
      </c>
      <c r="BE9" s="355">
        <v>1.07</v>
      </c>
      <c r="BF9" s="355">
        <v>1.83</v>
      </c>
      <c r="BG9" s="355">
        <v>1.81</v>
      </c>
      <c r="BH9" s="355">
        <v>1.64</v>
      </c>
      <c r="BI9" s="355">
        <v>0.4</v>
      </c>
      <c r="BJ9" s="355">
        <v>2.17</v>
      </c>
      <c r="BK9" s="355">
        <v>1.1399999999999999</v>
      </c>
      <c r="BL9" s="355">
        <v>0.35</v>
      </c>
      <c r="BM9" s="355">
        <v>2.33</v>
      </c>
      <c r="BN9" s="355">
        <v>3.16</v>
      </c>
      <c r="BO9" s="355">
        <v>1.54</v>
      </c>
      <c r="BP9" s="355">
        <v>1.1100000000000001</v>
      </c>
      <c r="BQ9" s="538">
        <v>0.56999999999999995</v>
      </c>
      <c r="BR9" s="538">
        <v>0.34</v>
      </c>
      <c r="BS9" s="538">
        <v>0.61</v>
      </c>
      <c r="BT9" s="538">
        <v>5.78</v>
      </c>
      <c r="BU9" s="538">
        <v>0.56000000000000005</v>
      </c>
      <c r="BV9" s="538">
        <v>3.18</v>
      </c>
      <c r="BW9" s="538">
        <v>0.41</v>
      </c>
      <c r="BX9" s="538">
        <v>0.67</v>
      </c>
      <c r="BY9" s="538">
        <v>3.31</v>
      </c>
      <c r="BZ9" s="538">
        <v>1.1499999999999999</v>
      </c>
      <c r="CA9" s="538">
        <v>0.86</v>
      </c>
      <c r="CB9" s="538">
        <v>2.17</v>
      </c>
      <c r="CC9" s="534">
        <v>3.51</v>
      </c>
      <c r="CD9" s="538">
        <v>4.66</v>
      </c>
      <c r="CE9" s="538">
        <v>8.4</v>
      </c>
      <c r="CF9" s="538">
        <v>0.54</v>
      </c>
      <c r="CG9" s="538">
        <v>2.25</v>
      </c>
      <c r="CH9" s="538">
        <v>0.49</v>
      </c>
      <c r="CI9" s="538">
        <v>0.41</v>
      </c>
      <c r="CJ9" s="538">
        <v>1.35</v>
      </c>
      <c r="CK9" s="538">
        <v>1.51</v>
      </c>
      <c r="CL9" s="538">
        <v>1.41</v>
      </c>
      <c r="CM9" s="538">
        <v>3.29</v>
      </c>
      <c r="CN9" s="538">
        <v>0.65</v>
      </c>
      <c r="CO9" s="538">
        <v>0.5</v>
      </c>
      <c r="CP9" s="538">
        <v>1.26</v>
      </c>
      <c r="CQ9" s="538">
        <v>4.09</v>
      </c>
      <c r="CR9" s="538">
        <v>2.67</v>
      </c>
      <c r="CS9" s="538">
        <v>1.44</v>
      </c>
      <c r="CT9" s="538">
        <v>1.76</v>
      </c>
      <c r="CU9" s="538">
        <v>0.67</v>
      </c>
      <c r="CV9" s="538">
        <v>1.1000000000000001</v>
      </c>
      <c r="CW9" s="538">
        <v>0.91</v>
      </c>
      <c r="CX9" s="787">
        <v>3.87</v>
      </c>
      <c r="CY9" s="787">
        <v>3.85</v>
      </c>
      <c r="CZ9" s="787">
        <v>2.4500000000000002</v>
      </c>
      <c r="DA9" s="787">
        <v>1.58</v>
      </c>
      <c r="DB9" s="787">
        <v>0.72</v>
      </c>
      <c r="DC9" s="787">
        <v>3.49</v>
      </c>
      <c r="DD9" s="787">
        <v>24.26</v>
      </c>
      <c r="DE9" s="787">
        <v>1.54</v>
      </c>
      <c r="DF9" s="787">
        <v>0.84</v>
      </c>
      <c r="DG9" s="787">
        <v>0.62</v>
      </c>
      <c r="DH9" s="787">
        <v>2.95</v>
      </c>
      <c r="DI9" s="787">
        <v>1.24</v>
      </c>
      <c r="DJ9" s="789">
        <v>1.27</v>
      </c>
      <c r="DK9" s="789">
        <v>3.31</v>
      </c>
      <c r="DL9" s="789">
        <v>12.75</v>
      </c>
      <c r="DM9" s="789">
        <v>2.13</v>
      </c>
      <c r="DN9" s="789">
        <v>1.69</v>
      </c>
      <c r="DO9" s="789">
        <v>1.06</v>
      </c>
      <c r="DP9" s="789">
        <v>0.76</v>
      </c>
      <c r="DQ9" s="789">
        <v>4.21</v>
      </c>
      <c r="DR9" s="789">
        <v>1.55</v>
      </c>
      <c r="DS9" s="789">
        <v>1.56</v>
      </c>
      <c r="DT9" s="872">
        <v>0.62</v>
      </c>
      <c r="DU9" s="872">
        <v>3.58</v>
      </c>
      <c r="DV9" s="872">
        <v>1.4</v>
      </c>
      <c r="DW9" s="872">
        <v>1.98</v>
      </c>
      <c r="DX9" s="872">
        <v>1.04</v>
      </c>
      <c r="DY9" s="872">
        <v>1.65</v>
      </c>
      <c r="DZ9" s="872">
        <v>1.71</v>
      </c>
      <c r="EA9" s="872">
        <v>1.53</v>
      </c>
      <c r="EB9" s="872">
        <v>3.51</v>
      </c>
      <c r="EC9" s="872">
        <v>2.85</v>
      </c>
      <c r="ED9" s="872">
        <v>3.45</v>
      </c>
      <c r="EE9" s="872">
        <v>2.66</v>
      </c>
      <c r="EF9" s="872">
        <v>0.96</v>
      </c>
      <c r="EG9" s="872">
        <v>6.13</v>
      </c>
      <c r="EH9" s="872">
        <v>3.05</v>
      </c>
      <c r="EI9" s="872">
        <v>0.67</v>
      </c>
      <c r="EJ9" s="872">
        <v>9.73</v>
      </c>
      <c r="EK9" s="872">
        <v>1.39</v>
      </c>
      <c r="EL9" s="872">
        <v>3.6</v>
      </c>
      <c r="EM9" s="872">
        <v>3.74</v>
      </c>
      <c r="EN9" s="874">
        <v>1.67</v>
      </c>
      <c r="EO9" s="874">
        <v>3.56</v>
      </c>
      <c r="EP9" s="874">
        <v>2.35</v>
      </c>
      <c r="EQ9" s="874">
        <v>3.43</v>
      </c>
      <c r="ER9" s="874">
        <v>2.7</v>
      </c>
      <c r="ES9" s="874">
        <v>1.85</v>
      </c>
      <c r="ET9" s="874">
        <v>1.29</v>
      </c>
      <c r="EU9" s="874">
        <v>1.46</v>
      </c>
      <c r="EV9" s="874">
        <v>1.02</v>
      </c>
      <c r="EW9" s="874">
        <v>1.65</v>
      </c>
      <c r="EX9" s="1090">
        <v>1.1299999999999999</v>
      </c>
      <c r="EY9" s="1090">
        <v>2.2599999999999998</v>
      </c>
      <c r="EZ9" s="1086">
        <v>1.93</v>
      </c>
      <c r="FA9" s="1086">
        <v>1.6</v>
      </c>
      <c r="FB9" s="1086">
        <v>1.96</v>
      </c>
      <c r="FC9" s="1086">
        <v>0.86</v>
      </c>
      <c r="FD9" s="1086">
        <v>0.66</v>
      </c>
      <c r="FE9" s="1086">
        <v>0.46</v>
      </c>
      <c r="FF9" s="1086">
        <v>2.4900000000000002</v>
      </c>
      <c r="FG9" s="1086">
        <v>1.52</v>
      </c>
      <c r="FH9" s="1086">
        <v>1.36</v>
      </c>
      <c r="FI9" s="1086" t="s">
        <v>144</v>
      </c>
      <c r="FJ9" s="1086">
        <v>1.1399999999999999</v>
      </c>
      <c r="FK9" s="1086">
        <v>3.51</v>
      </c>
      <c r="FL9" s="1086">
        <v>0.12</v>
      </c>
      <c r="FM9" s="1086">
        <v>5.61</v>
      </c>
      <c r="FN9" s="1086">
        <v>0.77</v>
      </c>
      <c r="FO9" s="1086">
        <v>0.35</v>
      </c>
      <c r="FP9" s="1086">
        <v>27.48</v>
      </c>
      <c r="FQ9" s="1086">
        <v>1.93</v>
      </c>
      <c r="FR9" s="1086">
        <v>1.97</v>
      </c>
      <c r="FS9" s="1230">
        <v>0.97</v>
      </c>
      <c r="FT9" s="1230">
        <v>2.08</v>
      </c>
      <c r="FU9" s="1230">
        <v>0.94</v>
      </c>
      <c r="FV9" s="1230">
        <v>0.64</v>
      </c>
      <c r="FW9" s="1230">
        <v>1.74</v>
      </c>
      <c r="FX9" s="1230">
        <v>7.4</v>
      </c>
      <c r="FY9" s="1230">
        <v>0.82</v>
      </c>
      <c r="FZ9" s="1230">
        <v>0.53</v>
      </c>
      <c r="GA9" s="1230">
        <v>1.75</v>
      </c>
      <c r="GB9" s="1230">
        <v>3.58</v>
      </c>
      <c r="GC9" s="1230">
        <v>1.77</v>
      </c>
      <c r="GD9" s="1230">
        <v>1.7</v>
      </c>
      <c r="GE9" s="1230">
        <v>1.72</v>
      </c>
      <c r="GF9" s="1230">
        <v>1.6</v>
      </c>
      <c r="GG9" s="1230">
        <v>1.71</v>
      </c>
      <c r="GH9" s="1230">
        <v>1.23</v>
      </c>
      <c r="GI9" s="1230">
        <v>1.76</v>
      </c>
      <c r="GJ9" s="1230">
        <v>1.79</v>
      </c>
      <c r="GK9" s="1230">
        <v>2.19</v>
      </c>
      <c r="GN9" s="1348">
        <v>15</v>
      </c>
    </row>
    <row r="10" spans="1:196" ht="13.5" customHeight="1">
      <c r="A10" s="93" t="s">
        <v>4</v>
      </c>
      <c r="B10" s="95">
        <v>1.51</v>
      </c>
      <c r="C10" s="95">
        <v>2.08</v>
      </c>
      <c r="D10" s="108">
        <v>2.93</v>
      </c>
      <c r="E10" s="95">
        <v>6.98</v>
      </c>
      <c r="F10" s="95">
        <v>4.43</v>
      </c>
      <c r="G10" s="95">
        <v>1.46</v>
      </c>
      <c r="H10" s="95">
        <v>1.01</v>
      </c>
      <c r="I10" s="95">
        <v>8.35</v>
      </c>
      <c r="J10" s="189">
        <v>205.07</v>
      </c>
      <c r="K10" s="192">
        <v>1.64</v>
      </c>
      <c r="L10" s="192">
        <v>2.44</v>
      </c>
      <c r="M10" s="192">
        <v>61.21</v>
      </c>
      <c r="N10" s="192">
        <v>3.91</v>
      </c>
      <c r="O10" s="192">
        <v>4.82</v>
      </c>
      <c r="P10" s="192">
        <v>9.33</v>
      </c>
      <c r="Q10" s="192">
        <v>2.29</v>
      </c>
      <c r="R10" s="192">
        <v>1.79</v>
      </c>
      <c r="S10" s="189">
        <v>15.12</v>
      </c>
      <c r="T10" s="189">
        <v>1.51</v>
      </c>
      <c r="U10" s="189">
        <v>8.2100000000000009</v>
      </c>
      <c r="V10" s="189">
        <v>10.93</v>
      </c>
      <c r="W10" s="189">
        <v>0.59</v>
      </c>
      <c r="X10" s="189">
        <v>12.09</v>
      </c>
      <c r="Y10" s="192">
        <v>1.08</v>
      </c>
      <c r="Z10" s="192">
        <v>0.84</v>
      </c>
      <c r="AA10" s="192">
        <v>0.74</v>
      </c>
      <c r="AB10" s="192">
        <v>0.85</v>
      </c>
      <c r="AC10" s="192">
        <v>8.02</v>
      </c>
      <c r="AD10" s="192">
        <v>1.65</v>
      </c>
      <c r="AE10" s="355">
        <v>1.6</v>
      </c>
      <c r="AF10" s="355">
        <v>85.95</v>
      </c>
      <c r="AG10" s="355">
        <v>1.95</v>
      </c>
      <c r="AH10" s="355">
        <v>1.03</v>
      </c>
      <c r="AI10" s="355">
        <v>0.74</v>
      </c>
      <c r="AJ10" s="355">
        <v>1.59</v>
      </c>
      <c r="AK10" s="355">
        <v>2</v>
      </c>
      <c r="AL10" s="355">
        <v>1.39</v>
      </c>
      <c r="AM10" s="355">
        <v>10.79</v>
      </c>
      <c r="AN10" s="355">
        <v>1.33</v>
      </c>
      <c r="AO10" s="355">
        <v>2.02</v>
      </c>
      <c r="AP10" s="355">
        <v>3.03</v>
      </c>
      <c r="AQ10" s="352">
        <v>9.98</v>
      </c>
      <c r="AR10" s="352">
        <v>6.38</v>
      </c>
      <c r="AS10" s="352">
        <v>2.0699999999999998</v>
      </c>
      <c r="AT10" s="352">
        <v>9.17</v>
      </c>
      <c r="AU10" s="352">
        <v>14.55</v>
      </c>
      <c r="AV10" s="352">
        <v>53.85</v>
      </c>
      <c r="AW10" s="352">
        <v>1.43</v>
      </c>
      <c r="AX10" s="352">
        <v>4.24</v>
      </c>
      <c r="AY10" s="352">
        <v>63.93</v>
      </c>
      <c r="AZ10" s="355">
        <v>39.89</v>
      </c>
      <c r="BA10" s="355">
        <v>1.3</v>
      </c>
      <c r="BB10" s="355">
        <v>2.23</v>
      </c>
      <c r="BC10" s="355">
        <v>2.73</v>
      </c>
      <c r="BD10" s="355">
        <v>1.89</v>
      </c>
      <c r="BE10" s="355">
        <v>1.26</v>
      </c>
      <c r="BF10" s="355">
        <v>1.31</v>
      </c>
      <c r="BG10" s="355">
        <v>1.95</v>
      </c>
      <c r="BH10" s="355">
        <v>2.31</v>
      </c>
      <c r="BI10" s="355">
        <v>0.74</v>
      </c>
      <c r="BJ10" s="355">
        <v>5.05</v>
      </c>
      <c r="BK10" s="355">
        <v>1.42</v>
      </c>
      <c r="BL10" s="355">
        <v>0.6</v>
      </c>
      <c r="BM10" s="355">
        <v>8.66</v>
      </c>
      <c r="BN10" s="355">
        <v>4.5199999999999996</v>
      </c>
      <c r="BO10" s="355">
        <v>2.87</v>
      </c>
      <c r="BP10" s="355">
        <v>1.1599999999999999</v>
      </c>
      <c r="BQ10" s="538">
        <v>1.61</v>
      </c>
      <c r="BR10" s="538">
        <v>0.52</v>
      </c>
      <c r="BS10" s="538">
        <v>0.93</v>
      </c>
      <c r="BT10" s="538">
        <v>7.72</v>
      </c>
      <c r="BU10" s="538">
        <v>0.52</v>
      </c>
      <c r="BV10" s="538">
        <v>9.24</v>
      </c>
      <c r="BW10" s="538">
        <v>1.24</v>
      </c>
      <c r="BX10" s="538">
        <v>0.99</v>
      </c>
      <c r="BY10" s="538">
        <v>5.85</v>
      </c>
      <c r="BZ10" s="538">
        <v>1.24</v>
      </c>
      <c r="CA10" s="538">
        <v>0.62</v>
      </c>
      <c r="CB10" s="538">
        <v>3.6</v>
      </c>
      <c r="CC10" s="534">
        <v>11.45</v>
      </c>
      <c r="CD10" s="538">
        <v>25.68</v>
      </c>
      <c r="CE10" s="538">
        <v>8.82</v>
      </c>
      <c r="CF10" s="538">
        <v>0.37</v>
      </c>
      <c r="CG10" s="538">
        <v>2.81</v>
      </c>
      <c r="CH10" s="538">
        <v>0.59</v>
      </c>
      <c r="CI10" s="538">
        <v>0.83</v>
      </c>
      <c r="CJ10" s="538">
        <v>2.2000000000000002</v>
      </c>
      <c r="CK10" s="538">
        <v>3.28</v>
      </c>
      <c r="CL10" s="538">
        <v>3.64</v>
      </c>
      <c r="CM10" s="538">
        <v>7.95</v>
      </c>
      <c r="CN10" s="538">
        <v>0.95</v>
      </c>
      <c r="CO10" s="538">
        <v>1.44</v>
      </c>
      <c r="CP10" s="538">
        <v>2.52</v>
      </c>
      <c r="CQ10" s="538">
        <v>12.07</v>
      </c>
      <c r="CR10" s="538">
        <v>4.07</v>
      </c>
      <c r="CS10" s="538">
        <v>1.46</v>
      </c>
      <c r="CT10" s="538">
        <v>5.43</v>
      </c>
      <c r="CU10" s="538">
        <v>0.96</v>
      </c>
      <c r="CV10" s="538">
        <v>1.63</v>
      </c>
      <c r="CW10" s="538">
        <v>1.36</v>
      </c>
      <c r="CX10" s="787">
        <v>2.8</v>
      </c>
      <c r="CY10" s="787">
        <v>6.33</v>
      </c>
      <c r="CZ10" s="787">
        <v>2.23</v>
      </c>
      <c r="DA10" s="787">
        <v>2.2799999999999998</v>
      </c>
      <c r="DB10" s="787">
        <v>0.51</v>
      </c>
      <c r="DC10" s="787">
        <v>7.24</v>
      </c>
      <c r="DD10" s="787">
        <v>59.58</v>
      </c>
      <c r="DE10" s="787">
        <v>5.62</v>
      </c>
      <c r="DF10" s="787">
        <v>1.34</v>
      </c>
      <c r="DG10" s="787">
        <v>0.44</v>
      </c>
      <c r="DH10" s="787">
        <v>3.72</v>
      </c>
      <c r="DI10" s="787">
        <v>1.39</v>
      </c>
      <c r="DJ10" s="789">
        <v>5.83</v>
      </c>
      <c r="DK10" s="789">
        <v>7.04</v>
      </c>
      <c r="DL10" s="789">
        <v>26.18</v>
      </c>
      <c r="DM10" s="789">
        <v>1.82</v>
      </c>
      <c r="DN10" s="789">
        <v>1.35</v>
      </c>
      <c r="DO10" s="789">
        <v>1.32</v>
      </c>
      <c r="DP10" s="789">
        <v>0.62</v>
      </c>
      <c r="DQ10" s="789">
        <v>5.23</v>
      </c>
      <c r="DR10" s="789">
        <v>1.71</v>
      </c>
      <c r="DS10" s="789">
        <v>1.26</v>
      </c>
      <c r="DT10" s="872">
        <v>0.64</v>
      </c>
      <c r="DU10" s="872">
        <v>4.5</v>
      </c>
      <c r="DV10" s="872">
        <v>1.45</v>
      </c>
      <c r="DW10" s="872">
        <v>1.55</v>
      </c>
      <c r="DX10" s="872">
        <v>0.74</v>
      </c>
      <c r="DY10" s="872">
        <v>1.18</v>
      </c>
      <c r="DZ10" s="872">
        <v>1.81</v>
      </c>
      <c r="EA10" s="872">
        <v>1.43</v>
      </c>
      <c r="EB10" s="872">
        <v>3.87</v>
      </c>
      <c r="EC10" s="872">
        <v>4.03</v>
      </c>
      <c r="ED10" s="872">
        <v>12.78</v>
      </c>
      <c r="EE10" s="872">
        <v>25.65</v>
      </c>
      <c r="EF10" s="872">
        <v>0.69</v>
      </c>
      <c r="EG10" s="872">
        <v>8.4700000000000006</v>
      </c>
      <c r="EH10" s="872">
        <v>11.95</v>
      </c>
      <c r="EI10" s="872">
        <v>1.05</v>
      </c>
      <c r="EJ10" s="872">
        <v>20.62</v>
      </c>
      <c r="EK10" s="872">
        <v>7.27</v>
      </c>
      <c r="EL10" s="872">
        <v>9.56</v>
      </c>
      <c r="EM10" s="872">
        <v>7.95</v>
      </c>
      <c r="EN10" s="874">
        <v>1.74</v>
      </c>
      <c r="EO10" s="874">
        <v>4.08</v>
      </c>
      <c r="EP10" s="874">
        <v>3.89</v>
      </c>
      <c r="EQ10" s="874">
        <v>2.83</v>
      </c>
      <c r="ER10" s="874">
        <v>3.77</v>
      </c>
      <c r="ES10" s="874">
        <v>3.3</v>
      </c>
      <c r="ET10" s="874">
        <v>0.77</v>
      </c>
      <c r="EU10" s="874">
        <v>1.03</v>
      </c>
      <c r="EV10" s="874">
        <v>1.55</v>
      </c>
      <c r="EW10" s="874">
        <v>2.57</v>
      </c>
      <c r="EX10" s="1090">
        <v>1.23</v>
      </c>
      <c r="EY10" s="1090">
        <v>4.5599999999999996</v>
      </c>
      <c r="EZ10" s="1086">
        <v>2.38</v>
      </c>
      <c r="FA10" s="1086">
        <v>15.17</v>
      </c>
      <c r="FB10" s="1086">
        <v>3.54</v>
      </c>
      <c r="FC10" s="1086">
        <v>1.18</v>
      </c>
      <c r="FD10" s="1086">
        <v>0.67</v>
      </c>
      <c r="FE10" s="1086">
        <v>1.59</v>
      </c>
      <c r="FF10" s="1086">
        <v>11.56</v>
      </c>
      <c r="FG10" s="1086">
        <v>1.8</v>
      </c>
      <c r="FH10" s="1086">
        <v>1.19</v>
      </c>
      <c r="FI10" s="1086">
        <v>1.86</v>
      </c>
      <c r="FJ10" s="1086">
        <v>1.29</v>
      </c>
      <c r="FK10" s="1086">
        <v>11.37</v>
      </c>
      <c r="FL10" s="1086">
        <v>0.45</v>
      </c>
      <c r="FM10" s="1086">
        <v>17.78</v>
      </c>
      <c r="FN10" s="1086">
        <v>0.71</v>
      </c>
      <c r="FO10" s="1086">
        <v>1.1299999999999999</v>
      </c>
      <c r="FP10" s="1086">
        <v>12.19</v>
      </c>
      <c r="FQ10" s="1086">
        <v>1.87</v>
      </c>
      <c r="FR10" s="1086">
        <v>2.08</v>
      </c>
      <c r="FS10" s="1230">
        <v>1.41</v>
      </c>
      <c r="FT10" s="1230">
        <v>2.82</v>
      </c>
      <c r="FU10" s="1230">
        <v>0.87</v>
      </c>
      <c r="FV10" s="1230">
        <v>0.71</v>
      </c>
      <c r="FW10" s="1230">
        <v>1.42</v>
      </c>
      <c r="FX10" s="1230">
        <v>11.17</v>
      </c>
      <c r="FY10" s="1230">
        <v>1.77</v>
      </c>
      <c r="FZ10" s="1230">
        <v>1.79</v>
      </c>
      <c r="GA10" s="1230">
        <v>3.44</v>
      </c>
      <c r="GB10" s="1230">
        <v>6.61</v>
      </c>
      <c r="GC10" s="1230">
        <v>2.29</v>
      </c>
      <c r="GD10" s="1230">
        <v>2.0099999999999998</v>
      </c>
      <c r="GE10" s="1230">
        <v>3.47</v>
      </c>
      <c r="GF10" s="1230">
        <v>3.58</v>
      </c>
      <c r="GG10" s="1230">
        <v>3.4</v>
      </c>
      <c r="GH10" s="1230">
        <v>1.49</v>
      </c>
      <c r="GI10" s="1230">
        <v>2.91</v>
      </c>
      <c r="GJ10" s="1230">
        <v>4.41</v>
      </c>
      <c r="GK10" s="1230">
        <v>3.81</v>
      </c>
      <c r="GN10" s="1348">
        <v>11</v>
      </c>
    </row>
    <row r="11" spans="1:196" ht="13.5" customHeight="1">
      <c r="A11" s="93" t="s">
        <v>5</v>
      </c>
      <c r="B11" s="95">
        <v>1.93</v>
      </c>
      <c r="C11" s="95">
        <v>3.32</v>
      </c>
      <c r="D11" s="108">
        <v>3</v>
      </c>
      <c r="E11" s="95">
        <v>3.67</v>
      </c>
      <c r="F11" s="95">
        <v>4.1900000000000004</v>
      </c>
      <c r="G11" s="95">
        <v>1.94</v>
      </c>
      <c r="H11" s="95">
        <v>0.9</v>
      </c>
      <c r="I11" s="95">
        <v>13.43</v>
      </c>
      <c r="J11" s="189">
        <v>293.29000000000002</v>
      </c>
      <c r="K11" s="192">
        <v>2.87</v>
      </c>
      <c r="L11" s="192">
        <v>3.17</v>
      </c>
      <c r="M11" s="192">
        <v>66.8</v>
      </c>
      <c r="N11" s="192">
        <v>1.7</v>
      </c>
      <c r="O11" s="192">
        <v>4.93</v>
      </c>
      <c r="P11" s="192">
        <v>8.2899999999999991</v>
      </c>
      <c r="Q11" s="192">
        <v>3.86</v>
      </c>
      <c r="R11" s="192">
        <v>3.22</v>
      </c>
      <c r="S11" s="189">
        <v>23.51</v>
      </c>
      <c r="T11" s="189">
        <v>1.33</v>
      </c>
      <c r="U11" s="189">
        <v>13.15</v>
      </c>
      <c r="V11" s="189">
        <v>16.760000000000002</v>
      </c>
      <c r="W11" s="189">
        <v>0.45</v>
      </c>
      <c r="X11" s="189">
        <v>19.170000000000002</v>
      </c>
      <c r="Y11" s="192">
        <v>0.86</v>
      </c>
      <c r="Z11" s="192">
        <v>0.84</v>
      </c>
      <c r="AA11" s="192">
        <v>1.52</v>
      </c>
      <c r="AB11" s="192">
        <v>0.57999999999999996</v>
      </c>
      <c r="AC11" s="192">
        <v>5.89</v>
      </c>
      <c r="AD11" s="192">
        <v>3.01</v>
      </c>
      <c r="AE11" s="355">
        <v>2.64</v>
      </c>
      <c r="AF11" s="355">
        <v>33.64</v>
      </c>
      <c r="AG11" s="355">
        <v>3.36</v>
      </c>
      <c r="AH11" s="355">
        <v>1.38</v>
      </c>
      <c r="AI11" s="355">
        <v>0.79</v>
      </c>
      <c r="AJ11" s="355">
        <v>2.42</v>
      </c>
      <c r="AK11" s="355">
        <v>2.84</v>
      </c>
      <c r="AL11" s="355">
        <v>2.2599999999999998</v>
      </c>
      <c r="AM11" s="355">
        <v>11.89</v>
      </c>
      <c r="AN11" s="355">
        <v>1.75</v>
      </c>
      <c r="AO11" s="355">
        <v>2.7</v>
      </c>
      <c r="AP11" s="355">
        <v>5.67</v>
      </c>
      <c r="AQ11" s="352">
        <v>14.06</v>
      </c>
      <c r="AR11" s="352">
        <v>7.21</v>
      </c>
      <c r="AS11" s="352">
        <v>2.92</v>
      </c>
      <c r="AT11" s="352">
        <v>11.01</v>
      </c>
      <c r="AU11" s="352">
        <v>21.74</v>
      </c>
      <c r="AV11" s="352">
        <v>92.09</v>
      </c>
      <c r="AW11" s="352">
        <v>1.98</v>
      </c>
      <c r="AX11" s="352">
        <v>1.79</v>
      </c>
      <c r="AY11" s="352">
        <v>96.41</v>
      </c>
      <c r="AZ11" s="355">
        <v>64.69</v>
      </c>
      <c r="BA11" s="355">
        <v>1.1499999999999999</v>
      </c>
      <c r="BB11" s="355">
        <v>1.71</v>
      </c>
      <c r="BC11" s="355">
        <v>2.4500000000000002</v>
      </c>
      <c r="BD11" s="355">
        <v>2.69</v>
      </c>
      <c r="BE11" s="355">
        <v>0.86</v>
      </c>
      <c r="BF11" s="355">
        <v>1.31</v>
      </c>
      <c r="BG11" s="355">
        <v>2.92</v>
      </c>
      <c r="BH11" s="355">
        <v>3.37</v>
      </c>
      <c r="BI11" s="355">
        <v>0.55000000000000004</v>
      </c>
      <c r="BJ11" s="355">
        <v>6.83</v>
      </c>
      <c r="BK11" s="355">
        <v>2.02</v>
      </c>
      <c r="BL11" s="355">
        <v>0.49</v>
      </c>
      <c r="BM11" s="355">
        <v>11.34</v>
      </c>
      <c r="BN11" s="355">
        <v>8.25</v>
      </c>
      <c r="BO11" s="355">
        <v>4.28</v>
      </c>
      <c r="BP11" s="355">
        <v>1.34</v>
      </c>
      <c r="BQ11" s="538">
        <v>0.76</v>
      </c>
      <c r="BR11" s="538">
        <v>0.42</v>
      </c>
      <c r="BS11" s="538">
        <v>1.33</v>
      </c>
      <c r="BT11" s="538">
        <v>12.37</v>
      </c>
      <c r="BU11" s="538">
        <v>0.41</v>
      </c>
      <c r="BV11" s="538">
        <v>12.82</v>
      </c>
      <c r="BW11" s="538">
        <v>0.56999999999999995</v>
      </c>
      <c r="BX11" s="538">
        <v>1.39</v>
      </c>
      <c r="BY11" s="538">
        <v>8.75</v>
      </c>
      <c r="BZ11" s="538">
        <v>1.8</v>
      </c>
      <c r="CA11" s="538">
        <v>0.61</v>
      </c>
      <c r="CB11" s="538">
        <v>4.13</v>
      </c>
      <c r="CC11" s="534">
        <v>14.44</v>
      </c>
      <c r="CD11" s="538">
        <v>35.33</v>
      </c>
      <c r="CE11" s="538">
        <v>14.7</v>
      </c>
      <c r="CF11" s="538">
        <v>0.67</v>
      </c>
      <c r="CG11" s="538">
        <v>4.3899999999999997</v>
      </c>
      <c r="CH11" s="538">
        <v>0.88</v>
      </c>
      <c r="CI11" s="538">
        <v>0.7</v>
      </c>
      <c r="CJ11" s="538">
        <v>3.46</v>
      </c>
      <c r="CK11" s="538">
        <v>4.24</v>
      </c>
      <c r="CL11" s="538">
        <v>5.0599999999999996</v>
      </c>
      <c r="CM11" s="538">
        <v>11.66</v>
      </c>
      <c r="CN11" s="538">
        <v>1.35</v>
      </c>
      <c r="CO11" s="538">
        <v>0.86</v>
      </c>
      <c r="CP11" s="538">
        <v>2.78</v>
      </c>
      <c r="CQ11" s="538">
        <v>21.59</v>
      </c>
      <c r="CR11" s="538">
        <v>5.18</v>
      </c>
      <c r="CS11" s="538">
        <v>1.54</v>
      </c>
      <c r="CT11" s="538">
        <v>6.81</v>
      </c>
      <c r="CU11" s="538">
        <v>1.44</v>
      </c>
      <c r="CV11" s="538">
        <v>2.2000000000000002</v>
      </c>
      <c r="CW11" s="538">
        <v>1.92</v>
      </c>
      <c r="CX11" s="787">
        <v>4.26</v>
      </c>
      <c r="CY11" s="787">
        <v>3.57</v>
      </c>
      <c r="CZ11" s="787">
        <v>2.77</v>
      </c>
      <c r="DA11" s="787">
        <v>3.58</v>
      </c>
      <c r="DB11" s="787">
        <v>0.94</v>
      </c>
      <c r="DC11" s="787">
        <v>10.38</v>
      </c>
      <c r="DD11" s="787">
        <v>84.98</v>
      </c>
      <c r="DE11" s="787">
        <v>7.8</v>
      </c>
      <c r="DF11" s="787">
        <v>1.32</v>
      </c>
      <c r="DG11" s="787">
        <v>0.8</v>
      </c>
      <c r="DH11" s="787">
        <v>3.47</v>
      </c>
      <c r="DI11" s="787">
        <v>1.62</v>
      </c>
      <c r="DJ11" s="789">
        <v>4.91</v>
      </c>
      <c r="DK11" s="789">
        <v>8.9700000000000006</v>
      </c>
      <c r="DL11" s="789">
        <v>37.71</v>
      </c>
      <c r="DM11" s="789">
        <v>3.02</v>
      </c>
      <c r="DN11" s="789">
        <v>2.25</v>
      </c>
      <c r="DO11" s="789">
        <v>1.94</v>
      </c>
      <c r="DP11" s="789">
        <v>0.76</v>
      </c>
      <c r="DQ11" s="789">
        <v>8.9</v>
      </c>
      <c r="DR11" s="789">
        <v>2.62</v>
      </c>
      <c r="DS11" s="789">
        <v>2.12</v>
      </c>
      <c r="DT11" s="872">
        <v>0.62</v>
      </c>
      <c r="DU11" s="872">
        <v>6.68</v>
      </c>
      <c r="DV11" s="872">
        <v>2.13</v>
      </c>
      <c r="DW11" s="872">
        <v>2.65</v>
      </c>
      <c r="DX11" s="872">
        <v>0.81</v>
      </c>
      <c r="DY11" s="872">
        <v>2.02</v>
      </c>
      <c r="DZ11" s="872">
        <v>2.58</v>
      </c>
      <c r="EA11" s="872">
        <v>1.45</v>
      </c>
      <c r="EB11" s="872">
        <v>5.82</v>
      </c>
      <c r="EC11" s="872">
        <v>5.23</v>
      </c>
      <c r="ED11" s="872">
        <v>17.170000000000002</v>
      </c>
      <c r="EE11" s="872">
        <v>13.48</v>
      </c>
      <c r="EF11" s="872">
        <v>1.27</v>
      </c>
      <c r="EG11" s="872">
        <v>10.92</v>
      </c>
      <c r="EH11" s="872">
        <v>19.41</v>
      </c>
      <c r="EI11" s="872">
        <v>1.5</v>
      </c>
      <c r="EJ11" s="872">
        <v>30.96</v>
      </c>
      <c r="EK11" s="872">
        <v>10</v>
      </c>
      <c r="EL11" s="872">
        <v>13.45</v>
      </c>
      <c r="EM11" s="872">
        <v>9.9700000000000006</v>
      </c>
      <c r="EN11" s="874">
        <v>2.5499999999999998</v>
      </c>
      <c r="EO11" s="874">
        <v>6.8</v>
      </c>
      <c r="EP11" s="874">
        <v>5.68</v>
      </c>
      <c r="EQ11" s="874">
        <v>5.15</v>
      </c>
      <c r="ER11" s="874">
        <v>5.96</v>
      </c>
      <c r="ES11" s="874">
        <v>4.83</v>
      </c>
      <c r="ET11" s="874">
        <v>1.1399999999999999</v>
      </c>
      <c r="EU11" s="874">
        <v>1.59</v>
      </c>
      <c r="EV11" s="874">
        <v>0.9</v>
      </c>
      <c r="EW11" s="874">
        <v>1.5</v>
      </c>
      <c r="EX11" s="1090">
        <v>1.56</v>
      </c>
      <c r="EY11" s="1090">
        <v>1.99</v>
      </c>
      <c r="EZ11" s="1086">
        <v>3.39</v>
      </c>
      <c r="FA11" s="1086">
        <v>5.08</v>
      </c>
      <c r="FB11" s="1086">
        <v>4.9800000000000004</v>
      </c>
      <c r="FC11" s="1086">
        <v>1.71</v>
      </c>
      <c r="FD11" s="1086">
        <v>0.53</v>
      </c>
      <c r="FE11" s="1086">
        <v>0.79</v>
      </c>
      <c r="FF11" s="1086">
        <v>18.100000000000001</v>
      </c>
      <c r="FG11" s="1086">
        <v>2.77</v>
      </c>
      <c r="FH11" s="1086">
        <v>1.7</v>
      </c>
      <c r="FI11" s="1086">
        <v>1.53</v>
      </c>
      <c r="FJ11" s="1086">
        <v>1.97</v>
      </c>
      <c r="FK11" s="1086">
        <v>11.77</v>
      </c>
      <c r="FL11" s="1086">
        <v>0.23</v>
      </c>
      <c r="FM11" s="1086">
        <v>19.3</v>
      </c>
      <c r="FN11" s="1086">
        <v>0.69</v>
      </c>
      <c r="FO11" s="1086">
        <v>0.66</v>
      </c>
      <c r="FP11" s="1086">
        <v>25.31</v>
      </c>
      <c r="FQ11" s="1086">
        <v>3.03</v>
      </c>
      <c r="FR11" s="1086">
        <v>3.15</v>
      </c>
      <c r="FS11" s="1230">
        <v>1.97</v>
      </c>
      <c r="FT11" s="1230">
        <v>5.46</v>
      </c>
      <c r="FU11" s="1230">
        <v>1.05</v>
      </c>
      <c r="FV11" s="1230">
        <v>1.05</v>
      </c>
      <c r="FW11" s="1230">
        <v>1.62</v>
      </c>
      <c r="FX11" s="1230">
        <v>22.45</v>
      </c>
      <c r="FY11" s="1230">
        <v>2.77</v>
      </c>
      <c r="FZ11" s="1230">
        <v>1.24</v>
      </c>
      <c r="GA11" s="1230">
        <v>5.0599999999999996</v>
      </c>
      <c r="GB11" s="1230">
        <v>5.35</v>
      </c>
      <c r="GC11" s="1230">
        <v>2.58</v>
      </c>
      <c r="GD11" s="1230">
        <v>2.19</v>
      </c>
      <c r="GE11" s="1230">
        <v>4.28</v>
      </c>
      <c r="GF11" s="1230">
        <v>2.1800000000000002</v>
      </c>
      <c r="GG11" s="1230">
        <v>2.84</v>
      </c>
      <c r="GH11" s="1230">
        <v>1.57</v>
      </c>
      <c r="GI11" s="1230">
        <v>2.34</v>
      </c>
      <c r="GJ11" s="1230">
        <v>2.79</v>
      </c>
      <c r="GK11" s="1230">
        <v>2.87</v>
      </c>
      <c r="GN11" s="1348">
        <v>13</v>
      </c>
    </row>
    <row r="12" spans="1:196" ht="13.5" customHeight="1">
      <c r="A12" s="93" t="s">
        <v>6</v>
      </c>
      <c r="B12" s="95">
        <v>0.03</v>
      </c>
      <c r="C12" s="95">
        <v>0.03</v>
      </c>
      <c r="D12" s="108">
        <v>0.1</v>
      </c>
      <c r="E12" s="95">
        <v>0.38</v>
      </c>
      <c r="F12" s="95">
        <v>0.22</v>
      </c>
      <c r="G12" s="95">
        <v>0.03</v>
      </c>
      <c r="H12" s="95">
        <v>0.02</v>
      </c>
      <c r="I12" s="95">
        <v>0.87</v>
      </c>
      <c r="J12" s="189">
        <v>3.25</v>
      </c>
      <c r="K12" s="192">
        <v>7.0000000000000007E-2</v>
      </c>
      <c r="L12" s="192">
        <v>0.02</v>
      </c>
      <c r="M12" s="192">
        <v>0.62</v>
      </c>
      <c r="N12" s="192">
        <v>0.25</v>
      </c>
      <c r="O12" s="192">
        <v>0.03</v>
      </c>
      <c r="P12" s="192">
        <v>0.15</v>
      </c>
      <c r="Q12" s="192">
        <v>7.0000000000000007E-2</v>
      </c>
      <c r="R12" s="192">
        <v>7.0000000000000007E-2</v>
      </c>
      <c r="S12" s="189">
        <v>0.34</v>
      </c>
      <c r="T12" s="189">
        <v>7.0000000000000007E-2</v>
      </c>
      <c r="U12" s="189">
        <v>0.86</v>
      </c>
      <c r="V12" s="189">
        <v>0.28000000000000003</v>
      </c>
      <c r="W12" s="189">
        <v>0.14000000000000001</v>
      </c>
      <c r="X12" s="189">
        <v>0.26</v>
      </c>
      <c r="Y12" s="192" t="s">
        <v>176</v>
      </c>
      <c r="Z12" s="192" t="s">
        <v>124</v>
      </c>
      <c r="AA12" s="192" t="s">
        <v>176</v>
      </c>
      <c r="AB12" s="192">
        <v>0.05</v>
      </c>
      <c r="AC12" s="192">
        <v>0.49</v>
      </c>
      <c r="AD12" s="192">
        <v>0.06</v>
      </c>
      <c r="AE12" s="355">
        <v>7.0000000000000007E-2</v>
      </c>
      <c r="AF12" s="355">
        <v>2.34</v>
      </c>
      <c r="AG12" s="355">
        <v>7.0000000000000007E-2</v>
      </c>
      <c r="AH12" s="355" t="s">
        <v>178</v>
      </c>
      <c r="AI12" s="355" t="s">
        <v>183</v>
      </c>
      <c r="AJ12" s="355">
        <v>7.0000000000000007E-2</v>
      </c>
      <c r="AK12" s="355" t="s">
        <v>121</v>
      </c>
      <c r="AL12" s="355">
        <v>0.04</v>
      </c>
      <c r="AM12" s="355">
        <v>0.17</v>
      </c>
      <c r="AN12" s="355">
        <v>0.05</v>
      </c>
      <c r="AO12" s="355">
        <v>0.12</v>
      </c>
      <c r="AP12" s="355">
        <v>0.11</v>
      </c>
      <c r="AQ12" s="352">
        <v>0.13</v>
      </c>
      <c r="AR12" s="352">
        <v>0.09</v>
      </c>
      <c r="AS12" s="352">
        <v>0.08</v>
      </c>
      <c r="AT12" s="352">
        <v>0.24</v>
      </c>
      <c r="AU12" s="352">
        <v>0.17</v>
      </c>
      <c r="AV12" s="352">
        <v>0.65</v>
      </c>
      <c r="AW12" s="352">
        <v>0.06</v>
      </c>
      <c r="AX12" s="352">
        <v>0.47</v>
      </c>
      <c r="AY12" s="352">
        <v>3.86</v>
      </c>
      <c r="AZ12" s="355">
        <v>2.0299999999999998</v>
      </c>
      <c r="BA12" s="355">
        <v>0.08</v>
      </c>
      <c r="BB12" s="355">
        <v>0.11</v>
      </c>
      <c r="BC12" s="355">
        <v>0.08</v>
      </c>
      <c r="BD12" s="355">
        <v>0.09</v>
      </c>
      <c r="BE12" s="355" t="s">
        <v>123</v>
      </c>
      <c r="BF12" s="355">
        <v>0.03</v>
      </c>
      <c r="BG12" s="355">
        <v>0.04</v>
      </c>
      <c r="BH12" s="355">
        <v>7.0000000000000007E-2</v>
      </c>
      <c r="BI12" s="355">
        <v>0.06</v>
      </c>
      <c r="BJ12" s="355">
        <v>0.04</v>
      </c>
      <c r="BK12" s="355">
        <v>0.05</v>
      </c>
      <c r="BL12" s="355">
        <v>7.0000000000000007E-2</v>
      </c>
      <c r="BM12" s="355">
        <v>0.21</v>
      </c>
      <c r="BN12" s="355">
        <v>0.42</v>
      </c>
      <c r="BO12" s="355">
        <v>0.09</v>
      </c>
      <c r="BP12" s="355">
        <v>7.0000000000000007E-2</v>
      </c>
      <c r="BQ12" s="538">
        <v>7.0000000000000007E-2</v>
      </c>
      <c r="BR12" s="538">
        <v>0.05</v>
      </c>
      <c r="BS12" s="538">
        <v>0.14000000000000001</v>
      </c>
      <c r="BT12" s="538">
        <v>0.35</v>
      </c>
      <c r="BU12" s="538">
        <v>0.02</v>
      </c>
      <c r="BV12" s="538">
        <v>0.24</v>
      </c>
      <c r="BW12" s="538">
        <v>0.08</v>
      </c>
      <c r="BX12" s="538">
        <v>0.16</v>
      </c>
      <c r="BY12" s="538">
        <v>0.16</v>
      </c>
      <c r="BZ12" s="538">
        <v>0.04</v>
      </c>
      <c r="CA12" s="538" t="s">
        <v>195</v>
      </c>
      <c r="CB12" s="538" t="s">
        <v>176</v>
      </c>
      <c r="CC12" s="534">
        <v>0.35</v>
      </c>
      <c r="CD12" s="538">
        <v>3.44</v>
      </c>
      <c r="CE12" s="538">
        <v>2.68</v>
      </c>
      <c r="CF12" s="538">
        <v>0.02</v>
      </c>
      <c r="CG12" s="538">
        <v>0.16</v>
      </c>
      <c r="CH12" s="538">
        <v>0.01</v>
      </c>
      <c r="CI12" s="538">
        <v>0.12</v>
      </c>
      <c r="CJ12" s="538">
        <v>0.09</v>
      </c>
      <c r="CK12" s="538">
        <v>0.06</v>
      </c>
      <c r="CL12" s="538">
        <v>0.06</v>
      </c>
      <c r="CM12" s="538">
        <v>0.22</v>
      </c>
      <c r="CN12" s="538">
        <v>0.17</v>
      </c>
      <c r="CO12" s="538">
        <v>0.16</v>
      </c>
      <c r="CP12" s="538">
        <v>0.02</v>
      </c>
      <c r="CQ12" s="538">
        <v>0.06</v>
      </c>
      <c r="CR12" s="538">
        <v>0.1</v>
      </c>
      <c r="CS12" s="538">
        <v>0.09</v>
      </c>
      <c r="CT12" s="538">
        <v>0.08</v>
      </c>
      <c r="CU12" s="538">
        <v>0.18</v>
      </c>
      <c r="CV12" s="538">
        <v>0.09</v>
      </c>
      <c r="CW12" s="538">
        <v>7.0000000000000007E-2</v>
      </c>
      <c r="CX12" s="787">
        <v>0.32</v>
      </c>
      <c r="CY12" s="787">
        <v>0.26</v>
      </c>
      <c r="CZ12" s="787">
        <v>0.08</v>
      </c>
      <c r="DA12" s="787">
        <v>0.31</v>
      </c>
      <c r="DB12" s="787">
        <v>0.01</v>
      </c>
      <c r="DC12" s="787">
        <v>0.13</v>
      </c>
      <c r="DD12" s="787">
        <v>0.49</v>
      </c>
      <c r="DE12" s="787">
        <v>7.0000000000000007E-2</v>
      </c>
      <c r="DF12" s="787">
        <v>7.0000000000000007E-2</v>
      </c>
      <c r="DG12" s="787">
        <v>0.02</v>
      </c>
      <c r="DH12" s="787">
        <v>0.19</v>
      </c>
      <c r="DI12" s="787" t="s">
        <v>121</v>
      </c>
      <c r="DJ12" s="789">
        <v>0.38</v>
      </c>
      <c r="DK12" s="789">
        <v>0.19</v>
      </c>
      <c r="DL12" s="789">
        <v>0.89</v>
      </c>
      <c r="DM12" s="789">
        <v>0.19</v>
      </c>
      <c r="DN12" s="789">
        <v>0.16</v>
      </c>
      <c r="DO12" s="789">
        <v>0.08</v>
      </c>
      <c r="DP12" s="789" t="s">
        <v>126</v>
      </c>
      <c r="DQ12" s="789">
        <v>0.49</v>
      </c>
      <c r="DR12" s="789">
        <v>0.15</v>
      </c>
      <c r="DS12" s="789">
        <v>0.15</v>
      </c>
      <c r="DT12" s="872">
        <v>0.06</v>
      </c>
      <c r="DU12" s="872">
        <v>0.18</v>
      </c>
      <c r="DV12" s="872">
        <v>7.0000000000000007E-2</v>
      </c>
      <c r="DW12" s="872">
        <v>0.17</v>
      </c>
      <c r="DX12" s="872" t="s">
        <v>178</v>
      </c>
      <c r="DY12" s="872">
        <v>0.15</v>
      </c>
      <c r="DZ12" s="872">
        <v>0.08</v>
      </c>
      <c r="EA12" s="872" t="s">
        <v>182</v>
      </c>
      <c r="EB12" s="872">
        <v>0.12</v>
      </c>
      <c r="EC12" s="872">
        <v>7.0000000000000007E-2</v>
      </c>
      <c r="ED12" s="872">
        <v>0.2</v>
      </c>
      <c r="EE12" s="872">
        <v>0.65</v>
      </c>
      <c r="EF12" s="872">
        <v>0.02</v>
      </c>
      <c r="EG12" s="872">
        <v>0.14000000000000001</v>
      </c>
      <c r="EH12" s="872">
        <v>0.03</v>
      </c>
      <c r="EI12" s="872">
        <v>0.18</v>
      </c>
      <c r="EJ12" s="872">
        <v>0.57999999999999996</v>
      </c>
      <c r="EK12" s="872">
        <v>7.0000000000000007E-2</v>
      </c>
      <c r="EL12" s="872">
        <v>0.22</v>
      </c>
      <c r="EM12" s="872">
        <v>0.11</v>
      </c>
      <c r="EN12" s="874">
        <v>0.09</v>
      </c>
      <c r="EO12" s="874">
        <v>0.4</v>
      </c>
      <c r="EP12" s="874">
        <v>0.17</v>
      </c>
      <c r="EQ12" s="874">
        <v>0.26</v>
      </c>
      <c r="ER12" s="874">
        <v>0.28999999999999998</v>
      </c>
      <c r="ES12" s="874">
        <v>0.14000000000000001</v>
      </c>
      <c r="ET12" s="874">
        <v>0.05</v>
      </c>
      <c r="EU12" s="874">
        <v>0.06</v>
      </c>
      <c r="EV12" s="874">
        <v>7.0000000000000007E-2</v>
      </c>
      <c r="EW12" s="874">
        <v>0.14000000000000001</v>
      </c>
      <c r="EX12" s="1090">
        <v>0.04</v>
      </c>
      <c r="EY12" s="1090">
        <v>0.15</v>
      </c>
      <c r="EZ12" s="1086">
        <v>7.0000000000000007E-2</v>
      </c>
      <c r="FA12" s="1086">
        <v>0.41</v>
      </c>
      <c r="FB12" s="1086" t="s">
        <v>123</v>
      </c>
      <c r="FC12" s="1086">
        <v>0.04</v>
      </c>
      <c r="FD12" s="1086">
        <v>0.03</v>
      </c>
      <c r="FE12" s="1086">
        <v>0.2</v>
      </c>
      <c r="FF12" s="1086">
        <v>0.32</v>
      </c>
      <c r="FG12" s="1086">
        <v>0.08</v>
      </c>
      <c r="FH12" s="1086">
        <v>0.06</v>
      </c>
      <c r="FI12" s="1086" t="s">
        <v>176</v>
      </c>
      <c r="FJ12" s="1086">
        <v>7.0000000000000007E-2</v>
      </c>
      <c r="FK12" s="1086">
        <v>0.28000000000000003</v>
      </c>
      <c r="FL12" s="1086">
        <v>0.06</v>
      </c>
      <c r="FM12" s="1086">
        <v>0.24</v>
      </c>
      <c r="FN12" s="1086">
        <v>0.03</v>
      </c>
      <c r="FO12" s="1086">
        <v>0.13</v>
      </c>
      <c r="FP12" s="1086">
        <v>0.86</v>
      </c>
      <c r="FQ12" s="1086" t="s">
        <v>182</v>
      </c>
      <c r="FR12" s="1086">
        <v>7.0000000000000007E-2</v>
      </c>
      <c r="FS12" s="1230">
        <v>7.0000000000000007E-2</v>
      </c>
      <c r="FT12" s="1230">
        <v>0.25</v>
      </c>
      <c r="FU12" s="1230">
        <v>7.0000000000000007E-2</v>
      </c>
      <c r="FV12" s="1230">
        <v>0.03</v>
      </c>
      <c r="FW12" s="1230">
        <v>0.1</v>
      </c>
      <c r="FX12" s="1230">
        <v>0.91</v>
      </c>
      <c r="FY12" s="1230">
        <v>0.28000000000000003</v>
      </c>
      <c r="FZ12" s="1230">
        <v>0.24</v>
      </c>
      <c r="GA12" s="1230">
        <v>0.16</v>
      </c>
      <c r="GB12" s="1230">
        <v>0.46</v>
      </c>
      <c r="GC12" s="1230">
        <v>0.22</v>
      </c>
      <c r="GD12" s="1230">
        <v>0.14000000000000001</v>
      </c>
      <c r="GE12" s="1230">
        <v>0.2</v>
      </c>
      <c r="GF12" s="1230">
        <v>0.12</v>
      </c>
      <c r="GG12" s="1230">
        <v>0.11</v>
      </c>
      <c r="GH12" s="1230">
        <v>0.09</v>
      </c>
      <c r="GI12" s="1230">
        <v>0.1</v>
      </c>
      <c r="GJ12" s="1230">
        <v>0.15</v>
      </c>
      <c r="GK12" s="1230">
        <v>0.18</v>
      </c>
      <c r="GN12" s="1348">
        <v>16</v>
      </c>
    </row>
    <row r="13" spans="1:196" ht="13.5" customHeight="1">
      <c r="A13" s="93" t="s">
        <v>7</v>
      </c>
      <c r="B13" s="95">
        <v>6.28</v>
      </c>
      <c r="C13" s="95">
        <v>6.91</v>
      </c>
      <c r="D13" s="108">
        <v>6.06</v>
      </c>
      <c r="E13" s="95">
        <v>13.56</v>
      </c>
      <c r="F13" s="95">
        <v>12.71</v>
      </c>
      <c r="G13" s="95">
        <v>3.74</v>
      </c>
      <c r="H13" s="95">
        <v>1.94</v>
      </c>
      <c r="I13" s="95">
        <v>22.08</v>
      </c>
      <c r="J13" s="189">
        <v>588.51</v>
      </c>
      <c r="K13" s="192">
        <v>6.48</v>
      </c>
      <c r="L13" s="192">
        <v>7.78</v>
      </c>
      <c r="M13" s="192">
        <v>114.65</v>
      </c>
      <c r="N13" s="192">
        <v>6.94</v>
      </c>
      <c r="O13" s="192">
        <v>7.06</v>
      </c>
      <c r="P13" s="192">
        <v>13.8</v>
      </c>
      <c r="Q13" s="192">
        <v>8.93</v>
      </c>
      <c r="R13" s="192">
        <v>7.61</v>
      </c>
      <c r="S13" s="189">
        <v>36.82</v>
      </c>
      <c r="T13" s="189">
        <v>4.21</v>
      </c>
      <c r="U13" s="189">
        <v>21.11</v>
      </c>
      <c r="V13" s="189">
        <v>32.24</v>
      </c>
      <c r="W13" s="189">
        <v>1.08</v>
      </c>
      <c r="X13" s="189">
        <v>35.619999999999997</v>
      </c>
      <c r="Y13" s="192">
        <v>1.73</v>
      </c>
      <c r="Z13" s="192">
        <v>1.93</v>
      </c>
      <c r="AA13" s="192">
        <v>3.48</v>
      </c>
      <c r="AB13" s="192">
        <v>1.25</v>
      </c>
      <c r="AC13" s="192">
        <v>17.600000000000001</v>
      </c>
      <c r="AD13" s="192">
        <v>20.059999999999999</v>
      </c>
      <c r="AE13" s="355">
        <v>5.54</v>
      </c>
      <c r="AF13" s="355">
        <v>119.02</v>
      </c>
      <c r="AG13" s="355">
        <v>7.74</v>
      </c>
      <c r="AH13" s="355">
        <v>2.56</v>
      </c>
      <c r="AI13" s="355">
        <v>2.0699999999999998</v>
      </c>
      <c r="AJ13" s="355">
        <v>5.1100000000000003</v>
      </c>
      <c r="AK13" s="355">
        <v>6.35</v>
      </c>
      <c r="AL13" s="355">
        <v>4.99</v>
      </c>
      <c r="AM13" s="355">
        <v>18.600000000000001</v>
      </c>
      <c r="AN13" s="355">
        <v>3.38</v>
      </c>
      <c r="AO13" s="355">
        <v>4.42</v>
      </c>
      <c r="AP13" s="355">
        <v>9.39</v>
      </c>
      <c r="AQ13" s="352">
        <v>20.5</v>
      </c>
      <c r="AR13" s="352">
        <v>11.31</v>
      </c>
      <c r="AS13" s="352">
        <v>5.27</v>
      </c>
      <c r="AT13" s="352">
        <v>15.58</v>
      </c>
      <c r="AU13" s="352">
        <v>26.72</v>
      </c>
      <c r="AV13" s="352">
        <v>132.6</v>
      </c>
      <c r="AW13" s="352">
        <v>3.85</v>
      </c>
      <c r="AX13" s="352">
        <v>5.49</v>
      </c>
      <c r="AY13" s="352">
        <v>162.44999999999999</v>
      </c>
      <c r="AZ13" s="355">
        <v>84.34</v>
      </c>
      <c r="BA13" s="355">
        <v>3.67</v>
      </c>
      <c r="BB13" s="355">
        <v>2.2400000000000002</v>
      </c>
      <c r="BC13" s="355">
        <v>6.67</v>
      </c>
      <c r="BD13" s="355">
        <v>4.0999999999999996</v>
      </c>
      <c r="BE13" s="355">
        <v>1.07</v>
      </c>
      <c r="BF13" s="355">
        <v>2.87</v>
      </c>
      <c r="BG13" s="355">
        <v>5.33</v>
      </c>
      <c r="BH13" s="355">
        <v>6.4</v>
      </c>
      <c r="BI13" s="355">
        <v>1.56</v>
      </c>
      <c r="BJ13" s="355">
        <v>12.37</v>
      </c>
      <c r="BK13" s="355">
        <v>3.9</v>
      </c>
      <c r="BL13" s="355">
        <v>1.44</v>
      </c>
      <c r="BM13" s="355">
        <v>18.34</v>
      </c>
      <c r="BN13" s="355">
        <v>13.67</v>
      </c>
      <c r="BO13" s="355">
        <v>7.89</v>
      </c>
      <c r="BP13" s="355">
        <v>4.2699999999999996</v>
      </c>
      <c r="BQ13" s="538">
        <v>0.64</v>
      </c>
      <c r="BR13" s="538">
        <v>1.27</v>
      </c>
      <c r="BS13" s="538">
        <v>2.42</v>
      </c>
      <c r="BT13" s="538">
        <v>19.87</v>
      </c>
      <c r="BU13" s="538">
        <v>1.92</v>
      </c>
      <c r="BV13" s="538">
        <v>20.82</v>
      </c>
      <c r="BW13" s="538">
        <v>2.0699999999999998</v>
      </c>
      <c r="BX13" s="538">
        <v>2.62</v>
      </c>
      <c r="BY13" s="538">
        <v>13.72</v>
      </c>
      <c r="BZ13" s="538">
        <v>3.61</v>
      </c>
      <c r="CA13" s="538">
        <v>0.62</v>
      </c>
      <c r="CB13" s="538">
        <v>4.32</v>
      </c>
      <c r="CC13" s="534">
        <v>25.01</v>
      </c>
      <c r="CD13" s="538">
        <v>32.17</v>
      </c>
      <c r="CE13" s="538">
        <v>16.73</v>
      </c>
      <c r="CF13" s="538">
        <v>1.6</v>
      </c>
      <c r="CG13" s="538">
        <v>6.81</v>
      </c>
      <c r="CH13" s="538">
        <v>1.63</v>
      </c>
      <c r="CI13" s="538">
        <v>2.0299999999999998</v>
      </c>
      <c r="CJ13" s="538">
        <v>5.37</v>
      </c>
      <c r="CK13" s="538">
        <v>6.23</v>
      </c>
      <c r="CL13" s="538">
        <v>7.3</v>
      </c>
      <c r="CM13" s="538">
        <v>16.95</v>
      </c>
      <c r="CN13" s="538">
        <v>2.5299999999999998</v>
      </c>
      <c r="CO13" s="538">
        <v>2.65</v>
      </c>
      <c r="CP13" s="538">
        <v>5.14</v>
      </c>
      <c r="CQ13" s="538">
        <v>39.43</v>
      </c>
      <c r="CR13" s="538">
        <v>7.86</v>
      </c>
      <c r="CS13" s="538">
        <v>4.46</v>
      </c>
      <c r="CT13" s="538">
        <v>9.8800000000000008</v>
      </c>
      <c r="CU13" s="538">
        <v>2.72</v>
      </c>
      <c r="CV13" s="538">
        <v>3.75</v>
      </c>
      <c r="CW13" s="538">
        <v>3.28</v>
      </c>
      <c r="CX13" s="787">
        <v>6.12</v>
      </c>
      <c r="CY13" s="787">
        <v>9.8000000000000007</v>
      </c>
      <c r="CZ13" s="787">
        <v>8.6</v>
      </c>
      <c r="DA13" s="787">
        <v>6.24</v>
      </c>
      <c r="DB13" s="787">
        <v>2.27</v>
      </c>
      <c r="DC13" s="787">
        <v>15.76</v>
      </c>
      <c r="DD13" s="787">
        <v>145.38999999999999</v>
      </c>
      <c r="DE13" s="787">
        <v>16</v>
      </c>
      <c r="DF13" s="787">
        <v>2.48</v>
      </c>
      <c r="DG13" s="787">
        <v>1.79</v>
      </c>
      <c r="DH13" s="787">
        <v>10.87</v>
      </c>
      <c r="DI13" s="787">
        <v>3.53</v>
      </c>
      <c r="DJ13" s="789">
        <v>9.9</v>
      </c>
      <c r="DK13" s="789">
        <v>14.5</v>
      </c>
      <c r="DL13" s="789">
        <v>67.47</v>
      </c>
      <c r="DM13" s="789">
        <v>5.38</v>
      </c>
      <c r="DN13" s="789">
        <v>4.42</v>
      </c>
      <c r="DO13" s="789">
        <v>3.4</v>
      </c>
      <c r="DP13" s="789">
        <v>1.37</v>
      </c>
      <c r="DQ13" s="789">
        <v>13.66</v>
      </c>
      <c r="DR13" s="789">
        <v>4.41</v>
      </c>
      <c r="DS13" s="789">
        <v>4.07</v>
      </c>
      <c r="DT13" s="872">
        <v>1</v>
      </c>
      <c r="DU13" s="872">
        <v>10.78</v>
      </c>
      <c r="DV13" s="872">
        <v>3.36</v>
      </c>
      <c r="DW13" s="872">
        <v>4.66</v>
      </c>
      <c r="DX13" s="872">
        <v>0.95</v>
      </c>
      <c r="DY13" s="872">
        <v>3.71</v>
      </c>
      <c r="DZ13" s="872">
        <v>4.51</v>
      </c>
      <c r="EA13" s="872">
        <v>1.87</v>
      </c>
      <c r="EB13" s="872">
        <v>9.6999999999999993</v>
      </c>
      <c r="EC13" s="872">
        <v>8.94</v>
      </c>
      <c r="ED13" s="872">
        <v>23.16</v>
      </c>
      <c r="EE13" s="872">
        <v>24.27</v>
      </c>
      <c r="EF13" s="872">
        <v>3.01</v>
      </c>
      <c r="EG13" s="872">
        <v>15.22</v>
      </c>
      <c r="EH13" s="872">
        <v>29.35</v>
      </c>
      <c r="EI13" s="872">
        <v>2.66</v>
      </c>
      <c r="EJ13" s="872">
        <v>50.37</v>
      </c>
      <c r="EK13" s="872">
        <v>15.73</v>
      </c>
      <c r="EL13" s="872">
        <v>26.15</v>
      </c>
      <c r="EM13" s="872">
        <v>19.54</v>
      </c>
      <c r="EN13" s="874">
        <v>4.54</v>
      </c>
      <c r="EO13" s="874">
        <v>11.18</v>
      </c>
      <c r="EP13" s="874">
        <v>8.74</v>
      </c>
      <c r="EQ13" s="874">
        <v>12.87</v>
      </c>
      <c r="ER13" s="874">
        <v>8.3699999999999992</v>
      </c>
      <c r="ES13" s="874">
        <v>7.76</v>
      </c>
      <c r="ET13" s="874">
        <v>1.72</v>
      </c>
      <c r="EU13" s="874">
        <v>2.74</v>
      </c>
      <c r="EV13" s="874">
        <v>3.3</v>
      </c>
      <c r="EW13" s="874">
        <v>5.32</v>
      </c>
      <c r="EX13" s="1090">
        <v>2.82</v>
      </c>
      <c r="EY13" s="1090">
        <v>8.92</v>
      </c>
      <c r="EZ13" s="1086">
        <v>6.59</v>
      </c>
      <c r="FA13" s="1086">
        <v>19.29</v>
      </c>
      <c r="FB13" s="1086">
        <v>8.25</v>
      </c>
      <c r="FC13" s="1086">
        <v>2.94</v>
      </c>
      <c r="FD13" s="1086">
        <v>2.17</v>
      </c>
      <c r="FE13" s="1086">
        <v>2.44</v>
      </c>
      <c r="FF13" s="1086">
        <v>28.61</v>
      </c>
      <c r="FG13" s="1086">
        <v>4.57</v>
      </c>
      <c r="FH13" s="1086">
        <v>3.75</v>
      </c>
      <c r="FI13" s="1086">
        <v>3.14</v>
      </c>
      <c r="FJ13" s="1086">
        <v>3.64</v>
      </c>
      <c r="FK13" s="1086">
        <v>23.59</v>
      </c>
      <c r="FL13" s="1086">
        <v>0.74</v>
      </c>
      <c r="FM13" s="1086">
        <v>38.42</v>
      </c>
      <c r="FN13" s="1086">
        <v>2.4900000000000002</v>
      </c>
      <c r="FO13" s="1086">
        <v>1.91</v>
      </c>
      <c r="FP13" s="1086">
        <v>40.82</v>
      </c>
      <c r="FQ13" s="1086">
        <v>7.16</v>
      </c>
      <c r="FR13" s="1086">
        <v>4.75</v>
      </c>
      <c r="FS13" s="1230">
        <v>3.53</v>
      </c>
      <c r="FT13" s="1230">
        <v>8.83</v>
      </c>
      <c r="FU13" s="1230">
        <v>2.76</v>
      </c>
      <c r="FV13" s="1230">
        <v>2.04</v>
      </c>
      <c r="FW13" s="1230">
        <v>4.58</v>
      </c>
      <c r="FX13" s="1230">
        <v>34.14</v>
      </c>
      <c r="FY13" s="1230">
        <v>4.58</v>
      </c>
      <c r="FZ13" s="1230">
        <v>3.32</v>
      </c>
      <c r="GA13" s="1230">
        <v>7.73</v>
      </c>
      <c r="GB13" s="1230">
        <v>14.13</v>
      </c>
      <c r="GC13" s="1230">
        <v>5.72</v>
      </c>
      <c r="GD13" s="1230">
        <v>5.15</v>
      </c>
      <c r="GE13" s="1230">
        <v>7.77</v>
      </c>
      <c r="GF13" s="1230">
        <v>5.25</v>
      </c>
      <c r="GG13" s="1230">
        <v>5.42</v>
      </c>
      <c r="GH13" s="1230">
        <v>3.52</v>
      </c>
      <c r="GI13" s="1230">
        <v>4.09</v>
      </c>
      <c r="GJ13" s="1230">
        <v>6.18</v>
      </c>
      <c r="GK13" s="1230">
        <v>7.8</v>
      </c>
      <c r="GN13" s="1348">
        <v>13</v>
      </c>
    </row>
    <row r="14" spans="1:196" ht="13.5" customHeight="1">
      <c r="A14" s="93" t="s">
        <v>8</v>
      </c>
      <c r="B14" s="95">
        <v>6.12</v>
      </c>
      <c r="C14" s="95">
        <v>18.850000000000001</v>
      </c>
      <c r="D14" s="108">
        <v>11.86</v>
      </c>
      <c r="E14" s="95">
        <v>40.450000000000003</v>
      </c>
      <c r="F14" s="95">
        <v>18.850000000000001</v>
      </c>
      <c r="G14" s="95">
        <v>9.7899999999999991</v>
      </c>
      <c r="H14" s="95">
        <v>13.29</v>
      </c>
      <c r="I14" s="95">
        <v>42.42</v>
      </c>
      <c r="J14" s="189">
        <v>942.74</v>
      </c>
      <c r="K14" s="192">
        <v>6.45</v>
      </c>
      <c r="L14" s="192">
        <v>12.66</v>
      </c>
      <c r="M14" s="192">
        <v>664.99</v>
      </c>
      <c r="N14" s="192">
        <v>29.78</v>
      </c>
      <c r="O14" s="192">
        <v>28.08</v>
      </c>
      <c r="P14" s="192">
        <v>83.94</v>
      </c>
      <c r="Q14" s="192">
        <v>9.08</v>
      </c>
      <c r="R14" s="192">
        <v>7.99</v>
      </c>
      <c r="S14" s="189">
        <v>66.430000000000007</v>
      </c>
      <c r="T14" s="189">
        <v>6.12</v>
      </c>
      <c r="U14" s="189">
        <v>40.78</v>
      </c>
      <c r="V14" s="189">
        <v>89.86</v>
      </c>
      <c r="W14" s="189">
        <v>2.65</v>
      </c>
      <c r="X14" s="189">
        <v>71.89</v>
      </c>
      <c r="Y14" s="192">
        <v>11.17</v>
      </c>
      <c r="Z14" s="192">
        <v>3.24</v>
      </c>
      <c r="AA14" s="192">
        <v>9.94</v>
      </c>
      <c r="AB14" s="192">
        <v>4.66</v>
      </c>
      <c r="AC14" s="192">
        <v>36.619999999999997</v>
      </c>
      <c r="AD14" s="192">
        <v>8.4700000000000006</v>
      </c>
      <c r="AE14" s="355">
        <v>6.37</v>
      </c>
      <c r="AF14" s="355">
        <v>699.76</v>
      </c>
      <c r="AG14" s="355">
        <v>8.25</v>
      </c>
      <c r="AH14" s="355">
        <v>5.1100000000000003</v>
      </c>
      <c r="AI14" s="355">
        <v>2.83</v>
      </c>
      <c r="AJ14" s="355">
        <v>9.3000000000000007</v>
      </c>
      <c r="AK14" s="355">
        <v>14.67</v>
      </c>
      <c r="AL14" s="355">
        <v>6.14</v>
      </c>
      <c r="AM14" s="355">
        <v>63.51</v>
      </c>
      <c r="AN14" s="355">
        <v>7.52</v>
      </c>
      <c r="AO14" s="355">
        <v>11.91</v>
      </c>
      <c r="AP14" s="355">
        <v>17.739999999999998</v>
      </c>
      <c r="AQ14" s="352">
        <v>84.44</v>
      </c>
      <c r="AR14" s="352">
        <v>53.18</v>
      </c>
      <c r="AS14" s="352">
        <v>8.5399999999999991</v>
      </c>
      <c r="AT14" s="352">
        <v>62.75</v>
      </c>
      <c r="AU14" s="352">
        <v>81.150000000000006</v>
      </c>
      <c r="AV14" s="352">
        <v>443.08</v>
      </c>
      <c r="AW14" s="352">
        <v>6.62</v>
      </c>
      <c r="AX14" s="352">
        <v>21.62</v>
      </c>
      <c r="AY14" s="352">
        <v>186.7</v>
      </c>
      <c r="AZ14" s="355">
        <v>67.930000000000007</v>
      </c>
      <c r="BA14" s="355">
        <v>4.6100000000000003</v>
      </c>
      <c r="BB14" s="355">
        <v>10.08</v>
      </c>
      <c r="BC14" s="355">
        <v>15.81</v>
      </c>
      <c r="BD14" s="355">
        <v>11.98</v>
      </c>
      <c r="BE14" s="355">
        <v>8.76</v>
      </c>
      <c r="BF14" s="355">
        <v>4</v>
      </c>
      <c r="BG14" s="355">
        <v>8.3800000000000008</v>
      </c>
      <c r="BH14" s="355">
        <v>12.71</v>
      </c>
      <c r="BI14" s="355">
        <v>4.38</v>
      </c>
      <c r="BJ14" s="355">
        <v>41.08</v>
      </c>
      <c r="BK14" s="355">
        <v>7.9</v>
      </c>
      <c r="BL14" s="355">
        <v>2.84</v>
      </c>
      <c r="BM14" s="355">
        <v>83.43</v>
      </c>
      <c r="BN14" s="355">
        <v>19.420000000000002</v>
      </c>
      <c r="BO14" s="355">
        <v>19.02</v>
      </c>
      <c r="BP14" s="355">
        <v>4.22</v>
      </c>
      <c r="BQ14" s="538">
        <v>16.02</v>
      </c>
      <c r="BR14" s="538">
        <v>2.77</v>
      </c>
      <c r="BS14" s="538">
        <v>4.84</v>
      </c>
      <c r="BT14" s="538">
        <v>31.4</v>
      </c>
      <c r="BU14" s="538">
        <v>2.31</v>
      </c>
      <c r="BV14" s="538">
        <v>68.48</v>
      </c>
      <c r="BW14" s="538">
        <v>9.17</v>
      </c>
      <c r="BX14" s="538">
        <v>6.25</v>
      </c>
      <c r="BY14" s="538">
        <v>35.25</v>
      </c>
      <c r="BZ14" s="538">
        <v>5.4</v>
      </c>
      <c r="CA14" s="538">
        <v>6.59</v>
      </c>
      <c r="CB14" s="538">
        <v>17.82</v>
      </c>
      <c r="CC14" s="534">
        <v>63.43</v>
      </c>
      <c r="CD14" s="538">
        <v>170.53</v>
      </c>
      <c r="CE14" s="538">
        <v>35.36</v>
      </c>
      <c r="CF14" s="538">
        <v>1.49</v>
      </c>
      <c r="CG14" s="538">
        <v>13.23</v>
      </c>
      <c r="CH14" s="538">
        <v>8.4</v>
      </c>
      <c r="CI14" s="538">
        <v>4.16</v>
      </c>
      <c r="CJ14" s="538">
        <v>10.27</v>
      </c>
      <c r="CK14" s="538">
        <v>20.49</v>
      </c>
      <c r="CL14" s="538">
        <v>21.24</v>
      </c>
      <c r="CM14" s="538">
        <v>44.87</v>
      </c>
      <c r="CN14" s="538">
        <v>5.01</v>
      </c>
      <c r="CO14" s="538">
        <v>6.06</v>
      </c>
      <c r="CP14" s="538">
        <v>15.25</v>
      </c>
      <c r="CQ14" s="538">
        <v>84.24</v>
      </c>
      <c r="CR14" s="538">
        <v>26.32</v>
      </c>
      <c r="CS14" s="538">
        <v>4.63</v>
      </c>
      <c r="CT14" s="538">
        <v>29.2</v>
      </c>
      <c r="CU14" s="538">
        <v>5.16</v>
      </c>
      <c r="CV14" s="538">
        <v>9.0500000000000007</v>
      </c>
      <c r="CW14" s="538">
        <v>6.6</v>
      </c>
      <c r="CX14" s="787">
        <v>9.77</v>
      </c>
      <c r="CY14" s="787">
        <v>42.51</v>
      </c>
      <c r="CZ14" s="787">
        <v>8.24</v>
      </c>
      <c r="DA14" s="787">
        <v>9.8000000000000007</v>
      </c>
      <c r="DB14" s="787">
        <v>1.95</v>
      </c>
      <c r="DC14" s="787">
        <v>39.1</v>
      </c>
      <c r="DD14" s="787">
        <v>284.75</v>
      </c>
      <c r="DE14" s="787">
        <v>57.9</v>
      </c>
      <c r="DF14" s="787">
        <v>5.09</v>
      </c>
      <c r="DG14" s="787">
        <v>2.0299999999999998</v>
      </c>
      <c r="DH14" s="787">
        <v>13.46</v>
      </c>
      <c r="DI14" s="787">
        <v>5.46</v>
      </c>
      <c r="DJ14" s="789">
        <v>50.54</v>
      </c>
      <c r="DK14" s="789">
        <v>47.92</v>
      </c>
      <c r="DL14" s="789">
        <v>162.13999999999999</v>
      </c>
      <c r="DM14" s="789">
        <v>5.63</v>
      </c>
      <c r="DN14" s="789">
        <v>4.8899999999999997</v>
      </c>
      <c r="DO14" s="789">
        <v>6.18</v>
      </c>
      <c r="DP14" s="789" t="s">
        <v>1094</v>
      </c>
      <c r="DQ14" s="789">
        <v>19.79</v>
      </c>
      <c r="DR14" s="789">
        <v>9.36</v>
      </c>
      <c r="DS14" s="789">
        <v>4.72</v>
      </c>
      <c r="DT14" s="872">
        <v>3.73</v>
      </c>
      <c r="DU14" s="872">
        <v>24</v>
      </c>
      <c r="DV14" s="872">
        <v>6.92</v>
      </c>
      <c r="DW14" s="872">
        <v>5.36</v>
      </c>
      <c r="DX14" s="872">
        <v>12.02</v>
      </c>
      <c r="DY14" s="872">
        <v>4.45</v>
      </c>
      <c r="DZ14" s="872">
        <v>7.81</v>
      </c>
      <c r="EA14" s="872">
        <v>11.05</v>
      </c>
      <c r="EB14" s="872">
        <v>16.28</v>
      </c>
      <c r="EC14" s="872">
        <v>24.06</v>
      </c>
      <c r="ED14" s="872">
        <v>37.58</v>
      </c>
      <c r="EE14" s="872">
        <v>202.43</v>
      </c>
      <c r="EF14" s="872">
        <v>3.33</v>
      </c>
      <c r="EG14" s="872">
        <v>35.18</v>
      </c>
      <c r="EH14" s="872">
        <v>100.83</v>
      </c>
      <c r="EI14" s="872">
        <v>4.92</v>
      </c>
      <c r="EJ14" s="872">
        <v>113.67</v>
      </c>
      <c r="EK14" s="872">
        <v>99.98</v>
      </c>
      <c r="EL14" s="872">
        <v>64.790000000000006</v>
      </c>
      <c r="EM14" s="872">
        <v>42.87</v>
      </c>
      <c r="EN14" s="874">
        <v>7.53</v>
      </c>
      <c r="EO14" s="874">
        <v>17.57</v>
      </c>
      <c r="EP14" s="874">
        <v>20.84</v>
      </c>
      <c r="EQ14" s="874">
        <v>14.19</v>
      </c>
      <c r="ER14" s="874">
        <v>24.93</v>
      </c>
      <c r="ES14" s="874">
        <v>21.93</v>
      </c>
      <c r="ET14" s="874">
        <v>2.69</v>
      </c>
      <c r="EU14" s="874">
        <v>3.73</v>
      </c>
      <c r="EV14" s="874">
        <v>12.33</v>
      </c>
      <c r="EW14" s="874">
        <v>19.97</v>
      </c>
      <c r="EX14" s="1090">
        <v>5.93</v>
      </c>
      <c r="EY14" s="1090">
        <v>38.07</v>
      </c>
      <c r="EZ14" s="1086">
        <v>13.03</v>
      </c>
      <c r="FA14" s="1086">
        <v>143.91999999999999</v>
      </c>
      <c r="FB14" s="1086">
        <v>25.65</v>
      </c>
      <c r="FC14" s="1086">
        <v>6.04</v>
      </c>
      <c r="FD14" s="1086">
        <v>2.5</v>
      </c>
      <c r="FE14" s="1086">
        <v>9.6999999999999993</v>
      </c>
      <c r="FF14" s="1086">
        <v>52.49</v>
      </c>
      <c r="FG14" s="1086">
        <v>9.07</v>
      </c>
      <c r="FH14" s="1086">
        <v>4.43</v>
      </c>
      <c r="FI14" s="1086">
        <v>20.43</v>
      </c>
      <c r="FJ14" s="1086">
        <v>6.37</v>
      </c>
      <c r="FK14" s="1086">
        <v>70.88</v>
      </c>
      <c r="FL14" s="1086">
        <v>2.5099999999999998</v>
      </c>
      <c r="FM14" s="1086">
        <v>160.54</v>
      </c>
      <c r="FN14" s="1086">
        <v>2.39</v>
      </c>
      <c r="FO14" s="1086">
        <v>6.35</v>
      </c>
      <c r="FP14" s="1086">
        <v>29.86</v>
      </c>
      <c r="FQ14" s="1086">
        <v>11.84</v>
      </c>
      <c r="FR14" s="1086">
        <v>9.6999999999999993</v>
      </c>
      <c r="FS14" s="1230">
        <v>7.41</v>
      </c>
      <c r="FT14" s="1230">
        <v>12.09</v>
      </c>
      <c r="FU14" s="1230">
        <v>3.71</v>
      </c>
      <c r="FV14" s="1230">
        <v>3.15</v>
      </c>
      <c r="FW14" s="1230">
        <v>5.22</v>
      </c>
      <c r="FX14" s="1230">
        <v>52.52</v>
      </c>
      <c r="FY14" s="1230">
        <v>9.69</v>
      </c>
      <c r="FZ14" s="1230">
        <v>10.89</v>
      </c>
      <c r="GA14" s="1230">
        <v>18.82</v>
      </c>
      <c r="GB14" s="1230">
        <v>29.89</v>
      </c>
      <c r="GC14" s="1230">
        <v>7.07</v>
      </c>
      <c r="GD14" s="1230">
        <v>8.1300000000000008</v>
      </c>
      <c r="GE14" s="1230">
        <v>23.84</v>
      </c>
      <c r="GF14" s="1230">
        <v>22.28</v>
      </c>
      <c r="GG14" s="1230">
        <v>17.8</v>
      </c>
      <c r="GH14" s="1230">
        <v>6.37</v>
      </c>
      <c r="GI14" s="1230">
        <v>15.76</v>
      </c>
      <c r="GJ14" s="1230">
        <v>29.85</v>
      </c>
      <c r="GK14" s="1230">
        <v>18.12</v>
      </c>
      <c r="GN14" s="1348">
        <v>12</v>
      </c>
    </row>
    <row r="15" spans="1:196" ht="13.5" customHeight="1">
      <c r="A15" s="93" t="s">
        <v>9</v>
      </c>
      <c r="B15" s="95">
        <v>10.48</v>
      </c>
      <c r="C15" s="95">
        <v>30.43</v>
      </c>
      <c r="D15" s="108">
        <v>14.06</v>
      </c>
      <c r="E15" s="95">
        <v>14.67</v>
      </c>
      <c r="F15" s="95">
        <v>32.43</v>
      </c>
      <c r="G15" s="95">
        <v>13.73</v>
      </c>
      <c r="H15" s="95">
        <v>9.33</v>
      </c>
      <c r="I15" s="95">
        <v>67.069999999999993</v>
      </c>
      <c r="J15" s="189">
        <v>1785.92</v>
      </c>
      <c r="K15" s="192">
        <v>14.18</v>
      </c>
      <c r="L15" s="192">
        <v>19.149999999999999</v>
      </c>
      <c r="M15" s="192">
        <v>571.70000000000005</v>
      </c>
      <c r="N15" s="192">
        <v>7.69</v>
      </c>
      <c r="O15" s="192">
        <v>28.47</v>
      </c>
      <c r="P15" s="192">
        <v>106.73</v>
      </c>
      <c r="Q15" s="192">
        <v>19.670000000000002</v>
      </c>
      <c r="R15" s="192">
        <v>18.7</v>
      </c>
      <c r="S15" s="189">
        <v>92.19</v>
      </c>
      <c r="T15" s="189">
        <v>10.39</v>
      </c>
      <c r="U15" s="189">
        <v>64.69</v>
      </c>
      <c r="V15" s="189">
        <v>128.07</v>
      </c>
      <c r="W15" s="189">
        <v>1.88</v>
      </c>
      <c r="X15" s="189">
        <v>124.61</v>
      </c>
      <c r="Y15" s="192">
        <v>8.02</v>
      </c>
      <c r="Z15" s="192">
        <v>3.67</v>
      </c>
      <c r="AA15" s="192">
        <v>9.66</v>
      </c>
      <c r="AB15" s="192">
        <v>2.57</v>
      </c>
      <c r="AC15" s="192">
        <v>55.55</v>
      </c>
      <c r="AD15" s="192">
        <v>14.69</v>
      </c>
      <c r="AE15" s="355">
        <v>13.32</v>
      </c>
      <c r="AF15" s="355">
        <v>136.71</v>
      </c>
      <c r="AG15" s="355">
        <v>17.670000000000002</v>
      </c>
      <c r="AH15" s="355">
        <v>6.63</v>
      </c>
      <c r="AI15" s="355">
        <v>2.99</v>
      </c>
      <c r="AJ15" s="355">
        <v>18.920000000000002</v>
      </c>
      <c r="AK15" s="355">
        <v>26.3</v>
      </c>
      <c r="AL15" s="355">
        <v>13</v>
      </c>
      <c r="AM15" s="355">
        <v>91.31</v>
      </c>
      <c r="AN15" s="355">
        <v>13.89</v>
      </c>
      <c r="AO15" s="355">
        <v>18.22</v>
      </c>
      <c r="AP15" s="355">
        <v>28.47</v>
      </c>
      <c r="AQ15" s="352">
        <v>109.25</v>
      </c>
      <c r="AR15" s="352">
        <v>63.39</v>
      </c>
      <c r="AS15" s="352">
        <v>15.85</v>
      </c>
      <c r="AT15" s="352">
        <v>64.53</v>
      </c>
      <c r="AU15" s="352">
        <v>91.49</v>
      </c>
      <c r="AV15" s="352">
        <v>613.48</v>
      </c>
      <c r="AW15" s="352">
        <v>12.09</v>
      </c>
      <c r="AX15" s="352">
        <v>7.37</v>
      </c>
      <c r="AY15" s="352">
        <v>291.20999999999998</v>
      </c>
      <c r="AZ15" s="355">
        <v>110.84</v>
      </c>
      <c r="BA15" s="355">
        <v>8.02</v>
      </c>
      <c r="BB15" s="355">
        <v>3.85</v>
      </c>
      <c r="BC15" s="355">
        <v>22.59</v>
      </c>
      <c r="BD15" s="355">
        <v>15.88</v>
      </c>
      <c r="BE15" s="355">
        <v>7.35</v>
      </c>
      <c r="BF15" s="355">
        <v>5.21</v>
      </c>
      <c r="BG15" s="355">
        <v>13.49</v>
      </c>
      <c r="BH15" s="355">
        <v>25.28</v>
      </c>
      <c r="BI15" s="355">
        <v>2.39</v>
      </c>
      <c r="BJ15" s="355">
        <v>81.05</v>
      </c>
      <c r="BK15" s="355">
        <v>15.8</v>
      </c>
      <c r="BL15" s="355">
        <v>1.89</v>
      </c>
      <c r="BM15" s="355">
        <v>95.14</v>
      </c>
      <c r="BN15" s="355">
        <v>33.47</v>
      </c>
      <c r="BO15" s="355">
        <v>30.05</v>
      </c>
      <c r="BP15" s="355">
        <v>9.2100000000000009</v>
      </c>
      <c r="BQ15" s="538">
        <v>5.88</v>
      </c>
      <c r="BR15" s="538">
        <v>1.76</v>
      </c>
      <c r="BS15" s="538">
        <v>8.25</v>
      </c>
      <c r="BT15" s="538">
        <v>45.35</v>
      </c>
      <c r="BU15" s="538">
        <v>3.89</v>
      </c>
      <c r="BV15" s="538">
        <v>100.86</v>
      </c>
      <c r="BW15" s="538">
        <v>2.95</v>
      </c>
      <c r="BX15" s="538">
        <v>9.7799999999999994</v>
      </c>
      <c r="BY15" s="538">
        <v>46.79</v>
      </c>
      <c r="BZ15" s="538">
        <v>10.31</v>
      </c>
      <c r="CA15" s="538">
        <v>4.72</v>
      </c>
      <c r="CB15" s="538">
        <v>18.96</v>
      </c>
      <c r="CC15" s="534">
        <v>95.95</v>
      </c>
      <c r="CD15" s="538">
        <v>191.22</v>
      </c>
      <c r="CE15" s="538">
        <v>46.07</v>
      </c>
      <c r="CF15" s="538">
        <v>3.37</v>
      </c>
      <c r="CG15" s="538">
        <v>23.07</v>
      </c>
      <c r="CH15" s="538">
        <v>10.69</v>
      </c>
      <c r="CI15" s="538">
        <v>3.32</v>
      </c>
      <c r="CJ15" s="538">
        <v>15.47</v>
      </c>
      <c r="CK15" s="538">
        <v>25.33</v>
      </c>
      <c r="CL15" s="538">
        <v>27.05</v>
      </c>
      <c r="CM15" s="538">
        <v>61.38</v>
      </c>
      <c r="CN15" s="538">
        <v>9</v>
      </c>
      <c r="CO15" s="538" t="s">
        <v>857</v>
      </c>
      <c r="CP15" s="538">
        <v>21.55</v>
      </c>
      <c r="CQ15" s="538">
        <v>131.02000000000001</v>
      </c>
      <c r="CR15" s="538">
        <v>30.51</v>
      </c>
      <c r="CS15" s="538">
        <v>9.14</v>
      </c>
      <c r="CT15" s="538">
        <v>35.42</v>
      </c>
      <c r="CU15" s="538">
        <v>9.2100000000000009</v>
      </c>
      <c r="CV15" s="538">
        <v>15.61</v>
      </c>
      <c r="CW15" s="538">
        <v>10.66</v>
      </c>
      <c r="CX15" s="787">
        <v>14.5</v>
      </c>
      <c r="CY15" s="787">
        <v>42.91</v>
      </c>
      <c r="CZ15" s="787">
        <v>17.48</v>
      </c>
      <c r="DA15" s="787">
        <v>18.21</v>
      </c>
      <c r="DB15" s="787">
        <v>4.3499999999999996</v>
      </c>
      <c r="DC15" s="787">
        <v>47.63</v>
      </c>
      <c r="DD15" s="787">
        <v>405.49</v>
      </c>
      <c r="DE15" s="787">
        <v>75.77</v>
      </c>
      <c r="DF15" s="787">
        <v>7.37</v>
      </c>
      <c r="DG15" s="787">
        <v>4.29</v>
      </c>
      <c r="DH15" s="787">
        <v>26</v>
      </c>
      <c r="DI15" s="787">
        <v>5.49</v>
      </c>
      <c r="DJ15" s="789" t="s">
        <v>1095</v>
      </c>
      <c r="DK15" s="789">
        <v>67.31</v>
      </c>
      <c r="DL15" s="789">
        <v>253.16</v>
      </c>
      <c r="DM15" s="789">
        <v>11.01</v>
      </c>
      <c r="DN15" s="789">
        <v>10.23</v>
      </c>
      <c r="DO15" s="789">
        <v>10.97</v>
      </c>
      <c r="DP15" s="789">
        <v>1.61</v>
      </c>
      <c r="DQ15" s="789">
        <v>36.86</v>
      </c>
      <c r="DR15" s="789">
        <v>16.54</v>
      </c>
      <c r="DS15" s="789">
        <v>9.81</v>
      </c>
      <c r="DT15" s="872">
        <v>2.5499999999999998</v>
      </c>
      <c r="DU15" s="872">
        <v>38.81</v>
      </c>
      <c r="DV15" s="872">
        <v>11.17</v>
      </c>
      <c r="DW15" s="872">
        <v>10.11</v>
      </c>
      <c r="DX15" s="872">
        <v>9.68</v>
      </c>
      <c r="DY15" s="872">
        <v>8.51</v>
      </c>
      <c r="DZ15" s="872">
        <v>12.55</v>
      </c>
      <c r="EA15" s="872">
        <v>10.83</v>
      </c>
      <c r="EB15" s="872">
        <v>24.99</v>
      </c>
      <c r="EC15" s="872">
        <v>35.409999999999997</v>
      </c>
      <c r="ED15" s="872">
        <v>56.87</v>
      </c>
      <c r="EE15" s="872">
        <v>127.82</v>
      </c>
      <c r="EF15" s="872">
        <v>7.56</v>
      </c>
      <c r="EG15" s="872">
        <v>41.9</v>
      </c>
      <c r="EH15" s="872">
        <v>129.99</v>
      </c>
      <c r="EI15" s="872">
        <v>8.91</v>
      </c>
      <c r="EJ15" s="872">
        <v>170.69</v>
      </c>
      <c r="EK15" s="872">
        <v>105.22</v>
      </c>
      <c r="EL15" s="872">
        <v>102.94</v>
      </c>
      <c r="EM15" s="872">
        <v>81.75</v>
      </c>
      <c r="EN15" s="874">
        <v>12.44</v>
      </c>
      <c r="EO15" s="874">
        <v>30.97</v>
      </c>
      <c r="EP15" s="874">
        <v>32.51</v>
      </c>
      <c r="EQ15" s="874">
        <v>29.06</v>
      </c>
      <c r="ER15" s="874">
        <v>37.79</v>
      </c>
      <c r="ES15" s="874">
        <v>28.18</v>
      </c>
      <c r="ET15" s="874">
        <v>4.45</v>
      </c>
      <c r="EU15" s="874">
        <v>6.68</v>
      </c>
      <c r="EV15" s="874">
        <v>13.89</v>
      </c>
      <c r="EW15" s="874">
        <v>22.46</v>
      </c>
      <c r="EX15" s="1090">
        <v>7.84</v>
      </c>
      <c r="EY15" s="1090">
        <v>39.96</v>
      </c>
      <c r="EZ15" s="1086">
        <v>24.65</v>
      </c>
      <c r="FA15" s="1086">
        <v>29.13</v>
      </c>
      <c r="FB15" s="1086">
        <v>37.909999999999997</v>
      </c>
      <c r="FC15" s="1086">
        <v>12.34</v>
      </c>
      <c r="FD15" s="1086">
        <v>4.96</v>
      </c>
      <c r="FE15" s="1086">
        <v>3.72</v>
      </c>
      <c r="FF15" s="1086">
        <v>63.88</v>
      </c>
      <c r="FG15" s="1086">
        <v>14.13</v>
      </c>
      <c r="FH15" s="1086">
        <v>7.72</v>
      </c>
      <c r="FI15" s="1086">
        <v>17.850000000000001</v>
      </c>
      <c r="FJ15" s="1086">
        <v>13.18</v>
      </c>
      <c r="FK15" s="1086">
        <v>83</v>
      </c>
      <c r="FL15" s="1086">
        <v>1.22</v>
      </c>
      <c r="FM15" s="1086">
        <v>205.47</v>
      </c>
      <c r="FN15" s="1086">
        <v>4.8499999999999996</v>
      </c>
      <c r="FO15" s="1086">
        <v>3.28</v>
      </c>
      <c r="FP15" s="1086">
        <v>55.83</v>
      </c>
      <c r="FQ15" s="1086">
        <v>22.27</v>
      </c>
      <c r="FR15" s="1086">
        <v>15.19</v>
      </c>
      <c r="FS15" s="1230">
        <v>10.87</v>
      </c>
      <c r="FT15" s="1230">
        <v>19.670000000000002</v>
      </c>
      <c r="FU15" s="1230">
        <v>7.11</v>
      </c>
      <c r="FV15" s="1230">
        <v>6.4</v>
      </c>
      <c r="FW15" s="1230">
        <v>10.16</v>
      </c>
      <c r="FX15" s="1230">
        <v>78.13</v>
      </c>
      <c r="FY15" s="1230">
        <v>16.55</v>
      </c>
      <c r="FZ15" s="1230">
        <v>5.99</v>
      </c>
      <c r="GA15" s="1230">
        <v>26.43</v>
      </c>
      <c r="GB15" s="1230">
        <v>49.2</v>
      </c>
      <c r="GC15" s="1230">
        <v>12.79</v>
      </c>
      <c r="GD15" s="1230">
        <v>14.59</v>
      </c>
      <c r="GE15" s="1230">
        <v>40.659999999999997</v>
      </c>
      <c r="GF15" s="1230">
        <v>19.77</v>
      </c>
      <c r="GG15" s="1230">
        <v>21.68</v>
      </c>
      <c r="GH15" s="1230">
        <v>10.33</v>
      </c>
      <c r="GI15" s="1230">
        <v>16.88</v>
      </c>
      <c r="GJ15" s="1230">
        <v>35.21</v>
      </c>
      <c r="GK15" s="1230">
        <v>25.79</v>
      </c>
      <c r="GN15" s="1348">
        <v>12</v>
      </c>
    </row>
    <row r="16" spans="1:196" ht="13.5" customHeight="1">
      <c r="A16" s="93" t="s">
        <v>10</v>
      </c>
      <c r="B16" s="95">
        <v>2.82</v>
      </c>
      <c r="C16" s="95">
        <v>7.31</v>
      </c>
      <c r="D16" s="108">
        <v>4.96</v>
      </c>
      <c r="E16" s="95">
        <v>12.75</v>
      </c>
      <c r="F16" s="95">
        <v>7.99</v>
      </c>
      <c r="G16" s="95">
        <v>3.61</v>
      </c>
      <c r="H16" s="95">
        <v>5.37</v>
      </c>
      <c r="I16" s="95">
        <v>13.51</v>
      </c>
      <c r="J16" s="189">
        <v>222.73</v>
      </c>
      <c r="K16" s="192">
        <v>2.63</v>
      </c>
      <c r="L16" s="192">
        <v>7.09</v>
      </c>
      <c r="M16" s="192">
        <v>164.87</v>
      </c>
      <c r="N16" s="192">
        <v>14.31</v>
      </c>
      <c r="O16" s="192">
        <v>18.28</v>
      </c>
      <c r="P16" s="192">
        <v>24.84</v>
      </c>
      <c r="Q16" s="192">
        <v>3.76</v>
      </c>
      <c r="R16" s="192">
        <v>3.34</v>
      </c>
      <c r="S16" s="189">
        <v>18.91</v>
      </c>
      <c r="T16" s="189">
        <v>2.66</v>
      </c>
      <c r="U16" s="189">
        <v>14.37</v>
      </c>
      <c r="V16" s="189">
        <v>31.53</v>
      </c>
      <c r="W16" s="189">
        <v>1</v>
      </c>
      <c r="X16" s="189">
        <v>20.14</v>
      </c>
      <c r="Y16" s="192">
        <v>6.5</v>
      </c>
      <c r="Z16" s="192">
        <v>1.72</v>
      </c>
      <c r="AA16" s="192">
        <v>4.01</v>
      </c>
      <c r="AB16" s="192">
        <v>2.36</v>
      </c>
      <c r="AC16" s="192">
        <v>20.68</v>
      </c>
      <c r="AD16" s="192">
        <v>4.8499999999999996</v>
      </c>
      <c r="AE16" s="355">
        <v>3.02</v>
      </c>
      <c r="AF16" s="355">
        <v>133.16</v>
      </c>
      <c r="AG16" s="355">
        <v>3.17</v>
      </c>
      <c r="AH16" s="355">
        <v>2.39</v>
      </c>
      <c r="AI16" s="355">
        <v>1.01</v>
      </c>
      <c r="AJ16" s="355">
        <v>4.28</v>
      </c>
      <c r="AK16" s="355">
        <v>6.78</v>
      </c>
      <c r="AL16" s="355">
        <v>2.67</v>
      </c>
      <c r="AM16" s="355">
        <v>33.51</v>
      </c>
      <c r="AN16" s="355">
        <v>3.76</v>
      </c>
      <c r="AO16" s="355">
        <v>6.09</v>
      </c>
      <c r="AP16" s="355">
        <v>6.29</v>
      </c>
      <c r="AQ16" s="352">
        <v>27.58</v>
      </c>
      <c r="AR16" s="352">
        <v>20.55</v>
      </c>
      <c r="AS16" s="352">
        <v>4.29</v>
      </c>
      <c r="AT16" s="352">
        <v>9.8000000000000007</v>
      </c>
      <c r="AU16" s="352">
        <v>26.95</v>
      </c>
      <c r="AV16" s="352">
        <v>100.52</v>
      </c>
      <c r="AW16" s="352">
        <v>3.17</v>
      </c>
      <c r="AX16" s="352">
        <v>7.9</v>
      </c>
      <c r="AY16" s="352">
        <v>44.94</v>
      </c>
      <c r="AZ16" s="355">
        <v>22.22</v>
      </c>
      <c r="BA16" s="355">
        <v>1.97</v>
      </c>
      <c r="BB16" s="355">
        <v>4.5199999999999996</v>
      </c>
      <c r="BC16" s="355">
        <v>6.26</v>
      </c>
      <c r="BD16" s="355">
        <v>4.8099999999999996</v>
      </c>
      <c r="BE16" s="355">
        <v>6.29</v>
      </c>
      <c r="BF16" s="355">
        <v>2.5099999999999998</v>
      </c>
      <c r="BG16" s="355">
        <v>3.08</v>
      </c>
      <c r="BH16" s="355">
        <v>6.95</v>
      </c>
      <c r="BI16" s="355">
        <v>2.0499999999999998</v>
      </c>
      <c r="BJ16" s="355">
        <v>23.75</v>
      </c>
      <c r="BK16" s="355">
        <v>4.3600000000000003</v>
      </c>
      <c r="BL16" s="355">
        <v>1.4</v>
      </c>
      <c r="BM16" s="355">
        <v>29.78</v>
      </c>
      <c r="BN16" s="355">
        <v>5.35</v>
      </c>
      <c r="BO16" s="355">
        <v>6.79</v>
      </c>
      <c r="BP16" s="355">
        <v>1.92</v>
      </c>
      <c r="BQ16" s="538">
        <v>8.75</v>
      </c>
      <c r="BR16" s="538">
        <v>1.29</v>
      </c>
      <c r="BS16" s="538">
        <v>2.15</v>
      </c>
      <c r="BT16" s="538">
        <v>10.45</v>
      </c>
      <c r="BU16" s="538">
        <v>1.02</v>
      </c>
      <c r="BV16" s="538">
        <v>31.33</v>
      </c>
      <c r="BW16" s="538">
        <v>3.85</v>
      </c>
      <c r="BX16" s="538">
        <v>2.54</v>
      </c>
      <c r="BY16" s="538">
        <v>13.47</v>
      </c>
      <c r="BZ16" s="538">
        <v>2.4900000000000002</v>
      </c>
      <c r="CA16" s="538">
        <v>5.81</v>
      </c>
      <c r="CB16" s="538">
        <v>10.050000000000001</v>
      </c>
      <c r="CC16" s="534">
        <v>13.62</v>
      </c>
      <c r="CD16" s="538">
        <v>36.85</v>
      </c>
      <c r="CE16" s="538">
        <v>7.31</v>
      </c>
      <c r="CF16" s="538">
        <v>0.64</v>
      </c>
      <c r="CG16" s="538">
        <v>8.48</v>
      </c>
      <c r="CH16" s="538">
        <v>2.08</v>
      </c>
      <c r="CI16" s="538">
        <v>2</v>
      </c>
      <c r="CJ16" s="538">
        <v>3.46</v>
      </c>
      <c r="CK16" s="538">
        <v>8.0299999999999994</v>
      </c>
      <c r="CL16" s="538">
        <v>7.34</v>
      </c>
      <c r="CM16" s="538">
        <v>12.26</v>
      </c>
      <c r="CN16" s="538">
        <v>2.31</v>
      </c>
      <c r="CO16" s="538">
        <v>2.89</v>
      </c>
      <c r="CP16" s="538">
        <v>8.68</v>
      </c>
      <c r="CQ16" s="538">
        <v>22.14</v>
      </c>
      <c r="CR16" s="538">
        <v>11.95</v>
      </c>
      <c r="CS16" s="538">
        <v>1.97</v>
      </c>
      <c r="CT16" s="538">
        <v>14</v>
      </c>
      <c r="CU16" s="538">
        <v>2.42</v>
      </c>
      <c r="CV16" s="538">
        <v>4.4800000000000004</v>
      </c>
      <c r="CW16" s="538">
        <v>2.94</v>
      </c>
      <c r="CX16" s="787">
        <v>5.41</v>
      </c>
      <c r="CY16" s="787">
        <v>24.83</v>
      </c>
      <c r="CZ16" s="787">
        <v>3.8</v>
      </c>
      <c r="DA16" s="787">
        <v>4.63</v>
      </c>
      <c r="DB16" s="787">
        <v>0.77</v>
      </c>
      <c r="DC16" s="787">
        <v>22.55</v>
      </c>
      <c r="DD16" s="787">
        <v>99.09</v>
      </c>
      <c r="DE16" s="787">
        <v>26.91</v>
      </c>
      <c r="DF16" s="787">
        <v>1.71</v>
      </c>
      <c r="DG16" s="787">
        <v>0.81</v>
      </c>
      <c r="DH16" s="787">
        <v>5.66</v>
      </c>
      <c r="DI16" s="787">
        <v>2.09</v>
      </c>
      <c r="DJ16" s="789">
        <v>19.670000000000002</v>
      </c>
      <c r="DK16" s="789">
        <v>21.27</v>
      </c>
      <c r="DL16" s="789">
        <v>49.72</v>
      </c>
      <c r="DM16" s="789">
        <v>3.4</v>
      </c>
      <c r="DN16" s="789">
        <v>2.68</v>
      </c>
      <c r="DO16" s="789">
        <v>3.03</v>
      </c>
      <c r="DP16" s="789">
        <v>0.73</v>
      </c>
      <c r="DQ16" s="789">
        <v>7.78</v>
      </c>
      <c r="DR16" s="789">
        <v>6.62</v>
      </c>
      <c r="DS16" s="789">
        <v>2.5099999999999998</v>
      </c>
      <c r="DT16" s="872">
        <v>4.97</v>
      </c>
      <c r="DU16" s="872">
        <v>12.57</v>
      </c>
      <c r="DV16" s="872">
        <v>4.0999999999999996</v>
      </c>
      <c r="DW16" s="872">
        <v>3.32</v>
      </c>
      <c r="DX16" s="872">
        <v>13.16</v>
      </c>
      <c r="DY16" s="872">
        <v>2.35</v>
      </c>
      <c r="DZ16" s="872">
        <v>4.21</v>
      </c>
      <c r="EA16" s="872">
        <v>7.24</v>
      </c>
      <c r="EB16" s="872">
        <v>7.24</v>
      </c>
      <c r="EC16" s="872">
        <v>9.4</v>
      </c>
      <c r="ED16" s="872">
        <v>16.59</v>
      </c>
      <c r="EE16" s="872">
        <v>43.19</v>
      </c>
      <c r="EF16" s="872">
        <v>1.41</v>
      </c>
      <c r="EG16" s="872">
        <v>17.399999999999999</v>
      </c>
      <c r="EH16" s="872">
        <v>28.39</v>
      </c>
      <c r="EI16" s="872">
        <v>2.36</v>
      </c>
      <c r="EJ16" s="872">
        <v>26.29</v>
      </c>
      <c r="EK16" s="872">
        <v>31.53</v>
      </c>
      <c r="EL16" s="872">
        <v>13.94</v>
      </c>
      <c r="EM16" s="872">
        <v>19.3</v>
      </c>
      <c r="EN16" s="874">
        <v>4.42</v>
      </c>
      <c r="EO16" s="874">
        <v>7.55</v>
      </c>
      <c r="EP16" s="874">
        <v>8.34</v>
      </c>
      <c r="EQ16" s="874">
        <v>8.42</v>
      </c>
      <c r="ER16" s="874">
        <v>11.78</v>
      </c>
      <c r="ES16" s="874">
        <v>8.84</v>
      </c>
      <c r="ET16" s="874">
        <v>1.5</v>
      </c>
      <c r="EU16" s="874">
        <v>1.93</v>
      </c>
      <c r="EV16" s="874">
        <v>5.93</v>
      </c>
      <c r="EW16" s="874">
        <v>9.86</v>
      </c>
      <c r="EX16" s="1090">
        <v>2.87</v>
      </c>
      <c r="EY16" s="1092">
        <v>15.98</v>
      </c>
      <c r="EZ16" s="1086">
        <v>5.74</v>
      </c>
      <c r="FA16" s="1086">
        <v>34.76</v>
      </c>
      <c r="FB16" s="1086">
        <v>12.33</v>
      </c>
      <c r="FC16" s="1086">
        <v>3.41</v>
      </c>
      <c r="FD16" s="1086">
        <v>0.99</v>
      </c>
      <c r="FE16" s="1086">
        <v>3.64</v>
      </c>
      <c r="FF16" s="1086">
        <v>11.27</v>
      </c>
      <c r="FG16" s="1086">
        <v>3.87</v>
      </c>
      <c r="FH16" s="1086">
        <v>1.89</v>
      </c>
      <c r="FI16" s="1086">
        <v>11.56</v>
      </c>
      <c r="FJ16" s="1086">
        <v>3.53</v>
      </c>
      <c r="FK16" s="1086">
        <v>25.59</v>
      </c>
      <c r="FL16" s="1086">
        <v>1.05</v>
      </c>
      <c r="FM16" s="1086">
        <v>60.36</v>
      </c>
      <c r="FN16" s="1086">
        <v>1.01</v>
      </c>
      <c r="FO16" s="1086">
        <v>2.68</v>
      </c>
      <c r="FP16" s="1086">
        <v>11.21</v>
      </c>
      <c r="FQ16" s="1086">
        <v>4.46</v>
      </c>
      <c r="FR16" s="1086">
        <v>3.51</v>
      </c>
      <c r="FS16" s="1230">
        <v>2.58</v>
      </c>
      <c r="FT16" s="1230">
        <v>3.44</v>
      </c>
      <c r="FU16" s="1230">
        <v>1.36</v>
      </c>
      <c r="FV16" s="1230">
        <v>1.66</v>
      </c>
      <c r="FW16" s="1230">
        <v>2.2999999999999998</v>
      </c>
      <c r="FX16" s="1230">
        <v>12.47</v>
      </c>
      <c r="FY16" s="1230">
        <v>4.2300000000000004</v>
      </c>
      <c r="FZ16" s="1230">
        <v>4.51</v>
      </c>
      <c r="GA16" s="1230">
        <v>7.18</v>
      </c>
      <c r="GB16" s="1230">
        <v>16.14</v>
      </c>
      <c r="GC16" s="1230">
        <v>3.54</v>
      </c>
      <c r="GD16" s="1230">
        <v>4.07</v>
      </c>
      <c r="GE16" s="1230">
        <v>12.72</v>
      </c>
      <c r="GF16" s="1230">
        <v>6.76</v>
      </c>
      <c r="GG16" s="1230">
        <v>8.8000000000000007</v>
      </c>
      <c r="GH16" s="1230">
        <v>3.32</v>
      </c>
      <c r="GI16" s="1230">
        <v>8.1199999999999992</v>
      </c>
      <c r="GJ16" s="1230">
        <v>15.44</v>
      </c>
      <c r="GK16" s="1230">
        <v>9.4</v>
      </c>
      <c r="GN16" s="1348">
        <v>13</v>
      </c>
    </row>
    <row r="17" spans="1:196" ht="13.5" customHeight="1">
      <c r="A17" s="93" t="s">
        <v>11</v>
      </c>
      <c r="B17" s="95">
        <v>0.18</v>
      </c>
      <c r="C17" s="95">
        <v>0.23</v>
      </c>
      <c r="D17" s="108">
        <v>0.36</v>
      </c>
      <c r="E17" s="95">
        <v>0.39</v>
      </c>
      <c r="F17" s="95">
        <v>0.34</v>
      </c>
      <c r="G17" s="95">
        <v>0.19</v>
      </c>
      <c r="H17" s="95">
        <v>0.19</v>
      </c>
      <c r="I17" s="95">
        <v>0.49</v>
      </c>
      <c r="J17" s="189">
        <v>16.27</v>
      </c>
      <c r="K17" s="192">
        <v>0.2</v>
      </c>
      <c r="L17" s="192">
        <v>0.46</v>
      </c>
      <c r="M17" s="192">
        <v>6.74</v>
      </c>
      <c r="N17" s="192">
        <v>0.8</v>
      </c>
      <c r="O17" s="192">
        <v>0.95</v>
      </c>
      <c r="P17" s="192">
        <v>1.43</v>
      </c>
      <c r="Q17" s="192">
        <v>0.27</v>
      </c>
      <c r="R17" s="192">
        <v>0.26</v>
      </c>
      <c r="S17" s="189">
        <v>1.1499999999999999</v>
      </c>
      <c r="T17" s="189">
        <v>0.12</v>
      </c>
      <c r="U17" s="189">
        <v>0.66</v>
      </c>
      <c r="V17" s="189">
        <v>1.5</v>
      </c>
      <c r="W17" s="189">
        <v>7.0000000000000007E-2</v>
      </c>
      <c r="X17" s="189">
        <v>1.08</v>
      </c>
      <c r="Y17" s="192">
        <v>0.28000000000000003</v>
      </c>
      <c r="Z17" s="192">
        <v>0.11</v>
      </c>
      <c r="AA17" s="192">
        <v>0.32</v>
      </c>
      <c r="AB17" s="192">
        <v>0.12</v>
      </c>
      <c r="AC17" s="192">
        <v>1.1299999999999999</v>
      </c>
      <c r="AD17" s="192">
        <v>0.26</v>
      </c>
      <c r="AE17" s="355">
        <v>0.19</v>
      </c>
      <c r="AF17" s="355">
        <v>5.04</v>
      </c>
      <c r="AG17" s="355">
        <v>0.26</v>
      </c>
      <c r="AH17" s="355">
        <v>0.14000000000000001</v>
      </c>
      <c r="AI17" s="355" t="s">
        <v>122</v>
      </c>
      <c r="AJ17" s="355">
        <v>0.28000000000000003</v>
      </c>
      <c r="AK17" s="355">
        <v>0.53</v>
      </c>
      <c r="AL17" s="355">
        <v>0.16</v>
      </c>
      <c r="AM17" s="355">
        <v>1.69</v>
      </c>
      <c r="AN17" s="355">
        <v>0.23</v>
      </c>
      <c r="AO17" s="355">
        <v>0.28000000000000003</v>
      </c>
      <c r="AP17" s="355">
        <v>0.33</v>
      </c>
      <c r="AQ17" s="352">
        <v>1.71</v>
      </c>
      <c r="AR17" s="352">
        <v>1.1499999999999999</v>
      </c>
      <c r="AS17" s="352">
        <v>0.24</v>
      </c>
      <c r="AT17" s="352">
        <v>0.65</v>
      </c>
      <c r="AU17" s="352">
        <v>1.54</v>
      </c>
      <c r="AV17" s="352">
        <v>6.19</v>
      </c>
      <c r="AW17" s="352">
        <v>0.2</v>
      </c>
      <c r="AX17" s="352">
        <v>0.46</v>
      </c>
      <c r="AY17" s="352">
        <v>1.95</v>
      </c>
      <c r="AZ17" s="355">
        <v>1.28</v>
      </c>
      <c r="BA17" s="355">
        <v>0.09</v>
      </c>
      <c r="BB17" s="355">
        <v>0.23</v>
      </c>
      <c r="BC17" s="355">
        <v>0.26</v>
      </c>
      <c r="BD17" s="355">
        <v>0.17</v>
      </c>
      <c r="BE17" s="355">
        <v>0.35</v>
      </c>
      <c r="BF17" s="355">
        <v>0.11</v>
      </c>
      <c r="BG17" s="355">
        <v>0.17</v>
      </c>
      <c r="BH17" s="355">
        <v>0.41</v>
      </c>
      <c r="BI17" s="355">
        <v>0.12</v>
      </c>
      <c r="BJ17" s="355">
        <v>1.48</v>
      </c>
      <c r="BK17" s="355">
        <v>0.24</v>
      </c>
      <c r="BL17" s="355">
        <v>7.0000000000000007E-2</v>
      </c>
      <c r="BM17" s="355">
        <v>1.38</v>
      </c>
      <c r="BN17" s="355">
        <v>0.26</v>
      </c>
      <c r="BO17" s="355">
        <v>0.34</v>
      </c>
      <c r="BP17" s="355">
        <v>0.12</v>
      </c>
      <c r="BQ17" s="538">
        <v>0.74</v>
      </c>
      <c r="BR17" s="538">
        <v>0.05</v>
      </c>
      <c r="BS17" s="538">
        <v>0.09</v>
      </c>
      <c r="BT17" s="538">
        <v>0.62</v>
      </c>
      <c r="BU17" s="538">
        <v>0.05</v>
      </c>
      <c r="BV17" s="538">
        <v>1.56</v>
      </c>
      <c r="BW17" s="538">
        <v>0.16</v>
      </c>
      <c r="BX17" s="538">
        <v>0.11</v>
      </c>
      <c r="BY17" s="538">
        <v>0.99</v>
      </c>
      <c r="BZ17" s="538">
        <v>0.13</v>
      </c>
      <c r="CA17" s="538">
        <v>0.32</v>
      </c>
      <c r="CB17" s="538">
        <v>0.32</v>
      </c>
      <c r="CC17" s="534">
        <v>0.7</v>
      </c>
      <c r="CD17" s="538">
        <v>3.03</v>
      </c>
      <c r="CE17" s="538">
        <v>0.6</v>
      </c>
      <c r="CF17" s="538">
        <v>0.05</v>
      </c>
      <c r="CG17" s="538">
        <v>0.35</v>
      </c>
      <c r="CH17" s="538">
        <v>0.09</v>
      </c>
      <c r="CI17" s="538">
        <v>0.09</v>
      </c>
      <c r="CJ17" s="538">
        <v>0.19</v>
      </c>
      <c r="CK17" s="538">
        <v>0.54</v>
      </c>
      <c r="CL17" s="538">
        <v>0.44</v>
      </c>
      <c r="CM17" s="538">
        <v>0.77</v>
      </c>
      <c r="CN17" s="538">
        <v>0.1</v>
      </c>
      <c r="CO17" s="538">
        <v>0.14000000000000001</v>
      </c>
      <c r="CP17" s="538">
        <v>0.44</v>
      </c>
      <c r="CQ17" s="538">
        <v>1.1499999999999999</v>
      </c>
      <c r="CR17" s="538">
        <v>0.56999999999999995</v>
      </c>
      <c r="CS17" s="538">
        <v>0.1</v>
      </c>
      <c r="CT17" s="538">
        <v>0.78</v>
      </c>
      <c r="CU17" s="538">
        <v>0.11</v>
      </c>
      <c r="CV17" s="538">
        <v>0.25</v>
      </c>
      <c r="CW17" s="538">
        <v>0.14000000000000001</v>
      </c>
      <c r="CX17" s="787">
        <v>0.28000000000000003</v>
      </c>
      <c r="CY17" s="787">
        <v>1.28</v>
      </c>
      <c r="CZ17" s="787">
        <v>0.23</v>
      </c>
      <c r="DA17" s="787">
        <v>0.2</v>
      </c>
      <c r="DB17" s="787">
        <v>0.06</v>
      </c>
      <c r="DC17" s="787">
        <v>1.27</v>
      </c>
      <c r="DD17" s="787">
        <v>6.25</v>
      </c>
      <c r="DE17" s="787">
        <v>0.95</v>
      </c>
      <c r="DF17" s="787">
        <v>0.12</v>
      </c>
      <c r="DG17" s="787">
        <v>0.06</v>
      </c>
      <c r="DH17" s="787">
        <v>0.28000000000000003</v>
      </c>
      <c r="DI17" s="787">
        <v>0.15</v>
      </c>
      <c r="DJ17" s="789">
        <v>0.82</v>
      </c>
      <c r="DK17" s="789">
        <v>0.93</v>
      </c>
      <c r="DL17" s="789">
        <v>2.38</v>
      </c>
      <c r="DM17" s="789">
        <v>0.16</v>
      </c>
      <c r="DN17" s="789">
        <v>0.14000000000000001</v>
      </c>
      <c r="DO17" s="789">
        <v>0.18</v>
      </c>
      <c r="DP17" s="789">
        <v>7.0000000000000007E-2</v>
      </c>
      <c r="DQ17" s="789">
        <v>0.43</v>
      </c>
      <c r="DR17" s="789">
        <v>0.32</v>
      </c>
      <c r="DS17" s="789">
        <v>0.13</v>
      </c>
      <c r="DT17" s="872">
        <v>0.32</v>
      </c>
      <c r="DU17" s="872">
        <v>0.7</v>
      </c>
      <c r="DV17" s="872">
        <v>0.23</v>
      </c>
      <c r="DW17" s="872">
        <v>0.17</v>
      </c>
      <c r="DX17" s="872">
        <v>0.89</v>
      </c>
      <c r="DY17" s="872">
        <v>0.12</v>
      </c>
      <c r="DZ17" s="872">
        <v>0.23</v>
      </c>
      <c r="EA17" s="872">
        <v>0.38</v>
      </c>
      <c r="EB17" s="872">
        <v>0.4</v>
      </c>
      <c r="EC17" s="872">
        <v>0.53</v>
      </c>
      <c r="ED17" s="872">
        <v>0.93</v>
      </c>
      <c r="EE17" s="872">
        <v>2.67</v>
      </c>
      <c r="EF17" s="872">
        <v>0.09</v>
      </c>
      <c r="EG17" s="872">
        <v>0.88</v>
      </c>
      <c r="EH17" s="872">
        <v>1.17</v>
      </c>
      <c r="EI17" s="872">
        <v>0.1</v>
      </c>
      <c r="EJ17" s="872">
        <v>1.6</v>
      </c>
      <c r="EK17" s="872">
        <v>1.26</v>
      </c>
      <c r="EL17" s="872">
        <v>1.1000000000000001</v>
      </c>
      <c r="EM17" s="872">
        <v>1.04</v>
      </c>
      <c r="EN17" s="874">
        <v>0.23</v>
      </c>
      <c r="EO17" s="874">
        <v>0.4</v>
      </c>
      <c r="EP17" s="874">
        <v>0.48</v>
      </c>
      <c r="EQ17" s="874">
        <v>0.45</v>
      </c>
      <c r="ER17" s="874">
        <v>0.62</v>
      </c>
      <c r="ES17" s="874">
        <v>0.53</v>
      </c>
      <c r="ET17" s="874">
        <v>0.08</v>
      </c>
      <c r="EU17" s="874">
        <v>0.1</v>
      </c>
      <c r="EV17" s="874">
        <v>0.3</v>
      </c>
      <c r="EW17" s="874">
        <v>0.49</v>
      </c>
      <c r="EX17" s="1090">
        <v>0.14000000000000001</v>
      </c>
      <c r="EY17" s="1090">
        <v>0.84</v>
      </c>
      <c r="EZ17" s="1086">
        <v>0.3</v>
      </c>
      <c r="FA17" s="1086">
        <v>1.33</v>
      </c>
      <c r="FB17" s="1086">
        <v>0.64</v>
      </c>
      <c r="FC17" s="1086">
        <v>0.2</v>
      </c>
      <c r="FD17" s="1086">
        <v>0.05</v>
      </c>
      <c r="FE17" s="1086">
        <v>0.15</v>
      </c>
      <c r="FF17" s="1086">
        <v>0.41</v>
      </c>
      <c r="FG17" s="1086">
        <v>0.21</v>
      </c>
      <c r="FH17" s="1086">
        <v>0.12</v>
      </c>
      <c r="FI17" s="1086">
        <v>0.51</v>
      </c>
      <c r="FJ17" s="1086">
        <v>0.24</v>
      </c>
      <c r="FK17" s="1086">
        <v>1.26</v>
      </c>
      <c r="FL17" s="1086">
        <v>0.06</v>
      </c>
      <c r="FM17" s="1086">
        <v>3.17</v>
      </c>
      <c r="FN17" s="1086">
        <v>0.06</v>
      </c>
      <c r="FO17" s="1086">
        <v>0.14000000000000001</v>
      </c>
      <c r="FP17" s="1086">
        <v>0.64</v>
      </c>
      <c r="FQ17" s="1086">
        <v>0.34</v>
      </c>
      <c r="FR17" s="1086">
        <v>0.21</v>
      </c>
      <c r="FS17" s="1230">
        <v>0.12</v>
      </c>
      <c r="FT17" s="1230">
        <v>0.15</v>
      </c>
      <c r="FU17" s="1230">
        <v>7.0000000000000007E-2</v>
      </c>
      <c r="FV17" s="1230">
        <v>0.09</v>
      </c>
      <c r="FW17" s="1230">
        <v>0.12</v>
      </c>
      <c r="FX17" s="1230">
        <v>0.56000000000000005</v>
      </c>
      <c r="FY17" s="1230">
        <v>0.19</v>
      </c>
      <c r="FZ17" s="1230">
        <v>0.2</v>
      </c>
      <c r="GA17" s="1230">
        <v>0.34</v>
      </c>
      <c r="GB17" s="1230">
        <v>1.01</v>
      </c>
      <c r="GC17" s="1230">
        <v>0.21</v>
      </c>
      <c r="GD17" s="1230">
        <v>0.25</v>
      </c>
      <c r="GE17" s="1230">
        <v>0.8</v>
      </c>
      <c r="GF17" s="1230">
        <v>0.5</v>
      </c>
      <c r="GG17" s="1230">
        <v>0.56999999999999995</v>
      </c>
      <c r="GH17" s="1230">
        <v>0.21</v>
      </c>
      <c r="GI17" s="1230">
        <v>0.49</v>
      </c>
      <c r="GJ17" s="1230">
        <v>1.01</v>
      </c>
      <c r="GK17" s="1230">
        <v>0.56999999999999995</v>
      </c>
      <c r="GN17" s="1348">
        <v>20</v>
      </c>
    </row>
    <row r="18" spans="1:196" ht="13.5" customHeight="1">
      <c r="A18" s="93" t="s">
        <v>12</v>
      </c>
      <c r="B18" s="95">
        <v>8.0299999999999994</v>
      </c>
      <c r="C18" s="95">
        <v>26.55</v>
      </c>
      <c r="D18" s="108">
        <v>14.67</v>
      </c>
      <c r="E18" s="95">
        <v>44.7</v>
      </c>
      <c r="F18" s="95">
        <v>22.66</v>
      </c>
      <c r="G18" s="95">
        <v>11.1</v>
      </c>
      <c r="H18" s="95">
        <v>19.07</v>
      </c>
      <c r="I18" s="95">
        <v>46.58</v>
      </c>
      <c r="J18" s="189">
        <v>828.94</v>
      </c>
      <c r="K18" s="192">
        <v>9.26</v>
      </c>
      <c r="L18" s="192">
        <v>24.03</v>
      </c>
      <c r="M18" s="192">
        <v>756.64</v>
      </c>
      <c r="N18" s="192">
        <v>50.5</v>
      </c>
      <c r="O18" s="192">
        <v>54.23</v>
      </c>
      <c r="P18" s="192">
        <v>121.47</v>
      </c>
      <c r="Q18" s="192">
        <v>13.52</v>
      </c>
      <c r="R18" s="192">
        <v>11.74</v>
      </c>
      <c r="S18" s="189">
        <v>84.11</v>
      </c>
      <c r="T18" s="189">
        <v>8.64</v>
      </c>
      <c r="U18" s="189">
        <v>51.72</v>
      </c>
      <c r="V18" s="189">
        <v>121.14</v>
      </c>
      <c r="W18" s="189">
        <v>3.59</v>
      </c>
      <c r="X18" s="189">
        <v>75.98</v>
      </c>
      <c r="Y18" s="192">
        <v>22.51</v>
      </c>
      <c r="Z18" s="192">
        <v>5.22</v>
      </c>
      <c r="AA18" s="192">
        <v>9.49</v>
      </c>
      <c r="AB18" s="192">
        <v>7.76</v>
      </c>
      <c r="AC18" s="192">
        <v>58.47</v>
      </c>
      <c r="AD18" s="192">
        <v>16.28</v>
      </c>
      <c r="AE18" s="355">
        <v>10.039999999999999</v>
      </c>
      <c r="AF18" s="355">
        <v>690.83</v>
      </c>
      <c r="AG18" s="355">
        <v>11.29</v>
      </c>
      <c r="AH18" s="355">
        <v>7.76</v>
      </c>
      <c r="AI18" s="355">
        <v>2.2999999999999998</v>
      </c>
      <c r="AJ18" s="355">
        <v>14.56</v>
      </c>
      <c r="AK18" s="355">
        <v>24.96</v>
      </c>
      <c r="AL18" s="355">
        <v>8.99</v>
      </c>
      <c r="AM18" s="355">
        <v>114.04</v>
      </c>
      <c r="AN18" s="355">
        <v>12.36</v>
      </c>
      <c r="AO18" s="355">
        <v>18.95</v>
      </c>
      <c r="AP18" s="355">
        <v>26.06</v>
      </c>
      <c r="AQ18" s="352">
        <v>104.11</v>
      </c>
      <c r="AR18" s="352">
        <v>75.91</v>
      </c>
      <c r="AS18" s="352">
        <v>13.75</v>
      </c>
      <c r="AT18" s="352">
        <v>43.85</v>
      </c>
      <c r="AU18" s="352">
        <v>104.69</v>
      </c>
      <c r="AV18" s="352">
        <v>508.64</v>
      </c>
      <c r="AW18" s="352">
        <v>10.59</v>
      </c>
      <c r="AX18" s="352">
        <v>26.06</v>
      </c>
      <c r="AY18" s="352">
        <v>193.91</v>
      </c>
      <c r="AZ18" s="355">
        <v>73.260000000000005</v>
      </c>
      <c r="BA18" s="355">
        <v>6.23</v>
      </c>
      <c r="BB18" s="355">
        <v>17.52</v>
      </c>
      <c r="BC18" s="355">
        <v>21.11</v>
      </c>
      <c r="BD18" s="355">
        <v>19.149999999999999</v>
      </c>
      <c r="BE18" s="355">
        <v>20.73</v>
      </c>
      <c r="BF18" s="355">
        <v>7.34</v>
      </c>
      <c r="BG18" s="355">
        <v>10.4</v>
      </c>
      <c r="BH18" s="355">
        <v>22.5</v>
      </c>
      <c r="BI18" s="355">
        <v>6.89</v>
      </c>
      <c r="BJ18" s="355">
        <v>83.14</v>
      </c>
      <c r="BK18" s="355">
        <v>13.89</v>
      </c>
      <c r="BL18" s="355">
        <v>4.53</v>
      </c>
      <c r="BM18" s="355">
        <v>120.98</v>
      </c>
      <c r="BN18" s="355">
        <v>21.07</v>
      </c>
      <c r="BO18" s="355">
        <v>25.08</v>
      </c>
      <c r="BP18" s="355">
        <v>5.52</v>
      </c>
      <c r="BQ18" s="538">
        <v>32.44</v>
      </c>
      <c r="BR18" s="538">
        <v>4.1500000000000004</v>
      </c>
      <c r="BS18" s="538">
        <v>7.3</v>
      </c>
      <c r="BT18" s="538">
        <v>42.74</v>
      </c>
      <c r="BU18" s="538">
        <v>3.21</v>
      </c>
      <c r="BV18" s="538">
        <v>105.84</v>
      </c>
      <c r="BW18" s="538">
        <v>12.98</v>
      </c>
      <c r="BX18" s="538">
        <v>8.94</v>
      </c>
      <c r="BY18" s="538">
        <v>53.71</v>
      </c>
      <c r="BZ18" s="538">
        <v>7.51</v>
      </c>
      <c r="CA18" s="538">
        <v>16.86</v>
      </c>
      <c r="CB18" s="538">
        <v>27.45</v>
      </c>
      <c r="CC18" s="534">
        <v>56.76</v>
      </c>
      <c r="CD18" s="538">
        <v>174.68</v>
      </c>
      <c r="CE18" s="538">
        <v>24.09</v>
      </c>
      <c r="CF18" s="538">
        <v>2.19</v>
      </c>
      <c r="CG18" s="538">
        <v>26.16</v>
      </c>
      <c r="CH18" s="538">
        <v>10.11</v>
      </c>
      <c r="CI18" s="538">
        <v>6.49</v>
      </c>
      <c r="CJ18" s="538">
        <v>13.82</v>
      </c>
      <c r="CK18" s="538">
        <v>26.42</v>
      </c>
      <c r="CL18" s="538">
        <v>22.13</v>
      </c>
      <c r="CM18" s="538">
        <v>58.13</v>
      </c>
      <c r="CN18" s="538">
        <v>7.79</v>
      </c>
      <c r="CO18" s="538">
        <v>8.7200000000000006</v>
      </c>
      <c r="CP18" s="538">
        <v>32.67</v>
      </c>
      <c r="CQ18" s="538">
        <v>95.38</v>
      </c>
      <c r="CR18" s="538">
        <v>46.95</v>
      </c>
      <c r="CS18" s="538">
        <v>6.45</v>
      </c>
      <c r="CT18" s="538">
        <v>47.61</v>
      </c>
      <c r="CU18" s="538">
        <v>8.07</v>
      </c>
      <c r="CV18" s="538">
        <v>14.42</v>
      </c>
      <c r="CW18" s="538">
        <v>9.75</v>
      </c>
      <c r="CX18" s="787">
        <v>14.48</v>
      </c>
      <c r="CY18" s="787">
        <v>65.25</v>
      </c>
      <c r="CZ18" s="787">
        <v>11.86</v>
      </c>
      <c r="DA18" s="787">
        <v>15.11</v>
      </c>
      <c r="DB18" s="787">
        <v>2.78</v>
      </c>
      <c r="DC18" s="787">
        <v>72.61</v>
      </c>
      <c r="DD18" s="787">
        <v>400.4</v>
      </c>
      <c r="DE18" s="787">
        <v>102.7</v>
      </c>
      <c r="DF18" s="787">
        <v>6.52</v>
      </c>
      <c r="DG18" s="787">
        <v>2.88</v>
      </c>
      <c r="DH18" s="787">
        <v>18.920000000000002</v>
      </c>
      <c r="DI18" s="787">
        <v>8.2899999999999991</v>
      </c>
      <c r="DJ18" s="789">
        <v>69.7</v>
      </c>
      <c r="DK18" s="789">
        <v>73.180000000000007</v>
      </c>
      <c r="DL18" s="789">
        <v>186.79</v>
      </c>
      <c r="DM18" s="789">
        <v>9.0299999999999994</v>
      </c>
      <c r="DN18" s="789">
        <v>7.77</v>
      </c>
      <c r="DO18" s="789">
        <v>9.31</v>
      </c>
      <c r="DP18" s="789">
        <v>2.13</v>
      </c>
      <c r="DQ18" s="789">
        <v>28.17</v>
      </c>
      <c r="DR18" s="789">
        <v>17.62</v>
      </c>
      <c r="DS18" s="789">
        <v>7.21</v>
      </c>
      <c r="DT18" s="872">
        <v>14.88</v>
      </c>
      <c r="DU18" s="872">
        <v>38.119999999999997</v>
      </c>
      <c r="DV18" s="872">
        <v>11.59</v>
      </c>
      <c r="DW18" s="872">
        <v>9.08</v>
      </c>
      <c r="DX18" s="872">
        <v>41.9</v>
      </c>
      <c r="DY18" s="872">
        <v>6.89</v>
      </c>
      <c r="DZ18" s="872">
        <v>12.59</v>
      </c>
      <c r="EA18" s="872">
        <v>22.08</v>
      </c>
      <c r="EB18" s="872">
        <v>23.36</v>
      </c>
      <c r="EC18" s="872">
        <v>33.479999999999997</v>
      </c>
      <c r="ED18" s="872">
        <v>55.47</v>
      </c>
      <c r="EE18" s="872">
        <v>147.65</v>
      </c>
      <c r="EF18" s="872">
        <v>4.91</v>
      </c>
      <c r="EG18" s="872">
        <v>63.85</v>
      </c>
      <c r="EH18" s="872">
        <v>119.8</v>
      </c>
      <c r="EI18" s="872">
        <v>7.75</v>
      </c>
      <c r="EJ18" s="872">
        <v>101.84</v>
      </c>
      <c r="EK18" s="872">
        <v>128.56</v>
      </c>
      <c r="EL18" s="872">
        <v>58.49</v>
      </c>
      <c r="EM18" s="872">
        <v>68.22</v>
      </c>
      <c r="EN18" s="874">
        <v>12.52</v>
      </c>
      <c r="EO18" s="874">
        <v>25.34</v>
      </c>
      <c r="EP18" s="874">
        <v>28.74</v>
      </c>
      <c r="EQ18" s="874">
        <v>23.39</v>
      </c>
      <c r="ER18" s="874">
        <v>35.68</v>
      </c>
      <c r="ES18" s="874">
        <v>32.770000000000003</v>
      </c>
      <c r="ET18" s="874">
        <v>4.43</v>
      </c>
      <c r="EU18" s="874">
        <v>5.93</v>
      </c>
      <c r="EV18" s="874">
        <v>19.059999999999999</v>
      </c>
      <c r="EW18" s="874">
        <v>31.11</v>
      </c>
      <c r="EX18" s="1090">
        <v>8.76</v>
      </c>
      <c r="EY18" s="1090">
        <v>55.03</v>
      </c>
      <c r="EZ18" s="1086">
        <v>19.690000000000001</v>
      </c>
      <c r="FA18" s="1086">
        <v>160.35</v>
      </c>
      <c r="FB18" s="1086">
        <v>43.25</v>
      </c>
      <c r="FC18" s="1086">
        <v>10.49</v>
      </c>
      <c r="FD18" s="1086">
        <v>3.23</v>
      </c>
      <c r="FE18" s="1086">
        <v>11.79</v>
      </c>
      <c r="FF18" s="1086">
        <v>49.96</v>
      </c>
      <c r="FG18" s="1086">
        <v>14.19</v>
      </c>
      <c r="FH18" s="1086">
        <v>6.22</v>
      </c>
      <c r="FI18" s="1086">
        <v>38.25</v>
      </c>
      <c r="FJ18" s="1086">
        <v>11.63</v>
      </c>
      <c r="FK18" s="1086">
        <v>102.07</v>
      </c>
      <c r="FL18" s="1086">
        <v>3.56</v>
      </c>
      <c r="FM18" s="1086">
        <v>241.94</v>
      </c>
      <c r="FN18" s="1086">
        <v>3.32</v>
      </c>
      <c r="FO18" s="1086">
        <v>8.6999999999999993</v>
      </c>
      <c r="FP18" s="1086">
        <v>39.11</v>
      </c>
      <c r="FQ18" s="1086">
        <v>17.600000000000001</v>
      </c>
      <c r="FR18" s="1086">
        <v>15.05</v>
      </c>
      <c r="FS18" s="1230">
        <v>9.4499999999999993</v>
      </c>
      <c r="FT18" s="1230">
        <v>13.74</v>
      </c>
      <c r="FU18" s="1230">
        <v>4.91</v>
      </c>
      <c r="FV18" s="1230">
        <v>5.47</v>
      </c>
      <c r="FW18" s="1230">
        <v>7.47</v>
      </c>
      <c r="FX18" s="1230">
        <v>53.35</v>
      </c>
      <c r="FY18" s="1230">
        <v>14.42</v>
      </c>
      <c r="FZ18" s="1230">
        <v>15.23</v>
      </c>
      <c r="GA18" s="1230">
        <v>25.17</v>
      </c>
      <c r="GB18" s="1230">
        <v>46.42</v>
      </c>
      <c r="GC18" s="1230">
        <v>10.31</v>
      </c>
      <c r="GD18" s="1230">
        <v>11.99</v>
      </c>
      <c r="GE18" s="1230">
        <v>34.69</v>
      </c>
      <c r="GF18" s="1230">
        <v>26.31</v>
      </c>
      <c r="GG18" s="1230">
        <v>30.56</v>
      </c>
      <c r="GH18" s="1230">
        <v>10.23</v>
      </c>
      <c r="GI18" s="1230">
        <v>27.51</v>
      </c>
      <c r="GJ18" s="1230">
        <v>50.28</v>
      </c>
      <c r="GK18" s="1230">
        <v>29.8</v>
      </c>
      <c r="GN18" s="1348">
        <v>12</v>
      </c>
    </row>
    <row r="19" spans="1:196" ht="13.5" customHeight="1">
      <c r="A19" s="93" t="s">
        <v>13</v>
      </c>
      <c r="B19" s="95">
        <v>0.13</v>
      </c>
      <c r="C19" s="95">
        <v>0.46</v>
      </c>
      <c r="D19" s="108">
        <v>0.23</v>
      </c>
      <c r="E19" s="95">
        <v>0.56000000000000005</v>
      </c>
      <c r="F19" s="95">
        <v>0.45</v>
      </c>
      <c r="G19" s="95">
        <v>0.2</v>
      </c>
      <c r="H19" s="95">
        <v>0.26</v>
      </c>
      <c r="I19" s="95">
        <v>1.25</v>
      </c>
      <c r="J19" s="189">
        <v>21.28</v>
      </c>
      <c r="K19" s="192">
        <v>0.28000000000000003</v>
      </c>
      <c r="L19" s="192">
        <v>0.31</v>
      </c>
      <c r="M19" s="192">
        <v>7.95</v>
      </c>
      <c r="N19" s="192">
        <v>1.02</v>
      </c>
      <c r="O19" s="192">
        <v>1.17</v>
      </c>
      <c r="P19" s="192">
        <v>1.78</v>
      </c>
      <c r="Q19" s="192">
        <v>0.28999999999999998</v>
      </c>
      <c r="R19" s="192">
        <v>0.22</v>
      </c>
      <c r="S19" s="189">
        <v>1.52</v>
      </c>
      <c r="T19" s="189">
        <v>0.15</v>
      </c>
      <c r="U19" s="189">
        <v>0.75</v>
      </c>
      <c r="V19" s="189">
        <v>1.7</v>
      </c>
      <c r="W19" s="189">
        <v>0.1</v>
      </c>
      <c r="X19" s="189">
        <v>1.7</v>
      </c>
      <c r="Y19" s="192">
        <v>0.22</v>
      </c>
      <c r="Z19" s="192">
        <v>0.13</v>
      </c>
      <c r="AA19" s="192">
        <v>0.21</v>
      </c>
      <c r="AB19" s="192">
        <v>0.1</v>
      </c>
      <c r="AC19" s="192">
        <v>1.22</v>
      </c>
      <c r="AD19" s="192">
        <v>0.31</v>
      </c>
      <c r="AE19" s="355">
        <v>0.2</v>
      </c>
      <c r="AF19" s="355">
        <v>11.64</v>
      </c>
      <c r="AG19" s="355">
        <v>0.31</v>
      </c>
      <c r="AH19" s="355">
        <v>0.1</v>
      </c>
      <c r="AI19" s="355">
        <v>0.1</v>
      </c>
      <c r="AJ19" s="355">
        <v>0.32</v>
      </c>
      <c r="AK19" s="355">
        <v>0.77</v>
      </c>
      <c r="AL19" s="355">
        <v>0.28000000000000003</v>
      </c>
      <c r="AM19" s="355">
        <v>2.21</v>
      </c>
      <c r="AN19" s="355">
        <v>0.4</v>
      </c>
      <c r="AO19" s="355">
        <v>0.48</v>
      </c>
      <c r="AP19" s="355">
        <v>0.43</v>
      </c>
      <c r="AQ19" s="352">
        <v>2.08</v>
      </c>
      <c r="AR19" s="352">
        <v>1.49</v>
      </c>
      <c r="AS19" s="352">
        <v>0.34</v>
      </c>
      <c r="AT19" s="352">
        <v>0.97</v>
      </c>
      <c r="AU19" s="352">
        <v>1.17</v>
      </c>
      <c r="AV19" s="352">
        <v>11.9</v>
      </c>
      <c r="AW19" s="352">
        <v>0.28999999999999998</v>
      </c>
      <c r="AX19" s="352">
        <v>0.82</v>
      </c>
      <c r="AY19" s="352">
        <v>4.05</v>
      </c>
      <c r="AZ19" s="355">
        <v>1.92</v>
      </c>
      <c r="BA19" s="355">
        <v>0.11</v>
      </c>
      <c r="BB19" s="355">
        <v>0.17</v>
      </c>
      <c r="BC19" s="355">
        <v>0.35</v>
      </c>
      <c r="BD19" s="355">
        <v>0.34</v>
      </c>
      <c r="BE19" s="355">
        <v>0.25</v>
      </c>
      <c r="BF19" s="355">
        <v>0.06</v>
      </c>
      <c r="BG19" s="355">
        <v>0.25</v>
      </c>
      <c r="BH19" s="355">
        <v>0.7</v>
      </c>
      <c r="BI19" s="355">
        <v>0.19</v>
      </c>
      <c r="BJ19" s="355">
        <v>2.0299999999999998</v>
      </c>
      <c r="BK19" s="355">
        <v>0.22</v>
      </c>
      <c r="BL19" s="355">
        <v>0.08</v>
      </c>
      <c r="BM19" s="355">
        <v>1.01</v>
      </c>
      <c r="BN19" s="355">
        <v>0.36</v>
      </c>
      <c r="BO19" s="355">
        <v>0.52</v>
      </c>
      <c r="BP19" s="355">
        <v>0.14000000000000001</v>
      </c>
      <c r="BQ19" s="538">
        <v>0.32</v>
      </c>
      <c r="BR19" s="538">
        <v>0.09</v>
      </c>
      <c r="BS19" s="538">
        <v>0.13</v>
      </c>
      <c r="BT19" s="538">
        <v>0.6</v>
      </c>
      <c r="BU19" s="538">
        <v>0.04</v>
      </c>
      <c r="BV19" s="538">
        <v>1.83</v>
      </c>
      <c r="BW19" s="538">
        <v>0.32</v>
      </c>
      <c r="BX19" s="538">
        <v>0.16</v>
      </c>
      <c r="BY19" s="538">
        <v>0.66</v>
      </c>
      <c r="BZ19" s="538">
        <v>0.16</v>
      </c>
      <c r="CA19" s="538">
        <v>0.37</v>
      </c>
      <c r="CB19" s="538">
        <v>0.88</v>
      </c>
      <c r="CC19" s="534">
        <v>1.32</v>
      </c>
      <c r="CD19" s="538">
        <v>4.24</v>
      </c>
      <c r="CE19" s="538">
        <v>0.71</v>
      </c>
      <c r="CF19" s="538">
        <v>0.05</v>
      </c>
      <c r="CG19" s="538">
        <v>0.37</v>
      </c>
      <c r="CH19" s="538">
        <v>0.19</v>
      </c>
      <c r="CI19" s="538">
        <v>0.14000000000000001</v>
      </c>
      <c r="CJ19" s="538">
        <v>0.12</v>
      </c>
      <c r="CK19" s="538">
        <v>0.53</v>
      </c>
      <c r="CL19" s="538">
        <v>0.32</v>
      </c>
      <c r="CM19" s="538">
        <v>0.66</v>
      </c>
      <c r="CN19" s="538">
        <v>0.16</v>
      </c>
      <c r="CO19" s="538">
        <v>0.26</v>
      </c>
      <c r="CP19" s="538">
        <v>0.36</v>
      </c>
      <c r="CQ19" s="538">
        <v>2.67</v>
      </c>
      <c r="CR19" s="538">
        <v>0.52</v>
      </c>
      <c r="CS19" s="538">
        <v>0.14000000000000001</v>
      </c>
      <c r="CT19" s="538">
        <v>0.63</v>
      </c>
      <c r="CU19" s="538">
        <v>0.15</v>
      </c>
      <c r="CV19" s="538">
        <v>0.4</v>
      </c>
      <c r="CW19" s="538">
        <v>0.24</v>
      </c>
      <c r="CX19" s="787">
        <v>0.36</v>
      </c>
      <c r="CY19" s="787">
        <v>1.18</v>
      </c>
      <c r="CZ19" s="787">
        <v>0.28000000000000003</v>
      </c>
      <c r="DA19" s="787">
        <v>0.33</v>
      </c>
      <c r="DB19" s="787">
        <v>0.08</v>
      </c>
      <c r="DC19" s="787">
        <v>0.84</v>
      </c>
      <c r="DD19" s="787">
        <v>7.3</v>
      </c>
      <c r="DE19" s="787">
        <v>1.45</v>
      </c>
      <c r="DF19" s="787">
        <v>0.14000000000000001</v>
      </c>
      <c r="DG19" s="787">
        <v>0.1</v>
      </c>
      <c r="DH19" s="787">
        <v>0.47</v>
      </c>
      <c r="DI19" s="787">
        <v>0.09</v>
      </c>
      <c r="DJ19" s="789">
        <v>1.06</v>
      </c>
      <c r="DK19" s="789">
        <v>1.1000000000000001</v>
      </c>
      <c r="DL19" s="789">
        <v>3.18</v>
      </c>
      <c r="DM19" s="789">
        <v>0.16</v>
      </c>
      <c r="DN19" s="789">
        <v>0.17</v>
      </c>
      <c r="DO19" s="789">
        <v>0.18</v>
      </c>
      <c r="DP19" s="789">
        <v>0.06</v>
      </c>
      <c r="DQ19" s="789">
        <v>0.53</v>
      </c>
      <c r="DR19" s="789">
        <v>0.32</v>
      </c>
      <c r="DS19" s="789">
        <v>0.17</v>
      </c>
      <c r="DT19" s="872">
        <v>0.16</v>
      </c>
      <c r="DU19" s="872">
        <v>1.07</v>
      </c>
      <c r="DV19" s="872">
        <v>0.22</v>
      </c>
      <c r="DW19" s="872">
        <v>0.24</v>
      </c>
      <c r="DX19" s="872">
        <v>0.57999999999999996</v>
      </c>
      <c r="DY19" s="872">
        <v>0.17</v>
      </c>
      <c r="DZ19" s="872">
        <v>0.2</v>
      </c>
      <c r="EA19" s="872">
        <v>0.36</v>
      </c>
      <c r="EB19" s="872">
        <v>0.57999999999999996</v>
      </c>
      <c r="EC19" s="872">
        <v>0.93</v>
      </c>
      <c r="ED19" s="872">
        <v>1.07</v>
      </c>
      <c r="EE19" s="872">
        <v>5.74</v>
      </c>
      <c r="EF19" s="872">
        <v>0.12</v>
      </c>
      <c r="EG19" s="872">
        <v>0.92</v>
      </c>
      <c r="EH19" s="872">
        <v>2.2799999999999998</v>
      </c>
      <c r="EI19" s="872">
        <v>0.14000000000000001</v>
      </c>
      <c r="EJ19" s="872">
        <v>2.62</v>
      </c>
      <c r="EK19" s="872">
        <v>2.4500000000000002</v>
      </c>
      <c r="EL19" s="872">
        <v>1.58</v>
      </c>
      <c r="EM19" s="872">
        <v>1.54</v>
      </c>
      <c r="EN19" s="874">
        <v>0.27</v>
      </c>
      <c r="EO19" s="874">
        <v>0.55000000000000004</v>
      </c>
      <c r="EP19" s="874">
        <v>0.53</v>
      </c>
      <c r="EQ19" s="874">
        <v>0.47</v>
      </c>
      <c r="ER19" s="874">
        <v>0.83</v>
      </c>
      <c r="ES19" s="874">
        <v>0.71</v>
      </c>
      <c r="ET19" s="874">
        <v>0.13</v>
      </c>
      <c r="EU19" s="874">
        <v>0.15</v>
      </c>
      <c r="EV19" s="874">
        <v>0.33</v>
      </c>
      <c r="EW19" s="874">
        <v>0.55000000000000004</v>
      </c>
      <c r="EX19" s="1090">
        <v>0.25</v>
      </c>
      <c r="EY19" s="1090">
        <v>1.01</v>
      </c>
      <c r="EZ19" s="1086">
        <v>0.53</v>
      </c>
      <c r="FA19" s="1086">
        <v>2.31</v>
      </c>
      <c r="FB19" s="1086">
        <v>0.66</v>
      </c>
      <c r="FC19" s="1086">
        <v>0.28999999999999998</v>
      </c>
      <c r="FD19" s="1086">
        <v>0.08</v>
      </c>
      <c r="FE19" s="1086">
        <v>0.34</v>
      </c>
      <c r="FF19" s="1086">
        <v>0.97</v>
      </c>
      <c r="FG19" s="1086">
        <v>0.18</v>
      </c>
      <c r="FH19" s="1086">
        <v>0.1</v>
      </c>
      <c r="FI19" s="1086">
        <v>0.42</v>
      </c>
      <c r="FJ19" s="1086">
        <v>0.41</v>
      </c>
      <c r="FK19" s="1086">
        <v>1.62</v>
      </c>
      <c r="FL19" s="1086">
        <v>0.14000000000000001</v>
      </c>
      <c r="FM19" s="1086">
        <v>3.13</v>
      </c>
      <c r="FN19" s="1086">
        <v>0.1</v>
      </c>
      <c r="FO19" s="1086">
        <v>0.2</v>
      </c>
      <c r="FP19" s="1086">
        <v>0.71</v>
      </c>
      <c r="FQ19" s="1086">
        <v>0.42</v>
      </c>
      <c r="FR19" s="1086">
        <v>0.24</v>
      </c>
      <c r="FS19" s="1230">
        <v>0.25</v>
      </c>
      <c r="FT19" s="1230">
        <v>0.35</v>
      </c>
      <c r="FU19" s="1230">
        <v>0.15</v>
      </c>
      <c r="FV19" s="1230">
        <v>0.12</v>
      </c>
      <c r="FW19" s="1230">
        <v>0.16</v>
      </c>
      <c r="FX19" s="1230">
        <v>1.06</v>
      </c>
      <c r="FY19" s="1230">
        <v>0.23</v>
      </c>
      <c r="FZ19" s="1230">
        <v>0.34</v>
      </c>
      <c r="GA19" s="1230">
        <v>0.64</v>
      </c>
      <c r="GB19" s="1230">
        <v>2.81</v>
      </c>
      <c r="GC19" s="1230">
        <v>0.44</v>
      </c>
      <c r="GD19" s="1230">
        <v>0.5</v>
      </c>
      <c r="GE19" s="1230">
        <v>1.91</v>
      </c>
      <c r="GF19" s="1230">
        <v>1</v>
      </c>
      <c r="GG19" s="1230">
        <v>0.83</v>
      </c>
      <c r="GH19" s="1230">
        <v>0.35</v>
      </c>
      <c r="GI19" s="1230">
        <v>0.63</v>
      </c>
      <c r="GJ19" s="1230">
        <v>1.41</v>
      </c>
      <c r="GK19" s="1230">
        <v>0.8</v>
      </c>
      <c r="GN19" s="1348">
        <v>28</v>
      </c>
    </row>
    <row r="20" spans="1:196" ht="13.5" customHeight="1">
      <c r="A20" s="93" t="s">
        <v>14</v>
      </c>
      <c r="B20" s="95">
        <v>1.81</v>
      </c>
      <c r="C20" s="95">
        <v>8.31</v>
      </c>
      <c r="D20" s="108">
        <v>5.94</v>
      </c>
      <c r="E20" s="95">
        <v>14.5</v>
      </c>
      <c r="F20" s="95">
        <v>7.62</v>
      </c>
      <c r="G20" s="95">
        <v>3.21</v>
      </c>
      <c r="H20" s="95">
        <v>6.36</v>
      </c>
      <c r="I20" s="95">
        <v>14.82</v>
      </c>
      <c r="J20" s="189">
        <v>325.95</v>
      </c>
      <c r="K20" s="192">
        <v>2.2999999999999998</v>
      </c>
      <c r="L20" s="192">
        <v>5.71</v>
      </c>
      <c r="M20" s="192">
        <v>165.83</v>
      </c>
      <c r="N20" s="192">
        <v>19.63</v>
      </c>
      <c r="O20" s="192">
        <v>21.66</v>
      </c>
      <c r="P20" s="192">
        <v>36.409999999999997</v>
      </c>
      <c r="Q20" s="192">
        <v>3.09</v>
      </c>
      <c r="R20" s="192">
        <v>3.13</v>
      </c>
      <c r="S20" s="189">
        <v>13.56</v>
      </c>
      <c r="T20" s="189">
        <v>2.4</v>
      </c>
      <c r="U20" s="189">
        <v>14.06</v>
      </c>
      <c r="V20" s="189">
        <v>31.48</v>
      </c>
      <c r="W20" s="189">
        <v>1.3</v>
      </c>
      <c r="X20" s="189">
        <v>22.5</v>
      </c>
      <c r="Y20" s="192">
        <v>7.33</v>
      </c>
      <c r="Z20" s="192">
        <v>1.25</v>
      </c>
      <c r="AA20" s="192">
        <v>5.15</v>
      </c>
      <c r="AB20" s="192">
        <v>2.85</v>
      </c>
      <c r="AC20" s="192">
        <v>20.38</v>
      </c>
      <c r="AD20" s="192">
        <v>3.29</v>
      </c>
      <c r="AE20" s="355">
        <v>2.59</v>
      </c>
      <c r="AF20" s="355">
        <v>193.02</v>
      </c>
      <c r="AG20" s="355">
        <v>2.64</v>
      </c>
      <c r="AH20" s="355">
        <v>2.09</v>
      </c>
      <c r="AI20" s="355">
        <v>1.21</v>
      </c>
      <c r="AJ20" s="355">
        <v>3.77</v>
      </c>
      <c r="AK20" s="355">
        <v>7.64</v>
      </c>
      <c r="AL20" s="355">
        <v>1.94</v>
      </c>
      <c r="AM20" s="355">
        <v>26.67</v>
      </c>
      <c r="AN20" s="355">
        <v>3.38</v>
      </c>
      <c r="AO20" s="355">
        <v>5.32</v>
      </c>
      <c r="AP20" s="355">
        <v>5.16</v>
      </c>
      <c r="AQ20" s="352">
        <v>25.17</v>
      </c>
      <c r="AR20" s="352">
        <v>19.579999999999998</v>
      </c>
      <c r="AS20" s="352">
        <v>3.43</v>
      </c>
      <c r="AT20" s="352">
        <v>15.84</v>
      </c>
      <c r="AU20" s="352">
        <v>17.96</v>
      </c>
      <c r="AV20" s="352">
        <v>128.53</v>
      </c>
      <c r="AW20" s="352">
        <v>2.71</v>
      </c>
      <c r="AX20" s="352">
        <v>9.39</v>
      </c>
      <c r="AY20" s="352">
        <v>43.97</v>
      </c>
      <c r="AZ20" s="355">
        <v>15.9</v>
      </c>
      <c r="BA20" s="355">
        <v>1.73</v>
      </c>
      <c r="BB20" s="355">
        <v>5.97</v>
      </c>
      <c r="BC20" s="355">
        <v>5.85</v>
      </c>
      <c r="BD20" s="355">
        <v>4.57</v>
      </c>
      <c r="BE20" s="355">
        <v>6.24</v>
      </c>
      <c r="BF20" s="355">
        <v>2.2999999999999998</v>
      </c>
      <c r="BG20" s="355">
        <v>2.92</v>
      </c>
      <c r="BH20" s="355">
        <v>6.73</v>
      </c>
      <c r="BI20" s="355">
        <v>2.35</v>
      </c>
      <c r="BJ20" s="355">
        <v>26.65</v>
      </c>
      <c r="BK20" s="355">
        <v>4.25</v>
      </c>
      <c r="BL20" s="355">
        <v>1.41</v>
      </c>
      <c r="BM20" s="355">
        <v>29.04</v>
      </c>
      <c r="BN20" s="355">
        <v>5.61</v>
      </c>
      <c r="BO20" s="355">
        <v>8.5</v>
      </c>
      <c r="BP20" s="355">
        <v>1.71</v>
      </c>
      <c r="BQ20" s="538">
        <v>9.99</v>
      </c>
      <c r="BR20" s="538">
        <v>1.44</v>
      </c>
      <c r="BS20" s="538">
        <v>2.3199999999999998</v>
      </c>
      <c r="BT20" s="538">
        <v>8.1199999999999992</v>
      </c>
      <c r="BU20" s="538">
        <v>0.76</v>
      </c>
      <c r="BV20" s="538">
        <v>32.51</v>
      </c>
      <c r="BW20" s="538">
        <v>4.3600000000000003</v>
      </c>
      <c r="BX20" s="538">
        <v>2.84</v>
      </c>
      <c r="BY20" s="538">
        <v>13.15</v>
      </c>
      <c r="BZ20" s="538">
        <v>2.2400000000000002</v>
      </c>
      <c r="CA20" s="538">
        <v>6.88</v>
      </c>
      <c r="CB20" s="538">
        <v>11.4</v>
      </c>
      <c r="CC20" s="534">
        <v>16.89</v>
      </c>
      <c r="CD20" s="538">
        <v>49.35</v>
      </c>
      <c r="CE20" s="538">
        <v>8.51</v>
      </c>
      <c r="CF20" s="538">
        <v>0.53</v>
      </c>
      <c r="CG20" s="538">
        <v>6.37</v>
      </c>
      <c r="CH20" s="538">
        <v>2.4700000000000002</v>
      </c>
      <c r="CI20" s="538">
        <v>2.0699999999999998</v>
      </c>
      <c r="CJ20" s="538">
        <v>2.68</v>
      </c>
      <c r="CK20" s="538">
        <v>7.24</v>
      </c>
      <c r="CL20" s="538">
        <v>6.14</v>
      </c>
      <c r="CM20" s="538">
        <v>9.9600000000000009</v>
      </c>
      <c r="CN20" s="538">
        <v>2.33</v>
      </c>
      <c r="CO20" s="538">
        <v>3.08</v>
      </c>
      <c r="CP20" s="538">
        <v>8.61</v>
      </c>
      <c r="CQ20" s="538">
        <v>25.85</v>
      </c>
      <c r="CR20" s="538">
        <v>10.35</v>
      </c>
      <c r="CS20" s="538">
        <v>1.69</v>
      </c>
      <c r="CT20" s="538">
        <v>9.35</v>
      </c>
      <c r="CU20" s="538">
        <v>2.4900000000000002</v>
      </c>
      <c r="CV20" s="538">
        <v>4.8899999999999997</v>
      </c>
      <c r="CW20" s="538">
        <v>2.81</v>
      </c>
      <c r="CX20" s="787">
        <v>6.05</v>
      </c>
      <c r="CY20" s="787">
        <v>34.43</v>
      </c>
      <c r="CZ20" s="787">
        <v>2.68</v>
      </c>
      <c r="DA20" s="787">
        <v>4.37</v>
      </c>
      <c r="DB20" s="787">
        <v>0.56000000000000005</v>
      </c>
      <c r="DC20" s="787">
        <v>14.24</v>
      </c>
      <c r="DD20" s="787">
        <v>109.09</v>
      </c>
      <c r="DE20" s="787">
        <v>27.98</v>
      </c>
      <c r="DF20" s="787">
        <v>1.93</v>
      </c>
      <c r="DG20" s="787">
        <v>0.73</v>
      </c>
      <c r="DH20" s="787">
        <v>5.01</v>
      </c>
      <c r="DI20" s="787">
        <v>1.78</v>
      </c>
      <c r="DJ20" s="789">
        <v>21.27</v>
      </c>
      <c r="DK20" s="789">
        <v>22.07</v>
      </c>
      <c r="DL20" s="789">
        <v>52.92</v>
      </c>
      <c r="DM20" s="789">
        <v>2.75</v>
      </c>
      <c r="DN20" s="789">
        <v>2.29</v>
      </c>
      <c r="DO20" s="789">
        <v>3.2</v>
      </c>
      <c r="DP20" s="789">
        <v>0.79</v>
      </c>
      <c r="DQ20" s="789">
        <v>8.4</v>
      </c>
      <c r="DR20" s="789">
        <v>6.17</v>
      </c>
      <c r="DS20" s="789">
        <v>2.2000000000000002</v>
      </c>
      <c r="DT20" s="872">
        <v>6.18</v>
      </c>
      <c r="DU20" s="872">
        <v>12.64</v>
      </c>
      <c r="DV20" s="872">
        <v>4.22</v>
      </c>
      <c r="DW20" s="872">
        <v>2.75</v>
      </c>
      <c r="DX20" s="872">
        <v>14.5</v>
      </c>
      <c r="DY20" s="872">
        <v>2.12</v>
      </c>
      <c r="DZ20" s="872">
        <v>4.0599999999999996</v>
      </c>
      <c r="EA20" s="872">
        <v>7.46</v>
      </c>
      <c r="EB20" s="872">
        <v>7.57</v>
      </c>
      <c r="EC20" s="872">
        <v>10.46</v>
      </c>
      <c r="ED20" s="872">
        <v>13.81</v>
      </c>
      <c r="EE20" s="872">
        <v>81.89</v>
      </c>
      <c r="EF20" s="872">
        <v>1.2</v>
      </c>
      <c r="EG20" s="872">
        <v>13.42</v>
      </c>
      <c r="EH20" s="872">
        <v>31.56</v>
      </c>
      <c r="EI20" s="872">
        <v>2.39</v>
      </c>
      <c r="EJ20" s="872">
        <v>36.75</v>
      </c>
      <c r="EK20" s="872">
        <v>43.62</v>
      </c>
      <c r="EL20" s="872">
        <v>23.88</v>
      </c>
      <c r="EM20" s="872">
        <v>18.27</v>
      </c>
      <c r="EN20" s="874">
        <v>4.22</v>
      </c>
      <c r="EO20" s="874">
        <v>7.98</v>
      </c>
      <c r="EP20" s="874">
        <v>10.210000000000001</v>
      </c>
      <c r="EQ20" s="874">
        <v>6.48</v>
      </c>
      <c r="ER20" s="874">
        <v>12.18</v>
      </c>
      <c r="ES20" s="874">
        <v>8.7899999999999991</v>
      </c>
      <c r="ET20" s="874">
        <v>1.79</v>
      </c>
      <c r="EU20" s="874">
        <v>1.86</v>
      </c>
      <c r="EV20" s="874">
        <v>7.52</v>
      </c>
      <c r="EW20" s="874">
        <v>12.47</v>
      </c>
      <c r="EX20" s="1090">
        <v>2.87</v>
      </c>
      <c r="EY20" s="1090">
        <v>18.36</v>
      </c>
      <c r="EZ20" s="1086">
        <v>6.26</v>
      </c>
      <c r="FA20" s="1086">
        <v>47.02</v>
      </c>
      <c r="FB20" s="1086">
        <v>14.96</v>
      </c>
      <c r="FC20" s="1086">
        <v>3.37</v>
      </c>
      <c r="FD20" s="1086">
        <v>0.9</v>
      </c>
      <c r="FE20" s="1086">
        <v>4.6399999999999997</v>
      </c>
      <c r="FF20" s="1086">
        <v>13.67</v>
      </c>
      <c r="FG20" s="1086">
        <v>3.5</v>
      </c>
      <c r="FH20" s="1086">
        <v>1.66</v>
      </c>
      <c r="FI20" s="1086">
        <v>14.88</v>
      </c>
      <c r="FJ20" s="1086">
        <v>3.28</v>
      </c>
      <c r="FK20" s="1086">
        <v>27.89</v>
      </c>
      <c r="FL20" s="1086">
        <v>1.3</v>
      </c>
      <c r="FM20" s="1086">
        <v>74.53</v>
      </c>
      <c r="FN20" s="1086">
        <v>0.84</v>
      </c>
      <c r="FO20" s="1086">
        <v>3.33</v>
      </c>
      <c r="FP20" s="1086">
        <v>7.35</v>
      </c>
      <c r="FQ20" s="1086">
        <v>4.57</v>
      </c>
      <c r="FR20" s="1086">
        <v>3.3</v>
      </c>
      <c r="FS20" s="1230">
        <v>2.77</v>
      </c>
      <c r="FT20" s="1230">
        <v>3.47</v>
      </c>
      <c r="FU20" s="1230">
        <v>1.5</v>
      </c>
      <c r="FV20" s="1230">
        <v>1.52</v>
      </c>
      <c r="FW20" s="1230">
        <v>2.2000000000000002</v>
      </c>
      <c r="FX20" s="1230">
        <v>13.61</v>
      </c>
      <c r="FY20" s="1230">
        <v>4.3499999999999996</v>
      </c>
      <c r="FZ20" s="1230">
        <v>5.35</v>
      </c>
      <c r="GA20" s="1230">
        <v>8.6999999999999993</v>
      </c>
      <c r="GB20" s="1230">
        <v>13.84</v>
      </c>
      <c r="GC20" s="1230">
        <v>3</v>
      </c>
      <c r="GD20" s="1230">
        <v>3.71</v>
      </c>
      <c r="GE20" s="1230">
        <v>13.54</v>
      </c>
      <c r="GF20" s="1230">
        <v>11.56</v>
      </c>
      <c r="GG20" s="1230">
        <v>11.15</v>
      </c>
      <c r="GH20" s="1230">
        <v>3.98</v>
      </c>
      <c r="GI20" s="1230">
        <v>9.92</v>
      </c>
      <c r="GJ20" s="1230">
        <v>21.4</v>
      </c>
      <c r="GK20" s="1230">
        <v>10.54</v>
      </c>
      <c r="GN20" s="1348">
        <v>11</v>
      </c>
    </row>
    <row r="21" spans="1:196" ht="13.5" customHeight="1">
      <c r="A21" s="93" t="s">
        <v>15</v>
      </c>
      <c r="B21" s="95">
        <v>14.58</v>
      </c>
      <c r="C21" s="95">
        <v>77.430000000000007</v>
      </c>
      <c r="D21" s="108">
        <v>49.1</v>
      </c>
      <c r="E21" s="95">
        <v>138.97</v>
      </c>
      <c r="F21" s="95">
        <v>65.09</v>
      </c>
      <c r="G21" s="95">
        <v>34.450000000000003</v>
      </c>
      <c r="H21" s="95">
        <v>50.18</v>
      </c>
      <c r="I21" s="95">
        <v>132.66</v>
      </c>
      <c r="J21" s="189">
        <v>3814.83</v>
      </c>
      <c r="K21" s="192">
        <v>24.27</v>
      </c>
      <c r="L21" s="192">
        <v>43.66</v>
      </c>
      <c r="M21" s="192">
        <v>1808.91</v>
      </c>
      <c r="N21" s="192">
        <v>188.99</v>
      </c>
      <c r="O21" s="192">
        <v>136.69999999999999</v>
      </c>
      <c r="P21" s="192">
        <v>329.17</v>
      </c>
      <c r="Q21" s="192">
        <v>33.75</v>
      </c>
      <c r="R21" s="192">
        <v>33.880000000000003</v>
      </c>
      <c r="S21" s="189">
        <v>126.83</v>
      </c>
      <c r="T21" s="189">
        <v>19.95</v>
      </c>
      <c r="U21" s="189">
        <v>110.94</v>
      </c>
      <c r="V21" s="189">
        <v>320.3</v>
      </c>
      <c r="W21" s="189">
        <v>17.079999999999998</v>
      </c>
      <c r="X21" s="189">
        <v>257.39999999999998</v>
      </c>
      <c r="Y21" s="192">
        <v>50.85</v>
      </c>
      <c r="Z21" s="192">
        <v>10.9</v>
      </c>
      <c r="AA21" s="192">
        <v>30.44</v>
      </c>
      <c r="AB21" s="192">
        <v>16.84</v>
      </c>
      <c r="AC21" s="192">
        <v>159.97</v>
      </c>
      <c r="AD21" s="192">
        <v>41.95</v>
      </c>
      <c r="AE21" s="355">
        <v>21.43</v>
      </c>
      <c r="AF21" s="355">
        <v>1705.16</v>
      </c>
      <c r="AG21" s="355">
        <v>27.69</v>
      </c>
      <c r="AH21" s="355">
        <v>16.47</v>
      </c>
      <c r="AI21" s="355">
        <v>7.11</v>
      </c>
      <c r="AJ21" s="355">
        <v>39.51</v>
      </c>
      <c r="AK21" s="355">
        <v>77.63</v>
      </c>
      <c r="AL21" s="355">
        <v>18.61</v>
      </c>
      <c r="AM21" s="355">
        <v>220.92</v>
      </c>
      <c r="AN21" s="355">
        <v>31.11</v>
      </c>
      <c r="AO21" s="355">
        <v>43.22</v>
      </c>
      <c r="AP21" s="355">
        <v>36.880000000000003</v>
      </c>
      <c r="AQ21" s="352">
        <v>249.33</v>
      </c>
      <c r="AR21" s="352">
        <v>187.75</v>
      </c>
      <c r="AS21" s="352">
        <v>31.51</v>
      </c>
      <c r="AT21" s="352">
        <v>150.44</v>
      </c>
      <c r="AU21" s="352">
        <v>157.25</v>
      </c>
      <c r="AV21" s="352">
        <v>1468.61</v>
      </c>
      <c r="AW21" s="352">
        <v>26.99</v>
      </c>
      <c r="AX21" s="352">
        <v>110.51</v>
      </c>
      <c r="AY21" s="352">
        <v>472.68</v>
      </c>
      <c r="AZ21" s="355">
        <v>125.23</v>
      </c>
      <c r="BA21" s="355">
        <v>13.51</v>
      </c>
      <c r="BB21" s="355">
        <v>34.9</v>
      </c>
      <c r="BC21" s="355">
        <v>48.48</v>
      </c>
      <c r="BD21" s="355">
        <v>40.56</v>
      </c>
      <c r="BE21" s="355">
        <v>52.4</v>
      </c>
      <c r="BF21" s="355">
        <v>14.45</v>
      </c>
      <c r="BG21" s="355">
        <v>23.14</v>
      </c>
      <c r="BH21" s="355">
        <v>56.97</v>
      </c>
      <c r="BI21" s="355">
        <v>22.22</v>
      </c>
      <c r="BJ21" s="355">
        <v>227.85</v>
      </c>
      <c r="BK21" s="355">
        <v>32.090000000000003</v>
      </c>
      <c r="BL21" s="355">
        <v>11.1</v>
      </c>
      <c r="BM21" s="355">
        <v>250.95</v>
      </c>
      <c r="BN21" s="355">
        <v>49.96</v>
      </c>
      <c r="BO21" s="355">
        <v>69.17</v>
      </c>
      <c r="BP21" s="355">
        <v>13.57</v>
      </c>
      <c r="BQ21" s="538">
        <v>75.17</v>
      </c>
      <c r="BR21" s="538">
        <v>12.3</v>
      </c>
      <c r="BS21" s="538">
        <v>16.34</v>
      </c>
      <c r="BT21" s="538">
        <v>60.52</v>
      </c>
      <c r="BU21" s="538">
        <v>6.13</v>
      </c>
      <c r="BV21" s="538">
        <v>249.41</v>
      </c>
      <c r="BW21" s="538">
        <v>39.36</v>
      </c>
      <c r="BX21" s="538">
        <v>22.41</v>
      </c>
      <c r="BY21" s="538">
        <v>102.71</v>
      </c>
      <c r="BZ21" s="538">
        <v>18.75</v>
      </c>
      <c r="CA21" s="538">
        <v>57.65</v>
      </c>
      <c r="CB21" s="538">
        <v>85.22</v>
      </c>
      <c r="CC21" s="534">
        <v>230.81</v>
      </c>
      <c r="CD21" s="538">
        <v>508.15</v>
      </c>
      <c r="CE21" s="538">
        <v>118.99</v>
      </c>
      <c r="CF21" s="538">
        <v>6.15</v>
      </c>
      <c r="CG21" s="538">
        <v>47.95</v>
      </c>
      <c r="CH21" s="538">
        <v>24.87</v>
      </c>
      <c r="CI21" s="538">
        <v>19.98</v>
      </c>
      <c r="CJ21" s="538">
        <v>21.67</v>
      </c>
      <c r="CK21" s="538">
        <v>59.89</v>
      </c>
      <c r="CL21" s="538">
        <v>47.84</v>
      </c>
      <c r="CM21" s="538">
        <v>93.4</v>
      </c>
      <c r="CN21" s="538">
        <v>18.260000000000002</v>
      </c>
      <c r="CO21" s="538">
        <v>28.72</v>
      </c>
      <c r="CP21" s="538">
        <v>56.87</v>
      </c>
      <c r="CQ21" s="538">
        <v>249.31</v>
      </c>
      <c r="CR21" s="538">
        <v>74.88</v>
      </c>
      <c r="CS21" s="538">
        <v>13.5</v>
      </c>
      <c r="CT21" s="538">
        <v>67.400000000000006</v>
      </c>
      <c r="CU21" s="538">
        <v>19.09</v>
      </c>
      <c r="CV21" s="538">
        <v>40.43</v>
      </c>
      <c r="CW21" s="538">
        <v>22.55</v>
      </c>
      <c r="CX21" s="787">
        <v>49.26</v>
      </c>
      <c r="CY21" s="787">
        <v>270.58999999999997</v>
      </c>
      <c r="CZ21" s="787">
        <v>25.05</v>
      </c>
      <c r="DA21" s="787">
        <v>35.76</v>
      </c>
      <c r="DB21" s="787">
        <v>5.61</v>
      </c>
      <c r="DC21" s="787">
        <v>107.52</v>
      </c>
      <c r="DD21" s="787">
        <v>829.51</v>
      </c>
      <c r="DE21" s="787">
        <v>247.57</v>
      </c>
      <c r="DF21" s="787">
        <v>24.87</v>
      </c>
      <c r="DG21" s="787">
        <v>8.43</v>
      </c>
      <c r="DH21" s="787">
        <v>43.5</v>
      </c>
      <c r="DI21" s="787">
        <v>15.37</v>
      </c>
      <c r="DJ21" s="789">
        <v>199.36</v>
      </c>
      <c r="DK21" s="789">
        <v>189.39</v>
      </c>
      <c r="DL21" s="789">
        <v>609.99</v>
      </c>
      <c r="DM21" s="789">
        <v>21.33</v>
      </c>
      <c r="DN21" s="789">
        <v>18.57</v>
      </c>
      <c r="DO21" s="789">
        <v>25.17</v>
      </c>
      <c r="DP21" s="789">
        <v>6.3</v>
      </c>
      <c r="DQ21" s="789">
        <v>66.099999999999994</v>
      </c>
      <c r="DR21" s="789">
        <v>49.98</v>
      </c>
      <c r="DS21" s="789">
        <v>18.03</v>
      </c>
      <c r="DT21" s="872">
        <v>56.36</v>
      </c>
      <c r="DU21" s="872">
        <v>103.04</v>
      </c>
      <c r="DV21" s="872">
        <v>34.450000000000003</v>
      </c>
      <c r="DW21" s="872">
        <v>22.48</v>
      </c>
      <c r="DX21" s="872">
        <v>135.33000000000001</v>
      </c>
      <c r="DY21" s="872">
        <v>16.899999999999999</v>
      </c>
      <c r="DZ21" s="872">
        <v>31.35</v>
      </c>
      <c r="EA21" s="872">
        <v>62.34</v>
      </c>
      <c r="EB21" s="872">
        <v>56.51</v>
      </c>
      <c r="EC21" s="872">
        <v>77.959999999999994</v>
      </c>
      <c r="ED21" s="872">
        <v>116.5</v>
      </c>
      <c r="EE21" s="872">
        <v>840.71</v>
      </c>
      <c r="EF21" s="872">
        <v>12.7</v>
      </c>
      <c r="EG21" s="872">
        <v>104.54</v>
      </c>
      <c r="EH21" s="872">
        <v>303.61</v>
      </c>
      <c r="EI21" s="872">
        <v>18.53</v>
      </c>
      <c r="EJ21" s="872">
        <v>437.07</v>
      </c>
      <c r="EK21" s="872">
        <v>408.95</v>
      </c>
      <c r="EL21" s="872">
        <v>317.77</v>
      </c>
      <c r="EM21" s="872">
        <v>179.46</v>
      </c>
      <c r="EN21" s="874">
        <v>31.76</v>
      </c>
      <c r="EO21" s="874">
        <v>57.2</v>
      </c>
      <c r="EP21" s="874">
        <v>72.81</v>
      </c>
      <c r="EQ21" s="874">
        <v>47.73</v>
      </c>
      <c r="ER21" s="874">
        <v>88.97</v>
      </c>
      <c r="ES21" s="874">
        <v>68.959999999999994</v>
      </c>
      <c r="ET21" s="874">
        <v>12.93</v>
      </c>
      <c r="EU21" s="874">
        <v>12.72</v>
      </c>
      <c r="EV21" s="874">
        <v>54.08</v>
      </c>
      <c r="EW21" s="874">
        <v>90.11</v>
      </c>
      <c r="EX21" s="1090">
        <v>22.5</v>
      </c>
      <c r="EY21" s="1090">
        <v>131.33000000000001</v>
      </c>
      <c r="EZ21" s="1086">
        <v>49.88</v>
      </c>
      <c r="FA21" s="1086">
        <v>417.95</v>
      </c>
      <c r="FB21" s="1086">
        <v>116.19</v>
      </c>
      <c r="FC21" s="1086">
        <v>26.7</v>
      </c>
      <c r="FD21" s="1086">
        <v>7.21</v>
      </c>
      <c r="FE21" s="1086">
        <v>44.38</v>
      </c>
      <c r="FF21" s="1086">
        <v>105.47</v>
      </c>
      <c r="FG21" s="1086">
        <v>22.54</v>
      </c>
      <c r="FH21" s="1086">
        <v>14.38</v>
      </c>
      <c r="FI21" s="1086">
        <v>105.38</v>
      </c>
      <c r="FJ21" s="1086">
        <v>27.72</v>
      </c>
      <c r="FK21" s="1086">
        <v>236.91</v>
      </c>
      <c r="FL21" s="1086">
        <v>12.87</v>
      </c>
      <c r="FM21" s="1086">
        <v>639.94000000000005</v>
      </c>
      <c r="FN21" s="1086">
        <v>7.23</v>
      </c>
      <c r="FO21" s="1086">
        <v>31.7</v>
      </c>
      <c r="FP21" s="1086">
        <v>60.29</v>
      </c>
      <c r="FQ21" s="1086">
        <v>47.32</v>
      </c>
      <c r="FR21" s="1086">
        <v>24.68</v>
      </c>
      <c r="FS21" s="1230">
        <v>24.72</v>
      </c>
      <c r="FT21" s="1230">
        <v>33.409999999999997</v>
      </c>
      <c r="FU21" s="1230">
        <v>12.84</v>
      </c>
      <c r="FV21" s="1230">
        <v>12.75</v>
      </c>
      <c r="FW21" s="1230">
        <v>17.8</v>
      </c>
      <c r="FX21" s="1230">
        <v>130.4</v>
      </c>
      <c r="FY21" s="1230">
        <v>32.549999999999997</v>
      </c>
      <c r="FZ21" s="1230">
        <v>47.53</v>
      </c>
      <c r="GA21" s="1230">
        <v>68.91</v>
      </c>
      <c r="GB21" s="1230">
        <v>109.36</v>
      </c>
      <c r="GC21" s="1230">
        <v>25.72</v>
      </c>
      <c r="GD21" s="1230">
        <v>31.02</v>
      </c>
      <c r="GE21" s="1230">
        <v>123.96</v>
      </c>
      <c r="GF21" s="1230">
        <v>93.86</v>
      </c>
      <c r="GG21" s="1230">
        <v>80.819999999999993</v>
      </c>
      <c r="GH21" s="1230">
        <v>30.99</v>
      </c>
      <c r="GI21" s="1230">
        <v>76.319999999999993</v>
      </c>
      <c r="GJ21" s="1230">
        <v>152.81</v>
      </c>
      <c r="GK21" s="1230">
        <v>77.069999999999993</v>
      </c>
      <c r="GN21" s="1348">
        <v>12</v>
      </c>
    </row>
    <row r="22" spans="1:196" s="27" customFormat="1" ht="13.5" customHeight="1">
      <c r="A22" s="93" t="s">
        <v>16</v>
      </c>
      <c r="B22" s="95">
        <v>15.79</v>
      </c>
      <c r="C22" s="95">
        <v>99.21</v>
      </c>
      <c r="D22" s="108">
        <v>71.260000000000005</v>
      </c>
      <c r="E22" s="95">
        <v>166.5</v>
      </c>
      <c r="F22" s="95">
        <v>71.95</v>
      </c>
      <c r="G22" s="95">
        <v>44.84</v>
      </c>
      <c r="H22" s="95">
        <v>90.23</v>
      </c>
      <c r="I22" s="95">
        <v>153.81</v>
      </c>
      <c r="J22" s="189">
        <v>5912.7</v>
      </c>
      <c r="K22" s="192">
        <v>31.88</v>
      </c>
      <c r="L22" s="192">
        <v>57.97</v>
      </c>
      <c r="M22" s="192">
        <v>2732.09</v>
      </c>
      <c r="N22" s="192">
        <v>275.02</v>
      </c>
      <c r="O22" s="192">
        <v>177.45</v>
      </c>
      <c r="P22" s="192">
        <v>596.96</v>
      </c>
      <c r="Q22" s="192">
        <v>43.67</v>
      </c>
      <c r="R22" s="192">
        <v>45.38</v>
      </c>
      <c r="S22" s="189">
        <v>170.72</v>
      </c>
      <c r="T22" s="189">
        <v>20.82</v>
      </c>
      <c r="U22" s="189">
        <v>135.86000000000001</v>
      </c>
      <c r="V22" s="189">
        <v>410.17</v>
      </c>
      <c r="W22" s="189">
        <v>25.44</v>
      </c>
      <c r="X22" s="189">
        <v>383.36</v>
      </c>
      <c r="Y22" s="192">
        <v>90.35</v>
      </c>
      <c r="Z22" s="192">
        <v>19.600000000000001</v>
      </c>
      <c r="AA22" s="192">
        <v>88.37</v>
      </c>
      <c r="AB22" s="192">
        <v>30.13</v>
      </c>
      <c r="AC22" s="192">
        <v>178.42</v>
      </c>
      <c r="AD22" s="192">
        <v>48.26</v>
      </c>
      <c r="AE22" s="355">
        <v>24.4</v>
      </c>
      <c r="AF22" s="355">
        <v>2531.17</v>
      </c>
      <c r="AG22" s="355">
        <v>37.950000000000003</v>
      </c>
      <c r="AH22" s="355">
        <v>24.97</v>
      </c>
      <c r="AI22" s="355">
        <v>19.170000000000002</v>
      </c>
      <c r="AJ22" s="355">
        <v>51.93</v>
      </c>
      <c r="AK22" s="355">
        <v>92.44</v>
      </c>
      <c r="AL22" s="355">
        <v>20.78</v>
      </c>
      <c r="AM22" s="355">
        <v>264.58999999999997</v>
      </c>
      <c r="AN22" s="355">
        <v>36.56</v>
      </c>
      <c r="AO22" s="355">
        <v>48.65</v>
      </c>
      <c r="AP22" s="355">
        <v>42.43</v>
      </c>
      <c r="AQ22" s="352">
        <v>378.93</v>
      </c>
      <c r="AR22" s="352">
        <v>243.86</v>
      </c>
      <c r="AS22" s="352">
        <v>35.83</v>
      </c>
      <c r="AT22" s="352">
        <v>266.2</v>
      </c>
      <c r="AU22" s="352">
        <v>232.21</v>
      </c>
      <c r="AV22" s="352">
        <v>2019.35</v>
      </c>
      <c r="AW22" s="352">
        <v>33.25</v>
      </c>
      <c r="AX22" s="352">
        <v>162.82</v>
      </c>
      <c r="AY22" s="352">
        <v>623.87</v>
      </c>
      <c r="AZ22" s="355">
        <v>144.65</v>
      </c>
      <c r="BA22" s="355">
        <v>14.43</v>
      </c>
      <c r="BB22" s="355">
        <v>43.36</v>
      </c>
      <c r="BC22" s="355">
        <v>58.69</v>
      </c>
      <c r="BD22" s="355">
        <v>56.66</v>
      </c>
      <c r="BE22" s="355">
        <v>64.62</v>
      </c>
      <c r="BF22" s="355">
        <v>19.239999999999998</v>
      </c>
      <c r="BG22" s="355">
        <v>29.06</v>
      </c>
      <c r="BH22" s="355">
        <v>61.58</v>
      </c>
      <c r="BI22" s="355">
        <v>31.72</v>
      </c>
      <c r="BJ22" s="355">
        <v>249.28</v>
      </c>
      <c r="BK22" s="355">
        <v>37.07</v>
      </c>
      <c r="BL22" s="355">
        <v>15.12</v>
      </c>
      <c r="BM22" s="355">
        <v>405.67</v>
      </c>
      <c r="BN22" s="355">
        <v>60.86</v>
      </c>
      <c r="BO22" s="355">
        <v>85.23</v>
      </c>
      <c r="BP22" s="355">
        <v>15.8</v>
      </c>
      <c r="BQ22" s="538">
        <v>153.06</v>
      </c>
      <c r="BR22" s="538">
        <v>16.64</v>
      </c>
      <c r="BS22" s="538">
        <v>18.739999999999998</v>
      </c>
      <c r="BT22" s="538">
        <v>78.63</v>
      </c>
      <c r="BU22" s="538">
        <v>6.93</v>
      </c>
      <c r="BV22" s="538">
        <v>296.08999999999997</v>
      </c>
      <c r="BW22" s="538">
        <v>52.13</v>
      </c>
      <c r="BX22" s="538">
        <v>26.3</v>
      </c>
      <c r="BY22" s="538">
        <v>126.53</v>
      </c>
      <c r="BZ22" s="538">
        <v>19.489999999999998</v>
      </c>
      <c r="CA22" s="538">
        <v>64.47</v>
      </c>
      <c r="CB22" s="538">
        <v>81.61</v>
      </c>
      <c r="CC22" s="534">
        <v>328.83</v>
      </c>
      <c r="CD22" s="538">
        <v>866.28</v>
      </c>
      <c r="CE22" s="538">
        <v>202.69</v>
      </c>
      <c r="CF22" s="538">
        <v>7.85</v>
      </c>
      <c r="CG22" s="538">
        <v>53.14</v>
      </c>
      <c r="CH22" s="538">
        <v>31.16</v>
      </c>
      <c r="CI22" s="538">
        <v>25.94</v>
      </c>
      <c r="CJ22" s="538">
        <v>28.38</v>
      </c>
      <c r="CK22" s="538">
        <v>78.38</v>
      </c>
      <c r="CL22" s="538">
        <v>68.45</v>
      </c>
      <c r="CM22" s="538">
        <v>139.15</v>
      </c>
      <c r="CN22" s="538">
        <v>21.01</v>
      </c>
      <c r="CO22" s="538">
        <v>38.99</v>
      </c>
      <c r="CP22" s="538">
        <v>78.290000000000006</v>
      </c>
      <c r="CQ22" s="538">
        <v>323.45</v>
      </c>
      <c r="CR22" s="538">
        <v>94.5</v>
      </c>
      <c r="CS22" s="538">
        <v>13.72</v>
      </c>
      <c r="CT22" s="538">
        <v>79.98</v>
      </c>
      <c r="CU22" s="538">
        <v>22.01</v>
      </c>
      <c r="CV22" s="538">
        <v>46.19</v>
      </c>
      <c r="CW22" s="538">
        <v>26.26</v>
      </c>
      <c r="CX22" s="787">
        <v>43.88</v>
      </c>
      <c r="CY22" s="787">
        <v>263.67</v>
      </c>
      <c r="CZ22" s="787">
        <v>27.36</v>
      </c>
      <c r="DA22" s="787">
        <v>39.79</v>
      </c>
      <c r="DB22" s="787">
        <v>6.26</v>
      </c>
      <c r="DC22" s="787">
        <v>131.57</v>
      </c>
      <c r="DD22" s="787">
        <v>1057.74</v>
      </c>
      <c r="DE22" s="787">
        <v>309.2</v>
      </c>
      <c r="DF22" s="787">
        <v>42.69</v>
      </c>
      <c r="DG22" s="787">
        <v>10.3</v>
      </c>
      <c r="DH22" s="787">
        <v>44.91</v>
      </c>
      <c r="DI22" s="787">
        <v>20.239999999999998</v>
      </c>
      <c r="DJ22" s="789">
        <v>272.02</v>
      </c>
      <c r="DK22" s="789">
        <v>239.58</v>
      </c>
      <c r="DL22" s="789">
        <v>866.34</v>
      </c>
      <c r="DM22" s="789">
        <v>21.58</v>
      </c>
      <c r="DN22" s="789">
        <v>20.309999999999999</v>
      </c>
      <c r="DO22" s="789">
        <v>27.21</v>
      </c>
      <c r="DP22" s="789">
        <v>5.8</v>
      </c>
      <c r="DQ22" s="789">
        <v>68.47</v>
      </c>
      <c r="DR22" s="789">
        <v>48.6</v>
      </c>
      <c r="DS22" s="789">
        <v>19.47</v>
      </c>
      <c r="DT22" s="872">
        <v>60.49</v>
      </c>
      <c r="DU22" s="872">
        <v>109.53</v>
      </c>
      <c r="DV22" s="872">
        <v>35.020000000000003</v>
      </c>
      <c r="DW22" s="872">
        <v>22.39</v>
      </c>
      <c r="DX22" s="872">
        <v>152.87</v>
      </c>
      <c r="DY22" s="872">
        <v>17.71</v>
      </c>
      <c r="DZ22" s="872">
        <v>33.75</v>
      </c>
      <c r="EA22" s="872">
        <v>67.64</v>
      </c>
      <c r="EB22" s="872">
        <v>62.53</v>
      </c>
      <c r="EC22" s="872">
        <v>85.35</v>
      </c>
      <c r="ED22" s="872">
        <v>132.75</v>
      </c>
      <c r="EE22" s="872">
        <v>1410.63</v>
      </c>
      <c r="EF22" s="872">
        <v>15.21</v>
      </c>
      <c r="EG22" s="872">
        <v>122.61</v>
      </c>
      <c r="EH22" s="872">
        <v>389.19</v>
      </c>
      <c r="EI22" s="872">
        <v>20.45</v>
      </c>
      <c r="EJ22" s="872">
        <v>682.09</v>
      </c>
      <c r="EK22" s="872">
        <v>580.33000000000004</v>
      </c>
      <c r="EL22" s="872">
        <v>542.86</v>
      </c>
      <c r="EM22" s="872">
        <v>213.66</v>
      </c>
      <c r="EN22" s="874">
        <v>33.39</v>
      </c>
      <c r="EO22" s="874">
        <v>63.9</v>
      </c>
      <c r="EP22" s="874">
        <v>80.489999999999995</v>
      </c>
      <c r="EQ22" s="874">
        <v>51.46</v>
      </c>
      <c r="ER22" s="874">
        <v>93.65</v>
      </c>
      <c r="ES22" s="874">
        <v>73.06</v>
      </c>
      <c r="ET22" s="874">
        <v>13.47</v>
      </c>
      <c r="EU22" s="874">
        <v>13.87</v>
      </c>
      <c r="EV22" s="874">
        <v>65.34</v>
      </c>
      <c r="EW22" s="874">
        <v>107.07</v>
      </c>
      <c r="EX22" s="1090">
        <v>25.12</v>
      </c>
      <c r="EY22" s="1090">
        <v>163.16999999999999</v>
      </c>
      <c r="EZ22" s="1086">
        <v>54.29</v>
      </c>
      <c r="FA22" s="1086">
        <v>588.26</v>
      </c>
      <c r="FB22" s="1086">
        <v>144.99</v>
      </c>
      <c r="FC22" s="1086">
        <v>29.06</v>
      </c>
      <c r="FD22" s="1086">
        <v>7.47</v>
      </c>
      <c r="FE22" s="1086">
        <v>59.52</v>
      </c>
      <c r="FF22" s="1086">
        <v>137</v>
      </c>
      <c r="FG22" s="1086">
        <v>26.47</v>
      </c>
      <c r="FH22" s="1086">
        <v>16.23</v>
      </c>
      <c r="FI22" s="1086">
        <v>156.84</v>
      </c>
      <c r="FJ22" s="1086">
        <v>30.35</v>
      </c>
      <c r="FK22" s="1086">
        <v>301.97000000000003</v>
      </c>
      <c r="FL22" s="1086">
        <v>17.989999999999998</v>
      </c>
      <c r="FM22" s="1086">
        <v>868.03</v>
      </c>
      <c r="FN22" s="1086">
        <v>7.92</v>
      </c>
      <c r="FO22" s="1086">
        <v>45.6</v>
      </c>
      <c r="FP22" s="1086">
        <v>74.02</v>
      </c>
      <c r="FQ22" s="1086">
        <v>63.95</v>
      </c>
      <c r="FR22" s="1086">
        <v>35.53</v>
      </c>
      <c r="FS22" s="1230">
        <v>26.85</v>
      </c>
      <c r="FT22" s="1230">
        <v>35.770000000000003</v>
      </c>
      <c r="FU22" s="1230">
        <v>14.18</v>
      </c>
      <c r="FV22" s="1230">
        <v>13.93</v>
      </c>
      <c r="FW22" s="1230">
        <v>18.96</v>
      </c>
      <c r="FX22" s="1230">
        <v>154.29</v>
      </c>
      <c r="FY22" s="1230">
        <v>36.869999999999997</v>
      </c>
      <c r="FZ22" s="1230">
        <v>65.27</v>
      </c>
      <c r="GA22" s="1230">
        <v>82.73</v>
      </c>
      <c r="GB22" s="1230">
        <v>135.93</v>
      </c>
      <c r="GC22" s="1230">
        <v>29.52</v>
      </c>
      <c r="GD22" s="1230">
        <v>36.450000000000003</v>
      </c>
      <c r="GE22" s="1230">
        <v>159.96</v>
      </c>
      <c r="GF22" s="1230">
        <v>123.51</v>
      </c>
      <c r="GG22" s="1230">
        <v>101</v>
      </c>
      <c r="GH22" s="1230">
        <v>35.75</v>
      </c>
      <c r="GI22" s="1230">
        <v>96.26</v>
      </c>
      <c r="GJ22" s="1230">
        <v>196.27</v>
      </c>
      <c r="GK22" s="1230">
        <v>93.77</v>
      </c>
      <c r="GN22" s="1348">
        <v>11</v>
      </c>
    </row>
    <row r="23" spans="1:196" s="27" customFormat="1" ht="13.5" customHeight="1">
      <c r="A23" s="93" t="s">
        <v>17</v>
      </c>
      <c r="B23" s="95">
        <v>0.68</v>
      </c>
      <c r="C23" s="95">
        <v>3.06</v>
      </c>
      <c r="D23" s="108">
        <v>2.0499999999999998</v>
      </c>
      <c r="E23" s="95">
        <v>5.64</v>
      </c>
      <c r="F23" s="95">
        <v>3.02</v>
      </c>
      <c r="G23" s="95">
        <v>1.63</v>
      </c>
      <c r="H23" s="95">
        <v>3.56</v>
      </c>
      <c r="I23" s="95">
        <v>5.32</v>
      </c>
      <c r="J23" s="189">
        <v>159.31</v>
      </c>
      <c r="K23" s="192">
        <v>1.03</v>
      </c>
      <c r="L23" s="192">
        <v>2.5499999999999998</v>
      </c>
      <c r="M23" s="192">
        <v>75.17</v>
      </c>
      <c r="N23" s="192">
        <v>8.5500000000000007</v>
      </c>
      <c r="O23" s="192">
        <v>8.83</v>
      </c>
      <c r="P23" s="192">
        <v>14.56</v>
      </c>
      <c r="Q23" s="192">
        <v>1.34</v>
      </c>
      <c r="R23" s="192">
        <v>1.36</v>
      </c>
      <c r="S23" s="189">
        <v>9.2200000000000006</v>
      </c>
      <c r="T23" s="189">
        <v>0.8</v>
      </c>
      <c r="U23" s="189">
        <v>4.9800000000000004</v>
      </c>
      <c r="V23" s="189">
        <v>14.87</v>
      </c>
      <c r="W23" s="189">
        <v>0.74</v>
      </c>
      <c r="X23" s="189">
        <v>8.86</v>
      </c>
      <c r="Y23" s="192">
        <v>3.49</v>
      </c>
      <c r="Z23" s="192">
        <v>0.84</v>
      </c>
      <c r="AA23" s="192">
        <v>3.72</v>
      </c>
      <c r="AB23" s="192">
        <v>1.01</v>
      </c>
      <c r="AC23" s="192">
        <v>7.3</v>
      </c>
      <c r="AD23" s="192">
        <v>2.0499999999999998</v>
      </c>
      <c r="AE23" s="355">
        <v>0.9</v>
      </c>
      <c r="AF23" s="355">
        <v>72.069999999999993</v>
      </c>
      <c r="AG23" s="355">
        <v>1.1200000000000001</v>
      </c>
      <c r="AH23" s="355">
        <v>0.99</v>
      </c>
      <c r="AI23" s="355">
        <v>0.88</v>
      </c>
      <c r="AJ23" s="355">
        <v>1.78</v>
      </c>
      <c r="AK23" s="355">
        <v>3.16</v>
      </c>
      <c r="AL23" s="355">
        <v>0.73</v>
      </c>
      <c r="AM23" s="355">
        <v>14.9</v>
      </c>
      <c r="AN23" s="355">
        <v>1.32</v>
      </c>
      <c r="AO23" s="355">
        <v>2.19</v>
      </c>
      <c r="AP23" s="355">
        <v>2.94</v>
      </c>
      <c r="AQ23" s="352">
        <v>12.62</v>
      </c>
      <c r="AR23" s="352">
        <v>11.32</v>
      </c>
      <c r="AS23" s="352">
        <v>1.54</v>
      </c>
      <c r="AT23" s="352">
        <v>7.85</v>
      </c>
      <c r="AU23" s="352">
        <v>12.23</v>
      </c>
      <c r="AV23" s="352">
        <v>57.02</v>
      </c>
      <c r="AW23" s="352">
        <v>1.18</v>
      </c>
      <c r="AX23" s="352">
        <v>4.6500000000000004</v>
      </c>
      <c r="AY23" s="352">
        <v>21.86</v>
      </c>
      <c r="AZ23" s="355">
        <v>7.86</v>
      </c>
      <c r="BA23" s="355">
        <v>0.56999999999999995</v>
      </c>
      <c r="BB23" s="355">
        <v>2</v>
      </c>
      <c r="BC23" s="355">
        <v>2.2000000000000002</v>
      </c>
      <c r="BD23" s="355">
        <v>2.19</v>
      </c>
      <c r="BE23" s="355">
        <v>2.86</v>
      </c>
      <c r="BF23" s="355">
        <v>1.02</v>
      </c>
      <c r="BG23" s="355">
        <v>1.1499999999999999</v>
      </c>
      <c r="BH23" s="355">
        <v>2.85</v>
      </c>
      <c r="BI23" s="355">
        <v>1.01</v>
      </c>
      <c r="BJ23" s="355">
        <v>11.08</v>
      </c>
      <c r="BK23" s="355">
        <v>1.46</v>
      </c>
      <c r="BL23" s="355">
        <v>0.54</v>
      </c>
      <c r="BM23" s="355">
        <v>14.57</v>
      </c>
      <c r="BN23" s="355">
        <v>1.85</v>
      </c>
      <c r="BO23" s="355">
        <v>2.4500000000000002</v>
      </c>
      <c r="BP23" s="355">
        <v>0.61</v>
      </c>
      <c r="BQ23" s="538">
        <v>8.25</v>
      </c>
      <c r="BR23" s="538">
        <v>0.59</v>
      </c>
      <c r="BS23" s="538">
        <v>0.79</v>
      </c>
      <c r="BT23" s="538">
        <v>4.71</v>
      </c>
      <c r="BU23" s="538">
        <v>0.27</v>
      </c>
      <c r="BV23" s="538">
        <v>13.89</v>
      </c>
      <c r="BW23" s="538">
        <v>1.73</v>
      </c>
      <c r="BX23" s="538">
        <v>0.95</v>
      </c>
      <c r="BY23" s="538">
        <v>8.1300000000000008</v>
      </c>
      <c r="BZ23" s="538">
        <v>0.85</v>
      </c>
      <c r="CA23" s="538">
        <v>3.48</v>
      </c>
      <c r="CB23" s="538">
        <v>3.17</v>
      </c>
      <c r="CC23" s="534">
        <v>7.97</v>
      </c>
      <c r="CD23" s="538">
        <v>32.869999999999997</v>
      </c>
      <c r="CE23" s="538">
        <v>6</v>
      </c>
      <c r="CF23" s="538">
        <v>0.25</v>
      </c>
      <c r="CG23" s="538">
        <v>2.92</v>
      </c>
      <c r="CH23" s="538">
        <v>0.89</v>
      </c>
      <c r="CI23" s="538">
        <v>0.86</v>
      </c>
      <c r="CJ23" s="538">
        <v>1.6</v>
      </c>
      <c r="CK23" s="538">
        <v>4.05</v>
      </c>
      <c r="CL23" s="538">
        <v>3.08</v>
      </c>
      <c r="CM23" s="538">
        <v>6.31</v>
      </c>
      <c r="CN23" s="538">
        <v>0.84</v>
      </c>
      <c r="CO23" s="538">
        <v>1.21</v>
      </c>
      <c r="CP23" s="538">
        <v>4.45</v>
      </c>
      <c r="CQ23" s="538">
        <v>9.2100000000000009</v>
      </c>
      <c r="CR23" s="538">
        <v>5.44</v>
      </c>
      <c r="CS23" s="538">
        <v>0.52</v>
      </c>
      <c r="CT23" s="538">
        <v>5.54</v>
      </c>
      <c r="CU23" s="538">
        <v>0.91</v>
      </c>
      <c r="CV23" s="538">
        <v>1.68</v>
      </c>
      <c r="CW23" s="538">
        <v>1.1200000000000001</v>
      </c>
      <c r="CX23" s="787">
        <v>2.25</v>
      </c>
      <c r="CY23" s="787">
        <v>13</v>
      </c>
      <c r="CZ23" s="787">
        <v>1.1299999999999999</v>
      </c>
      <c r="DA23" s="787">
        <v>1.66</v>
      </c>
      <c r="DB23" s="787">
        <v>0.2</v>
      </c>
      <c r="DC23" s="787">
        <v>10.46</v>
      </c>
      <c r="DD23" s="787">
        <v>38.96</v>
      </c>
      <c r="DE23" s="787">
        <v>9.85</v>
      </c>
      <c r="DF23" s="787">
        <v>0.9</v>
      </c>
      <c r="DG23" s="787">
        <v>0.3</v>
      </c>
      <c r="DH23" s="787">
        <v>1.57</v>
      </c>
      <c r="DI23" s="787">
        <v>0.93</v>
      </c>
      <c r="DJ23" s="789">
        <v>9.4700000000000006</v>
      </c>
      <c r="DK23" s="789">
        <v>9.2100000000000009</v>
      </c>
      <c r="DL23" s="789">
        <v>21.47</v>
      </c>
      <c r="DM23" s="789">
        <v>0.92</v>
      </c>
      <c r="DN23" s="789">
        <v>0.82</v>
      </c>
      <c r="DO23" s="789">
        <v>1.1100000000000001</v>
      </c>
      <c r="DP23" s="789">
        <v>0.32</v>
      </c>
      <c r="DQ23" s="789">
        <v>2.8</v>
      </c>
      <c r="DR23" s="789">
        <v>2.4</v>
      </c>
      <c r="DS23" s="789">
        <v>0.78</v>
      </c>
      <c r="DT23" s="872">
        <v>2.76</v>
      </c>
      <c r="DU23" s="872">
        <v>4.54</v>
      </c>
      <c r="DV23" s="872">
        <v>1.53</v>
      </c>
      <c r="DW23" s="872">
        <v>0.92</v>
      </c>
      <c r="DX23" s="872">
        <v>7.52</v>
      </c>
      <c r="DY23" s="872">
        <v>0.7</v>
      </c>
      <c r="DZ23" s="872">
        <v>1.4</v>
      </c>
      <c r="EA23" s="872">
        <v>2.8</v>
      </c>
      <c r="EB23" s="872">
        <v>2.68</v>
      </c>
      <c r="EC23" s="872">
        <v>4.28</v>
      </c>
      <c r="ED23" s="872">
        <v>6.82</v>
      </c>
      <c r="EE23" s="872">
        <v>25.53</v>
      </c>
      <c r="EF23" s="872">
        <v>0.44</v>
      </c>
      <c r="EG23" s="872">
        <v>7.96</v>
      </c>
      <c r="EH23" s="872">
        <v>12.02</v>
      </c>
      <c r="EI23" s="872">
        <v>0.83</v>
      </c>
      <c r="EJ23" s="872">
        <v>16.3</v>
      </c>
      <c r="EK23" s="872">
        <v>18.36</v>
      </c>
      <c r="EL23" s="872">
        <v>12.72</v>
      </c>
      <c r="EM23" s="872">
        <v>7.99</v>
      </c>
      <c r="EN23" s="874">
        <v>1.49</v>
      </c>
      <c r="EO23" s="874">
        <v>2.61</v>
      </c>
      <c r="EP23" s="874">
        <v>3.29</v>
      </c>
      <c r="EQ23" s="874">
        <v>2.4500000000000002</v>
      </c>
      <c r="ER23" s="874">
        <v>5.04</v>
      </c>
      <c r="ES23" s="874">
        <v>5.61</v>
      </c>
      <c r="ET23" s="874">
        <v>0.67</v>
      </c>
      <c r="EU23" s="874">
        <v>0.74</v>
      </c>
      <c r="EV23" s="874">
        <v>2.46</v>
      </c>
      <c r="EW23" s="874">
        <v>3.97</v>
      </c>
      <c r="EX23" s="1090">
        <v>1.05</v>
      </c>
      <c r="EY23" s="1090">
        <v>6.32</v>
      </c>
      <c r="EZ23" s="1086">
        <v>1.78</v>
      </c>
      <c r="FA23" s="1086">
        <v>17.46</v>
      </c>
      <c r="FB23" s="1086">
        <v>4.78</v>
      </c>
      <c r="FC23" s="1086">
        <v>1.21</v>
      </c>
      <c r="FD23" s="1086">
        <v>0.23</v>
      </c>
      <c r="FE23" s="1086">
        <v>1.76</v>
      </c>
      <c r="FF23" s="1086">
        <v>4.2300000000000004</v>
      </c>
      <c r="FG23" s="1086">
        <v>1.71</v>
      </c>
      <c r="FH23" s="1086">
        <v>0.53</v>
      </c>
      <c r="FI23" s="1086">
        <v>6.53</v>
      </c>
      <c r="FJ23" s="1086">
        <v>1.26</v>
      </c>
      <c r="FK23" s="1086">
        <v>12.46</v>
      </c>
      <c r="FL23" s="1086">
        <v>0.53</v>
      </c>
      <c r="FM23" s="1086">
        <v>31.36</v>
      </c>
      <c r="FN23" s="1086">
        <v>0.28000000000000003</v>
      </c>
      <c r="FO23" s="1086">
        <v>1.29</v>
      </c>
      <c r="FP23" s="1086">
        <v>3.69</v>
      </c>
      <c r="FQ23" s="1086">
        <v>1.96</v>
      </c>
      <c r="FR23" s="1086">
        <v>1.87</v>
      </c>
      <c r="FS23" s="1230">
        <v>0.84</v>
      </c>
      <c r="FT23" s="1230">
        <v>1.0900000000000001</v>
      </c>
      <c r="FU23" s="1230">
        <v>0.4</v>
      </c>
      <c r="FV23" s="1230">
        <v>0.51</v>
      </c>
      <c r="FW23" s="1230">
        <v>0.64</v>
      </c>
      <c r="FX23" s="1230">
        <v>4.32</v>
      </c>
      <c r="FY23" s="1230">
        <v>1.45</v>
      </c>
      <c r="FZ23" s="1230">
        <v>2.1</v>
      </c>
      <c r="GA23" s="1230">
        <v>3.06</v>
      </c>
      <c r="GB23" s="1230">
        <v>5.88</v>
      </c>
      <c r="GC23" s="1230">
        <v>1.18</v>
      </c>
      <c r="GD23" s="1230">
        <v>1.44</v>
      </c>
      <c r="GE23" s="1230">
        <v>6.85</v>
      </c>
      <c r="GF23" s="1230">
        <v>2.93</v>
      </c>
      <c r="GG23" s="1230">
        <v>4.12</v>
      </c>
      <c r="GH23" s="1230">
        <v>1.33</v>
      </c>
      <c r="GI23" s="1230">
        <v>3.91</v>
      </c>
      <c r="GJ23" s="1230">
        <v>7.61</v>
      </c>
      <c r="GK23" s="1230">
        <v>3.93</v>
      </c>
      <c r="GN23" s="1348">
        <v>11</v>
      </c>
    </row>
    <row r="24" spans="1:196" ht="13.5" customHeight="1">
      <c r="A24" s="93" t="s">
        <v>18</v>
      </c>
      <c r="B24" s="95">
        <v>0.23</v>
      </c>
      <c r="C24" s="95">
        <v>1.1499999999999999</v>
      </c>
      <c r="D24" s="108">
        <v>0.92</v>
      </c>
      <c r="E24" s="95">
        <v>2.12</v>
      </c>
      <c r="F24" s="95">
        <v>1.06</v>
      </c>
      <c r="G24" s="95">
        <v>0.59</v>
      </c>
      <c r="H24" s="95">
        <v>1.18</v>
      </c>
      <c r="I24" s="95">
        <v>2.08</v>
      </c>
      <c r="J24" s="189">
        <v>48.47</v>
      </c>
      <c r="K24" s="192">
        <v>0.28000000000000003</v>
      </c>
      <c r="L24" s="192">
        <v>0.81</v>
      </c>
      <c r="M24" s="192">
        <v>31.58</v>
      </c>
      <c r="N24" s="192">
        <v>3.3</v>
      </c>
      <c r="O24" s="192">
        <v>3.81</v>
      </c>
      <c r="P24" s="284" t="s">
        <v>321</v>
      </c>
      <c r="Q24" s="192">
        <v>0.53</v>
      </c>
      <c r="R24" s="192">
        <v>0.45</v>
      </c>
      <c r="S24" s="189">
        <v>3.38</v>
      </c>
      <c r="T24" s="189">
        <v>0.3</v>
      </c>
      <c r="U24" s="189">
        <v>1.94</v>
      </c>
      <c r="V24" s="189">
        <v>4.67</v>
      </c>
      <c r="W24" s="189">
        <v>0.21</v>
      </c>
      <c r="X24" s="189" t="s">
        <v>322</v>
      </c>
      <c r="Y24" s="192">
        <v>1.24</v>
      </c>
      <c r="Z24" s="192">
        <v>0.28000000000000003</v>
      </c>
      <c r="AA24" s="192">
        <v>1.3</v>
      </c>
      <c r="AB24" s="192">
        <v>0.38</v>
      </c>
      <c r="AC24" s="192">
        <v>3.31</v>
      </c>
      <c r="AD24" s="192">
        <v>0.92</v>
      </c>
      <c r="AE24" s="355">
        <v>0.33</v>
      </c>
      <c r="AF24" s="355">
        <v>26.12</v>
      </c>
      <c r="AG24" s="355">
        <v>0.4</v>
      </c>
      <c r="AH24" s="355">
        <v>0.35</v>
      </c>
      <c r="AI24" s="355">
        <v>0.36</v>
      </c>
      <c r="AJ24" s="355">
        <v>0.65</v>
      </c>
      <c r="AK24" s="355">
        <v>1.18</v>
      </c>
      <c r="AL24" s="355">
        <v>0.26</v>
      </c>
      <c r="AM24" s="355">
        <v>4.37</v>
      </c>
      <c r="AN24" s="355">
        <v>0.47</v>
      </c>
      <c r="AO24" s="355">
        <v>0.81</v>
      </c>
      <c r="AP24" s="355">
        <v>1</v>
      </c>
      <c r="AQ24" s="352">
        <v>4.9800000000000004</v>
      </c>
      <c r="AR24" s="352">
        <v>3.43</v>
      </c>
      <c r="AS24" s="352" t="s">
        <v>611</v>
      </c>
      <c r="AT24" s="352" t="s">
        <v>612</v>
      </c>
      <c r="AU24" s="352">
        <v>3.55</v>
      </c>
      <c r="AV24" s="352" t="s">
        <v>613</v>
      </c>
      <c r="AW24" s="352">
        <v>0.44</v>
      </c>
      <c r="AX24" s="352">
        <v>1.74</v>
      </c>
      <c r="AY24" s="352">
        <v>6.38</v>
      </c>
      <c r="AZ24" s="355" t="s">
        <v>614</v>
      </c>
      <c r="BA24" s="355" t="s">
        <v>320</v>
      </c>
      <c r="BB24" s="355">
        <v>0.97</v>
      </c>
      <c r="BC24" s="355">
        <v>0.8</v>
      </c>
      <c r="BD24" s="355">
        <v>0.72</v>
      </c>
      <c r="BE24" s="355">
        <v>0.84</v>
      </c>
      <c r="BF24" s="355">
        <v>0.3</v>
      </c>
      <c r="BG24" s="355">
        <v>0.54</v>
      </c>
      <c r="BH24" s="355">
        <v>1.04</v>
      </c>
      <c r="BI24" s="355">
        <v>0.39</v>
      </c>
      <c r="BJ24" s="355">
        <v>3.6</v>
      </c>
      <c r="BK24" s="355">
        <v>0.51</v>
      </c>
      <c r="BL24" s="355">
        <v>0.2</v>
      </c>
      <c r="BM24" s="355">
        <v>4.97</v>
      </c>
      <c r="BN24" s="355">
        <v>0.64</v>
      </c>
      <c r="BO24" s="355">
        <v>1</v>
      </c>
      <c r="BP24" s="355" t="s">
        <v>326</v>
      </c>
      <c r="BQ24" s="538">
        <v>2.23</v>
      </c>
      <c r="BR24" s="538" t="s">
        <v>858</v>
      </c>
      <c r="BS24" s="538" t="s">
        <v>324</v>
      </c>
      <c r="BT24" s="538">
        <v>1.5</v>
      </c>
      <c r="BU24" s="538" t="s">
        <v>626</v>
      </c>
      <c r="BV24" s="538">
        <v>4.9000000000000004</v>
      </c>
      <c r="BW24" s="538">
        <v>0.63</v>
      </c>
      <c r="BX24" s="538">
        <v>0.37</v>
      </c>
      <c r="BY24" s="538">
        <v>3.13</v>
      </c>
      <c r="BZ24" s="538" t="s">
        <v>859</v>
      </c>
      <c r="CA24" s="538">
        <v>1.69</v>
      </c>
      <c r="CB24" s="538">
        <v>1.88</v>
      </c>
      <c r="CC24" s="534" t="s">
        <v>860</v>
      </c>
      <c r="CD24" s="538" t="s">
        <v>861</v>
      </c>
      <c r="CE24" s="538" t="s">
        <v>862</v>
      </c>
      <c r="CF24" s="538">
        <v>0.09</v>
      </c>
      <c r="CG24" s="538">
        <v>1.05</v>
      </c>
      <c r="CH24" s="538">
        <v>0.31</v>
      </c>
      <c r="CI24" s="538">
        <v>0.33</v>
      </c>
      <c r="CJ24" s="538">
        <v>0.53</v>
      </c>
      <c r="CK24" s="538">
        <v>1.47</v>
      </c>
      <c r="CL24" s="538">
        <v>1.0900000000000001</v>
      </c>
      <c r="CM24" s="538" t="s">
        <v>863</v>
      </c>
      <c r="CN24" s="538">
        <v>0.31</v>
      </c>
      <c r="CO24" s="538">
        <v>0.46</v>
      </c>
      <c r="CP24" s="538">
        <v>1.41</v>
      </c>
      <c r="CQ24" s="538">
        <v>3.34</v>
      </c>
      <c r="CR24" s="538">
        <v>1.78</v>
      </c>
      <c r="CS24" s="538">
        <v>0.2</v>
      </c>
      <c r="CT24" s="538">
        <v>1.59</v>
      </c>
      <c r="CU24" s="538">
        <v>0.34</v>
      </c>
      <c r="CV24" s="538">
        <v>0.71</v>
      </c>
      <c r="CW24" s="538">
        <v>0.43</v>
      </c>
      <c r="CX24" s="787">
        <v>1.1100000000000001</v>
      </c>
      <c r="CY24" s="787">
        <v>5.73</v>
      </c>
      <c r="CZ24" s="787">
        <v>0.41</v>
      </c>
      <c r="DA24" s="787">
        <v>0.63</v>
      </c>
      <c r="DB24" s="787">
        <v>7.0000000000000007E-2</v>
      </c>
      <c r="DC24" s="787">
        <v>2.9</v>
      </c>
      <c r="DD24" s="787">
        <v>16.22</v>
      </c>
      <c r="DE24" s="787">
        <v>4.08</v>
      </c>
      <c r="DF24" s="787">
        <v>0.35</v>
      </c>
      <c r="DG24" s="787">
        <v>0.11</v>
      </c>
      <c r="DH24" s="787">
        <v>0.64</v>
      </c>
      <c r="DI24" s="787">
        <v>0.26</v>
      </c>
      <c r="DJ24" s="789">
        <v>3.4</v>
      </c>
      <c r="DK24" s="789">
        <v>3.23</v>
      </c>
      <c r="DL24" s="789">
        <v>7.62</v>
      </c>
      <c r="DM24" s="789">
        <v>0.4</v>
      </c>
      <c r="DN24" s="789">
        <v>0.32</v>
      </c>
      <c r="DO24" s="789">
        <v>0.46</v>
      </c>
      <c r="DP24" s="789">
        <v>0.21</v>
      </c>
      <c r="DQ24" s="789">
        <v>1.25</v>
      </c>
      <c r="DR24" s="789">
        <v>0.95</v>
      </c>
      <c r="DS24" s="789">
        <v>0.32</v>
      </c>
      <c r="DT24" s="872">
        <v>1.31</v>
      </c>
      <c r="DU24" s="872">
        <v>1.91</v>
      </c>
      <c r="DV24" s="872">
        <v>0.68</v>
      </c>
      <c r="DW24" s="872">
        <v>0.41</v>
      </c>
      <c r="DX24" s="872">
        <v>3.36</v>
      </c>
      <c r="DY24" s="872">
        <v>0.31</v>
      </c>
      <c r="DZ24" s="872">
        <v>0.63</v>
      </c>
      <c r="EA24" s="872">
        <v>1.31</v>
      </c>
      <c r="EB24" s="872">
        <v>1.17</v>
      </c>
      <c r="EC24" s="872">
        <v>1.57</v>
      </c>
      <c r="ED24" s="872">
        <v>2.38</v>
      </c>
      <c r="EE24" s="872">
        <v>11.88</v>
      </c>
      <c r="EF24" s="872">
        <v>0.15</v>
      </c>
      <c r="EG24" s="872">
        <v>2.35</v>
      </c>
      <c r="EH24" s="872">
        <v>4.21</v>
      </c>
      <c r="EI24" s="872">
        <v>0.28999999999999998</v>
      </c>
      <c r="EJ24" s="872" t="s">
        <v>1189</v>
      </c>
      <c r="EK24" s="872">
        <v>7.23</v>
      </c>
      <c r="EL24" s="872" t="s">
        <v>1190</v>
      </c>
      <c r="EM24" s="872">
        <v>2.79</v>
      </c>
      <c r="EN24" s="874">
        <v>0.6</v>
      </c>
      <c r="EO24" s="874">
        <v>1.03</v>
      </c>
      <c r="EP24" s="874">
        <v>1.3</v>
      </c>
      <c r="EQ24" s="874">
        <v>0.82</v>
      </c>
      <c r="ER24" s="874">
        <v>1.86</v>
      </c>
      <c r="ES24" s="874">
        <v>1.58</v>
      </c>
      <c r="ET24" s="874">
        <v>0.27</v>
      </c>
      <c r="EU24" s="874">
        <v>0.28000000000000003</v>
      </c>
      <c r="EV24" s="874">
        <v>1.05</v>
      </c>
      <c r="EW24" s="874">
        <v>1.77</v>
      </c>
      <c r="EX24" s="1090">
        <v>0.38</v>
      </c>
      <c r="EY24" s="1090">
        <v>2.56</v>
      </c>
      <c r="EZ24" s="1086">
        <v>0.63</v>
      </c>
      <c r="FA24" s="1086">
        <v>6.11</v>
      </c>
      <c r="FB24" s="1086">
        <v>2.02</v>
      </c>
      <c r="FC24" s="1086">
        <v>0.42</v>
      </c>
      <c r="FD24" s="1086">
        <v>0.08</v>
      </c>
      <c r="FE24" s="1086">
        <v>0.54</v>
      </c>
      <c r="FF24" s="1086">
        <v>1.45</v>
      </c>
      <c r="FG24" s="1086">
        <v>0.56999999999999995</v>
      </c>
      <c r="FH24" s="1086">
        <v>0.17</v>
      </c>
      <c r="FI24" s="1086">
        <v>2.3199999999999998</v>
      </c>
      <c r="FJ24" s="1086">
        <v>0.5</v>
      </c>
      <c r="FK24" s="1086">
        <v>4.2300000000000004</v>
      </c>
      <c r="FL24" s="1086">
        <v>0.21</v>
      </c>
      <c r="FM24" s="1086">
        <v>10.5</v>
      </c>
      <c r="FN24" s="1086">
        <v>0.1</v>
      </c>
      <c r="FO24" s="1086">
        <v>0.53</v>
      </c>
      <c r="FP24" s="1086">
        <v>1.25</v>
      </c>
      <c r="FQ24" s="1086">
        <v>0.88</v>
      </c>
      <c r="FR24" s="1086">
        <v>0.72</v>
      </c>
      <c r="FS24" s="1230">
        <v>0.32</v>
      </c>
      <c r="FT24" s="1230">
        <v>0.39</v>
      </c>
      <c r="FU24" s="1230">
        <v>0.14000000000000001</v>
      </c>
      <c r="FV24" s="1230">
        <v>0.19</v>
      </c>
      <c r="FW24" s="1230">
        <v>0.23</v>
      </c>
      <c r="FX24" s="1230">
        <v>1.56</v>
      </c>
      <c r="FY24" s="1230">
        <v>0.56999999999999995</v>
      </c>
      <c r="FZ24" s="1230">
        <v>0.66</v>
      </c>
      <c r="GA24" s="1230">
        <v>1.24</v>
      </c>
      <c r="GB24" s="1230">
        <v>2.29</v>
      </c>
      <c r="GC24" s="1230">
        <v>0.46</v>
      </c>
      <c r="GD24" s="1230">
        <v>0.56000000000000005</v>
      </c>
      <c r="GE24" s="1230" t="s">
        <v>1467</v>
      </c>
      <c r="GF24" s="1230">
        <v>1.42</v>
      </c>
      <c r="GG24" s="1230">
        <v>1.78</v>
      </c>
      <c r="GH24" s="1230">
        <v>0.53</v>
      </c>
      <c r="GI24" s="1230">
        <v>1.52</v>
      </c>
      <c r="GJ24" s="1230">
        <v>3.24</v>
      </c>
      <c r="GK24" s="1230">
        <v>1.57</v>
      </c>
      <c r="GN24" s="1348">
        <v>14</v>
      </c>
    </row>
    <row r="25" spans="1:196" ht="13.5" customHeight="1">
      <c r="A25" s="93" t="s">
        <v>19</v>
      </c>
      <c r="B25" s="95">
        <v>0.36</v>
      </c>
      <c r="C25" s="95">
        <v>2.0099999999999998</v>
      </c>
      <c r="D25" s="108">
        <v>1.31</v>
      </c>
      <c r="E25" s="95">
        <v>3.67</v>
      </c>
      <c r="F25" s="95">
        <v>1.38</v>
      </c>
      <c r="G25" s="95">
        <v>0.85</v>
      </c>
      <c r="H25" s="95">
        <v>2.2200000000000002</v>
      </c>
      <c r="I25" s="95">
        <v>3.01</v>
      </c>
      <c r="J25" s="189">
        <v>99.23</v>
      </c>
      <c r="K25" s="192">
        <v>0.76</v>
      </c>
      <c r="L25" s="192">
        <v>1.58</v>
      </c>
      <c r="M25" s="192">
        <v>56.14</v>
      </c>
      <c r="N25" s="192">
        <v>5.35</v>
      </c>
      <c r="O25" s="192">
        <v>6.31</v>
      </c>
      <c r="P25" s="192">
        <v>12.36</v>
      </c>
      <c r="Q25" s="192">
        <v>1.05</v>
      </c>
      <c r="R25" s="192">
        <v>1.08</v>
      </c>
      <c r="S25" s="189">
        <v>5.31</v>
      </c>
      <c r="T25" s="189">
        <v>0.43</v>
      </c>
      <c r="U25" s="189">
        <v>3.35</v>
      </c>
      <c r="V25" s="189">
        <v>9.93</v>
      </c>
      <c r="W25" s="189">
        <v>0.52</v>
      </c>
      <c r="X25" s="189">
        <v>8.3800000000000008</v>
      </c>
      <c r="Y25" s="192">
        <v>2.42</v>
      </c>
      <c r="Z25" s="192">
        <v>0.62</v>
      </c>
      <c r="AA25" s="192">
        <v>2.71</v>
      </c>
      <c r="AB25" s="192">
        <v>0.75</v>
      </c>
      <c r="AC25" s="192">
        <v>3.52</v>
      </c>
      <c r="AD25" s="192">
        <v>1.68</v>
      </c>
      <c r="AE25" s="355">
        <v>0.68</v>
      </c>
      <c r="AF25" s="355">
        <v>53.5</v>
      </c>
      <c r="AG25" s="355">
        <v>0.97</v>
      </c>
      <c r="AH25" s="355">
        <v>0.7</v>
      </c>
      <c r="AI25" s="355">
        <v>0.63</v>
      </c>
      <c r="AJ25" s="355">
        <v>1.33</v>
      </c>
      <c r="AK25" s="355">
        <v>2.66</v>
      </c>
      <c r="AL25" s="355">
        <v>0.56000000000000005</v>
      </c>
      <c r="AM25" s="355">
        <v>8.68</v>
      </c>
      <c r="AN25" s="355">
        <v>0.97</v>
      </c>
      <c r="AO25" s="355">
        <v>1.29</v>
      </c>
      <c r="AP25" s="355">
        <v>1.5</v>
      </c>
      <c r="AQ25" s="352">
        <v>9.23</v>
      </c>
      <c r="AR25" s="352">
        <v>6.82</v>
      </c>
      <c r="AS25" s="352">
        <v>0.96</v>
      </c>
      <c r="AT25" s="352">
        <v>5.8</v>
      </c>
      <c r="AU25" s="352">
        <v>5.71</v>
      </c>
      <c r="AV25" s="352">
        <v>45.81</v>
      </c>
      <c r="AW25" s="352">
        <v>0.83</v>
      </c>
      <c r="AX25" s="352">
        <v>3.13</v>
      </c>
      <c r="AY25" s="352">
        <v>14.49</v>
      </c>
      <c r="AZ25" s="355">
        <v>4.54</v>
      </c>
      <c r="BA25" s="355">
        <v>0.28999999999999998</v>
      </c>
      <c r="BB25" s="355">
        <v>1.39</v>
      </c>
      <c r="BC25" s="355">
        <v>1.05</v>
      </c>
      <c r="BD25" s="355">
        <v>1.43</v>
      </c>
      <c r="BE25" s="355">
        <v>2.04</v>
      </c>
      <c r="BF25" s="355">
        <v>0.59</v>
      </c>
      <c r="BG25" s="355">
        <v>0.87</v>
      </c>
      <c r="BH25" s="355">
        <v>1.98</v>
      </c>
      <c r="BI25" s="355">
        <v>0.71</v>
      </c>
      <c r="BJ25" s="355">
        <v>7.46</v>
      </c>
      <c r="BK25" s="355">
        <v>1.19</v>
      </c>
      <c r="BL25" s="355">
        <v>0.43</v>
      </c>
      <c r="BM25" s="355">
        <v>9.8000000000000007</v>
      </c>
      <c r="BN25" s="355">
        <v>1.39</v>
      </c>
      <c r="BO25" s="355">
        <v>2.0299999999999998</v>
      </c>
      <c r="BP25" s="355">
        <v>0.44</v>
      </c>
      <c r="BQ25" s="538">
        <v>5.6</v>
      </c>
      <c r="BR25" s="538">
        <v>0.35</v>
      </c>
      <c r="BS25" s="538">
        <v>0.48</v>
      </c>
      <c r="BT25" s="538">
        <v>2.59</v>
      </c>
      <c r="BU25" s="538">
        <v>0.12</v>
      </c>
      <c r="BV25" s="538">
        <v>8.91</v>
      </c>
      <c r="BW25" s="538">
        <v>1.1299999999999999</v>
      </c>
      <c r="BX25" s="538">
        <v>0.59</v>
      </c>
      <c r="BY25" s="538">
        <v>5.31</v>
      </c>
      <c r="BZ25" s="538">
        <v>0.56000000000000005</v>
      </c>
      <c r="CA25" s="538">
        <v>2.71</v>
      </c>
      <c r="CB25" s="538">
        <v>2.59</v>
      </c>
      <c r="CC25" s="534">
        <v>6.46</v>
      </c>
      <c r="CD25" s="538">
        <v>22.24</v>
      </c>
      <c r="CE25" s="538">
        <v>3.58</v>
      </c>
      <c r="CF25" s="538">
        <v>0.19</v>
      </c>
      <c r="CG25" s="538">
        <v>1.94</v>
      </c>
      <c r="CH25" s="538">
        <v>0.7</v>
      </c>
      <c r="CI25" s="538">
        <v>0.61</v>
      </c>
      <c r="CJ25" s="538">
        <v>0.9</v>
      </c>
      <c r="CK25" s="538">
        <v>2.56</v>
      </c>
      <c r="CL25" s="538">
        <v>1.91</v>
      </c>
      <c r="CM25" s="538">
        <v>4.18</v>
      </c>
      <c r="CN25" s="538">
        <v>0.55000000000000004</v>
      </c>
      <c r="CO25" s="538">
        <v>0.99</v>
      </c>
      <c r="CP25" s="538">
        <v>2.61</v>
      </c>
      <c r="CQ25" s="538">
        <v>6.87</v>
      </c>
      <c r="CR25" s="538">
        <v>2.9</v>
      </c>
      <c r="CS25" s="538">
        <v>0.33</v>
      </c>
      <c r="CT25" s="538">
        <v>2.65</v>
      </c>
      <c r="CU25" s="538">
        <v>0.56000000000000005</v>
      </c>
      <c r="CV25" s="538">
        <v>1.1599999999999999</v>
      </c>
      <c r="CW25" s="538">
        <v>0.73</v>
      </c>
      <c r="CX25" s="787">
        <v>1.43</v>
      </c>
      <c r="CY25" s="787">
        <v>6.99</v>
      </c>
      <c r="CZ25" s="787">
        <v>0.59</v>
      </c>
      <c r="DA25" s="787">
        <v>1.04</v>
      </c>
      <c r="DB25" s="787">
        <v>0.16</v>
      </c>
      <c r="DC25" s="787">
        <v>4.7699999999999996</v>
      </c>
      <c r="DD25" s="787">
        <v>28.44</v>
      </c>
      <c r="DE25" s="787">
        <v>7.84</v>
      </c>
      <c r="DF25" s="787">
        <v>0.85</v>
      </c>
      <c r="DG25" s="787">
        <v>0.24</v>
      </c>
      <c r="DH25" s="787">
        <v>0.94</v>
      </c>
      <c r="DI25" s="787">
        <v>0.55000000000000004</v>
      </c>
      <c r="DJ25" s="789">
        <v>6.65</v>
      </c>
      <c r="DK25" s="789">
        <v>6.78</v>
      </c>
      <c r="DL25" s="789">
        <v>18.28</v>
      </c>
      <c r="DM25" s="789">
        <v>0.56000000000000005</v>
      </c>
      <c r="DN25" s="789">
        <v>0.49</v>
      </c>
      <c r="DO25" s="789">
        <v>0.69</v>
      </c>
      <c r="DP25" s="789" t="s">
        <v>859</v>
      </c>
      <c r="DQ25" s="789">
        <v>1.85</v>
      </c>
      <c r="DR25" s="789">
        <v>1.27</v>
      </c>
      <c r="DS25" s="789">
        <v>0.47</v>
      </c>
      <c r="DT25" s="872">
        <v>2.2200000000000002</v>
      </c>
      <c r="DU25" s="872">
        <v>3.05</v>
      </c>
      <c r="DV25" s="872">
        <v>1.08</v>
      </c>
      <c r="DW25" s="872">
        <v>0.61</v>
      </c>
      <c r="DX25" s="872">
        <v>5.1100000000000003</v>
      </c>
      <c r="DY25" s="872">
        <v>0.43</v>
      </c>
      <c r="DZ25" s="872">
        <v>1.01</v>
      </c>
      <c r="EA25" s="872">
        <v>1.95</v>
      </c>
      <c r="EB25" s="872">
        <v>1.75</v>
      </c>
      <c r="EC25" s="872">
        <v>2.75</v>
      </c>
      <c r="ED25" s="872">
        <v>4.18</v>
      </c>
      <c r="EE25" s="872">
        <v>28.8</v>
      </c>
      <c r="EF25" s="872">
        <v>0.35</v>
      </c>
      <c r="EG25" s="872">
        <v>3.9</v>
      </c>
      <c r="EH25" s="872">
        <v>9.3800000000000008</v>
      </c>
      <c r="EI25" s="872">
        <v>0.52</v>
      </c>
      <c r="EJ25" s="872">
        <v>13.03</v>
      </c>
      <c r="EK25" s="872">
        <v>14.27</v>
      </c>
      <c r="EL25" s="872">
        <v>9.5299999999999994</v>
      </c>
      <c r="EM25" s="872">
        <v>6.02</v>
      </c>
      <c r="EN25" s="874">
        <v>0.92</v>
      </c>
      <c r="EO25" s="874">
        <v>1.58</v>
      </c>
      <c r="EP25" s="874">
        <v>1.93</v>
      </c>
      <c r="EQ25" s="874">
        <v>1.36</v>
      </c>
      <c r="ER25" s="874">
        <v>2.2200000000000002</v>
      </c>
      <c r="ES25" s="874">
        <v>3.42</v>
      </c>
      <c r="ET25" s="874">
        <v>0.47</v>
      </c>
      <c r="EU25" s="874">
        <v>0.48</v>
      </c>
      <c r="EV25" s="874">
        <v>1.17</v>
      </c>
      <c r="EW25" s="874">
        <v>1.66</v>
      </c>
      <c r="EX25" s="1090">
        <v>0.66</v>
      </c>
      <c r="EY25" s="1090">
        <v>2.77</v>
      </c>
      <c r="EZ25" s="1086">
        <v>1.41</v>
      </c>
      <c r="FA25" s="1086">
        <v>12.18</v>
      </c>
      <c r="FB25" s="1086">
        <v>3.89</v>
      </c>
      <c r="FC25" s="1086">
        <v>0.97</v>
      </c>
      <c r="FD25" s="1086">
        <v>0.14000000000000001</v>
      </c>
      <c r="FE25" s="1086">
        <v>1.29</v>
      </c>
      <c r="FF25" s="1086">
        <v>3.23</v>
      </c>
      <c r="FG25" s="1086">
        <v>1.02</v>
      </c>
      <c r="FH25" s="1086">
        <v>0.39</v>
      </c>
      <c r="FI25" s="1086">
        <v>4.84</v>
      </c>
      <c r="FJ25" s="1086">
        <v>0.96</v>
      </c>
      <c r="FK25" s="1086">
        <v>8.2799999999999994</v>
      </c>
      <c r="FL25" s="1086">
        <v>0.39</v>
      </c>
      <c r="FM25" s="1086">
        <v>21.02</v>
      </c>
      <c r="FN25" s="1086">
        <v>0.18</v>
      </c>
      <c r="FO25" s="1086">
        <v>0.96</v>
      </c>
      <c r="FP25" s="1086">
        <v>2.27</v>
      </c>
      <c r="FQ25" s="1086">
        <v>1.57</v>
      </c>
      <c r="FR25" s="1086">
        <v>1.21</v>
      </c>
      <c r="FS25" s="1230">
        <v>0.66</v>
      </c>
      <c r="FT25" s="1230">
        <v>0.84</v>
      </c>
      <c r="FU25" s="1230">
        <v>0.27</v>
      </c>
      <c r="FV25" s="1230">
        <v>0.41</v>
      </c>
      <c r="FW25" s="1230">
        <v>0.39</v>
      </c>
      <c r="FX25" s="1230">
        <v>3.34</v>
      </c>
      <c r="FY25" s="1230">
        <v>0.89</v>
      </c>
      <c r="FZ25" s="1230">
        <v>1.5</v>
      </c>
      <c r="GA25" s="1230">
        <v>2.09</v>
      </c>
      <c r="GB25" s="1230">
        <v>2.7</v>
      </c>
      <c r="GC25" s="1230">
        <v>0.62</v>
      </c>
      <c r="GD25" s="1230">
        <v>0.56999999999999995</v>
      </c>
      <c r="GE25" s="1230">
        <v>1.34</v>
      </c>
      <c r="GF25" s="1230">
        <v>2.2999999999999998</v>
      </c>
      <c r="GG25" s="1230">
        <v>2.81</v>
      </c>
      <c r="GH25" s="1230">
        <v>0.91</v>
      </c>
      <c r="GI25" s="1230">
        <v>2.71</v>
      </c>
      <c r="GJ25" s="1230">
        <v>5.7</v>
      </c>
      <c r="GK25" s="1230">
        <v>2.4</v>
      </c>
      <c r="GN25" s="1348">
        <v>14</v>
      </c>
    </row>
    <row r="26" spans="1:196" ht="13.5" customHeight="1">
      <c r="A26" s="93" t="s">
        <v>20</v>
      </c>
      <c r="B26" s="95">
        <v>2.98</v>
      </c>
      <c r="C26" s="95">
        <v>17.329999999999998</v>
      </c>
      <c r="D26" s="108">
        <v>14.18</v>
      </c>
      <c r="E26" s="95">
        <v>35.799999999999997</v>
      </c>
      <c r="F26" s="95">
        <v>17.93</v>
      </c>
      <c r="G26" s="95">
        <v>10.97</v>
      </c>
      <c r="H26" s="95">
        <v>21.44</v>
      </c>
      <c r="I26" s="95">
        <v>26.2</v>
      </c>
      <c r="J26" s="189">
        <v>2893.56</v>
      </c>
      <c r="K26" s="192">
        <v>10.130000000000001</v>
      </c>
      <c r="L26" s="192">
        <v>14.8</v>
      </c>
      <c r="M26" s="192">
        <v>488.45</v>
      </c>
      <c r="N26" s="192">
        <v>93.11</v>
      </c>
      <c r="O26" s="192">
        <v>78.430000000000007</v>
      </c>
      <c r="P26" s="192">
        <v>228.47</v>
      </c>
      <c r="Q26" s="192">
        <v>14.57</v>
      </c>
      <c r="R26" s="192">
        <v>16.22</v>
      </c>
      <c r="S26" s="189">
        <v>73.53</v>
      </c>
      <c r="T26" s="189">
        <v>3.38</v>
      </c>
      <c r="U26" s="189">
        <v>21.49</v>
      </c>
      <c r="V26" s="189">
        <v>77.290000000000006</v>
      </c>
      <c r="W26" s="189">
        <v>10.210000000000001</v>
      </c>
      <c r="X26" s="189">
        <v>161.43</v>
      </c>
      <c r="Y26" s="192">
        <v>23.06</v>
      </c>
      <c r="Z26" s="192">
        <v>2.34</v>
      </c>
      <c r="AA26" s="192">
        <v>24.23</v>
      </c>
      <c r="AB26" s="192">
        <v>7.35</v>
      </c>
      <c r="AC26" s="192">
        <v>46.8</v>
      </c>
      <c r="AD26" s="192">
        <v>14.55</v>
      </c>
      <c r="AE26" s="355">
        <v>4.96</v>
      </c>
      <c r="AF26" s="355">
        <v>576.82000000000005</v>
      </c>
      <c r="AG26" s="355">
        <v>12.79</v>
      </c>
      <c r="AH26" s="355">
        <v>5.5</v>
      </c>
      <c r="AI26" s="355">
        <v>5.63</v>
      </c>
      <c r="AJ26" s="355">
        <v>17.440000000000001</v>
      </c>
      <c r="AK26" s="355">
        <v>24.38</v>
      </c>
      <c r="AL26" s="355">
        <v>4.21</v>
      </c>
      <c r="AM26" s="355">
        <v>61.68</v>
      </c>
      <c r="AN26" s="355">
        <v>6.9</v>
      </c>
      <c r="AO26" s="355">
        <v>9.08</v>
      </c>
      <c r="AP26" s="355">
        <v>14.74</v>
      </c>
      <c r="AQ26" s="352">
        <v>73.36</v>
      </c>
      <c r="AR26" s="352">
        <v>61.22</v>
      </c>
      <c r="AS26" s="352">
        <v>7.7</v>
      </c>
      <c r="AT26" s="352">
        <v>104.59</v>
      </c>
      <c r="AU26" s="352">
        <v>59.9</v>
      </c>
      <c r="AV26" s="352">
        <v>248.24</v>
      </c>
      <c r="AW26" s="352">
        <v>7.88</v>
      </c>
      <c r="AX26" s="352">
        <v>52.42</v>
      </c>
      <c r="AY26" s="352">
        <v>184.05</v>
      </c>
      <c r="AZ26" s="355">
        <v>51.47</v>
      </c>
      <c r="BA26" s="355">
        <v>2.09</v>
      </c>
      <c r="BB26" s="355">
        <v>8.92</v>
      </c>
      <c r="BC26" s="355">
        <v>10.25</v>
      </c>
      <c r="BD26" s="355">
        <v>12.13</v>
      </c>
      <c r="BE26" s="355">
        <v>17.28</v>
      </c>
      <c r="BF26" s="355">
        <v>4.84</v>
      </c>
      <c r="BG26" s="355">
        <v>10.06</v>
      </c>
      <c r="BH26" s="355">
        <v>13.65</v>
      </c>
      <c r="BI26" s="355">
        <v>8.7100000000000009</v>
      </c>
      <c r="BJ26" s="355">
        <v>64</v>
      </c>
      <c r="BK26" s="355">
        <v>8</v>
      </c>
      <c r="BL26" s="355">
        <v>3.42</v>
      </c>
      <c r="BM26" s="355">
        <v>89.59</v>
      </c>
      <c r="BN26" s="355">
        <v>8.41</v>
      </c>
      <c r="BO26" s="355">
        <v>10.92</v>
      </c>
      <c r="BP26" s="355">
        <v>4.55</v>
      </c>
      <c r="BQ26" s="538">
        <v>56.18</v>
      </c>
      <c r="BR26" s="538">
        <v>4.3099999999999996</v>
      </c>
      <c r="BS26" s="538">
        <v>2.84</v>
      </c>
      <c r="BT26" s="538">
        <v>27.6</v>
      </c>
      <c r="BU26" s="538">
        <v>1.08</v>
      </c>
      <c r="BV26" s="538">
        <v>67.03</v>
      </c>
      <c r="BW26" s="538">
        <v>13.77</v>
      </c>
      <c r="BX26" s="538">
        <v>4.66</v>
      </c>
      <c r="BY26" s="538">
        <v>45.44</v>
      </c>
      <c r="BZ26" s="538">
        <v>3.45</v>
      </c>
      <c r="CA26" s="538">
        <v>38.06</v>
      </c>
      <c r="CB26" s="538">
        <v>23.77</v>
      </c>
      <c r="CC26" s="534">
        <v>118.78</v>
      </c>
      <c r="CD26" s="538">
        <v>605.96</v>
      </c>
      <c r="CE26" s="538">
        <v>127.32</v>
      </c>
      <c r="CF26" s="538">
        <v>2.77</v>
      </c>
      <c r="CG26" s="538">
        <v>13.46</v>
      </c>
      <c r="CH26" s="538">
        <v>4.99</v>
      </c>
      <c r="CI26" s="538">
        <v>7.47</v>
      </c>
      <c r="CJ26" s="538">
        <v>9.52</v>
      </c>
      <c r="CK26" s="538">
        <v>22.86</v>
      </c>
      <c r="CL26" s="538">
        <v>16.579999999999998</v>
      </c>
      <c r="CM26" s="538">
        <v>52.77</v>
      </c>
      <c r="CN26" s="538">
        <v>3.37</v>
      </c>
      <c r="CO26" s="538">
        <v>10.97</v>
      </c>
      <c r="CP26" s="538">
        <v>17.649999999999999</v>
      </c>
      <c r="CQ26" s="538">
        <v>51.91</v>
      </c>
      <c r="CR26" s="538">
        <v>23.04</v>
      </c>
      <c r="CS26" s="538">
        <v>1.88</v>
      </c>
      <c r="CT26" s="538">
        <v>20.79</v>
      </c>
      <c r="CU26" s="538">
        <v>3.93</v>
      </c>
      <c r="CV26" s="538">
        <v>10.24</v>
      </c>
      <c r="CW26" s="538">
        <v>5.65</v>
      </c>
      <c r="CX26" s="787">
        <v>22.47</v>
      </c>
      <c r="CY26" s="787">
        <v>158.53</v>
      </c>
      <c r="CZ26" s="787">
        <v>7.24</v>
      </c>
      <c r="DA26" s="787">
        <v>6.86</v>
      </c>
      <c r="DB26" s="787">
        <v>1.1000000000000001</v>
      </c>
      <c r="DC26" s="787">
        <v>37.03</v>
      </c>
      <c r="DD26" s="787">
        <v>276.8</v>
      </c>
      <c r="DE26" s="787">
        <v>53.36</v>
      </c>
      <c r="DF26" s="787">
        <v>12.43</v>
      </c>
      <c r="DG26" s="787">
        <v>3.01</v>
      </c>
      <c r="DH26" s="787">
        <v>6.54</v>
      </c>
      <c r="DI26" s="787">
        <v>4.21</v>
      </c>
      <c r="DJ26" s="789">
        <v>56.77</v>
      </c>
      <c r="DK26" s="789">
        <v>53.19</v>
      </c>
      <c r="DL26" s="789">
        <v>325.41000000000003</v>
      </c>
      <c r="DM26" s="789">
        <v>4.2300000000000004</v>
      </c>
      <c r="DN26" s="789">
        <v>4.67</v>
      </c>
      <c r="DO26" s="789">
        <v>6.34</v>
      </c>
      <c r="DP26" s="789">
        <v>1.59</v>
      </c>
      <c r="DQ26" s="789">
        <v>15.9</v>
      </c>
      <c r="DR26" s="789">
        <v>13.2</v>
      </c>
      <c r="DS26" s="789">
        <v>4.43</v>
      </c>
      <c r="DT26" s="872">
        <v>30.21</v>
      </c>
      <c r="DU26" s="872">
        <v>27.06</v>
      </c>
      <c r="DV26" s="872">
        <v>10.72</v>
      </c>
      <c r="DW26" s="872">
        <v>4.7300000000000004</v>
      </c>
      <c r="DX26" s="872">
        <v>61.84</v>
      </c>
      <c r="DY26" s="872">
        <v>3.93</v>
      </c>
      <c r="DZ26" s="872">
        <v>8.6199999999999992</v>
      </c>
      <c r="EA26" s="872">
        <v>18.600000000000001</v>
      </c>
      <c r="EB26" s="872">
        <v>17.39</v>
      </c>
      <c r="EC26" s="872">
        <v>31.51</v>
      </c>
      <c r="ED26" s="872">
        <v>36.56</v>
      </c>
      <c r="EE26" s="872">
        <v>240.27</v>
      </c>
      <c r="EF26" s="872">
        <v>4.1399999999999997</v>
      </c>
      <c r="EG26" s="872">
        <v>31.81</v>
      </c>
      <c r="EH26" s="872">
        <v>62.93</v>
      </c>
      <c r="EI26" s="872">
        <v>3.09</v>
      </c>
      <c r="EJ26" s="872">
        <v>342.21</v>
      </c>
      <c r="EK26" s="872">
        <v>138.31</v>
      </c>
      <c r="EL26" s="872">
        <v>384.75</v>
      </c>
      <c r="EM26" s="872">
        <v>55.27</v>
      </c>
      <c r="EN26" s="874">
        <v>8.15</v>
      </c>
      <c r="EO26" s="874">
        <v>14.16</v>
      </c>
      <c r="EP26" s="874">
        <v>19.88</v>
      </c>
      <c r="EQ26" s="874">
        <v>13.32</v>
      </c>
      <c r="ER26" s="874">
        <v>31.22</v>
      </c>
      <c r="ES26" s="874">
        <v>25.34</v>
      </c>
      <c r="ET26" s="874">
        <v>6.06</v>
      </c>
      <c r="EU26" s="874">
        <v>5.83</v>
      </c>
      <c r="EV26" s="874">
        <v>15.18</v>
      </c>
      <c r="EW26" s="874">
        <v>25.4</v>
      </c>
      <c r="EX26" s="1090">
        <v>6.66</v>
      </c>
      <c r="EY26" s="1090">
        <v>36.75</v>
      </c>
      <c r="EZ26" s="1086">
        <v>9.44</v>
      </c>
      <c r="FA26" s="1086">
        <v>106.92</v>
      </c>
      <c r="FB26" s="1086">
        <v>24.44</v>
      </c>
      <c r="FC26" s="1086">
        <v>6.5</v>
      </c>
      <c r="FD26" s="1086">
        <v>0.82</v>
      </c>
      <c r="FE26" s="1086">
        <v>16.059999999999999</v>
      </c>
      <c r="FF26" s="1086">
        <v>31.76</v>
      </c>
      <c r="FG26" s="1086">
        <v>10.01</v>
      </c>
      <c r="FH26" s="1086">
        <v>3.33</v>
      </c>
      <c r="FI26" s="1086">
        <v>48.04</v>
      </c>
      <c r="FJ26" s="1086">
        <v>6.44</v>
      </c>
      <c r="FK26" s="1086">
        <v>65.81</v>
      </c>
      <c r="FL26" s="1086">
        <v>5.28</v>
      </c>
      <c r="FM26" s="1086">
        <v>179</v>
      </c>
      <c r="FN26" s="1086">
        <v>1.02</v>
      </c>
      <c r="FO26" s="1086">
        <v>13.27</v>
      </c>
      <c r="FP26" s="1086">
        <v>23.96</v>
      </c>
      <c r="FQ26" s="1086">
        <v>19.649999999999999</v>
      </c>
      <c r="FR26" s="1086">
        <v>14.67</v>
      </c>
      <c r="FS26" s="1230">
        <v>3.57</v>
      </c>
      <c r="FT26" s="1230">
        <v>4.55</v>
      </c>
      <c r="FU26" s="1230">
        <v>1.5</v>
      </c>
      <c r="FV26" s="1230">
        <v>2.29</v>
      </c>
      <c r="FW26" s="1230">
        <v>2.54</v>
      </c>
      <c r="FX26" s="1230">
        <v>20.37</v>
      </c>
      <c r="FY26" s="1230">
        <v>5.97</v>
      </c>
      <c r="FZ26" s="1230">
        <v>17.47</v>
      </c>
      <c r="GA26" s="1230">
        <v>21.57</v>
      </c>
      <c r="GB26" s="1230">
        <v>48.5</v>
      </c>
      <c r="GC26" s="1230">
        <v>8.6</v>
      </c>
      <c r="GD26" s="1230">
        <v>9.9700000000000006</v>
      </c>
      <c r="GE26" s="1230">
        <v>64.099999999999994</v>
      </c>
      <c r="GF26" s="1230">
        <v>37.86</v>
      </c>
      <c r="GG26" s="1230">
        <v>33.26</v>
      </c>
      <c r="GH26" s="1230">
        <v>8.7899999999999991</v>
      </c>
      <c r="GI26" s="1230">
        <v>29.84</v>
      </c>
      <c r="GJ26" s="1230">
        <v>61.34</v>
      </c>
      <c r="GK26" s="1230">
        <v>26.6</v>
      </c>
      <c r="GN26" s="1348">
        <v>11</v>
      </c>
    </row>
    <row r="27" spans="1:196" ht="13.5" customHeight="1">
      <c r="A27" s="93" t="s">
        <v>21</v>
      </c>
      <c r="B27" s="95">
        <v>0.1</v>
      </c>
      <c r="C27" s="95">
        <v>0.45</v>
      </c>
      <c r="D27" s="108">
        <v>0.4</v>
      </c>
      <c r="E27" s="95">
        <v>0.73</v>
      </c>
      <c r="F27" s="113" t="s">
        <v>249</v>
      </c>
      <c r="G27" s="95">
        <v>0.21</v>
      </c>
      <c r="H27" s="95">
        <v>0.57999999999999996</v>
      </c>
      <c r="I27" s="95">
        <v>0.66</v>
      </c>
      <c r="J27" s="189">
        <v>30.54</v>
      </c>
      <c r="K27" s="192" t="s">
        <v>323</v>
      </c>
      <c r="L27" s="192" t="s">
        <v>324</v>
      </c>
      <c r="M27" s="192">
        <v>7.48</v>
      </c>
      <c r="N27" s="192">
        <v>1.34</v>
      </c>
      <c r="O27" s="192">
        <v>1.55</v>
      </c>
      <c r="P27" s="192">
        <v>1.98</v>
      </c>
      <c r="Q27" s="192" t="s">
        <v>185</v>
      </c>
      <c r="R27" s="192" t="s">
        <v>325</v>
      </c>
      <c r="S27" s="189">
        <v>0.99</v>
      </c>
      <c r="T27" s="189">
        <v>0.11</v>
      </c>
      <c r="U27" s="189">
        <v>0.51</v>
      </c>
      <c r="V27" s="189">
        <v>1.41</v>
      </c>
      <c r="W27" s="189" t="s">
        <v>326</v>
      </c>
      <c r="X27" s="189">
        <v>2.27</v>
      </c>
      <c r="Y27" s="192">
        <v>0.59</v>
      </c>
      <c r="Z27" s="192" t="s">
        <v>327</v>
      </c>
      <c r="AA27" s="192">
        <v>0.63</v>
      </c>
      <c r="AB27" s="192" t="s">
        <v>328</v>
      </c>
      <c r="AC27" s="192">
        <v>0.92</v>
      </c>
      <c r="AD27" s="192">
        <v>0.4</v>
      </c>
      <c r="AE27" s="442" t="s">
        <v>615</v>
      </c>
      <c r="AF27" s="355">
        <v>10.82</v>
      </c>
      <c r="AG27" s="355" t="s">
        <v>610</v>
      </c>
      <c r="AH27" s="355">
        <v>0.16</v>
      </c>
      <c r="AI27" s="355" t="s">
        <v>126</v>
      </c>
      <c r="AJ27" s="355">
        <v>0.26</v>
      </c>
      <c r="AK27" s="355">
        <v>0.37</v>
      </c>
      <c r="AL27" s="355">
        <v>0.08</v>
      </c>
      <c r="AM27" s="355">
        <v>1.24</v>
      </c>
      <c r="AN27" s="355" t="s">
        <v>616</v>
      </c>
      <c r="AO27" s="355">
        <v>0.28999999999999998</v>
      </c>
      <c r="AP27" s="355" t="s">
        <v>326</v>
      </c>
      <c r="AQ27" s="352">
        <v>1.41</v>
      </c>
      <c r="AR27" s="352">
        <v>1.07</v>
      </c>
      <c r="AS27" s="352">
        <v>0.22</v>
      </c>
      <c r="AT27" s="352">
        <v>1.37</v>
      </c>
      <c r="AU27" s="352">
        <v>1.0900000000000001</v>
      </c>
      <c r="AV27" s="352">
        <v>7.48</v>
      </c>
      <c r="AW27" s="352" t="s">
        <v>331</v>
      </c>
      <c r="AX27" s="352">
        <v>1.03</v>
      </c>
      <c r="AY27" s="352">
        <v>3.2</v>
      </c>
      <c r="AZ27" s="355">
        <v>0.71</v>
      </c>
      <c r="BA27" s="355" t="s">
        <v>615</v>
      </c>
      <c r="BB27" s="355">
        <v>0.73</v>
      </c>
      <c r="BC27" s="355">
        <v>0.2</v>
      </c>
      <c r="BD27" s="355">
        <v>0.36</v>
      </c>
      <c r="BE27" s="355" t="s">
        <v>326</v>
      </c>
      <c r="BF27" s="355">
        <v>0.13</v>
      </c>
      <c r="BG27" s="355" t="s">
        <v>617</v>
      </c>
      <c r="BH27" s="355" t="s">
        <v>324</v>
      </c>
      <c r="BI27" s="355">
        <v>0.23</v>
      </c>
      <c r="BJ27" s="355">
        <v>1.44</v>
      </c>
      <c r="BK27" s="355" t="s">
        <v>615</v>
      </c>
      <c r="BL27" s="355">
        <v>0.06</v>
      </c>
      <c r="BM27" s="355">
        <v>1.68</v>
      </c>
      <c r="BN27" s="355" t="s">
        <v>320</v>
      </c>
      <c r="BO27" s="355" t="s">
        <v>618</v>
      </c>
      <c r="BP27" s="355" t="s">
        <v>619</v>
      </c>
      <c r="BQ27" s="538">
        <v>1.38</v>
      </c>
      <c r="BR27" s="538" t="s">
        <v>864</v>
      </c>
      <c r="BS27" s="538">
        <v>0.05</v>
      </c>
      <c r="BT27" s="538" t="s">
        <v>865</v>
      </c>
      <c r="BU27" s="538">
        <v>0.06</v>
      </c>
      <c r="BV27" s="538">
        <v>1.28</v>
      </c>
      <c r="BW27" s="538">
        <v>0.18</v>
      </c>
      <c r="BX27" s="538">
        <v>0.11</v>
      </c>
      <c r="BY27" s="538">
        <v>1.06</v>
      </c>
      <c r="BZ27" s="538" t="s">
        <v>626</v>
      </c>
      <c r="CA27" s="538" t="s">
        <v>866</v>
      </c>
      <c r="CB27" s="538">
        <v>0.61</v>
      </c>
      <c r="CC27" s="534">
        <v>1.43</v>
      </c>
      <c r="CD27" s="538">
        <v>7.7</v>
      </c>
      <c r="CE27" s="538">
        <v>2.16</v>
      </c>
      <c r="CF27" s="538">
        <v>0.03</v>
      </c>
      <c r="CG27" s="538">
        <v>0.28000000000000003</v>
      </c>
      <c r="CH27" s="538">
        <v>0.08</v>
      </c>
      <c r="CI27" s="538" t="s">
        <v>626</v>
      </c>
      <c r="CJ27" s="538" t="s">
        <v>616</v>
      </c>
      <c r="CK27" s="538">
        <v>0.46</v>
      </c>
      <c r="CL27" s="538">
        <v>0.35</v>
      </c>
      <c r="CM27" s="538" t="s">
        <v>867</v>
      </c>
      <c r="CN27" s="538" t="s">
        <v>610</v>
      </c>
      <c r="CO27" s="538">
        <v>0.2</v>
      </c>
      <c r="CP27" s="538">
        <v>0.53</v>
      </c>
      <c r="CQ27" s="538">
        <v>1.32</v>
      </c>
      <c r="CR27" s="538">
        <v>0.46</v>
      </c>
      <c r="CS27" s="538" t="s">
        <v>629</v>
      </c>
      <c r="CT27" s="538">
        <v>0.37</v>
      </c>
      <c r="CU27" s="538" t="s">
        <v>616</v>
      </c>
      <c r="CV27" s="538">
        <v>0.21</v>
      </c>
      <c r="CW27" s="538">
        <v>0.16</v>
      </c>
      <c r="CX27" s="787">
        <v>0.37</v>
      </c>
      <c r="CY27" s="787">
        <v>2.4</v>
      </c>
      <c r="CZ27" s="787">
        <v>0.11</v>
      </c>
      <c r="DA27" s="787">
        <v>0.18</v>
      </c>
      <c r="DB27" s="787" t="s">
        <v>635</v>
      </c>
      <c r="DC27" s="787">
        <v>0.84</v>
      </c>
      <c r="DD27" s="787">
        <v>4.0599999999999996</v>
      </c>
      <c r="DE27" s="787">
        <v>1.18</v>
      </c>
      <c r="DF27" s="787">
        <v>0.18</v>
      </c>
      <c r="DG27" s="787">
        <v>0.04</v>
      </c>
      <c r="DH27" s="787">
        <v>0.16</v>
      </c>
      <c r="DI27" s="787">
        <v>0.15</v>
      </c>
      <c r="DJ27" s="789">
        <v>1.01</v>
      </c>
      <c r="DK27" s="789">
        <v>0.98</v>
      </c>
      <c r="DL27" s="789">
        <v>4.3</v>
      </c>
      <c r="DM27" s="789">
        <v>0.11</v>
      </c>
      <c r="DN27" s="789" t="s">
        <v>1096</v>
      </c>
      <c r="DO27" s="789" t="s">
        <v>615</v>
      </c>
      <c r="DP27" s="789" t="s">
        <v>193</v>
      </c>
      <c r="DQ27" s="789">
        <v>0.22</v>
      </c>
      <c r="DR27" s="789">
        <v>0.28999999999999998</v>
      </c>
      <c r="DS27" s="789">
        <v>0.09</v>
      </c>
      <c r="DT27" s="872">
        <v>0.31</v>
      </c>
      <c r="DU27" s="872">
        <v>0.41</v>
      </c>
      <c r="DV27" s="872">
        <v>0.17</v>
      </c>
      <c r="DW27" s="872">
        <v>0.12</v>
      </c>
      <c r="DX27" s="872">
        <v>1.1399999999999999</v>
      </c>
      <c r="DY27" s="872">
        <v>0.09</v>
      </c>
      <c r="DZ27" s="872">
        <v>0.15</v>
      </c>
      <c r="EA27" s="872">
        <v>0.41</v>
      </c>
      <c r="EB27" s="872">
        <v>0.26</v>
      </c>
      <c r="EC27" s="872">
        <v>0.34</v>
      </c>
      <c r="ED27" s="872">
        <v>0.71</v>
      </c>
      <c r="EE27" s="872">
        <v>5.93</v>
      </c>
      <c r="EF27" s="872">
        <v>0.04</v>
      </c>
      <c r="EG27" s="872">
        <v>0.59</v>
      </c>
      <c r="EH27" s="872">
        <v>1.46</v>
      </c>
      <c r="EI27" s="872">
        <v>7.0000000000000007E-2</v>
      </c>
      <c r="EJ27" s="872">
        <v>4.3600000000000003</v>
      </c>
      <c r="EK27" s="872">
        <v>3.07</v>
      </c>
      <c r="EL27" s="872">
        <v>3.48</v>
      </c>
      <c r="EM27" s="872">
        <v>0.79</v>
      </c>
      <c r="EN27" s="874">
        <v>0.16</v>
      </c>
      <c r="EO27" s="874">
        <v>0.25</v>
      </c>
      <c r="EP27" s="874">
        <v>0.3</v>
      </c>
      <c r="EQ27" s="874">
        <v>0.19</v>
      </c>
      <c r="ER27" s="874">
        <v>0.56999999999999995</v>
      </c>
      <c r="ES27" s="874">
        <v>0.65</v>
      </c>
      <c r="ET27" s="874">
        <v>0.11</v>
      </c>
      <c r="EU27" s="874">
        <v>0.15</v>
      </c>
      <c r="EV27" s="874">
        <v>0.28999999999999998</v>
      </c>
      <c r="EW27" s="874">
        <v>0.5</v>
      </c>
      <c r="EX27" s="1090">
        <v>0.12</v>
      </c>
      <c r="EY27" s="1090">
        <v>0.71</v>
      </c>
      <c r="EZ27" s="1086">
        <v>0.15</v>
      </c>
      <c r="FA27" s="1086">
        <v>1.92</v>
      </c>
      <c r="FB27" s="1086">
        <v>0.75</v>
      </c>
      <c r="FC27" s="1086">
        <v>0.1</v>
      </c>
      <c r="FD27" s="1086">
        <v>0.02</v>
      </c>
      <c r="FE27" s="1086">
        <v>0.25</v>
      </c>
      <c r="FF27" s="1086">
        <v>0.53</v>
      </c>
      <c r="FG27" s="1086">
        <v>0.2</v>
      </c>
      <c r="FH27" s="1086">
        <v>0.05</v>
      </c>
      <c r="FI27" s="1086">
        <v>1.04</v>
      </c>
      <c r="FJ27" s="1086">
        <v>0.13</v>
      </c>
      <c r="FK27" s="1086">
        <v>1.1100000000000001</v>
      </c>
      <c r="FL27" s="1086">
        <v>0.08</v>
      </c>
      <c r="FM27" s="1081" t="s">
        <v>1345</v>
      </c>
      <c r="FN27" s="1086">
        <v>0.02</v>
      </c>
      <c r="FO27" s="1086">
        <v>0.19</v>
      </c>
      <c r="FP27" s="1086">
        <v>0.26</v>
      </c>
      <c r="FQ27" s="1086">
        <v>0.26</v>
      </c>
      <c r="FR27" s="1086">
        <v>0.25</v>
      </c>
      <c r="FS27" s="1230">
        <v>7.0000000000000007E-2</v>
      </c>
      <c r="FT27" s="1230">
        <v>0.11</v>
      </c>
      <c r="FU27" s="1230">
        <v>0.05</v>
      </c>
      <c r="FV27" s="1230">
        <v>0.04</v>
      </c>
      <c r="FW27" s="1230">
        <v>0.06</v>
      </c>
      <c r="FX27" s="1230">
        <v>0.47</v>
      </c>
      <c r="FY27" s="1230">
        <v>0.13</v>
      </c>
      <c r="FZ27" s="1230">
        <v>0.26</v>
      </c>
      <c r="GA27" s="1230">
        <v>0.34</v>
      </c>
      <c r="GB27" s="1230">
        <v>0.6</v>
      </c>
      <c r="GC27" s="1230">
        <v>0.12</v>
      </c>
      <c r="GD27" s="1230">
        <v>0.16</v>
      </c>
      <c r="GE27" s="1230">
        <v>0.76</v>
      </c>
      <c r="GF27" s="1230">
        <v>0.51</v>
      </c>
      <c r="GG27" s="1230">
        <v>0.54</v>
      </c>
      <c r="GH27" s="1230">
        <v>0.19</v>
      </c>
      <c r="GI27" s="1230">
        <v>0.46</v>
      </c>
      <c r="GJ27" s="1230">
        <v>0.97</v>
      </c>
      <c r="GK27" s="1230">
        <v>0.42</v>
      </c>
      <c r="GN27" s="1348">
        <v>19</v>
      </c>
    </row>
    <row r="28" spans="1:196">
      <c r="B28" s="95"/>
      <c r="C28" s="95"/>
      <c r="D28" s="95"/>
      <c r="E28" s="95"/>
      <c r="F28" s="95"/>
      <c r="G28" s="95"/>
      <c r="H28" s="95"/>
      <c r="I28" s="95"/>
      <c r="J28" s="189"/>
      <c r="K28" s="192"/>
      <c r="L28" s="192"/>
      <c r="M28" s="192"/>
      <c r="N28" s="192"/>
      <c r="O28" s="192"/>
      <c r="P28" s="192"/>
      <c r="Q28" s="192"/>
      <c r="R28" s="192"/>
      <c r="S28" s="189"/>
      <c r="T28" s="189"/>
      <c r="U28" s="189"/>
      <c r="V28" s="189"/>
      <c r="W28" s="189"/>
      <c r="X28" s="189"/>
      <c r="Y28" s="192"/>
      <c r="Z28" s="192"/>
      <c r="AA28" s="192"/>
      <c r="AB28" s="192"/>
      <c r="AC28" s="192"/>
      <c r="AD28" s="192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  <c r="AP28" s="355"/>
      <c r="AQ28" s="352"/>
      <c r="AR28" s="352"/>
      <c r="AS28" s="352"/>
      <c r="AT28" s="352"/>
      <c r="AU28" s="352"/>
      <c r="AV28" s="352"/>
      <c r="AW28" s="352"/>
      <c r="AX28" s="352"/>
      <c r="AY28" s="352"/>
      <c r="AZ28" s="355"/>
      <c r="BA28" s="355"/>
      <c r="BB28" s="355"/>
      <c r="BC28" s="355"/>
      <c r="BD28" s="355"/>
      <c r="BE28" s="355"/>
      <c r="BF28" s="355"/>
      <c r="BG28" s="355"/>
      <c r="BH28" s="355"/>
      <c r="BI28" s="355"/>
      <c r="BJ28" s="355"/>
      <c r="BK28" s="355"/>
      <c r="BL28" s="355"/>
      <c r="BM28" s="355"/>
      <c r="BN28" s="355"/>
      <c r="BO28" s="355"/>
      <c r="BP28" s="355"/>
      <c r="BQ28" s="538"/>
      <c r="BR28" s="538"/>
      <c r="BS28" s="538"/>
      <c r="BT28" s="538"/>
      <c r="BU28" s="538"/>
      <c r="BV28" s="538"/>
      <c r="BW28" s="538"/>
      <c r="BX28" s="538"/>
      <c r="BY28" s="538"/>
      <c r="BZ28" s="538"/>
      <c r="CA28" s="538"/>
      <c r="CB28" s="538"/>
      <c r="CC28" s="534"/>
      <c r="CD28" s="538"/>
      <c r="CE28" s="538"/>
      <c r="CF28" s="538"/>
      <c r="CG28" s="538"/>
      <c r="CH28" s="538"/>
      <c r="CI28" s="538"/>
      <c r="CJ28" s="538"/>
      <c r="CK28" s="538"/>
      <c r="CL28" s="538"/>
      <c r="CM28" s="538"/>
      <c r="CN28" s="538"/>
      <c r="CO28" s="538"/>
      <c r="CP28" s="538"/>
      <c r="CQ28" s="538"/>
      <c r="CR28" s="538"/>
      <c r="CS28" s="538"/>
      <c r="CT28" s="538"/>
      <c r="CU28" s="538"/>
      <c r="CV28" s="538"/>
      <c r="CW28" s="538"/>
      <c r="CX28" s="787"/>
      <c r="CY28" s="787"/>
      <c r="CZ28" s="787"/>
      <c r="DA28" s="787"/>
      <c r="DB28" s="787"/>
      <c r="DC28" s="787"/>
      <c r="DD28" s="787"/>
      <c r="DE28" s="787"/>
      <c r="DF28" s="787"/>
      <c r="DG28" s="787"/>
      <c r="DH28" s="787"/>
      <c r="DI28" s="787"/>
      <c r="DJ28" s="789"/>
      <c r="DK28" s="789"/>
      <c r="DL28" s="789"/>
      <c r="DM28" s="789"/>
      <c r="DN28" s="789"/>
      <c r="DO28" s="789"/>
      <c r="DP28" s="789"/>
      <c r="DQ28" s="789"/>
      <c r="DR28" s="789"/>
      <c r="DS28" s="789"/>
      <c r="DT28" s="872"/>
      <c r="DU28" s="872"/>
      <c r="DV28" s="872"/>
      <c r="DW28" s="872"/>
      <c r="DX28" s="872"/>
      <c r="DY28" s="872"/>
      <c r="DZ28" s="872"/>
      <c r="EA28" s="872"/>
      <c r="EB28" s="872"/>
      <c r="EC28" s="872"/>
      <c r="ED28" s="872"/>
      <c r="EE28" s="872"/>
      <c r="EF28" s="872"/>
      <c r="EG28" s="872"/>
      <c r="EH28" s="872"/>
      <c r="EI28" s="872"/>
      <c r="EJ28" s="872"/>
      <c r="EK28" s="872"/>
      <c r="EL28" s="872"/>
      <c r="EM28" s="872"/>
      <c r="EN28" s="874"/>
      <c r="EO28" s="874"/>
      <c r="EP28" s="874"/>
      <c r="EQ28" s="874"/>
      <c r="ER28" s="874"/>
      <c r="ES28" s="874"/>
      <c r="ET28" s="874"/>
      <c r="EU28" s="874"/>
      <c r="EV28" s="874"/>
      <c r="EW28" s="874"/>
      <c r="EX28" s="1090"/>
      <c r="EY28" s="1090"/>
      <c r="EZ28" s="1086"/>
      <c r="FA28" s="1086"/>
      <c r="FB28" s="1086"/>
      <c r="FC28" s="1086"/>
      <c r="FD28" s="1086"/>
      <c r="FE28" s="1086"/>
      <c r="FF28" s="1086"/>
      <c r="FG28" s="1086"/>
      <c r="FH28" s="1086"/>
      <c r="FI28" s="1086"/>
      <c r="FJ28" s="1086"/>
      <c r="FK28" s="1086"/>
      <c r="FL28" s="1086"/>
      <c r="FM28" s="1086"/>
      <c r="FN28" s="1086"/>
      <c r="FO28" s="1086"/>
      <c r="FP28" s="1086"/>
      <c r="FQ28" s="1086"/>
      <c r="FR28" s="1086"/>
      <c r="FS28" s="1230"/>
      <c r="FT28" s="1230"/>
      <c r="FU28" s="1230"/>
      <c r="FV28" s="1230"/>
      <c r="FW28" s="1230"/>
      <c r="FX28" s="1230"/>
      <c r="FY28" s="1230"/>
      <c r="FZ28" s="1230"/>
      <c r="GA28" s="1230"/>
      <c r="GB28" s="1230"/>
      <c r="GC28" s="1230"/>
      <c r="GD28" s="1230"/>
      <c r="GE28" s="1230"/>
      <c r="GF28" s="1230"/>
      <c r="GG28" s="1230"/>
      <c r="GH28" s="1230"/>
      <c r="GI28" s="1230"/>
      <c r="GJ28" s="1230"/>
      <c r="GK28" s="1230"/>
    </row>
    <row r="29" spans="1:196" s="270" customFormat="1">
      <c r="A29" s="161" t="s">
        <v>81</v>
      </c>
      <c r="B29" s="479">
        <v>52.55</v>
      </c>
      <c r="C29" s="479">
        <v>232.46</v>
      </c>
      <c r="D29" s="479">
        <v>158.5</v>
      </c>
      <c r="E29" s="479">
        <v>373.99</v>
      </c>
      <c r="F29" s="479">
        <v>205.93</v>
      </c>
      <c r="G29" s="479">
        <v>109.63</v>
      </c>
      <c r="H29" s="479">
        <v>173.83</v>
      </c>
      <c r="I29" s="479">
        <v>409.2</v>
      </c>
      <c r="J29" s="479">
        <v>15052.31</v>
      </c>
      <c r="K29" s="479">
        <v>89.07</v>
      </c>
      <c r="L29" s="479">
        <v>146.16</v>
      </c>
      <c r="M29" s="479">
        <v>5728.17</v>
      </c>
      <c r="N29" s="479">
        <v>574.47</v>
      </c>
      <c r="O29" s="479">
        <v>434.11</v>
      </c>
      <c r="P29" s="479">
        <v>1277.58</v>
      </c>
      <c r="Q29" s="479">
        <v>123.23</v>
      </c>
      <c r="R29" s="479">
        <v>124.05</v>
      </c>
      <c r="S29" s="479">
        <v>511.78</v>
      </c>
      <c r="T29" s="479">
        <v>60.57</v>
      </c>
      <c r="U29" s="479">
        <v>360.83</v>
      </c>
      <c r="V29" s="479">
        <v>976</v>
      </c>
      <c r="W29" s="479">
        <v>56.19</v>
      </c>
      <c r="X29" s="479">
        <v>968.7</v>
      </c>
      <c r="Y29" s="479">
        <v>174.64</v>
      </c>
      <c r="Z29" s="479">
        <v>39.32</v>
      </c>
      <c r="AA29" s="479">
        <v>157.32</v>
      </c>
      <c r="AB29" s="479">
        <v>59.04</v>
      </c>
      <c r="AC29" s="479">
        <v>466.78</v>
      </c>
      <c r="AD29" s="479">
        <v>142.12</v>
      </c>
      <c r="AE29" s="479">
        <v>71.900000000000006</v>
      </c>
      <c r="AF29" s="479">
        <v>5082.62</v>
      </c>
      <c r="AG29" s="479">
        <v>106.05</v>
      </c>
      <c r="AH29" s="479">
        <v>57.33</v>
      </c>
      <c r="AI29" s="479">
        <v>38.24</v>
      </c>
      <c r="AJ29" s="479">
        <v>134.72</v>
      </c>
      <c r="AK29" s="479">
        <v>229.19</v>
      </c>
      <c r="AL29" s="479">
        <v>63.07</v>
      </c>
      <c r="AM29" s="479">
        <v>663.73</v>
      </c>
      <c r="AN29" s="479">
        <v>93.01</v>
      </c>
      <c r="AO29" s="479">
        <v>124.78</v>
      </c>
      <c r="AP29" s="479">
        <v>134.57</v>
      </c>
      <c r="AQ29" s="479">
        <v>837.38</v>
      </c>
      <c r="AR29" s="479">
        <v>570.5</v>
      </c>
      <c r="AS29" s="479">
        <v>98.22</v>
      </c>
      <c r="AT29" s="479">
        <v>603.36</v>
      </c>
      <c r="AU29" s="479">
        <v>583.55999999999995</v>
      </c>
      <c r="AV29" s="479">
        <v>4507.05</v>
      </c>
      <c r="AW29" s="479">
        <v>85.63</v>
      </c>
      <c r="AX29" s="479">
        <v>341.41</v>
      </c>
      <c r="AY29" s="479">
        <v>1764.67</v>
      </c>
      <c r="AZ29" s="479">
        <v>571.76</v>
      </c>
      <c r="BA29" s="479">
        <v>43.31</v>
      </c>
      <c r="BB29" s="479">
        <v>94.97</v>
      </c>
      <c r="BC29" s="479">
        <v>148.35</v>
      </c>
      <c r="BD29" s="479">
        <v>131.08000000000001</v>
      </c>
      <c r="BE29" s="479">
        <v>145.26</v>
      </c>
      <c r="BF29" s="479">
        <v>47.85</v>
      </c>
      <c r="BG29" s="479">
        <v>84.22</v>
      </c>
      <c r="BH29" s="479">
        <v>166.33</v>
      </c>
      <c r="BI29" s="479">
        <v>67.2</v>
      </c>
      <c r="BJ29" s="479">
        <v>637.95000000000005</v>
      </c>
      <c r="BK29" s="479">
        <v>98.55</v>
      </c>
      <c r="BL29" s="479">
        <v>33.520000000000003</v>
      </c>
      <c r="BM29" s="479">
        <v>863.64</v>
      </c>
      <c r="BN29" s="479">
        <v>170.16</v>
      </c>
      <c r="BO29" s="479">
        <v>205.49</v>
      </c>
      <c r="BP29" s="479">
        <v>49.14</v>
      </c>
      <c r="BQ29" s="539">
        <v>292.06</v>
      </c>
      <c r="BR29" s="539">
        <v>36.799999999999997</v>
      </c>
      <c r="BS29" s="539">
        <v>49.51</v>
      </c>
      <c r="BT29" s="539">
        <v>240.29</v>
      </c>
      <c r="BU29" s="539">
        <v>20.63</v>
      </c>
      <c r="BV29" s="539">
        <v>739.42</v>
      </c>
      <c r="BW29" s="539">
        <v>110.95</v>
      </c>
      <c r="BX29" s="539">
        <v>66.75</v>
      </c>
      <c r="BY29" s="539">
        <v>341.19</v>
      </c>
      <c r="BZ29" s="539">
        <v>57.31</v>
      </c>
      <c r="CA29" s="539">
        <v>167.58</v>
      </c>
      <c r="CB29" s="539">
        <v>219.38</v>
      </c>
      <c r="CC29" s="499">
        <v>803.9</v>
      </c>
      <c r="CD29" s="539">
        <v>2212.85</v>
      </c>
      <c r="CE29" s="539">
        <v>524.23</v>
      </c>
      <c r="CF29" s="539">
        <v>22.34</v>
      </c>
      <c r="CG29" s="539">
        <v>147.97</v>
      </c>
      <c r="CH29" s="539">
        <v>73.849999999999994</v>
      </c>
      <c r="CI29" s="539">
        <v>59.51</v>
      </c>
      <c r="CJ29" s="539">
        <v>82.42</v>
      </c>
      <c r="CK29" s="539">
        <v>196.59</v>
      </c>
      <c r="CL29" s="539">
        <v>171.41</v>
      </c>
      <c r="CM29" s="539">
        <v>368.61</v>
      </c>
      <c r="CN29" s="539">
        <v>55.15</v>
      </c>
      <c r="CO29" s="539">
        <v>89.53</v>
      </c>
      <c r="CP29" s="539">
        <v>181.76</v>
      </c>
      <c r="CQ29" s="539">
        <v>800.82</v>
      </c>
      <c r="CR29" s="539">
        <v>235.06</v>
      </c>
      <c r="CS29" s="539">
        <v>44.65</v>
      </c>
      <c r="CT29" s="539">
        <v>217.12</v>
      </c>
      <c r="CU29" s="539">
        <v>58.01</v>
      </c>
      <c r="CV29" s="539">
        <v>117.87</v>
      </c>
      <c r="CW29" s="539">
        <v>69.739999999999995</v>
      </c>
      <c r="CX29" s="792">
        <v>142.26</v>
      </c>
      <c r="CY29" s="792">
        <v>753.02</v>
      </c>
      <c r="CZ29" s="792">
        <v>88.98</v>
      </c>
      <c r="DA29" s="792">
        <v>109.18</v>
      </c>
      <c r="DB29" s="792">
        <v>20.36</v>
      </c>
      <c r="DC29" s="792">
        <v>348.1</v>
      </c>
      <c r="DD29" s="792">
        <v>2765.83</v>
      </c>
      <c r="DE29" s="792">
        <v>704.75</v>
      </c>
      <c r="DF29" s="792">
        <v>91.2</v>
      </c>
      <c r="DG29" s="792">
        <v>28.47</v>
      </c>
      <c r="DH29" s="792">
        <v>135.93</v>
      </c>
      <c r="DI29" s="792">
        <v>50.95</v>
      </c>
      <c r="DJ29" s="791">
        <v>599.82000000000005</v>
      </c>
      <c r="DK29" s="791">
        <v>569.09</v>
      </c>
      <c r="DL29" s="791">
        <v>2138.1999999999998</v>
      </c>
      <c r="DM29" s="791">
        <v>66.73</v>
      </c>
      <c r="DN29" s="791">
        <v>60.56</v>
      </c>
      <c r="DO29" s="791">
        <v>74.72</v>
      </c>
      <c r="DP29" s="790">
        <v>17.78</v>
      </c>
      <c r="DQ29" s="791">
        <v>207.4</v>
      </c>
      <c r="DR29" s="791">
        <v>135.41999999999999</v>
      </c>
      <c r="DS29" s="875">
        <v>57.99</v>
      </c>
      <c r="DT29" s="876">
        <v>151.82</v>
      </c>
      <c r="DU29" s="876">
        <v>294.99</v>
      </c>
      <c r="DV29" s="876">
        <v>96.99</v>
      </c>
      <c r="DW29" s="876">
        <v>67.36</v>
      </c>
      <c r="DX29" s="876">
        <v>362.59</v>
      </c>
      <c r="DY29" s="876">
        <v>53.12</v>
      </c>
      <c r="DZ29" s="876">
        <v>93.54</v>
      </c>
      <c r="EA29" s="876">
        <v>164.16</v>
      </c>
      <c r="EB29" s="876">
        <v>176.73</v>
      </c>
      <c r="EC29" s="876">
        <v>244.91</v>
      </c>
      <c r="ED29" s="876">
        <v>372.51</v>
      </c>
      <c r="EE29" s="876">
        <v>2650.93</v>
      </c>
      <c r="EF29" s="876">
        <v>43.59</v>
      </c>
      <c r="EG29" s="876">
        <v>328.29</v>
      </c>
      <c r="EH29" s="876">
        <v>919.69</v>
      </c>
      <c r="EI29" s="876">
        <v>54.69</v>
      </c>
      <c r="EJ29" s="876">
        <v>1695.73</v>
      </c>
      <c r="EK29" s="876">
        <v>1251.0899999999999</v>
      </c>
      <c r="EL29" s="876">
        <v>1379.06</v>
      </c>
      <c r="EM29" s="876">
        <v>557.54</v>
      </c>
      <c r="EN29" s="875">
        <v>92.99</v>
      </c>
      <c r="EO29" s="875">
        <v>182.73</v>
      </c>
      <c r="EP29" s="875">
        <v>218.41</v>
      </c>
      <c r="EQ29" s="875">
        <v>159.1</v>
      </c>
      <c r="ER29" s="875">
        <v>264.60000000000002</v>
      </c>
      <c r="ES29" s="875">
        <v>207.39</v>
      </c>
      <c r="ET29" s="875">
        <v>40.57</v>
      </c>
      <c r="EU29" s="875">
        <v>44</v>
      </c>
      <c r="EV29" s="875">
        <v>153.68</v>
      </c>
      <c r="EW29" s="875">
        <v>253.48</v>
      </c>
      <c r="EX29" s="1067">
        <v>66.84</v>
      </c>
      <c r="EY29" s="1067">
        <v>384.69</v>
      </c>
      <c r="EZ29" s="1087">
        <v>147.46</v>
      </c>
      <c r="FA29" s="1087">
        <v>1165.26</v>
      </c>
      <c r="FB29" s="1087">
        <v>334.67</v>
      </c>
      <c r="FC29" s="1087">
        <v>78.760000000000005</v>
      </c>
      <c r="FD29" s="1087">
        <v>23.53</v>
      </c>
      <c r="FE29" s="1087">
        <v>126.93</v>
      </c>
      <c r="FF29" s="1087">
        <v>370.85</v>
      </c>
      <c r="FG29" s="1087">
        <v>80.010000000000005</v>
      </c>
      <c r="FH29" s="1087">
        <v>46.91</v>
      </c>
      <c r="FI29" s="1087">
        <v>332.29</v>
      </c>
      <c r="FJ29" s="1087">
        <v>83.02</v>
      </c>
      <c r="FK29" s="1087">
        <v>717.56</v>
      </c>
      <c r="FL29" s="1087">
        <v>38.35</v>
      </c>
      <c r="FM29" s="1087">
        <v>1939.61</v>
      </c>
      <c r="FN29" s="1087">
        <v>24.51</v>
      </c>
      <c r="FO29" s="1087">
        <v>96.4</v>
      </c>
      <c r="FP29" s="1087">
        <v>284.10000000000002</v>
      </c>
      <c r="FQ29" s="1087">
        <v>162.87</v>
      </c>
      <c r="FR29" s="1087">
        <v>97.61</v>
      </c>
      <c r="FS29" s="1231">
        <v>70.95</v>
      </c>
      <c r="FT29" s="1231">
        <v>104.83</v>
      </c>
      <c r="FU29" s="1231">
        <v>39.799999999999997</v>
      </c>
      <c r="FV29" s="1231">
        <v>38.270000000000003</v>
      </c>
      <c r="FW29" s="1231">
        <v>56.37</v>
      </c>
      <c r="FX29" s="1231">
        <v>425.87</v>
      </c>
      <c r="FY29" s="1231">
        <v>97.91</v>
      </c>
      <c r="FZ29" s="1231">
        <v>140.69</v>
      </c>
      <c r="GA29" s="1231">
        <v>210.19</v>
      </c>
      <c r="GB29" s="1231">
        <v>363.33</v>
      </c>
      <c r="GC29" s="1231">
        <v>84.97</v>
      </c>
      <c r="GD29" s="1231">
        <v>99.57</v>
      </c>
      <c r="GE29" s="1231">
        <v>399.38</v>
      </c>
      <c r="GF29" s="1231">
        <v>283.41000000000003</v>
      </c>
      <c r="GG29" s="1231">
        <v>245.83</v>
      </c>
      <c r="GH29" s="1231">
        <v>91.4</v>
      </c>
      <c r="GI29" s="1231">
        <v>227</v>
      </c>
      <c r="GJ29" s="1231">
        <v>455.46</v>
      </c>
      <c r="GK29" s="1231">
        <v>235.16</v>
      </c>
      <c r="GN29" s="1355">
        <v>6</v>
      </c>
    </row>
    <row r="30" spans="1:196" s="270" customFormat="1">
      <c r="A30" s="161" t="s">
        <v>82</v>
      </c>
      <c r="B30" s="479">
        <v>52.55</v>
      </c>
      <c r="C30" s="479">
        <v>232.46</v>
      </c>
      <c r="D30" s="479">
        <v>158.5</v>
      </c>
      <c r="E30" s="479">
        <v>373.99</v>
      </c>
      <c r="F30" s="479">
        <v>205.93</v>
      </c>
      <c r="G30" s="479">
        <v>109.63</v>
      </c>
      <c r="H30" s="479">
        <v>173.83</v>
      </c>
      <c r="I30" s="479">
        <v>409.2</v>
      </c>
      <c r="J30" s="479">
        <v>15052.31</v>
      </c>
      <c r="K30" s="479">
        <v>89.07</v>
      </c>
      <c r="L30" s="479">
        <v>146.16</v>
      </c>
      <c r="M30" s="479">
        <v>5728.17</v>
      </c>
      <c r="N30" s="479">
        <v>574.47</v>
      </c>
      <c r="O30" s="479">
        <v>434.11</v>
      </c>
      <c r="P30" s="479">
        <v>1277.58</v>
      </c>
      <c r="Q30" s="479">
        <v>123.23</v>
      </c>
      <c r="R30" s="479">
        <v>124.05</v>
      </c>
      <c r="S30" s="479">
        <v>511.78</v>
      </c>
      <c r="T30" s="479">
        <v>60.57</v>
      </c>
      <c r="U30" s="479">
        <v>360.83</v>
      </c>
      <c r="V30" s="479">
        <v>976</v>
      </c>
      <c r="W30" s="479">
        <v>56.19</v>
      </c>
      <c r="X30" s="479">
        <v>968.7</v>
      </c>
      <c r="Y30" s="479">
        <v>174.64</v>
      </c>
      <c r="Z30" s="479">
        <v>39.32</v>
      </c>
      <c r="AA30" s="479">
        <v>157.32</v>
      </c>
      <c r="AB30" s="479">
        <v>59.04</v>
      </c>
      <c r="AC30" s="479">
        <v>466.78</v>
      </c>
      <c r="AD30" s="479">
        <v>142.12</v>
      </c>
      <c r="AE30" s="479">
        <v>71.900000000000006</v>
      </c>
      <c r="AF30" s="479">
        <v>5082.62</v>
      </c>
      <c r="AG30" s="479">
        <v>106.05</v>
      </c>
      <c r="AH30" s="479">
        <v>57.33</v>
      </c>
      <c r="AI30" s="479">
        <v>38.24</v>
      </c>
      <c r="AJ30" s="479">
        <v>134.72</v>
      </c>
      <c r="AK30" s="479">
        <v>229.19</v>
      </c>
      <c r="AL30" s="479">
        <v>63.07</v>
      </c>
      <c r="AM30" s="479">
        <v>663.73</v>
      </c>
      <c r="AN30" s="479">
        <v>93.01</v>
      </c>
      <c r="AO30" s="479">
        <v>124.78</v>
      </c>
      <c r="AP30" s="479">
        <v>134.57</v>
      </c>
      <c r="AQ30" s="479">
        <v>837.38</v>
      </c>
      <c r="AR30" s="479">
        <v>570.5</v>
      </c>
      <c r="AS30" s="479">
        <v>98.22</v>
      </c>
      <c r="AT30" s="479">
        <v>603.36</v>
      </c>
      <c r="AU30" s="479">
        <v>583.55999999999995</v>
      </c>
      <c r="AV30" s="479">
        <v>4507.05</v>
      </c>
      <c r="AW30" s="479">
        <v>85.63</v>
      </c>
      <c r="AX30" s="479">
        <v>341.41</v>
      </c>
      <c r="AY30" s="479">
        <v>1764.67</v>
      </c>
      <c r="AZ30" s="479">
        <v>571.76</v>
      </c>
      <c r="BA30" s="479">
        <v>43.31</v>
      </c>
      <c r="BB30" s="479">
        <v>94.97</v>
      </c>
      <c r="BC30" s="479">
        <v>148.35</v>
      </c>
      <c r="BD30" s="479">
        <v>131.08000000000001</v>
      </c>
      <c r="BE30" s="479">
        <v>145.26</v>
      </c>
      <c r="BF30" s="479">
        <v>47.85</v>
      </c>
      <c r="BG30" s="479">
        <v>84.22</v>
      </c>
      <c r="BH30" s="479">
        <v>166.33</v>
      </c>
      <c r="BI30" s="479">
        <v>67.2</v>
      </c>
      <c r="BJ30" s="479">
        <v>637.95000000000005</v>
      </c>
      <c r="BK30" s="479">
        <v>98.55</v>
      </c>
      <c r="BL30" s="479">
        <v>33.520000000000003</v>
      </c>
      <c r="BM30" s="479">
        <v>863.64</v>
      </c>
      <c r="BN30" s="479">
        <v>170.16</v>
      </c>
      <c r="BO30" s="479">
        <v>205.49</v>
      </c>
      <c r="BP30" s="479">
        <v>49.14</v>
      </c>
      <c r="BQ30" s="539">
        <v>292.06</v>
      </c>
      <c r="BR30" s="539">
        <v>36.799999999999997</v>
      </c>
      <c r="BS30" s="539">
        <v>49.51</v>
      </c>
      <c r="BT30" s="539">
        <v>240.29</v>
      </c>
      <c r="BU30" s="539">
        <v>20.63</v>
      </c>
      <c r="BV30" s="539">
        <v>739.42</v>
      </c>
      <c r="BW30" s="539">
        <v>110.95</v>
      </c>
      <c r="BX30" s="539">
        <v>66.75</v>
      </c>
      <c r="BY30" s="539">
        <v>341.19</v>
      </c>
      <c r="BZ30" s="539">
        <v>57.31</v>
      </c>
      <c r="CA30" s="539">
        <v>167.58</v>
      </c>
      <c r="CB30" s="539">
        <v>219.38</v>
      </c>
      <c r="CC30" s="499">
        <v>803.9</v>
      </c>
      <c r="CD30" s="539">
        <v>2212.85</v>
      </c>
      <c r="CE30" s="539">
        <v>524.23</v>
      </c>
      <c r="CF30" s="539">
        <v>22.34</v>
      </c>
      <c r="CG30" s="539">
        <v>147.97</v>
      </c>
      <c r="CH30" s="539">
        <v>73.849999999999994</v>
      </c>
      <c r="CI30" s="539">
        <v>59.51</v>
      </c>
      <c r="CJ30" s="539">
        <v>82.42</v>
      </c>
      <c r="CK30" s="539">
        <v>196.59</v>
      </c>
      <c r="CL30" s="539">
        <v>171.41</v>
      </c>
      <c r="CM30" s="539">
        <v>368.61</v>
      </c>
      <c r="CN30" s="539">
        <v>55.15</v>
      </c>
      <c r="CO30" s="539">
        <v>89.53</v>
      </c>
      <c r="CP30" s="539">
        <v>181.76</v>
      </c>
      <c r="CQ30" s="539">
        <v>800.82</v>
      </c>
      <c r="CR30" s="539">
        <v>235.06</v>
      </c>
      <c r="CS30" s="539">
        <v>44.65</v>
      </c>
      <c r="CT30" s="539">
        <v>217.12</v>
      </c>
      <c r="CU30" s="539">
        <v>58.01</v>
      </c>
      <c r="CV30" s="539">
        <v>117.87</v>
      </c>
      <c r="CW30" s="539">
        <v>69.739999999999995</v>
      </c>
      <c r="CX30" s="792">
        <v>142.26</v>
      </c>
      <c r="CY30" s="792">
        <v>753.02</v>
      </c>
      <c r="CZ30" s="792">
        <v>88.98</v>
      </c>
      <c r="DA30" s="792">
        <v>109.18</v>
      </c>
      <c r="DB30" s="792">
        <v>20.36</v>
      </c>
      <c r="DC30" s="792">
        <v>348.1</v>
      </c>
      <c r="DD30" s="792">
        <v>2765.83</v>
      </c>
      <c r="DE30" s="792">
        <v>704.75</v>
      </c>
      <c r="DF30" s="792">
        <v>91.2</v>
      </c>
      <c r="DG30" s="792">
        <v>28.47</v>
      </c>
      <c r="DH30" s="792">
        <v>135.93</v>
      </c>
      <c r="DI30" s="792">
        <v>50.95</v>
      </c>
      <c r="DJ30" s="791">
        <v>599.82000000000005</v>
      </c>
      <c r="DK30" s="791">
        <v>569.09</v>
      </c>
      <c r="DL30" s="791">
        <v>2138.1999999999998</v>
      </c>
      <c r="DM30" s="791">
        <v>66.73</v>
      </c>
      <c r="DN30" s="791">
        <v>60.56</v>
      </c>
      <c r="DO30" s="791">
        <v>74.72</v>
      </c>
      <c r="DP30" s="790">
        <v>17.78</v>
      </c>
      <c r="DQ30" s="791">
        <v>207.4</v>
      </c>
      <c r="DR30" s="791">
        <v>135.41999999999999</v>
      </c>
      <c r="DS30" s="875">
        <v>57.99</v>
      </c>
      <c r="DT30" s="876">
        <v>151.82</v>
      </c>
      <c r="DU30" s="876">
        <v>294.99</v>
      </c>
      <c r="DV30" s="876">
        <v>96.99</v>
      </c>
      <c r="DW30" s="876">
        <v>67.36</v>
      </c>
      <c r="DX30" s="876">
        <v>362.59</v>
      </c>
      <c r="DY30" s="876">
        <v>53.12</v>
      </c>
      <c r="DZ30" s="876">
        <v>93.54</v>
      </c>
      <c r="EA30" s="876">
        <v>164.16</v>
      </c>
      <c r="EB30" s="876">
        <v>176.73</v>
      </c>
      <c r="EC30" s="876">
        <v>244.91</v>
      </c>
      <c r="ED30" s="876">
        <v>372.51</v>
      </c>
      <c r="EE30" s="876">
        <v>2650.93</v>
      </c>
      <c r="EF30" s="876">
        <v>43.59</v>
      </c>
      <c r="EG30" s="876">
        <v>328.29</v>
      </c>
      <c r="EH30" s="876">
        <v>919.69</v>
      </c>
      <c r="EI30" s="876">
        <v>54.69</v>
      </c>
      <c r="EJ30" s="876">
        <v>1695.73</v>
      </c>
      <c r="EK30" s="876">
        <v>1251.0899999999999</v>
      </c>
      <c r="EL30" s="876">
        <v>1379.06</v>
      </c>
      <c r="EM30" s="876">
        <v>557.54</v>
      </c>
      <c r="EN30" s="875">
        <v>92.99</v>
      </c>
      <c r="EO30" s="875">
        <v>182.73</v>
      </c>
      <c r="EP30" s="875">
        <v>218.41</v>
      </c>
      <c r="EQ30" s="875">
        <v>159.1</v>
      </c>
      <c r="ER30" s="875">
        <v>264.60000000000002</v>
      </c>
      <c r="ES30" s="875">
        <v>207.39</v>
      </c>
      <c r="ET30" s="875">
        <v>40.57</v>
      </c>
      <c r="EU30" s="875">
        <v>44</v>
      </c>
      <c r="EV30" s="875">
        <v>153.68</v>
      </c>
      <c r="EW30" s="875">
        <v>253.48</v>
      </c>
      <c r="EX30" s="1067">
        <v>66.84</v>
      </c>
      <c r="EY30" s="1067">
        <v>384.69</v>
      </c>
      <c r="EZ30" s="1087">
        <v>147.46</v>
      </c>
      <c r="FA30" s="1087">
        <v>1165.26</v>
      </c>
      <c r="FB30" s="1087">
        <v>334.67</v>
      </c>
      <c r="FC30" s="1087">
        <v>78.760000000000005</v>
      </c>
      <c r="FD30" s="1087">
        <v>23.53</v>
      </c>
      <c r="FE30" s="1087">
        <v>126.93</v>
      </c>
      <c r="FF30" s="1087">
        <v>370.85</v>
      </c>
      <c r="FG30" s="1087">
        <v>80.010000000000005</v>
      </c>
      <c r="FH30" s="1087">
        <v>46.91</v>
      </c>
      <c r="FI30" s="1087">
        <v>332.29</v>
      </c>
      <c r="FJ30" s="1087">
        <v>83.02</v>
      </c>
      <c r="FK30" s="1087">
        <v>717.56</v>
      </c>
      <c r="FL30" s="1087">
        <v>38.35</v>
      </c>
      <c r="FM30" s="1087">
        <v>1939.61</v>
      </c>
      <c r="FN30" s="1087">
        <v>24.51</v>
      </c>
      <c r="FO30" s="1087">
        <v>96.4</v>
      </c>
      <c r="FP30" s="1087">
        <v>284.10000000000002</v>
      </c>
      <c r="FQ30" s="1087">
        <v>162.87</v>
      </c>
      <c r="FR30" s="1087">
        <v>97.61</v>
      </c>
      <c r="FS30" s="1231">
        <v>70.95</v>
      </c>
      <c r="FT30" s="1231">
        <v>104.83</v>
      </c>
      <c r="FU30" s="1231">
        <v>39.799999999999997</v>
      </c>
      <c r="FV30" s="1231">
        <v>38.270000000000003</v>
      </c>
      <c r="FW30" s="1231">
        <v>56.37</v>
      </c>
      <c r="FX30" s="1231">
        <v>425.87</v>
      </c>
      <c r="FY30" s="1231">
        <v>97.91</v>
      </c>
      <c r="FZ30" s="1231">
        <v>140.69</v>
      </c>
      <c r="GA30" s="1231">
        <v>210.19</v>
      </c>
      <c r="GB30" s="1231">
        <v>363.33</v>
      </c>
      <c r="GC30" s="1231">
        <v>84.97</v>
      </c>
      <c r="GD30" s="1231">
        <v>99.57</v>
      </c>
      <c r="GE30" s="1231">
        <v>399.38</v>
      </c>
      <c r="GF30" s="1231">
        <v>283.41000000000003</v>
      </c>
      <c r="GG30" s="1231">
        <v>245.83</v>
      </c>
      <c r="GH30" s="1231">
        <v>91.4</v>
      </c>
      <c r="GI30" s="1231">
        <v>227</v>
      </c>
      <c r="GJ30" s="1231">
        <v>455.46</v>
      </c>
      <c r="GK30" s="1231">
        <v>235.16</v>
      </c>
      <c r="GN30" s="1355">
        <v>6</v>
      </c>
    </row>
    <row r="31" spans="1:196">
      <c r="A31" s="26"/>
      <c r="B31" s="137"/>
      <c r="C31" s="137"/>
      <c r="D31" s="137"/>
      <c r="E31" s="137"/>
      <c r="F31" s="137"/>
      <c r="G31" s="137"/>
      <c r="H31" s="137"/>
      <c r="I31" s="137"/>
      <c r="J31" s="187"/>
      <c r="K31" s="193"/>
      <c r="L31" s="193"/>
      <c r="M31" s="193"/>
      <c r="N31" s="193"/>
      <c r="O31" s="193"/>
      <c r="P31" s="193"/>
      <c r="Q31" s="193"/>
      <c r="R31" s="191"/>
      <c r="S31" s="187"/>
      <c r="T31" s="187"/>
      <c r="U31" s="187"/>
      <c r="V31" s="187"/>
      <c r="W31" s="187"/>
      <c r="X31" s="188"/>
      <c r="Y31" s="193"/>
      <c r="Z31" s="193"/>
      <c r="AA31" s="193"/>
      <c r="AB31" s="193"/>
      <c r="AC31" s="193"/>
      <c r="AD31" s="193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8"/>
      <c r="AP31" s="348"/>
      <c r="AQ31" s="351"/>
      <c r="AR31" s="351"/>
      <c r="AS31" s="351"/>
      <c r="AT31" s="351"/>
      <c r="AU31" s="351"/>
      <c r="AV31" s="351"/>
      <c r="AW31" s="351"/>
      <c r="AX31" s="350"/>
      <c r="AY31" s="350"/>
      <c r="AZ31" s="347"/>
      <c r="BA31" s="347"/>
      <c r="BB31" s="347"/>
      <c r="BC31" s="347"/>
      <c r="BD31" s="347"/>
      <c r="BE31" s="347"/>
      <c r="BF31" s="347"/>
      <c r="BG31" s="347"/>
      <c r="BH31" s="347"/>
      <c r="BI31" s="347"/>
      <c r="BJ31" s="347"/>
      <c r="BK31" s="347"/>
      <c r="BL31" s="347"/>
      <c r="BM31" s="347"/>
      <c r="BN31" s="347"/>
      <c r="BO31" s="347"/>
      <c r="BP31" s="347"/>
      <c r="BQ31" s="535"/>
      <c r="BR31" s="535"/>
      <c r="BS31" s="535"/>
      <c r="BT31" s="535"/>
      <c r="BU31" s="535"/>
      <c r="BV31" s="535"/>
      <c r="BW31" s="535"/>
      <c r="BX31" s="536"/>
      <c r="BY31" s="536"/>
      <c r="BZ31" s="535"/>
      <c r="CA31" s="535"/>
      <c r="CB31" s="535"/>
      <c r="CC31" s="502"/>
      <c r="CD31" s="535"/>
      <c r="CE31" s="535"/>
      <c r="CF31" s="535"/>
      <c r="CG31" s="535"/>
      <c r="CH31" s="535"/>
      <c r="CI31" s="535"/>
      <c r="CJ31" s="535"/>
      <c r="CK31" s="535"/>
      <c r="CL31" s="536"/>
      <c r="CM31" s="536"/>
      <c r="CN31" s="535"/>
      <c r="CO31" s="535"/>
      <c r="CP31" s="535"/>
      <c r="CQ31" s="535"/>
      <c r="CR31" s="535"/>
      <c r="CS31" s="535"/>
      <c r="CT31" s="535"/>
      <c r="CU31" s="535"/>
      <c r="CV31" s="536"/>
      <c r="CW31" s="536"/>
      <c r="CX31" s="786"/>
      <c r="CY31" s="786"/>
      <c r="CZ31" s="786"/>
      <c r="DA31" s="786"/>
      <c r="DB31" s="786"/>
      <c r="DC31" s="786"/>
      <c r="DD31" s="786"/>
      <c r="DE31" s="786"/>
      <c r="DF31" s="786"/>
      <c r="DG31" s="786"/>
      <c r="DH31" s="782"/>
      <c r="DI31" s="782"/>
      <c r="DJ31" s="773"/>
      <c r="DK31" s="773"/>
      <c r="DL31" s="773"/>
      <c r="DM31" s="773"/>
      <c r="DN31" s="773"/>
      <c r="DO31" s="773"/>
      <c r="DP31" s="773"/>
      <c r="DQ31" s="773"/>
      <c r="DR31" s="775"/>
      <c r="DS31" s="775"/>
      <c r="DT31" s="871"/>
      <c r="DU31" s="871"/>
      <c r="DV31" s="871"/>
      <c r="DW31" s="871"/>
      <c r="DX31" s="871"/>
      <c r="DY31" s="871"/>
      <c r="DZ31" s="871"/>
      <c r="EA31" s="871"/>
      <c r="EB31" s="869"/>
      <c r="EC31" s="869"/>
      <c r="ED31" s="871"/>
      <c r="EE31" s="871"/>
      <c r="EF31" s="871"/>
      <c r="EG31" s="871"/>
      <c r="EH31" s="871"/>
      <c r="EI31" s="871"/>
      <c r="EJ31" s="871"/>
      <c r="EK31" s="871"/>
      <c r="EL31" s="869"/>
      <c r="EM31" s="869"/>
      <c r="EN31" s="858"/>
      <c r="EO31" s="858"/>
      <c r="EP31" s="858"/>
      <c r="EQ31" s="858"/>
      <c r="ER31" s="858"/>
      <c r="ES31" s="858"/>
      <c r="ET31" s="858"/>
      <c r="EU31" s="858"/>
      <c r="EV31" s="860"/>
      <c r="EW31" s="860"/>
      <c r="EX31" s="1069"/>
      <c r="EY31" s="1069"/>
      <c r="EZ31" s="1069"/>
      <c r="FA31" s="1069"/>
      <c r="FB31" s="1069"/>
      <c r="FC31" s="1069"/>
      <c r="FD31" s="1069"/>
      <c r="FE31" s="1069"/>
      <c r="FF31" s="1069"/>
      <c r="FG31" s="1069"/>
      <c r="FH31" s="1072"/>
      <c r="FI31" s="1072"/>
      <c r="FJ31" s="1069"/>
      <c r="FK31" s="1069"/>
      <c r="FL31" s="1069"/>
      <c r="FM31" s="1069"/>
      <c r="FN31" s="1069"/>
      <c r="FO31" s="1069"/>
      <c r="FP31" s="1069"/>
      <c r="FQ31" s="1069"/>
      <c r="FR31" s="1072"/>
      <c r="FS31" s="1230"/>
      <c r="FT31" s="1230"/>
      <c r="FU31" s="1230"/>
      <c r="FV31" s="1230"/>
      <c r="FW31" s="1230"/>
      <c r="FX31" s="1230"/>
      <c r="FY31" s="1230"/>
      <c r="FZ31" s="1230"/>
      <c r="GA31" s="1230"/>
      <c r="GB31" s="1230"/>
      <c r="GC31" s="1230"/>
      <c r="GD31" s="1230"/>
      <c r="GE31" s="1230"/>
      <c r="GF31" s="1230"/>
      <c r="GG31" s="1230"/>
      <c r="GH31" s="1230"/>
      <c r="GI31" s="1230"/>
      <c r="GJ31" s="1230"/>
      <c r="GK31" s="1230"/>
    </row>
    <row r="32" spans="1:196">
      <c r="A32" s="26" t="s">
        <v>79</v>
      </c>
      <c r="B32" s="110">
        <v>0.38</v>
      </c>
      <c r="C32" s="110">
        <v>1.24</v>
      </c>
      <c r="D32" s="110">
        <v>0.75</v>
      </c>
      <c r="E32" s="110">
        <v>2.12</v>
      </c>
      <c r="F32" s="110">
        <v>1.1200000000000001</v>
      </c>
      <c r="G32" s="110">
        <v>0.55000000000000004</v>
      </c>
      <c r="H32" s="110">
        <v>0.97</v>
      </c>
      <c r="I32" s="110">
        <v>2.19</v>
      </c>
      <c r="J32" s="190">
        <v>42.8</v>
      </c>
      <c r="K32" s="194">
        <v>0.44</v>
      </c>
      <c r="L32" s="194">
        <v>1.1100000000000001</v>
      </c>
      <c r="M32" s="194">
        <v>33.200000000000003</v>
      </c>
      <c r="N32" s="194">
        <v>2.56</v>
      </c>
      <c r="O32" s="194">
        <v>2.85</v>
      </c>
      <c r="P32" s="194">
        <v>5.59</v>
      </c>
      <c r="Q32" s="194">
        <v>0.62</v>
      </c>
      <c r="R32" s="194">
        <v>0.56000000000000005</v>
      </c>
      <c r="S32" s="190">
        <v>3.74</v>
      </c>
      <c r="T32" s="190">
        <v>0.4</v>
      </c>
      <c r="U32" s="190">
        <v>2.35</v>
      </c>
      <c r="V32" s="190">
        <v>5.6</v>
      </c>
      <c r="W32" s="190">
        <v>0.2</v>
      </c>
      <c r="X32" s="190">
        <v>3.66</v>
      </c>
      <c r="Y32" s="194">
        <v>1.1200000000000001</v>
      </c>
      <c r="Z32" s="194">
        <v>0.28000000000000003</v>
      </c>
      <c r="AA32" s="194">
        <v>0.67</v>
      </c>
      <c r="AB32" s="194">
        <v>0.39</v>
      </c>
      <c r="AC32" s="194">
        <v>2.9</v>
      </c>
      <c r="AD32" s="194">
        <v>0.8</v>
      </c>
      <c r="AE32" s="349">
        <v>0.46</v>
      </c>
      <c r="AF32" s="349">
        <v>30.1</v>
      </c>
      <c r="AG32" s="349">
        <v>0.53</v>
      </c>
      <c r="AH32" s="349">
        <v>0.38</v>
      </c>
      <c r="AI32" s="349">
        <v>0.16</v>
      </c>
      <c r="AJ32" s="349">
        <v>0.7</v>
      </c>
      <c r="AK32" s="349">
        <v>1.21</v>
      </c>
      <c r="AL32" s="349">
        <v>0.41</v>
      </c>
      <c r="AM32" s="349">
        <v>5.42</v>
      </c>
      <c r="AN32" s="349">
        <v>0.59</v>
      </c>
      <c r="AO32" s="349">
        <v>0.91</v>
      </c>
      <c r="AP32" s="349">
        <v>1.17</v>
      </c>
      <c r="AQ32" s="353">
        <v>4.91</v>
      </c>
      <c r="AR32" s="353">
        <v>3.65</v>
      </c>
      <c r="AS32" s="353">
        <v>0.66</v>
      </c>
      <c r="AT32" s="353">
        <v>2.19</v>
      </c>
      <c r="AU32" s="353">
        <v>4.71</v>
      </c>
      <c r="AV32" s="353">
        <v>22.77</v>
      </c>
      <c r="AW32" s="353">
        <v>0.51</v>
      </c>
      <c r="AX32" s="353">
        <v>1.37</v>
      </c>
      <c r="AY32" s="353">
        <v>8.7200000000000006</v>
      </c>
      <c r="AZ32" s="349">
        <v>3.44</v>
      </c>
      <c r="BA32" s="349">
        <v>0.28999999999999998</v>
      </c>
      <c r="BB32" s="349">
        <v>0.83</v>
      </c>
      <c r="BC32" s="349">
        <v>0.97</v>
      </c>
      <c r="BD32" s="349">
        <v>0.88</v>
      </c>
      <c r="BE32" s="349">
        <v>1.01</v>
      </c>
      <c r="BF32" s="349">
        <v>0.36</v>
      </c>
      <c r="BG32" s="349">
        <v>0.5</v>
      </c>
      <c r="BH32" s="349">
        <v>1.1000000000000001</v>
      </c>
      <c r="BI32" s="349">
        <v>0.35</v>
      </c>
      <c r="BJ32" s="349">
        <v>4.0199999999999996</v>
      </c>
      <c r="BK32" s="349">
        <v>0.66</v>
      </c>
      <c r="BL32" s="349">
        <v>0.22</v>
      </c>
      <c r="BM32" s="349">
        <v>5.53</v>
      </c>
      <c r="BN32" s="349">
        <v>0.93</v>
      </c>
      <c r="BO32" s="349">
        <v>1.1599999999999999</v>
      </c>
      <c r="BP32" s="349">
        <v>0.27</v>
      </c>
      <c r="BQ32" s="537">
        <v>1.79</v>
      </c>
      <c r="BR32" s="537">
        <v>0.2</v>
      </c>
      <c r="BS32" s="537">
        <v>0.34</v>
      </c>
      <c r="BT32" s="537">
        <v>1.93</v>
      </c>
      <c r="BU32" s="537">
        <v>0.15</v>
      </c>
      <c r="BV32" s="537">
        <v>5.09</v>
      </c>
      <c r="BW32" s="537">
        <v>0.63</v>
      </c>
      <c r="BX32" s="537">
        <v>0.41</v>
      </c>
      <c r="BY32" s="537">
        <v>2.59</v>
      </c>
      <c r="BZ32" s="537">
        <v>0.36</v>
      </c>
      <c r="CA32" s="537">
        <v>0.96</v>
      </c>
      <c r="CB32" s="537">
        <v>1.41</v>
      </c>
      <c r="CC32" s="500">
        <v>2.72</v>
      </c>
      <c r="CD32" s="537">
        <v>8.84</v>
      </c>
      <c r="CE32" s="537">
        <v>1.4</v>
      </c>
      <c r="CF32" s="537">
        <v>0.1</v>
      </c>
      <c r="CG32" s="537">
        <v>1.25</v>
      </c>
      <c r="CH32" s="537">
        <v>0.43</v>
      </c>
      <c r="CI32" s="537">
        <v>0.32</v>
      </c>
      <c r="CJ32" s="537">
        <v>0.62</v>
      </c>
      <c r="CK32" s="537">
        <v>1.32</v>
      </c>
      <c r="CL32" s="537">
        <v>1.1000000000000001</v>
      </c>
      <c r="CM32" s="537">
        <v>2.5499999999999998</v>
      </c>
      <c r="CN32" s="537">
        <v>0.37</v>
      </c>
      <c r="CO32" s="537">
        <v>0.45</v>
      </c>
      <c r="CP32" s="537">
        <v>1.53</v>
      </c>
      <c r="CQ32" s="537">
        <v>4.26</v>
      </c>
      <c r="CR32" s="537">
        <v>2.12</v>
      </c>
      <c r="CS32" s="537">
        <v>0.28999999999999998</v>
      </c>
      <c r="CT32" s="537">
        <v>2.2000000000000002</v>
      </c>
      <c r="CU32" s="537">
        <v>0.38</v>
      </c>
      <c r="CV32" s="537">
        <v>0.7</v>
      </c>
      <c r="CW32" s="537">
        <v>0.47</v>
      </c>
      <c r="CX32" s="788">
        <v>0.77</v>
      </c>
      <c r="CY32" s="788">
        <v>3.62</v>
      </c>
      <c r="CZ32" s="788">
        <v>0.55000000000000004</v>
      </c>
      <c r="DA32" s="788">
        <v>0.71</v>
      </c>
      <c r="DB32" s="788">
        <v>0.12</v>
      </c>
      <c r="DC32" s="788">
        <v>3.49</v>
      </c>
      <c r="DD32" s="788">
        <v>18.02</v>
      </c>
      <c r="DE32" s="788">
        <v>4.6500000000000004</v>
      </c>
      <c r="DF32" s="788">
        <v>0.32</v>
      </c>
      <c r="DG32" s="788">
        <v>0.14000000000000001</v>
      </c>
      <c r="DH32" s="788">
        <v>0.86</v>
      </c>
      <c r="DI32" s="788">
        <v>0.38</v>
      </c>
      <c r="DJ32" s="777">
        <v>3.35</v>
      </c>
      <c r="DK32" s="777">
        <v>3.5</v>
      </c>
      <c r="DL32" s="777">
        <v>8.81</v>
      </c>
      <c r="DM32" s="777">
        <v>0.44</v>
      </c>
      <c r="DN32" s="777">
        <v>0.37</v>
      </c>
      <c r="DO32" s="777">
        <v>0.45</v>
      </c>
      <c r="DP32" s="777">
        <v>0.11</v>
      </c>
      <c r="DQ32" s="777">
        <v>1.29</v>
      </c>
      <c r="DR32" s="777">
        <v>0.89</v>
      </c>
      <c r="DS32" s="777">
        <v>0.35</v>
      </c>
      <c r="DT32" s="873">
        <v>0.81</v>
      </c>
      <c r="DU32" s="873">
        <v>1.87</v>
      </c>
      <c r="DV32" s="873">
        <v>0.59</v>
      </c>
      <c r="DW32" s="873">
        <v>0.45</v>
      </c>
      <c r="DX32" s="873">
        <v>2.21</v>
      </c>
      <c r="DY32" s="873">
        <v>0.33</v>
      </c>
      <c r="DZ32" s="873">
        <v>0.61</v>
      </c>
      <c r="EA32" s="873">
        <v>1.1000000000000001</v>
      </c>
      <c r="EB32" s="873">
        <v>1.1200000000000001</v>
      </c>
      <c r="EC32" s="873">
        <v>1.6</v>
      </c>
      <c r="ED32" s="873">
        <v>2.64</v>
      </c>
      <c r="EE32" s="873">
        <v>8.14</v>
      </c>
      <c r="EF32" s="873">
        <v>0.23</v>
      </c>
      <c r="EG32" s="873">
        <v>2.94</v>
      </c>
      <c r="EH32" s="873">
        <v>5.36</v>
      </c>
      <c r="EI32" s="873">
        <v>0.36</v>
      </c>
      <c r="EJ32" s="873">
        <v>5.14</v>
      </c>
      <c r="EK32" s="873">
        <v>6.2</v>
      </c>
      <c r="EL32" s="873">
        <v>3.15</v>
      </c>
      <c r="EM32" s="873">
        <v>3.23</v>
      </c>
      <c r="EN32" s="861">
        <v>0.62</v>
      </c>
      <c r="EO32" s="861">
        <v>1.18</v>
      </c>
      <c r="EP32" s="861">
        <v>1.35</v>
      </c>
      <c r="EQ32" s="861">
        <v>1.1299999999999999</v>
      </c>
      <c r="ER32" s="861">
        <v>1.76</v>
      </c>
      <c r="ES32" s="861">
        <v>1.62</v>
      </c>
      <c r="ET32" s="861">
        <v>0.23</v>
      </c>
      <c r="EU32" s="861">
        <v>0.28999999999999998</v>
      </c>
      <c r="EV32" s="861">
        <v>0.92</v>
      </c>
      <c r="EW32" s="861">
        <v>1.5</v>
      </c>
      <c r="EX32" s="1091">
        <v>0.43</v>
      </c>
      <c r="EY32" s="1091">
        <v>2.56</v>
      </c>
      <c r="EZ32" s="1073">
        <v>0.91</v>
      </c>
      <c r="FA32" s="1073">
        <v>7.09</v>
      </c>
      <c r="FB32" s="1073">
        <v>2.0499999999999998</v>
      </c>
      <c r="FC32" s="1073">
        <v>0.51</v>
      </c>
      <c r="FD32" s="1073">
        <v>0.14000000000000001</v>
      </c>
      <c r="FE32" s="1073">
        <v>0.59</v>
      </c>
      <c r="FF32" s="1073">
        <v>2.16</v>
      </c>
      <c r="FG32" s="1073">
        <v>0.66</v>
      </c>
      <c r="FH32" s="1073">
        <v>0.28000000000000003</v>
      </c>
      <c r="FI32" s="1073">
        <v>1.96</v>
      </c>
      <c r="FJ32" s="1073">
        <v>0.56000000000000005</v>
      </c>
      <c r="FK32" s="1073">
        <v>4.7</v>
      </c>
      <c r="FL32" s="1073">
        <v>0.18</v>
      </c>
      <c r="FM32" s="1073">
        <v>11.24</v>
      </c>
      <c r="FN32" s="1073">
        <v>0.15</v>
      </c>
      <c r="FO32" s="1073">
        <v>0.44</v>
      </c>
      <c r="FP32" s="1073">
        <v>1.77</v>
      </c>
      <c r="FQ32" s="1073">
        <v>0.82</v>
      </c>
      <c r="FR32" s="1073">
        <v>0.69</v>
      </c>
      <c r="FS32" s="1212">
        <v>0.43</v>
      </c>
      <c r="FT32" s="1212">
        <v>0.6</v>
      </c>
      <c r="FU32" s="1212">
        <v>0.22</v>
      </c>
      <c r="FV32" s="1212">
        <v>0.25</v>
      </c>
      <c r="FW32" s="1212">
        <v>0.34</v>
      </c>
      <c r="FX32" s="1212">
        <v>2.31</v>
      </c>
      <c r="FY32" s="1212">
        <v>0.66</v>
      </c>
      <c r="FZ32" s="1212">
        <v>0.74</v>
      </c>
      <c r="GA32" s="1212">
        <v>1.2</v>
      </c>
      <c r="GB32" s="1212">
        <v>2.34</v>
      </c>
      <c r="GC32" s="1212">
        <v>0.51</v>
      </c>
      <c r="GD32" s="1212">
        <v>0.59</v>
      </c>
      <c r="GE32" s="1212">
        <v>1.84</v>
      </c>
      <c r="GF32" s="1212">
        <v>1.25</v>
      </c>
      <c r="GG32" s="1212">
        <v>1.5</v>
      </c>
      <c r="GH32" s="1212">
        <v>0.51</v>
      </c>
      <c r="GI32" s="1212">
        <v>1.36</v>
      </c>
      <c r="GJ32" s="1212">
        <v>2.57</v>
      </c>
      <c r="GK32" s="1212">
        <v>1.47</v>
      </c>
    </row>
    <row r="33" spans="1:193">
      <c r="A33" s="26" t="s">
        <v>80</v>
      </c>
      <c r="B33" s="110">
        <v>0.38</v>
      </c>
      <c r="C33" s="110">
        <v>1.24</v>
      </c>
      <c r="D33" s="110">
        <v>0.75</v>
      </c>
      <c r="E33" s="110">
        <v>2.12</v>
      </c>
      <c r="F33" s="110">
        <v>1.1200000000000001</v>
      </c>
      <c r="G33" s="110">
        <v>0.55000000000000004</v>
      </c>
      <c r="H33" s="110">
        <v>0.97</v>
      </c>
      <c r="I33" s="110">
        <v>2.19</v>
      </c>
      <c r="J33" s="190">
        <v>42.8</v>
      </c>
      <c r="K33" s="194">
        <v>0.44</v>
      </c>
      <c r="L33" s="194">
        <v>1.1100000000000001</v>
      </c>
      <c r="M33" s="194">
        <v>33.200000000000003</v>
      </c>
      <c r="N33" s="194">
        <v>2.56</v>
      </c>
      <c r="O33" s="194">
        <v>2.85</v>
      </c>
      <c r="P33" s="194">
        <v>5.59</v>
      </c>
      <c r="Q33" s="194">
        <v>0.63</v>
      </c>
      <c r="R33" s="194">
        <v>0.56000000000000005</v>
      </c>
      <c r="S33" s="190">
        <v>3.74</v>
      </c>
      <c r="T33" s="190">
        <v>0.4</v>
      </c>
      <c r="U33" s="190">
        <v>2.35</v>
      </c>
      <c r="V33" s="190">
        <v>5.6</v>
      </c>
      <c r="W33" s="190">
        <v>0.2</v>
      </c>
      <c r="X33" s="190">
        <v>3.66</v>
      </c>
      <c r="Y33" s="194">
        <v>1.1200000000000001</v>
      </c>
      <c r="Z33" s="194">
        <v>0.28000000000000003</v>
      </c>
      <c r="AA33" s="194">
        <v>0.67</v>
      </c>
      <c r="AB33" s="194">
        <v>0.39</v>
      </c>
      <c r="AC33" s="194">
        <v>2.9</v>
      </c>
      <c r="AD33" s="194">
        <v>0.8</v>
      </c>
      <c r="AE33" s="349">
        <v>0.46</v>
      </c>
      <c r="AF33" s="349">
        <v>30.1</v>
      </c>
      <c r="AG33" s="349">
        <v>0.53</v>
      </c>
      <c r="AH33" s="349">
        <v>0.38</v>
      </c>
      <c r="AI33" s="349">
        <v>0.17</v>
      </c>
      <c r="AJ33" s="349">
        <v>0.7</v>
      </c>
      <c r="AK33" s="349">
        <v>1.21</v>
      </c>
      <c r="AL33" s="349">
        <v>0.41</v>
      </c>
      <c r="AM33" s="349">
        <v>5.42</v>
      </c>
      <c r="AN33" s="349">
        <v>0.59</v>
      </c>
      <c r="AO33" s="349">
        <v>0.91</v>
      </c>
      <c r="AP33" s="349">
        <v>1.17</v>
      </c>
      <c r="AQ33" s="353">
        <v>4.91</v>
      </c>
      <c r="AR33" s="353">
        <v>3.65</v>
      </c>
      <c r="AS33" s="353">
        <v>0.66</v>
      </c>
      <c r="AT33" s="353">
        <v>2.19</v>
      </c>
      <c r="AU33" s="353">
        <v>4.71</v>
      </c>
      <c r="AV33" s="353">
        <v>22.77</v>
      </c>
      <c r="AW33" s="353">
        <v>0.51</v>
      </c>
      <c r="AX33" s="353">
        <v>1.37</v>
      </c>
      <c r="AY33" s="353">
        <v>8.7200000000000006</v>
      </c>
      <c r="AZ33" s="349">
        <v>3.44</v>
      </c>
      <c r="BA33" s="349">
        <v>0.28999999999999998</v>
      </c>
      <c r="BB33" s="349">
        <v>0.83</v>
      </c>
      <c r="BC33" s="349">
        <v>0.97</v>
      </c>
      <c r="BD33" s="349">
        <v>0.88</v>
      </c>
      <c r="BE33" s="349">
        <v>1.01</v>
      </c>
      <c r="BF33" s="349">
        <v>0.36</v>
      </c>
      <c r="BG33" s="349">
        <v>0.5</v>
      </c>
      <c r="BH33" s="349">
        <v>1.1000000000000001</v>
      </c>
      <c r="BI33" s="349">
        <v>0.35</v>
      </c>
      <c r="BJ33" s="349">
        <v>4.0199999999999996</v>
      </c>
      <c r="BK33" s="349">
        <v>0.66</v>
      </c>
      <c r="BL33" s="349">
        <v>0.22</v>
      </c>
      <c r="BM33" s="349">
        <v>5.53</v>
      </c>
      <c r="BN33" s="349">
        <v>0.93</v>
      </c>
      <c r="BO33" s="349">
        <v>1.1599999999999999</v>
      </c>
      <c r="BP33" s="349">
        <v>0.27</v>
      </c>
      <c r="BQ33" s="537">
        <v>1.79</v>
      </c>
      <c r="BR33" s="537">
        <v>0.2</v>
      </c>
      <c r="BS33" s="537">
        <v>0.34</v>
      </c>
      <c r="BT33" s="537">
        <v>1.93</v>
      </c>
      <c r="BU33" s="537">
        <v>0.15</v>
      </c>
      <c r="BV33" s="537">
        <v>5.09</v>
      </c>
      <c r="BW33" s="537">
        <v>0.63</v>
      </c>
      <c r="BX33" s="537">
        <v>0.41</v>
      </c>
      <c r="BY33" s="537">
        <v>2.59</v>
      </c>
      <c r="BZ33" s="537">
        <v>0.36</v>
      </c>
      <c r="CA33" s="537">
        <v>0.96</v>
      </c>
      <c r="CB33" s="537">
        <v>1.41</v>
      </c>
      <c r="CC33" s="500">
        <v>2.72</v>
      </c>
      <c r="CD33" s="537">
        <v>8.84</v>
      </c>
      <c r="CE33" s="537">
        <v>1.4</v>
      </c>
      <c r="CF33" s="537">
        <v>0.1</v>
      </c>
      <c r="CG33" s="537">
        <v>1.25</v>
      </c>
      <c r="CH33" s="537">
        <v>0.43</v>
      </c>
      <c r="CI33" s="537">
        <v>0.32</v>
      </c>
      <c r="CJ33" s="537">
        <v>0.62</v>
      </c>
      <c r="CK33" s="537">
        <v>1.32</v>
      </c>
      <c r="CL33" s="537">
        <v>1.1000000000000001</v>
      </c>
      <c r="CM33" s="537">
        <v>2.5499999999999998</v>
      </c>
      <c r="CN33" s="537">
        <v>0.37</v>
      </c>
      <c r="CO33" s="537">
        <v>0.45</v>
      </c>
      <c r="CP33" s="537">
        <v>1.53</v>
      </c>
      <c r="CQ33" s="537">
        <v>4.26</v>
      </c>
      <c r="CR33" s="537">
        <v>2.12</v>
      </c>
      <c r="CS33" s="537">
        <v>0.28999999999999998</v>
      </c>
      <c r="CT33" s="537">
        <v>2.2000000000000002</v>
      </c>
      <c r="CU33" s="537">
        <v>0.38</v>
      </c>
      <c r="CV33" s="537">
        <v>0.7</v>
      </c>
      <c r="CW33" s="537">
        <v>0.47</v>
      </c>
      <c r="CX33" s="788">
        <v>0.77</v>
      </c>
      <c r="CY33" s="788">
        <v>3.62</v>
      </c>
      <c r="CZ33" s="788">
        <v>0.55000000000000004</v>
      </c>
      <c r="DA33" s="788">
        <v>0.71</v>
      </c>
      <c r="DB33" s="788">
        <v>0.12</v>
      </c>
      <c r="DC33" s="788">
        <v>3.49</v>
      </c>
      <c r="DD33" s="788">
        <v>18.02</v>
      </c>
      <c r="DE33" s="788">
        <v>4.6500000000000004</v>
      </c>
      <c r="DF33" s="788">
        <v>0.32</v>
      </c>
      <c r="DG33" s="788">
        <v>0.14000000000000001</v>
      </c>
      <c r="DH33" s="788">
        <v>0.86</v>
      </c>
      <c r="DI33" s="788">
        <v>0.38</v>
      </c>
      <c r="DJ33" s="777">
        <v>3.35</v>
      </c>
      <c r="DK33" s="777">
        <v>3.5</v>
      </c>
      <c r="DL33" s="777">
        <v>8.81</v>
      </c>
      <c r="DM33" s="777">
        <v>0.44</v>
      </c>
      <c r="DN33" s="777">
        <v>0.37</v>
      </c>
      <c r="DO33" s="777">
        <v>0.45</v>
      </c>
      <c r="DP33" s="777">
        <v>0.12</v>
      </c>
      <c r="DQ33" s="777">
        <v>1.29</v>
      </c>
      <c r="DR33" s="777">
        <v>0.89</v>
      </c>
      <c r="DS33" s="777">
        <v>0.35</v>
      </c>
      <c r="DT33" s="873">
        <v>0.81</v>
      </c>
      <c r="DU33" s="873">
        <v>1.87</v>
      </c>
      <c r="DV33" s="873">
        <v>0.59</v>
      </c>
      <c r="DW33" s="873">
        <v>0.45</v>
      </c>
      <c r="DX33" s="873">
        <v>2.21</v>
      </c>
      <c r="DY33" s="873">
        <v>0.33</v>
      </c>
      <c r="DZ33" s="873">
        <v>0.61</v>
      </c>
      <c r="EA33" s="873">
        <v>1.1000000000000001</v>
      </c>
      <c r="EB33" s="873">
        <v>1.1200000000000001</v>
      </c>
      <c r="EC33" s="873">
        <v>1.6</v>
      </c>
      <c r="ED33" s="873">
        <v>2.64</v>
      </c>
      <c r="EE33" s="873">
        <v>8.14</v>
      </c>
      <c r="EF33" s="873">
        <v>0.23</v>
      </c>
      <c r="EG33" s="873">
        <v>2.94</v>
      </c>
      <c r="EH33" s="873">
        <v>5.36</v>
      </c>
      <c r="EI33" s="873">
        <v>0.36</v>
      </c>
      <c r="EJ33" s="873">
        <v>5.14</v>
      </c>
      <c r="EK33" s="873">
        <v>6.2</v>
      </c>
      <c r="EL33" s="873">
        <v>3.15</v>
      </c>
      <c r="EM33" s="873">
        <v>3.23</v>
      </c>
      <c r="EN33" s="861">
        <v>0.62</v>
      </c>
      <c r="EO33" s="861">
        <v>1.18</v>
      </c>
      <c r="EP33" s="861">
        <v>1.35</v>
      </c>
      <c r="EQ33" s="861">
        <v>1.1299999999999999</v>
      </c>
      <c r="ER33" s="861">
        <v>1.76</v>
      </c>
      <c r="ES33" s="861">
        <v>1.62</v>
      </c>
      <c r="ET33" s="861">
        <v>0.23</v>
      </c>
      <c r="EU33" s="861">
        <v>0.28999999999999998</v>
      </c>
      <c r="EV33" s="861">
        <v>0.92</v>
      </c>
      <c r="EW33" s="861">
        <v>1.5</v>
      </c>
      <c r="EX33" s="1091">
        <v>0.43</v>
      </c>
      <c r="EY33" s="1091">
        <v>2.56</v>
      </c>
      <c r="EZ33" s="1073">
        <v>0.91</v>
      </c>
      <c r="FA33" s="1073">
        <v>7.09</v>
      </c>
      <c r="FB33" s="1073">
        <v>2.0499999999999998</v>
      </c>
      <c r="FC33" s="1073">
        <v>0.51</v>
      </c>
      <c r="FD33" s="1073">
        <v>0.14000000000000001</v>
      </c>
      <c r="FE33" s="1073">
        <v>0.59</v>
      </c>
      <c r="FF33" s="1073">
        <v>2.16</v>
      </c>
      <c r="FG33" s="1073">
        <v>0.66</v>
      </c>
      <c r="FH33" s="1073">
        <v>0.28000000000000003</v>
      </c>
      <c r="FI33" s="1073">
        <v>1.96</v>
      </c>
      <c r="FJ33" s="1073">
        <v>0.56000000000000005</v>
      </c>
      <c r="FK33" s="1073">
        <v>4.7</v>
      </c>
      <c r="FL33" s="1073">
        <v>0.18</v>
      </c>
      <c r="FM33" s="1073">
        <v>11.24</v>
      </c>
      <c r="FN33" s="1073">
        <v>0.15</v>
      </c>
      <c r="FO33" s="1073">
        <v>0.44</v>
      </c>
      <c r="FP33" s="1073">
        <v>1.77</v>
      </c>
      <c r="FQ33" s="1073">
        <v>0.82</v>
      </c>
      <c r="FR33" s="1073">
        <v>0.69</v>
      </c>
      <c r="FS33" s="1212">
        <v>0.43</v>
      </c>
      <c r="FT33" s="1212">
        <v>0.6</v>
      </c>
      <c r="FU33" s="1212">
        <v>0.22</v>
      </c>
      <c r="FV33" s="1212">
        <v>0.25</v>
      </c>
      <c r="FW33" s="1212">
        <v>0.34</v>
      </c>
      <c r="FX33" s="1212">
        <v>2.31</v>
      </c>
      <c r="FY33" s="1212">
        <v>0.66</v>
      </c>
      <c r="FZ33" s="1212">
        <v>0.74</v>
      </c>
      <c r="GA33" s="1212">
        <v>1.2</v>
      </c>
      <c r="GB33" s="1212">
        <v>2.34</v>
      </c>
      <c r="GC33" s="1212">
        <v>0.51</v>
      </c>
      <c r="GD33" s="1212">
        <v>0.59</v>
      </c>
      <c r="GE33" s="1212">
        <v>1.84</v>
      </c>
      <c r="GF33" s="1212">
        <v>1.25</v>
      </c>
      <c r="GG33" s="1212">
        <v>1.5</v>
      </c>
      <c r="GH33" s="1212">
        <v>0.51</v>
      </c>
      <c r="GI33" s="1212">
        <v>1.36</v>
      </c>
      <c r="GJ33" s="1212">
        <v>2.57</v>
      </c>
      <c r="GK33" s="1212">
        <v>1.47</v>
      </c>
    </row>
    <row r="34" spans="1:193">
      <c r="A34" s="26"/>
      <c r="B34" s="94"/>
      <c r="C34" s="94"/>
      <c r="D34" s="109"/>
      <c r="E34" s="94"/>
      <c r="F34" s="94"/>
      <c r="G34" s="94"/>
      <c r="H34" s="94"/>
      <c r="I34" s="94"/>
      <c r="S34" s="79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8"/>
      <c r="AP34" s="348"/>
      <c r="AQ34" s="351"/>
      <c r="AR34" s="351"/>
      <c r="AS34" s="351"/>
      <c r="AT34" s="351"/>
      <c r="AU34" s="351"/>
      <c r="AV34" s="351"/>
      <c r="AW34" s="351"/>
      <c r="AX34" s="350"/>
      <c r="AY34" s="350"/>
      <c r="AZ34" s="347"/>
      <c r="BA34" s="347"/>
      <c r="BB34" s="347"/>
      <c r="BC34" s="347"/>
      <c r="BD34" s="347"/>
      <c r="BE34" s="347"/>
      <c r="BF34" s="347"/>
      <c r="BG34" s="347"/>
      <c r="BH34" s="347"/>
      <c r="BI34" s="347"/>
      <c r="BJ34" s="347"/>
      <c r="BK34" s="347"/>
      <c r="BL34" s="347"/>
      <c r="BM34" s="347"/>
      <c r="BN34" s="347"/>
      <c r="BO34" s="347"/>
      <c r="BP34" s="347"/>
    </row>
    <row r="35" spans="1:193" s="676" customFormat="1">
      <c r="A35" s="161"/>
      <c r="B35" s="1297"/>
      <c r="C35" s="1297"/>
      <c r="D35" s="1297"/>
      <c r="E35" s="1297"/>
      <c r="F35" s="1297"/>
      <c r="G35" s="1297"/>
      <c r="H35" s="1297"/>
      <c r="I35" s="1297"/>
      <c r="J35" s="1219"/>
      <c r="K35" s="1219"/>
      <c r="L35" s="1219"/>
      <c r="M35" s="1219"/>
      <c r="N35" s="1219"/>
      <c r="O35" s="1219"/>
      <c r="P35" s="1219"/>
      <c r="Q35" s="1219"/>
      <c r="R35" s="1219"/>
      <c r="S35" s="79"/>
      <c r="T35" s="1222"/>
      <c r="U35" s="1222"/>
      <c r="V35" s="1222"/>
      <c r="W35" s="1222"/>
      <c r="X35" s="1222"/>
      <c r="Y35" s="1222"/>
      <c r="Z35" s="1222"/>
      <c r="AA35" s="1222"/>
      <c r="AB35" s="1222"/>
      <c r="AC35" s="1222"/>
      <c r="AD35" s="1222"/>
      <c r="AE35" s="1297"/>
      <c r="AF35" s="1297"/>
      <c r="AG35" s="1297"/>
      <c r="AH35" s="1297"/>
      <c r="AI35" s="1297"/>
      <c r="AJ35" s="1297"/>
      <c r="AK35" s="1297"/>
      <c r="AL35" s="1297"/>
      <c r="AM35" s="1297"/>
      <c r="AN35" s="1297"/>
      <c r="AO35" s="1296"/>
      <c r="AP35" s="1296"/>
      <c r="AQ35" s="1297"/>
      <c r="AR35" s="1297"/>
      <c r="AS35" s="1297"/>
      <c r="AT35" s="1297"/>
      <c r="AU35" s="1297"/>
      <c r="AV35" s="1297"/>
      <c r="AW35" s="1297"/>
      <c r="AX35" s="1296"/>
      <c r="AY35" s="1296"/>
      <c r="AZ35" s="1297"/>
      <c r="BA35" s="1297"/>
      <c r="BB35" s="1297"/>
      <c r="BC35" s="1297"/>
      <c r="BD35" s="1297"/>
      <c r="BE35" s="1297"/>
      <c r="BF35" s="1297"/>
      <c r="BG35" s="1297"/>
      <c r="BH35" s="1297"/>
      <c r="BI35" s="1297"/>
      <c r="BJ35" s="1297"/>
      <c r="BK35" s="1297"/>
      <c r="BL35" s="1297"/>
      <c r="BM35" s="1297"/>
      <c r="BN35" s="1297"/>
      <c r="BO35" s="1297"/>
      <c r="BP35" s="1297"/>
    </row>
    <row r="36" spans="1:193" s="54" customFormat="1" ht="15">
      <c r="A36" s="67" t="s">
        <v>93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4"/>
      <c r="AR36" s="354"/>
      <c r="AS36" s="354"/>
      <c r="AT36" s="354"/>
      <c r="AU36" s="354"/>
      <c r="AV36" s="354"/>
      <c r="AW36" s="354"/>
      <c r="AX36" s="354"/>
      <c r="AY36" s="354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CC36" s="674"/>
    </row>
    <row r="37" spans="1:193" s="54" customFormat="1" ht="15">
      <c r="A37" s="6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4"/>
      <c r="AR37" s="354"/>
      <c r="AS37" s="354"/>
      <c r="AT37" s="354"/>
      <c r="AU37" s="354"/>
      <c r="AV37" s="354"/>
      <c r="AW37" s="354"/>
      <c r="AX37" s="354"/>
      <c r="AY37" s="354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CC37" s="674"/>
    </row>
    <row r="38" spans="1:193" s="54" customFormat="1">
      <c r="A38" s="26" t="s">
        <v>81</v>
      </c>
      <c r="B38" s="13">
        <f t="shared" ref="B38" si="0">ROUND(B29*B$4/100,3)</f>
        <v>1.214</v>
      </c>
      <c r="C38" s="13">
        <f>ROUND(C29*C$4/100,3)</f>
        <v>2.5110000000000001</v>
      </c>
      <c r="D38" s="13">
        <f>ROUND(D29*D$4/100,3)</f>
        <v>0.52300000000000002</v>
      </c>
      <c r="E38" s="13">
        <f t="shared" ref="E38:H38" si="1">ROUND(E29*E$4/100,3)</f>
        <v>19.41</v>
      </c>
      <c r="F38" s="13">
        <f t="shared" si="1"/>
        <v>13.736000000000001</v>
      </c>
      <c r="G38" s="13">
        <f t="shared" si="1"/>
        <v>9.6690000000000005</v>
      </c>
      <c r="H38" s="13">
        <f t="shared" si="1"/>
        <v>3.9809999999999999</v>
      </c>
      <c r="I38" s="13">
        <f>ROUND(I29*I$4/100,3)</f>
        <v>18.167999999999999</v>
      </c>
      <c r="J38" s="158">
        <f t="shared" ref="J38:AD38" si="2">ROUND(J29*J$4/100,3)</f>
        <v>33.115000000000002</v>
      </c>
      <c r="K38" s="158">
        <f t="shared" si="2"/>
        <v>3.4649999999999999</v>
      </c>
      <c r="L38" s="158">
        <f t="shared" si="2"/>
        <v>4.6040000000000001</v>
      </c>
      <c r="M38" s="158">
        <f t="shared" si="2"/>
        <v>144.923</v>
      </c>
      <c r="N38" s="158">
        <f t="shared" si="2"/>
        <v>9.6509999999999998</v>
      </c>
      <c r="O38" s="158">
        <f t="shared" si="2"/>
        <v>7.6840000000000002</v>
      </c>
      <c r="P38" s="158">
        <f t="shared" si="2"/>
        <v>9.7100000000000009</v>
      </c>
      <c r="Q38" s="158">
        <f t="shared" si="2"/>
        <v>3.919</v>
      </c>
      <c r="R38" s="158">
        <f t="shared" si="2"/>
        <v>3.87</v>
      </c>
      <c r="S38" s="158">
        <f t="shared" si="2"/>
        <v>3.3780000000000001</v>
      </c>
      <c r="T38" s="158">
        <f t="shared" si="2"/>
        <v>6.0869999999999997</v>
      </c>
      <c r="U38" s="158">
        <f t="shared" si="2"/>
        <v>15.804</v>
      </c>
      <c r="V38" s="158">
        <f t="shared" si="2"/>
        <v>63.634999999999998</v>
      </c>
      <c r="W38" s="158">
        <f t="shared" si="2"/>
        <v>13.772</v>
      </c>
      <c r="X38" s="158">
        <f t="shared" si="2"/>
        <v>7.4589999999999996</v>
      </c>
      <c r="Y38" s="158">
        <f t="shared" si="2"/>
        <v>5.6760000000000002</v>
      </c>
      <c r="Z38" s="158">
        <f t="shared" si="2"/>
        <v>0.157</v>
      </c>
      <c r="AA38" s="158">
        <f t="shared" si="2"/>
        <v>36.765999999999998</v>
      </c>
      <c r="AB38" s="158">
        <f t="shared" si="2"/>
        <v>0.19500000000000001</v>
      </c>
      <c r="AC38" s="158">
        <f t="shared" si="2"/>
        <v>8.6820000000000004</v>
      </c>
      <c r="AD38" s="158">
        <f t="shared" si="2"/>
        <v>0.625</v>
      </c>
      <c r="AE38" s="158">
        <f t="shared" ref="AE38:BP38" si="3">ROUND(AE29*AE$4/100,3)</f>
        <v>4.2489999999999997</v>
      </c>
      <c r="AF38" s="158">
        <f t="shared" si="3"/>
        <v>54.892000000000003</v>
      </c>
      <c r="AG38" s="158">
        <f t="shared" si="3"/>
        <v>2.1320000000000001</v>
      </c>
      <c r="AH38" s="158">
        <f t="shared" si="3"/>
        <v>1.554</v>
      </c>
      <c r="AI38" s="158">
        <f t="shared" si="3"/>
        <v>0.10299999999999999</v>
      </c>
      <c r="AJ38" s="158">
        <f t="shared" si="3"/>
        <v>3.8929999999999998</v>
      </c>
      <c r="AK38" s="158">
        <f t="shared" si="3"/>
        <v>4.8360000000000003</v>
      </c>
      <c r="AL38" s="158">
        <f t="shared" si="3"/>
        <v>2.7879999999999998</v>
      </c>
      <c r="AM38" s="158">
        <f t="shared" si="3"/>
        <v>10.089</v>
      </c>
      <c r="AN38" s="158">
        <f t="shared" si="3"/>
        <v>4.2779999999999996</v>
      </c>
      <c r="AO38" s="158">
        <f t="shared" si="3"/>
        <v>8.2479999999999993</v>
      </c>
      <c r="AP38" s="158">
        <f t="shared" si="3"/>
        <v>2.7719999999999998</v>
      </c>
      <c r="AQ38" s="158">
        <f t="shared" si="3"/>
        <v>10.885999999999999</v>
      </c>
      <c r="AR38" s="158">
        <f t="shared" si="3"/>
        <v>22.077999999999999</v>
      </c>
      <c r="AS38" s="158">
        <f t="shared" si="3"/>
        <v>6.7279999999999998</v>
      </c>
      <c r="AT38" s="158">
        <f t="shared" si="3"/>
        <v>5.2489999999999997</v>
      </c>
      <c r="AU38" s="158">
        <f t="shared" si="3"/>
        <v>7.2949999999999999</v>
      </c>
      <c r="AV38" s="158">
        <f t="shared" si="3"/>
        <v>54.534999999999997</v>
      </c>
      <c r="AW38" s="158">
        <f t="shared" si="3"/>
        <v>5.8140000000000001</v>
      </c>
      <c r="AX38" s="158">
        <f t="shared" si="3"/>
        <v>17.786999999999999</v>
      </c>
      <c r="AY38" s="158">
        <f t="shared" si="3"/>
        <v>43.764000000000003</v>
      </c>
      <c r="AZ38" s="158">
        <f t="shared" si="3"/>
        <v>19.84</v>
      </c>
      <c r="BA38" s="158">
        <f t="shared" si="3"/>
        <v>5.6260000000000003</v>
      </c>
      <c r="BB38" s="158">
        <f t="shared" si="3"/>
        <v>0.57899999999999996</v>
      </c>
      <c r="BC38" s="158">
        <f t="shared" si="3"/>
        <v>16.184999999999999</v>
      </c>
      <c r="BD38" s="158">
        <f t="shared" si="3"/>
        <v>2.3069999999999999</v>
      </c>
      <c r="BE38" s="158">
        <f t="shared" si="3"/>
        <v>0.63900000000000001</v>
      </c>
      <c r="BF38" s="158">
        <f t="shared" si="3"/>
        <v>1.091</v>
      </c>
      <c r="BG38" s="158">
        <f t="shared" si="3"/>
        <v>6.3840000000000003</v>
      </c>
      <c r="BH38" s="158">
        <f t="shared" si="3"/>
        <v>6.8529999999999998</v>
      </c>
      <c r="BI38" s="158">
        <f t="shared" si="3"/>
        <v>15.275</v>
      </c>
      <c r="BJ38" s="158">
        <f t="shared" si="3"/>
        <v>11.164</v>
      </c>
      <c r="BK38" s="158">
        <f t="shared" si="3"/>
        <v>6.5039999999999996</v>
      </c>
      <c r="BL38" s="158">
        <f t="shared" si="3"/>
        <v>8.202</v>
      </c>
      <c r="BM38" s="158">
        <f t="shared" si="3"/>
        <v>40.677</v>
      </c>
      <c r="BN38" s="158">
        <f t="shared" si="3"/>
        <v>17.509</v>
      </c>
      <c r="BO38" s="158">
        <f t="shared" si="3"/>
        <v>3.843</v>
      </c>
      <c r="BP38" s="158">
        <f t="shared" si="3"/>
        <v>7.7690000000000001</v>
      </c>
      <c r="BQ38" s="508">
        <f t="shared" ref="BQ38:CW38" si="4">ROUND(BQ29*BQ$4/100,3)</f>
        <v>1.869</v>
      </c>
      <c r="BR38" s="508">
        <f t="shared" si="4"/>
        <v>10.271000000000001</v>
      </c>
      <c r="BS38" s="508">
        <f t="shared" si="4"/>
        <v>10.59</v>
      </c>
      <c r="BT38" s="508">
        <f t="shared" si="4"/>
        <v>5.431</v>
      </c>
      <c r="BU38" s="508">
        <f t="shared" si="4"/>
        <v>4.3079999999999998</v>
      </c>
      <c r="BV38" s="508">
        <f t="shared" si="4"/>
        <v>12.866</v>
      </c>
      <c r="BW38" s="508">
        <f t="shared" si="4"/>
        <v>26.983000000000001</v>
      </c>
      <c r="BX38" s="508">
        <f t="shared" si="4"/>
        <v>15.813000000000001</v>
      </c>
      <c r="BY38" s="508">
        <f t="shared" si="4"/>
        <v>8.8710000000000004</v>
      </c>
      <c r="BZ38" s="508">
        <f t="shared" si="4"/>
        <v>6.407</v>
      </c>
      <c r="CA38" s="508">
        <f t="shared" si="4"/>
        <v>1.073</v>
      </c>
      <c r="CB38" s="508">
        <f t="shared" si="4"/>
        <v>5.1120000000000001</v>
      </c>
      <c r="CC38" s="677">
        <f t="shared" si="4"/>
        <v>30.87</v>
      </c>
      <c r="CD38" s="508">
        <f t="shared" si="4"/>
        <v>35.183999999999997</v>
      </c>
      <c r="CE38" s="508">
        <f t="shared" si="4"/>
        <v>18.61</v>
      </c>
      <c r="CF38" s="508">
        <f t="shared" si="4"/>
        <v>6.0030000000000001</v>
      </c>
      <c r="CG38" s="508">
        <f t="shared" si="4"/>
        <v>19.827999999999999</v>
      </c>
      <c r="CH38" s="508">
        <f t="shared" si="4"/>
        <v>16.21</v>
      </c>
      <c r="CI38" s="508">
        <f t="shared" si="4"/>
        <v>10.932</v>
      </c>
      <c r="CJ38" s="508">
        <f t="shared" si="4"/>
        <v>4.9119999999999999</v>
      </c>
      <c r="CK38" s="508">
        <f t="shared" si="4"/>
        <v>4.109</v>
      </c>
      <c r="CL38" s="508">
        <f t="shared" si="4"/>
        <v>7.0960000000000001</v>
      </c>
      <c r="CM38" s="508">
        <f t="shared" si="4"/>
        <v>8.2569999999999997</v>
      </c>
      <c r="CN38" s="508">
        <f t="shared" si="4"/>
        <v>11.488</v>
      </c>
      <c r="CO38" s="508">
        <f t="shared" si="4"/>
        <v>15.837999999999999</v>
      </c>
      <c r="CP38" s="508">
        <f t="shared" si="4"/>
        <v>2.6720000000000002</v>
      </c>
      <c r="CQ38" s="508">
        <f t="shared" si="4"/>
        <v>8.0079999999999991</v>
      </c>
      <c r="CR38" s="508">
        <f t="shared" si="4"/>
        <v>5.9939999999999998</v>
      </c>
      <c r="CS38" s="508">
        <f t="shared" si="4"/>
        <v>11.154</v>
      </c>
      <c r="CT38" s="508">
        <f t="shared" si="4"/>
        <v>8.9890000000000008</v>
      </c>
      <c r="CU38" s="508">
        <f t="shared" si="4"/>
        <v>12.49</v>
      </c>
      <c r="CV38" s="508">
        <f t="shared" si="4"/>
        <v>19.530999999999999</v>
      </c>
      <c r="CW38" s="508">
        <f t="shared" si="4"/>
        <v>12.832000000000001</v>
      </c>
      <c r="CX38" s="779">
        <f t="shared" ref="CX38:DS38" si="5">ROUND(CX29*CX$4/100,3)</f>
        <v>15.962</v>
      </c>
      <c r="CY38" s="779">
        <f t="shared" si="5"/>
        <v>7.681</v>
      </c>
      <c r="CZ38" s="779">
        <f t="shared" si="5"/>
        <v>5.8460000000000001</v>
      </c>
      <c r="DA38" s="779">
        <f t="shared" si="5"/>
        <v>12.807</v>
      </c>
      <c r="DB38" s="779">
        <f t="shared" si="5"/>
        <v>3.9780000000000002</v>
      </c>
      <c r="DC38" s="779">
        <f t="shared" si="5"/>
        <v>7.1360000000000001</v>
      </c>
      <c r="DD38" s="779">
        <f t="shared" si="5"/>
        <v>3.0419999999999998</v>
      </c>
      <c r="DE38" s="779">
        <f t="shared" si="5"/>
        <v>7.3289999999999997</v>
      </c>
      <c r="DF38" s="779">
        <f t="shared" si="5"/>
        <v>1.4770000000000001</v>
      </c>
      <c r="DG38" s="779">
        <f t="shared" si="5"/>
        <v>5.2640000000000002</v>
      </c>
      <c r="DH38" s="779">
        <f t="shared" si="5"/>
        <v>10.276</v>
      </c>
      <c r="DI38" s="779">
        <f t="shared" si="5"/>
        <v>0.36699999999999999</v>
      </c>
      <c r="DJ38" s="779">
        <f t="shared" si="5"/>
        <v>32.39</v>
      </c>
      <c r="DK38" s="779">
        <f t="shared" si="5"/>
        <v>13.829000000000001</v>
      </c>
      <c r="DL38" s="779">
        <f t="shared" si="5"/>
        <v>18.602</v>
      </c>
      <c r="DM38" s="779">
        <f t="shared" si="5"/>
        <v>4.2309999999999999</v>
      </c>
      <c r="DN38" s="779">
        <f t="shared" si="5"/>
        <v>7.6310000000000002</v>
      </c>
      <c r="DO38" s="779">
        <f t="shared" si="5"/>
        <v>8.4730000000000008</v>
      </c>
      <c r="DP38" s="779">
        <f t="shared" si="5"/>
        <v>0.11</v>
      </c>
      <c r="DQ38" s="779">
        <f t="shared" si="5"/>
        <v>22.98</v>
      </c>
      <c r="DR38" s="779">
        <f t="shared" si="5"/>
        <v>1.9770000000000001</v>
      </c>
      <c r="DS38" s="779">
        <f t="shared" si="5"/>
        <v>8.4429999999999996</v>
      </c>
      <c r="DT38" s="862">
        <f t="shared" ref="DT38:EW38" si="6">ROUND(DT29*DT$4/100,3)</f>
        <v>0.97199999999999998</v>
      </c>
      <c r="DU38" s="862">
        <f t="shared" si="6"/>
        <v>24.632000000000001</v>
      </c>
      <c r="DV38" s="862">
        <f t="shared" si="6"/>
        <v>20.096</v>
      </c>
      <c r="DW38" s="862">
        <f t="shared" si="6"/>
        <v>3.9809999999999999</v>
      </c>
      <c r="DX38" s="862">
        <f t="shared" si="6"/>
        <v>2.0670000000000002</v>
      </c>
      <c r="DY38" s="862">
        <f t="shared" si="6"/>
        <v>6.125</v>
      </c>
      <c r="DZ38" s="862">
        <f t="shared" si="6"/>
        <v>11.618</v>
      </c>
      <c r="EA38" s="862">
        <f t="shared" si="6"/>
        <v>0.68899999999999995</v>
      </c>
      <c r="EB38" s="862">
        <f t="shared" si="6"/>
        <v>16.701000000000001</v>
      </c>
      <c r="EC38" s="862">
        <f t="shared" si="6"/>
        <v>6.0250000000000004</v>
      </c>
      <c r="ED38" s="862">
        <f t="shared" si="6"/>
        <v>11.212999999999999</v>
      </c>
      <c r="EE38" s="862">
        <f t="shared" si="6"/>
        <v>31.811</v>
      </c>
      <c r="EF38" s="862">
        <f t="shared" si="6"/>
        <v>6.7779999999999996</v>
      </c>
      <c r="EG38" s="862">
        <f t="shared" si="6"/>
        <v>13.196999999999999</v>
      </c>
      <c r="EH38" s="862">
        <f t="shared" si="6"/>
        <v>17.198</v>
      </c>
      <c r="EI38" s="862">
        <f t="shared" si="6"/>
        <v>10.112</v>
      </c>
      <c r="EJ38" s="862">
        <f t="shared" si="6"/>
        <v>5.9349999999999996</v>
      </c>
      <c r="EK38" s="862">
        <f t="shared" si="6"/>
        <v>5.38</v>
      </c>
      <c r="EL38" s="862">
        <f t="shared" si="6"/>
        <v>7.7229999999999999</v>
      </c>
      <c r="EM38" s="862">
        <f t="shared" si="6"/>
        <v>15.555</v>
      </c>
      <c r="EN38" s="862">
        <f t="shared" si="6"/>
        <v>6.9930000000000003</v>
      </c>
      <c r="EO38" s="862">
        <f t="shared" si="6"/>
        <v>14.946999999999999</v>
      </c>
      <c r="EP38" s="862">
        <f t="shared" si="6"/>
        <v>32.128</v>
      </c>
      <c r="EQ38" s="862">
        <f t="shared" si="6"/>
        <v>16.992000000000001</v>
      </c>
      <c r="ER38" s="862">
        <f t="shared" si="6"/>
        <v>2.1960000000000002</v>
      </c>
      <c r="ES38" s="862">
        <f t="shared" si="6"/>
        <v>2.758</v>
      </c>
      <c r="ET38" s="862">
        <f t="shared" si="6"/>
        <v>3.8180000000000001</v>
      </c>
      <c r="EU38" s="862">
        <f t="shared" si="6"/>
        <v>4.2060000000000004</v>
      </c>
      <c r="EV38" s="862">
        <f t="shared" si="6"/>
        <v>1.3520000000000001</v>
      </c>
      <c r="EW38" s="862">
        <f t="shared" si="6"/>
        <v>1.369</v>
      </c>
      <c r="EX38" s="1075">
        <f t="shared" ref="EX38:FR38" si="7">ROUND(EX29*EX$4/100,3)</f>
        <v>7.84</v>
      </c>
      <c r="EY38" s="1075">
        <f t="shared" si="7"/>
        <v>2.4620000000000002</v>
      </c>
      <c r="EZ38" s="1075">
        <f t="shared" si="7"/>
        <v>4.0549999999999997</v>
      </c>
      <c r="FA38" s="1075">
        <f t="shared" si="7"/>
        <v>31.579000000000001</v>
      </c>
      <c r="FB38" s="1075">
        <f t="shared" si="7"/>
        <v>3.9489999999999998</v>
      </c>
      <c r="FC38" s="1075">
        <f t="shared" si="7"/>
        <v>14.004</v>
      </c>
      <c r="FD38" s="1075">
        <f t="shared" si="7"/>
        <v>3.762</v>
      </c>
      <c r="FE38" s="1075">
        <f t="shared" si="7"/>
        <v>10.332000000000001</v>
      </c>
      <c r="FF38" s="1075">
        <f t="shared" si="7"/>
        <v>19.47</v>
      </c>
      <c r="FG38" s="1075">
        <f t="shared" si="7"/>
        <v>0.88800000000000001</v>
      </c>
      <c r="FH38" s="1075">
        <f t="shared" si="7"/>
        <v>2.9830000000000001</v>
      </c>
      <c r="FI38" s="1075">
        <f t="shared" si="7"/>
        <v>1.2629999999999999</v>
      </c>
      <c r="FJ38" s="1075">
        <f t="shared" si="7"/>
        <v>5.3630000000000004</v>
      </c>
      <c r="FK38" s="1075">
        <f t="shared" si="7"/>
        <v>19.446000000000002</v>
      </c>
      <c r="FL38" s="1075">
        <f t="shared" si="7"/>
        <v>5.407</v>
      </c>
      <c r="FM38" s="1075">
        <f t="shared" si="7"/>
        <v>38.792000000000002</v>
      </c>
      <c r="FN38" s="1075">
        <f t="shared" si="7"/>
        <v>3.8159999999999998</v>
      </c>
      <c r="FO38" s="1075">
        <f t="shared" si="7"/>
        <v>5.7069999999999999</v>
      </c>
      <c r="FP38" s="1075">
        <f t="shared" si="7"/>
        <v>11.932</v>
      </c>
      <c r="FQ38" s="1075">
        <f t="shared" si="7"/>
        <v>0.86299999999999999</v>
      </c>
      <c r="FR38" s="1075">
        <f t="shared" si="7"/>
        <v>1.2689999999999999</v>
      </c>
      <c r="FS38" s="1213">
        <f t="shared" ref="FS38:GK38" si="8">ROUND(FS29*FS$4/100,3)</f>
        <v>10.16</v>
      </c>
      <c r="FT38" s="1213">
        <f t="shared" si="8"/>
        <v>15.054</v>
      </c>
      <c r="FU38" s="1213">
        <f t="shared" si="8"/>
        <v>4.1509999999999998</v>
      </c>
      <c r="FV38" s="1213">
        <f t="shared" si="8"/>
        <v>6.617</v>
      </c>
      <c r="FW38" s="1213">
        <f t="shared" si="8"/>
        <v>4.6219999999999999</v>
      </c>
      <c r="FX38" s="1213">
        <f t="shared" si="8"/>
        <v>28.32</v>
      </c>
      <c r="FY38" s="1213">
        <f t="shared" si="8"/>
        <v>14.98</v>
      </c>
      <c r="FZ38" s="1213">
        <f t="shared" si="8"/>
        <v>9.9329999999999998</v>
      </c>
      <c r="GA38" s="1213">
        <f t="shared" si="8"/>
        <v>25.411999999999999</v>
      </c>
      <c r="GB38" s="1213">
        <f t="shared" si="8"/>
        <v>17.84</v>
      </c>
      <c r="GC38" s="1213">
        <f t="shared" si="8"/>
        <v>9.2620000000000005</v>
      </c>
      <c r="GD38" s="1213">
        <f t="shared" si="8"/>
        <v>5.5460000000000003</v>
      </c>
      <c r="GE38" s="1213">
        <f t="shared" si="8"/>
        <v>14.897</v>
      </c>
      <c r="GF38" s="1213">
        <f t="shared" si="8"/>
        <v>17.882999999999999</v>
      </c>
      <c r="GG38" s="1213">
        <f t="shared" si="8"/>
        <v>33.973999999999997</v>
      </c>
      <c r="GH38" s="1213">
        <f t="shared" si="8"/>
        <v>6.5439999999999996</v>
      </c>
      <c r="GI38" s="1213">
        <f t="shared" si="8"/>
        <v>22.564</v>
      </c>
      <c r="GJ38" s="1213">
        <f t="shared" si="8"/>
        <v>19.721</v>
      </c>
      <c r="GK38" s="1213">
        <f t="shared" si="8"/>
        <v>28.806999999999999</v>
      </c>
    </row>
    <row r="39" spans="1:193" s="54" customFormat="1">
      <c r="A39" s="26" t="s">
        <v>82</v>
      </c>
      <c r="B39" s="13">
        <f t="shared" ref="B39" si="9">ROUND(B30*B$4/100,3)</f>
        <v>1.214</v>
      </c>
      <c r="C39" s="13">
        <f>ROUND(C30*C$4/100,3)</f>
        <v>2.5110000000000001</v>
      </c>
      <c r="D39" s="13">
        <f>ROUND(D30*D$4/100,3)</f>
        <v>0.52300000000000002</v>
      </c>
      <c r="E39" s="13">
        <f t="shared" ref="E39:H39" si="10">ROUND(E30*E$4/100,3)</f>
        <v>19.41</v>
      </c>
      <c r="F39" s="13">
        <f t="shared" si="10"/>
        <v>13.736000000000001</v>
      </c>
      <c r="G39" s="13">
        <f t="shared" si="10"/>
        <v>9.6690000000000005</v>
      </c>
      <c r="H39" s="13">
        <f t="shared" si="10"/>
        <v>3.9809999999999999</v>
      </c>
      <c r="I39" s="13">
        <f>ROUND(I30*I$4/100,3)</f>
        <v>18.167999999999999</v>
      </c>
      <c r="J39" s="158">
        <f t="shared" ref="J39:AD39" si="11">ROUND(J30*J$4/100,3)</f>
        <v>33.115000000000002</v>
      </c>
      <c r="K39" s="158">
        <f t="shared" si="11"/>
        <v>3.4649999999999999</v>
      </c>
      <c r="L39" s="158">
        <f t="shared" si="11"/>
        <v>4.6040000000000001</v>
      </c>
      <c r="M39" s="158">
        <f t="shared" si="11"/>
        <v>144.923</v>
      </c>
      <c r="N39" s="158">
        <f t="shared" si="11"/>
        <v>9.6509999999999998</v>
      </c>
      <c r="O39" s="158">
        <f t="shared" si="11"/>
        <v>7.6840000000000002</v>
      </c>
      <c r="P39" s="158">
        <f t="shared" si="11"/>
        <v>9.7100000000000009</v>
      </c>
      <c r="Q39" s="158">
        <f t="shared" si="11"/>
        <v>3.919</v>
      </c>
      <c r="R39" s="158">
        <f t="shared" si="11"/>
        <v>3.87</v>
      </c>
      <c r="S39" s="158">
        <f t="shared" si="11"/>
        <v>3.3780000000000001</v>
      </c>
      <c r="T39" s="158">
        <f t="shared" si="11"/>
        <v>6.0869999999999997</v>
      </c>
      <c r="U39" s="158">
        <f t="shared" si="11"/>
        <v>15.804</v>
      </c>
      <c r="V39" s="158">
        <f t="shared" si="11"/>
        <v>63.634999999999998</v>
      </c>
      <c r="W39" s="158">
        <f t="shared" si="11"/>
        <v>13.772</v>
      </c>
      <c r="X39" s="158">
        <f t="shared" si="11"/>
        <v>7.4589999999999996</v>
      </c>
      <c r="Y39" s="158">
        <f t="shared" si="11"/>
        <v>5.6760000000000002</v>
      </c>
      <c r="Z39" s="158">
        <f t="shared" si="11"/>
        <v>0.157</v>
      </c>
      <c r="AA39" s="158">
        <f t="shared" si="11"/>
        <v>36.765999999999998</v>
      </c>
      <c r="AB39" s="158">
        <f t="shared" si="11"/>
        <v>0.19500000000000001</v>
      </c>
      <c r="AC39" s="158">
        <f t="shared" si="11"/>
        <v>8.6820000000000004</v>
      </c>
      <c r="AD39" s="158">
        <f t="shared" si="11"/>
        <v>0.625</v>
      </c>
      <c r="AE39" s="158">
        <f t="shared" ref="AE39:BP39" si="12">ROUND(AE30*AE$4/100,3)</f>
        <v>4.2489999999999997</v>
      </c>
      <c r="AF39" s="158">
        <f t="shared" si="12"/>
        <v>54.892000000000003</v>
      </c>
      <c r="AG39" s="158">
        <f t="shared" si="12"/>
        <v>2.1320000000000001</v>
      </c>
      <c r="AH39" s="158">
        <f t="shared" si="12"/>
        <v>1.554</v>
      </c>
      <c r="AI39" s="158">
        <f t="shared" si="12"/>
        <v>0.10299999999999999</v>
      </c>
      <c r="AJ39" s="158">
        <f t="shared" si="12"/>
        <v>3.8929999999999998</v>
      </c>
      <c r="AK39" s="158">
        <f t="shared" si="12"/>
        <v>4.8360000000000003</v>
      </c>
      <c r="AL39" s="158">
        <f t="shared" si="12"/>
        <v>2.7879999999999998</v>
      </c>
      <c r="AM39" s="158">
        <f t="shared" si="12"/>
        <v>10.089</v>
      </c>
      <c r="AN39" s="158">
        <f t="shared" si="12"/>
        <v>4.2779999999999996</v>
      </c>
      <c r="AO39" s="158">
        <f t="shared" si="12"/>
        <v>8.2479999999999993</v>
      </c>
      <c r="AP39" s="158">
        <f t="shared" si="12"/>
        <v>2.7719999999999998</v>
      </c>
      <c r="AQ39" s="158">
        <f t="shared" si="12"/>
        <v>10.885999999999999</v>
      </c>
      <c r="AR39" s="158">
        <f t="shared" si="12"/>
        <v>22.077999999999999</v>
      </c>
      <c r="AS39" s="158">
        <f t="shared" si="12"/>
        <v>6.7279999999999998</v>
      </c>
      <c r="AT39" s="158">
        <f t="shared" si="12"/>
        <v>5.2489999999999997</v>
      </c>
      <c r="AU39" s="158">
        <f t="shared" si="12"/>
        <v>7.2949999999999999</v>
      </c>
      <c r="AV39" s="158">
        <f t="shared" si="12"/>
        <v>54.534999999999997</v>
      </c>
      <c r="AW39" s="158">
        <f t="shared" si="12"/>
        <v>5.8140000000000001</v>
      </c>
      <c r="AX39" s="158">
        <f t="shared" si="12"/>
        <v>17.786999999999999</v>
      </c>
      <c r="AY39" s="158">
        <f t="shared" si="12"/>
        <v>43.764000000000003</v>
      </c>
      <c r="AZ39" s="158">
        <f t="shared" si="12"/>
        <v>19.84</v>
      </c>
      <c r="BA39" s="158">
        <f t="shared" si="12"/>
        <v>5.6260000000000003</v>
      </c>
      <c r="BB39" s="158">
        <f t="shared" si="12"/>
        <v>0.57899999999999996</v>
      </c>
      <c r="BC39" s="158">
        <f t="shared" si="12"/>
        <v>16.184999999999999</v>
      </c>
      <c r="BD39" s="158">
        <f t="shared" si="12"/>
        <v>2.3069999999999999</v>
      </c>
      <c r="BE39" s="158">
        <f t="shared" si="12"/>
        <v>0.63900000000000001</v>
      </c>
      <c r="BF39" s="158">
        <f t="shared" si="12"/>
        <v>1.091</v>
      </c>
      <c r="BG39" s="158">
        <f t="shared" si="12"/>
        <v>6.3840000000000003</v>
      </c>
      <c r="BH39" s="158">
        <f t="shared" si="12"/>
        <v>6.8529999999999998</v>
      </c>
      <c r="BI39" s="158">
        <f t="shared" si="12"/>
        <v>15.275</v>
      </c>
      <c r="BJ39" s="158">
        <f t="shared" si="12"/>
        <v>11.164</v>
      </c>
      <c r="BK39" s="158">
        <f t="shared" si="12"/>
        <v>6.5039999999999996</v>
      </c>
      <c r="BL39" s="158">
        <f t="shared" si="12"/>
        <v>8.202</v>
      </c>
      <c r="BM39" s="158">
        <f t="shared" si="12"/>
        <v>40.677</v>
      </c>
      <c r="BN39" s="158">
        <f t="shared" si="12"/>
        <v>17.509</v>
      </c>
      <c r="BO39" s="158">
        <f t="shared" si="12"/>
        <v>3.843</v>
      </c>
      <c r="BP39" s="158">
        <f t="shared" si="12"/>
        <v>7.7690000000000001</v>
      </c>
      <c r="BQ39" s="508">
        <f t="shared" ref="BQ39:CW39" si="13">ROUND(BQ30*BQ$4/100,3)</f>
        <v>1.869</v>
      </c>
      <c r="BR39" s="508">
        <f t="shared" si="13"/>
        <v>10.271000000000001</v>
      </c>
      <c r="BS39" s="508">
        <f t="shared" si="13"/>
        <v>10.59</v>
      </c>
      <c r="BT39" s="508">
        <f t="shared" si="13"/>
        <v>5.431</v>
      </c>
      <c r="BU39" s="508">
        <f t="shared" si="13"/>
        <v>4.3079999999999998</v>
      </c>
      <c r="BV39" s="508">
        <f t="shared" si="13"/>
        <v>12.866</v>
      </c>
      <c r="BW39" s="508">
        <f t="shared" si="13"/>
        <v>26.983000000000001</v>
      </c>
      <c r="BX39" s="508">
        <f t="shared" si="13"/>
        <v>15.813000000000001</v>
      </c>
      <c r="BY39" s="508">
        <f t="shared" si="13"/>
        <v>8.8710000000000004</v>
      </c>
      <c r="BZ39" s="508">
        <f t="shared" si="13"/>
        <v>6.407</v>
      </c>
      <c r="CA39" s="508">
        <f t="shared" si="13"/>
        <v>1.073</v>
      </c>
      <c r="CB39" s="508">
        <f t="shared" si="13"/>
        <v>5.1120000000000001</v>
      </c>
      <c r="CC39" s="677">
        <f t="shared" si="13"/>
        <v>30.87</v>
      </c>
      <c r="CD39" s="508">
        <f t="shared" si="13"/>
        <v>35.183999999999997</v>
      </c>
      <c r="CE39" s="508">
        <f t="shared" si="13"/>
        <v>18.61</v>
      </c>
      <c r="CF39" s="508">
        <f t="shared" si="13"/>
        <v>6.0030000000000001</v>
      </c>
      <c r="CG39" s="508">
        <f t="shared" si="13"/>
        <v>19.827999999999999</v>
      </c>
      <c r="CH39" s="508">
        <f t="shared" si="13"/>
        <v>16.21</v>
      </c>
      <c r="CI39" s="508">
        <f t="shared" si="13"/>
        <v>10.932</v>
      </c>
      <c r="CJ39" s="508">
        <f t="shared" si="13"/>
        <v>4.9119999999999999</v>
      </c>
      <c r="CK39" s="508">
        <f t="shared" si="13"/>
        <v>4.109</v>
      </c>
      <c r="CL39" s="508">
        <f t="shared" si="13"/>
        <v>7.0960000000000001</v>
      </c>
      <c r="CM39" s="508">
        <f t="shared" si="13"/>
        <v>8.2569999999999997</v>
      </c>
      <c r="CN39" s="508">
        <f t="shared" si="13"/>
        <v>11.488</v>
      </c>
      <c r="CO39" s="508">
        <f t="shared" si="13"/>
        <v>15.837999999999999</v>
      </c>
      <c r="CP39" s="508">
        <f t="shared" si="13"/>
        <v>2.6720000000000002</v>
      </c>
      <c r="CQ39" s="508">
        <f t="shared" si="13"/>
        <v>8.0079999999999991</v>
      </c>
      <c r="CR39" s="508">
        <f t="shared" si="13"/>
        <v>5.9939999999999998</v>
      </c>
      <c r="CS39" s="508">
        <f t="shared" si="13"/>
        <v>11.154</v>
      </c>
      <c r="CT39" s="508">
        <f t="shared" si="13"/>
        <v>8.9890000000000008</v>
      </c>
      <c r="CU39" s="508">
        <f t="shared" si="13"/>
        <v>12.49</v>
      </c>
      <c r="CV39" s="508">
        <f t="shared" si="13"/>
        <v>19.530999999999999</v>
      </c>
      <c r="CW39" s="508">
        <f t="shared" si="13"/>
        <v>12.832000000000001</v>
      </c>
      <c r="CX39" s="779">
        <f t="shared" ref="CX39:DS39" si="14">ROUND(CX30*CX$4/100,3)</f>
        <v>15.962</v>
      </c>
      <c r="CY39" s="779">
        <f t="shared" si="14"/>
        <v>7.681</v>
      </c>
      <c r="CZ39" s="779">
        <f t="shared" si="14"/>
        <v>5.8460000000000001</v>
      </c>
      <c r="DA39" s="779">
        <f t="shared" si="14"/>
        <v>12.807</v>
      </c>
      <c r="DB39" s="779">
        <f t="shared" si="14"/>
        <v>3.9780000000000002</v>
      </c>
      <c r="DC39" s="779">
        <f t="shared" si="14"/>
        <v>7.1360000000000001</v>
      </c>
      <c r="DD39" s="779">
        <f t="shared" si="14"/>
        <v>3.0419999999999998</v>
      </c>
      <c r="DE39" s="779">
        <f t="shared" si="14"/>
        <v>7.3289999999999997</v>
      </c>
      <c r="DF39" s="779">
        <f t="shared" si="14"/>
        <v>1.4770000000000001</v>
      </c>
      <c r="DG39" s="779">
        <f t="shared" si="14"/>
        <v>5.2640000000000002</v>
      </c>
      <c r="DH39" s="779">
        <f t="shared" si="14"/>
        <v>10.276</v>
      </c>
      <c r="DI39" s="779">
        <f t="shared" si="14"/>
        <v>0.36699999999999999</v>
      </c>
      <c r="DJ39" s="779">
        <f t="shared" si="14"/>
        <v>32.39</v>
      </c>
      <c r="DK39" s="779">
        <f t="shared" si="14"/>
        <v>13.829000000000001</v>
      </c>
      <c r="DL39" s="779">
        <f t="shared" si="14"/>
        <v>18.602</v>
      </c>
      <c r="DM39" s="779">
        <f t="shared" si="14"/>
        <v>4.2309999999999999</v>
      </c>
      <c r="DN39" s="779">
        <f t="shared" si="14"/>
        <v>7.6310000000000002</v>
      </c>
      <c r="DO39" s="779">
        <f t="shared" si="14"/>
        <v>8.4730000000000008</v>
      </c>
      <c r="DP39" s="779">
        <f t="shared" si="14"/>
        <v>0.11</v>
      </c>
      <c r="DQ39" s="779">
        <f t="shared" si="14"/>
        <v>22.98</v>
      </c>
      <c r="DR39" s="779">
        <f t="shared" si="14"/>
        <v>1.9770000000000001</v>
      </c>
      <c r="DS39" s="779">
        <f t="shared" si="14"/>
        <v>8.4429999999999996</v>
      </c>
      <c r="DT39" s="862">
        <f t="shared" ref="DT39:EW39" si="15">ROUND(DT30*DT$4/100,3)</f>
        <v>0.97199999999999998</v>
      </c>
      <c r="DU39" s="862">
        <f t="shared" si="15"/>
        <v>24.632000000000001</v>
      </c>
      <c r="DV39" s="862">
        <f t="shared" si="15"/>
        <v>20.096</v>
      </c>
      <c r="DW39" s="862">
        <f t="shared" si="15"/>
        <v>3.9809999999999999</v>
      </c>
      <c r="DX39" s="862">
        <f t="shared" si="15"/>
        <v>2.0670000000000002</v>
      </c>
      <c r="DY39" s="862">
        <f t="shared" si="15"/>
        <v>6.125</v>
      </c>
      <c r="DZ39" s="862">
        <f t="shared" si="15"/>
        <v>11.618</v>
      </c>
      <c r="EA39" s="862">
        <f t="shared" si="15"/>
        <v>0.68899999999999995</v>
      </c>
      <c r="EB39" s="862">
        <f t="shared" si="15"/>
        <v>16.701000000000001</v>
      </c>
      <c r="EC39" s="862">
        <f t="shared" si="15"/>
        <v>6.0250000000000004</v>
      </c>
      <c r="ED39" s="862">
        <f t="shared" si="15"/>
        <v>11.212999999999999</v>
      </c>
      <c r="EE39" s="862">
        <f t="shared" si="15"/>
        <v>31.811</v>
      </c>
      <c r="EF39" s="862">
        <f t="shared" si="15"/>
        <v>6.7779999999999996</v>
      </c>
      <c r="EG39" s="862">
        <f t="shared" si="15"/>
        <v>13.196999999999999</v>
      </c>
      <c r="EH39" s="862">
        <f t="shared" si="15"/>
        <v>17.198</v>
      </c>
      <c r="EI39" s="862">
        <f t="shared" si="15"/>
        <v>10.112</v>
      </c>
      <c r="EJ39" s="862">
        <f t="shared" si="15"/>
        <v>5.9349999999999996</v>
      </c>
      <c r="EK39" s="862">
        <f t="shared" si="15"/>
        <v>5.38</v>
      </c>
      <c r="EL39" s="862">
        <f t="shared" si="15"/>
        <v>7.7229999999999999</v>
      </c>
      <c r="EM39" s="862">
        <f t="shared" si="15"/>
        <v>15.555</v>
      </c>
      <c r="EN39" s="862">
        <f t="shared" si="15"/>
        <v>6.9930000000000003</v>
      </c>
      <c r="EO39" s="862">
        <f t="shared" si="15"/>
        <v>14.946999999999999</v>
      </c>
      <c r="EP39" s="862">
        <f t="shared" si="15"/>
        <v>32.128</v>
      </c>
      <c r="EQ39" s="862">
        <f t="shared" si="15"/>
        <v>16.992000000000001</v>
      </c>
      <c r="ER39" s="862">
        <f t="shared" si="15"/>
        <v>2.1960000000000002</v>
      </c>
      <c r="ES39" s="862">
        <f t="shared" si="15"/>
        <v>2.758</v>
      </c>
      <c r="ET39" s="862">
        <f t="shared" si="15"/>
        <v>3.8180000000000001</v>
      </c>
      <c r="EU39" s="862">
        <f t="shared" si="15"/>
        <v>4.2060000000000004</v>
      </c>
      <c r="EV39" s="862">
        <f t="shared" si="15"/>
        <v>1.3520000000000001</v>
      </c>
      <c r="EW39" s="862">
        <f t="shared" si="15"/>
        <v>1.369</v>
      </c>
      <c r="EX39" s="1075">
        <f t="shared" ref="EX39:FR39" si="16">ROUND(EX30*EX$4/100,3)</f>
        <v>7.84</v>
      </c>
      <c r="EY39" s="1075">
        <f t="shared" si="16"/>
        <v>2.4620000000000002</v>
      </c>
      <c r="EZ39" s="1075">
        <f t="shared" si="16"/>
        <v>4.0549999999999997</v>
      </c>
      <c r="FA39" s="1075">
        <f t="shared" si="16"/>
        <v>31.579000000000001</v>
      </c>
      <c r="FB39" s="1075">
        <f t="shared" si="16"/>
        <v>3.9489999999999998</v>
      </c>
      <c r="FC39" s="1075">
        <f t="shared" si="16"/>
        <v>14.004</v>
      </c>
      <c r="FD39" s="1075">
        <f t="shared" si="16"/>
        <v>3.762</v>
      </c>
      <c r="FE39" s="1075">
        <f t="shared" si="16"/>
        <v>10.332000000000001</v>
      </c>
      <c r="FF39" s="1075">
        <f t="shared" si="16"/>
        <v>19.47</v>
      </c>
      <c r="FG39" s="1075">
        <f t="shared" si="16"/>
        <v>0.88800000000000001</v>
      </c>
      <c r="FH39" s="1075">
        <f t="shared" si="16"/>
        <v>2.9830000000000001</v>
      </c>
      <c r="FI39" s="1075">
        <f t="shared" si="16"/>
        <v>1.2629999999999999</v>
      </c>
      <c r="FJ39" s="1075">
        <f t="shared" si="16"/>
        <v>5.3630000000000004</v>
      </c>
      <c r="FK39" s="1075">
        <f t="shared" si="16"/>
        <v>19.446000000000002</v>
      </c>
      <c r="FL39" s="1075">
        <f t="shared" si="16"/>
        <v>5.407</v>
      </c>
      <c r="FM39" s="1075">
        <f t="shared" si="16"/>
        <v>38.792000000000002</v>
      </c>
      <c r="FN39" s="1075">
        <f t="shared" si="16"/>
        <v>3.8159999999999998</v>
      </c>
      <c r="FO39" s="1075">
        <f t="shared" si="16"/>
        <v>5.7069999999999999</v>
      </c>
      <c r="FP39" s="1075">
        <f t="shared" si="16"/>
        <v>11.932</v>
      </c>
      <c r="FQ39" s="1075">
        <f t="shared" si="16"/>
        <v>0.86299999999999999</v>
      </c>
      <c r="FR39" s="1075">
        <f t="shared" si="16"/>
        <v>1.2689999999999999</v>
      </c>
      <c r="FS39" s="1213">
        <f t="shared" ref="FS39:GK39" si="17">ROUND(FS30*FS$4/100,3)</f>
        <v>10.16</v>
      </c>
      <c r="FT39" s="1213">
        <f t="shared" si="17"/>
        <v>15.054</v>
      </c>
      <c r="FU39" s="1213">
        <f t="shared" si="17"/>
        <v>4.1509999999999998</v>
      </c>
      <c r="FV39" s="1213">
        <f t="shared" si="17"/>
        <v>6.617</v>
      </c>
      <c r="FW39" s="1213">
        <f t="shared" si="17"/>
        <v>4.6219999999999999</v>
      </c>
      <c r="FX39" s="1213">
        <f t="shared" si="17"/>
        <v>28.32</v>
      </c>
      <c r="FY39" s="1213">
        <f t="shared" si="17"/>
        <v>14.98</v>
      </c>
      <c r="FZ39" s="1213">
        <f t="shared" si="17"/>
        <v>9.9329999999999998</v>
      </c>
      <c r="GA39" s="1213">
        <f t="shared" si="17"/>
        <v>25.411999999999999</v>
      </c>
      <c r="GB39" s="1213">
        <f t="shared" si="17"/>
        <v>17.84</v>
      </c>
      <c r="GC39" s="1213">
        <f t="shared" si="17"/>
        <v>9.2620000000000005</v>
      </c>
      <c r="GD39" s="1213">
        <f t="shared" si="17"/>
        <v>5.5460000000000003</v>
      </c>
      <c r="GE39" s="1213">
        <f t="shared" si="17"/>
        <v>14.897</v>
      </c>
      <c r="GF39" s="1213">
        <f t="shared" si="17"/>
        <v>17.882999999999999</v>
      </c>
      <c r="GG39" s="1213">
        <f t="shared" si="17"/>
        <v>33.973999999999997</v>
      </c>
      <c r="GH39" s="1213">
        <f t="shared" si="17"/>
        <v>6.5439999999999996</v>
      </c>
      <c r="GI39" s="1213">
        <f t="shared" si="17"/>
        <v>22.564</v>
      </c>
      <c r="GJ39" s="1213">
        <f t="shared" si="17"/>
        <v>19.721</v>
      </c>
      <c r="GK39" s="1213">
        <f t="shared" si="17"/>
        <v>28.806999999999999</v>
      </c>
    </row>
    <row r="40" spans="1:193" s="54" customFormat="1">
      <c r="A40" s="31"/>
      <c r="B40" s="32"/>
      <c r="C40" s="32"/>
      <c r="D40" s="32"/>
      <c r="E40" s="32"/>
      <c r="F40" s="32"/>
      <c r="G40" s="32"/>
      <c r="H40" s="32"/>
      <c r="I40" s="32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510"/>
      <c r="BR40" s="510"/>
      <c r="BS40" s="510"/>
      <c r="BT40" s="510"/>
      <c r="BU40" s="510"/>
      <c r="BV40" s="510"/>
      <c r="BW40" s="510"/>
      <c r="BX40" s="510"/>
      <c r="BY40" s="510"/>
      <c r="BZ40" s="510"/>
      <c r="CA40" s="510"/>
      <c r="CB40" s="510"/>
      <c r="CC40" s="679"/>
      <c r="CD40" s="510"/>
      <c r="CE40" s="510"/>
      <c r="CF40" s="510"/>
      <c r="CG40" s="510"/>
      <c r="CH40" s="510"/>
      <c r="CI40" s="510"/>
      <c r="CJ40" s="510"/>
      <c r="CK40" s="510"/>
      <c r="CL40" s="510"/>
      <c r="CM40" s="510"/>
      <c r="CN40" s="510"/>
      <c r="CO40" s="510"/>
      <c r="CP40" s="510"/>
      <c r="CQ40" s="510"/>
      <c r="CR40" s="510"/>
      <c r="CS40" s="510"/>
      <c r="CT40" s="510"/>
      <c r="CU40" s="510"/>
      <c r="CV40" s="510"/>
      <c r="CW40" s="510"/>
      <c r="CX40" s="781"/>
      <c r="CY40" s="781"/>
      <c r="CZ40" s="781"/>
      <c r="DA40" s="781"/>
      <c r="DB40" s="781"/>
      <c r="DC40" s="781"/>
      <c r="DD40" s="781"/>
      <c r="DE40" s="781"/>
      <c r="DF40" s="781"/>
      <c r="DG40" s="781"/>
      <c r="DH40" s="781"/>
      <c r="DI40" s="781"/>
      <c r="DJ40" s="781"/>
      <c r="DK40" s="781"/>
      <c r="DL40" s="781"/>
      <c r="DM40" s="781"/>
      <c r="DN40" s="781"/>
      <c r="DO40" s="781"/>
      <c r="DP40" s="781"/>
      <c r="DQ40" s="781"/>
      <c r="DR40" s="781"/>
      <c r="DS40" s="781"/>
      <c r="DT40" s="864"/>
      <c r="DU40" s="864"/>
      <c r="DV40" s="864"/>
      <c r="DW40" s="864"/>
      <c r="DX40" s="864"/>
      <c r="DY40" s="864"/>
      <c r="DZ40" s="864"/>
      <c r="EA40" s="864"/>
      <c r="EB40" s="864"/>
      <c r="EC40" s="864"/>
      <c r="ED40" s="864"/>
      <c r="EE40" s="864"/>
      <c r="EF40" s="864"/>
      <c r="EG40" s="864"/>
      <c r="EH40" s="864"/>
      <c r="EI40" s="864"/>
      <c r="EJ40" s="864"/>
      <c r="EK40" s="864"/>
      <c r="EL40" s="864"/>
      <c r="EM40" s="864"/>
      <c r="EN40" s="864"/>
      <c r="EO40" s="864"/>
      <c r="EP40" s="864"/>
      <c r="EQ40" s="864"/>
      <c r="ER40" s="864"/>
      <c r="ES40" s="864"/>
      <c r="ET40" s="864"/>
      <c r="EU40" s="864"/>
      <c r="EV40" s="864"/>
      <c r="EW40" s="864"/>
      <c r="EX40" s="1077"/>
      <c r="EY40" s="1077"/>
      <c r="EZ40" s="1077"/>
      <c r="FA40" s="1077"/>
      <c r="FB40" s="1077"/>
      <c r="FC40" s="1077"/>
      <c r="FD40" s="1077"/>
      <c r="FE40" s="1077"/>
      <c r="FF40" s="1077"/>
      <c r="FG40" s="1077"/>
      <c r="FH40" s="1077"/>
      <c r="FI40" s="1077"/>
      <c r="FJ40" s="1077"/>
      <c r="FK40" s="1077"/>
      <c r="FL40" s="1077"/>
      <c r="FM40" s="1077"/>
      <c r="FN40" s="1077"/>
      <c r="FO40" s="1077"/>
      <c r="FP40" s="1077"/>
      <c r="FQ40" s="1077"/>
      <c r="FR40" s="1077"/>
      <c r="FS40" s="1216"/>
      <c r="FT40" s="1216"/>
      <c r="FU40" s="1216"/>
      <c r="FV40" s="1216"/>
      <c r="FW40" s="1216"/>
      <c r="FX40" s="1216"/>
      <c r="FY40" s="1216"/>
      <c r="FZ40" s="1216"/>
      <c r="GA40" s="1216"/>
      <c r="GB40" s="1216"/>
      <c r="GC40" s="1216"/>
      <c r="GD40" s="1216"/>
      <c r="GE40" s="1216"/>
      <c r="GF40" s="1216"/>
      <c r="GG40" s="1216"/>
      <c r="GH40" s="1216"/>
      <c r="GI40" s="1216"/>
      <c r="GJ40" s="1216"/>
      <c r="GK40" s="1216"/>
    </row>
    <row r="41" spans="1:193" s="54" customFormat="1">
      <c r="A41" s="56" t="s">
        <v>79</v>
      </c>
      <c r="B41" s="13">
        <f t="shared" ref="B41:C41" si="18">ROUND(B32*B$4/100,3)</f>
        <v>8.9999999999999993E-3</v>
      </c>
      <c r="C41" s="13">
        <f t="shared" si="18"/>
        <v>1.2999999999999999E-2</v>
      </c>
      <c r="D41" s="13" t="s">
        <v>176</v>
      </c>
      <c r="E41" s="13">
        <f>ROUND(E32*E$4/100,3)</f>
        <v>0.11</v>
      </c>
      <c r="F41" s="13">
        <f>ROUND(F32*F$4/100,3)</f>
        <v>7.4999999999999997E-2</v>
      </c>
      <c r="G41" s="13">
        <f>ROUND(G32*G$4/100,3)</f>
        <v>4.9000000000000002E-2</v>
      </c>
      <c r="H41" s="13">
        <f>ROUND(H32*H$4/100,3)</f>
        <v>2.1999999999999999E-2</v>
      </c>
      <c r="I41" s="13">
        <f>ROUND(I32*I$4/100,3)</f>
        <v>9.7000000000000003E-2</v>
      </c>
      <c r="J41" s="158">
        <f t="shared" ref="J41:AC41" si="19">ROUND(J32*J$4/100,3)</f>
        <v>9.4E-2</v>
      </c>
      <c r="K41" s="158">
        <f t="shared" si="19"/>
        <v>1.7000000000000001E-2</v>
      </c>
      <c r="L41" s="158">
        <f t="shared" si="19"/>
        <v>3.5000000000000003E-2</v>
      </c>
      <c r="M41" s="158">
        <f t="shared" si="19"/>
        <v>0.84</v>
      </c>
      <c r="N41" s="158">
        <f t="shared" si="19"/>
        <v>4.2999999999999997E-2</v>
      </c>
      <c r="O41" s="158">
        <f t="shared" si="19"/>
        <v>0.05</v>
      </c>
      <c r="P41" s="158">
        <f t="shared" si="19"/>
        <v>4.2000000000000003E-2</v>
      </c>
      <c r="Q41" s="158">
        <f t="shared" si="19"/>
        <v>0.02</v>
      </c>
      <c r="R41" s="158">
        <f t="shared" si="19"/>
        <v>1.7000000000000001E-2</v>
      </c>
      <c r="S41" s="158">
        <f t="shared" si="19"/>
        <v>2.5000000000000001E-2</v>
      </c>
      <c r="T41" s="158">
        <f t="shared" si="19"/>
        <v>0.04</v>
      </c>
      <c r="U41" s="158">
        <f t="shared" si="19"/>
        <v>0.10299999999999999</v>
      </c>
      <c r="V41" s="158">
        <f t="shared" si="19"/>
        <v>0.36499999999999999</v>
      </c>
      <c r="W41" s="158">
        <f t="shared" si="19"/>
        <v>4.9000000000000002E-2</v>
      </c>
      <c r="X41" s="158">
        <f t="shared" si="19"/>
        <v>2.8000000000000001E-2</v>
      </c>
      <c r="Y41" s="158">
        <f t="shared" si="19"/>
        <v>3.5999999999999997E-2</v>
      </c>
      <c r="Z41" s="158" t="s">
        <v>176</v>
      </c>
      <c r="AA41" s="158">
        <f t="shared" si="19"/>
        <v>0.157</v>
      </c>
      <c r="AB41" s="158" t="s">
        <v>176</v>
      </c>
      <c r="AC41" s="158">
        <f t="shared" si="19"/>
        <v>5.3999999999999999E-2</v>
      </c>
      <c r="AD41" s="158" t="s">
        <v>176</v>
      </c>
      <c r="AE41" s="158">
        <f t="shared" ref="AE41:BP41" si="20">ROUND(AE32*AE$4/100,3)</f>
        <v>2.7E-2</v>
      </c>
      <c r="AF41" s="158">
        <f t="shared" si="20"/>
        <v>0.32500000000000001</v>
      </c>
      <c r="AG41" s="158">
        <f t="shared" si="20"/>
        <v>1.0999999999999999E-2</v>
      </c>
      <c r="AH41" s="158">
        <f t="shared" si="20"/>
        <v>0.01</v>
      </c>
      <c r="AI41" s="158" t="s">
        <v>176</v>
      </c>
      <c r="AJ41" s="158">
        <f t="shared" si="20"/>
        <v>0.02</v>
      </c>
      <c r="AK41" s="158">
        <f t="shared" si="20"/>
        <v>2.5999999999999999E-2</v>
      </c>
      <c r="AL41" s="158">
        <f t="shared" si="20"/>
        <v>1.7999999999999999E-2</v>
      </c>
      <c r="AM41" s="158">
        <f t="shared" si="20"/>
        <v>8.2000000000000003E-2</v>
      </c>
      <c r="AN41" s="158">
        <f t="shared" si="20"/>
        <v>2.7E-2</v>
      </c>
      <c r="AO41" s="158">
        <f t="shared" si="20"/>
        <v>0.06</v>
      </c>
      <c r="AP41" s="158">
        <f t="shared" si="20"/>
        <v>2.4E-2</v>
      </c>
      <c r="AQ41" s="158">
        <f t="shared" si="20"/>
        <v>6.4000000000000001E-2</v>
      </c>
      <c r="AR41" s="158">
        <f t="shared" si="20"/>
        <v>0.14099999999999999</v>
      </c>
      <c r="AS41" s="158">
        <f t="shared" si="20"/>
        <v>4.4999999999999998E-2</v>
      </c>
      <c r="AT41" s="158">
        <f t="shared" si="20"/>
        <v>1.9E-2</v>
      </c>
      <c r="AU41" s="158">
        <f t="shared" si="20"/>
        <v>5.8999999999999997E-2</v>
      </c>
      <c r="AV41" s="158">
        <f t="shared" si="20"/>
        <v>0.27600000000000002</v>
      </c>
      <c r="AW41" s="158">
        <f t="shared" si="20"/>
        <v>3.5000000000000003E-2</v>
      </c>
      <c r="AX41" s="158">
        <f t="shared" si="20"/>
        <v>7.0999999999999994E-2</v>
      </c>
      <c r="AY41" s="158">
        <f t="shared" si="20"/>
        <v>0.216</v>
      </c>
      <c r="AZ41" s="158">
        <f t="shared" si="20"/>
        <v>0.11899999999999999</v>
      </c>
      <c r="BA41" s="158">
        <f t="shared" si="20"/>
        <v>3.7999999999999999E-2</v>
      </c>
      <c r="BB41" s="158">
        <f t="shared" si="20"/>
        <v>5.0000000000000001E-3</v>
      </c>
      <c r="BC41" s="158">
        <f t="shared" si="20"/>
        <v>0.106</v>
      </c>
      <c r="BD41" s="158">
        <f t="shared" si="20"/>
        <v>1.4999999999999999E-2</v>
      </c>
      <c r="BE41" s="158" t="s">
        <v>176</v>
      </c>
      <c r="BF41" s="158">
        <f t="shared" si="20"/>
        <v>8.0000000000000002E-3</v>
      </c>
      <c r="BG41" s="158">
        <f t="shared" si="20"/>
        <v>3.7999999999999999E-2</v>
      </c>
      <c r="BH41" s="158">
        <f t="shared" si="20"/>
        <v>4.4999999999999998E-2</v>
      </c>
      <c r="BI41" s="158">
        <f t="shared" si="20"/>
        <v>0.08</v>
      </c>
      <c r="BJ41" s="158">
        <f t="shared" si="20"/>
        <v>7.0000000000000007E-2</v>
      </c>
      <c r="BK41" s="158">
        <f t="shared" si="20"/>
        <v>4.3999999999999997E-2</v>
      </c>
      <c r="BL41" s="158">
        <f t="shared" si="20"/>
        <v>5.3999999999999999E-2</v>
      </c>
      <c r="BM41" s="158">
        <f t="shared" si="20"/>
        <v>0.26</v>
      </c>
      <c r="BN41" s="158">
        <f t="shared" si="20"/>
        <v>9.6000000000000002E-2</v>
      </c>
      <c r="BO41" s="158">
        <f t="shared" si="20"/>
        <v>2.1999999999999999E-2</v>
      </c>
      <c r="BP41" s="158">
        <f t="shared" si="20"/>
        <v>4.2999999999999997E-2</v>
      </c>
      <c r="BQ41" s="508">
        <f t="shared" ref="BQ41:CW41" si="21">ROUND(BQ32*BQ$4/100,3)</f>
        <v>1.0999999999999999E-2</v>
      </c>
      <c r="BR41" s="508">
        <f t="shared" si="21"/>
        <v>5.6000000000000001E-2</v>
      </c>
      <c r="BS41" s="508">
        <f t="shared" si="21"/>
        <v>7.2999999999999995E-2</v>
      </c>
      <c r="BT41" s="508">
        <f t="shared" si="21"/>
        <v>4.3999999999999997E-2</v>
      </c>
      <c r="BU41" s="508">
        <f t="shared" si="21"/>
        <v>3.1E-2</v>
      </c>
      <c r="BV41" s="508">
        <f t="shared" si="21"/>
        <v>8.8999999999999996E-2</v>
      </c>
      <c r="BW41" s="508">
        <f t="shared" si="21"/>
        <v>0.153</v>
      </c>
      <c r="BX41" s="508">
        <f t="shared" si="21"/>
        <v>9.7000000000000003E-2</v>
      </c>
      <c r="BY41" s="508">
        <f t="shared" si="21"/>
        <v>6.7000000000000004E-2</v>
      </c>
      <c r="BZ41" s="508">
        <f t="shared" si="21"/>
        <v>0.04</v>
      </c>
      <c r="CA41" s="508">
        <f t="shared" si="21"/>
        <v>6.0000000000000001E-3</v>
      </c>
      <c r="CB41" s="508">
        <f t="shared" si="21"/>
        <v>3.3000000000000002E-2</v>
      </c>
      <c r="CC41" s="677">
        <f t="shared" si="21"/>
        <v>0.104</v>
      </c>
      <c r="CD41" s="508">
        <f t="shared" si="21"/>
        <v>0.14099999999999999</v>
      </c>
      <c r="CE41" s="508">
        <f t="shared" si="21"/>
        <v>0.05</v>
      </c>
      <c r="CF41" s="508">
        <f t="shared" si="21"/>
        <v>2.7E-2</v>
      </c>
      <c r="CG41" s="508">
        <f t="shared" si="21"/>
        <v>0.16800000000000001</v>
      </c>
      <c r="CH41" s="508">
        <f t="shared" si="21"/>
        <v>9.4E-2</v>
      </c>
      <c r="CI41" s="508">
        <f t="shared" si="21"/>
        <v>5.8999999999999997E-2</v>
      </c>
      <c r="CJ41" s="508">
        <f t="shared" si="21"/>
        <v>3.6999999999999998E-2</v>
      </c>
      <c r="CK41" s="508">
        <f t="shared" si="21"/>
        <v>2.8000000000000001E-2</v>
      </c>
      <c r="CL41" s="508">
        <f t="shared" si="21"/>
        <v>4.5999999999999999E-2</v>
      </c>
      <c r="CM41" s="508">
        <f t="shared" si="21"/>
        <v>5.7000000000000002E-2</v>
      </c>
      <c r="CN41" s="508">
        <f t="shared" si="21"/>
        <v>7.6999999999999999E-2</v>
      </c>
      <c r="CO41" s="508">
        <f t="shared" si="21"/>
        <v>0.08</v>
      </c>
      <c r="CP41" s="508">
        <f t="shared" si="21"/>
        <v>2.1999999999999999E-2</v>
      </c>
      <c r="CQ41" s="508">
        <f t="shared" si="21"/>
        <v>4.2999999999999997E-2</v>
      </c>
      <c r="CR41" s="508">
        <f t="shared" si="21"/>
        <v>5.3999999999999999E-2</v>
      </c>
      <c r="CS41" s="508">
        <f t="shared" si="21"/>
        <v>7.1999999999999995E-2</v>
      </c>
      <c r="CT41" s="508">
        <f t="shared" si="21"/>
        <v>9.0999999999999998E-2</v>
      </c>
      <c r="CU41" s="508">
        <f t="shared" si="21"/>
        <v>8.2000000000000003E-2</v>
      </c>
      <c r="CV41" s="508">
        <f t="shared" si="21"/>
        <v>0.11600000000000001</v>
      </c>
      <c r="CW41" s="508">
        <f t="shared" si="21"/>
        <v>8.5999999999999993E-2</v>
      </c>
      <c r="CX41" s="779">
        <f t="shared" ref="CX41:DS41" si="22">ROUND(CX32*CX$4/100,3)</f>
        <v>8.5999999999999993E-2</v>
      </c>
      <c r="CY41" s="779">
        <f t="shared" si="22"/>
        <v>3.6999999999999998E-2</v>
      </c>
      <c r="CZ41" s="779">
        <f t="shared" si="22"/>
        <v>3.5999999999999997E-2</v>
      </c>
      <c r="DA41" s="779">
        <f t="shared" si="22"/>
        <v>8.3000000000000004E-2</v>
      </c>
      <c r="DB41" s="779">
        <f t="shared" si="22"/>
        <v>2.3E-2</v>
      </c>
      <c r="DC41" s="779">
        <f t="shared" si="22"/>
        <v>7.1999999999999995E-2</v>
      </c>
      <c r="DD41" s="779">
        <f t="shared" si="22"/>
        <v>0.02</v>
      </c>
      <c r="DE41" s="779">
        <f t="shared" si="22"/>
        <v>4.8000000000000001E-2</v>
      </c>
      <c r="DF41" s="779">
        <f t="shared" si="22"/>
        <v>5.0000000000000001E-3</v>
      </c>
      <c r="DG41" s="779">
        <f t="shared" si="22"/>
        <v>2.5999999999999999E-2</v>
      </c>
      <c r="DH41" s="779">
        <f t="shared" si="22"/>
        <v>6.5000000000000002E-2</v>
      </c>
      <c r="DI41" s="800" t="s">
        <v>176</v>
      </c>
      <c r="DJ41" s="779">
        <f t="shared" si="22"/>
        <v>0.18099999999999999</v>
      </c>
      <c r="DK41" s="779">
        <f t="shared" si="22"/>
        <v>8.5000000000000006E-2</v>
      </c>
      <c r="DL41" s="779">
        <f t="shared" si="22"/>
        <v>7.6999999999999999E-2</v>
      </c>
      <c r="DM41" s="779">
        <f t="shared" si="22"/>
        <v>2.8000000000000001E-2</v>
      </c>
      <c r="DN41" s="779">
        <f t="shared" si="22"/>
        <v>4.7E-2</v>
      </c>
      <c r="DO41" s="779">
        <f t="shared" si="22"/>
        <v>5.0999999999999997E-2</v>
      </c>
      <c r="DP41" s="800" t="s">
        <v>176</v>
      </c>
      <c r="DQ41" s="779">
        <f t="shared" si="22"/>
        <v>0.14299999999999999</v>
      </c>
      <c r="DR41" s="779">
        <f t="shared" si="22"/>
        <v>1.2999999999999999E-2</v>
      </c>
      <c r="DS41" s="779">
        <f t="shared" si="22"/>
        <v>5.0999999999999997E-2</v>
      </c>
      <c r="DT41" s="862">
        <f t="shared" ref="DT41:EW41" si="23">ROUND(DT32*DT$4/100,3)</f>
        <v>5.0000000000000001E-3</v>
      </c>
      <c r="DU41" s="862">
        <f t="shared" si="23"/>
        <v>0.156</v>
      </c>
      <c r="DV41" s="862">
        <f t="shared" si="23"/>
        <v>0.122</v>
      </c>
      <c r="DW41" s="862">
        <f t="shared" si="23"/>
        <v>2.7E-2</v>
      </c>
      <c r="DX41" s="862">
        <f t="shared" si="23"/>
        <v>1.2999999999999999E-2</v>
      </c>
      <c r="DY41" s="862">
        <f t="shared" si="23"/>
        <v>3.7999999999999999E-2</v>
      </c>
      <c r="DZ41" s="862">
        <f t="shared" si="23"/>
        <v>7.5999999999999998E-2</v>
      </c>
      <c r="EA41" s="862">
        <f t="shared" si="23"/>
        <v>5.0000000000000001E-3</v>
      </c>
      <c r="EB41" s="862">
        <f t="shared" si="23"/>
        <v>0.106</v>
      </c>
      <c r="EC41" s="862">
        <f t="shared" si="23"/>
        <v>3.9E-2</v>
      </c>
      <c r="ED41" s="862">
        <f t="shared" si="23"/>
        <v>7.9000000000000001E-2</v>
      </c>
      <c r="EE41" s="862">
        <f t="shared" si="23"/>
        <v>9.8000000000000004E-2</v>
      </c>
      <c r="EF41" s="862">
        <f t="shared" si="23"/>
        <v>3.5999999999999997E-2</v>
      </c>
      <c r="EG41" s="862">
        <f t="shared" si="23"/>
        <v>0.11799999999999999</v>
      </c>
      <c r="EH41" s="862">
        <f t="shared" si="23"/>
        <v>0.1</v>
      </c>
      <c r="EI41" s="862">
        <f t="shared" si="23"/>
        <v>6.7000000000000004E-2</v>
      </c>
      <c r="EJ41" s="862">
        <f t="shared" si="23"/>
        <v>1.7999999999999999E-2</v>
      </c>
      <c r="EK41" s="862">
        <f t="shared" si="23"/>
        <v>2.7E-2</v>
      </c>
      <c r="EL41" s="862">
        <f t="shared" si="23"/>
        <v>1.7999999999999999E-2</v>
      </c>
      <c r="EM41" s="862">
        <f t="shared" si="23"/>
        <v>0.09</v>
      </c>
      <c r="EN41" s="862">
        <f t="shared" si="23"/>
        <v>4.7E-2</v>
      </c>
      <c r="EO41" s="862">
        <f t="shared" si="23"/>
        <v>9.7000000000000003E-2</v>
      </c>
      <c r="EP41" s="862">
        <f t="shared" si="23"/>
        <v>0.19900000000000001</v>
      </c>
      <c r="EQ41" s="862">
        <f t="shared" si="23"/>
        <v>0.121</v>
      </c>
      <c r="ER41" s="862">
        <f t="shared" si="23"/>
        <v>1.4999999999999999E-2</v>
      </c>
      <c r="ES41" s="862">
        <f t="shared" si="23"/>
        <v>2.1999999999999999E-2</v>
      </c>
      <c r="ET41" s="862">
        <f t="shared" si="23"/>
        <v>2.1999999999999999E-2</v>
      </c>
      <c r="EU41" s="862">
        <f t="shared" si="23"/>
        <v>2.8000000000000001E-2</v>
      </c>
      <c r="EV41" s="862">
        <f t="shared" si="23"/>
        <v>8.0000000000000002E-3</v>
      </c>
      <c r="EW41" s="862">
        <f t="shared" si="23"/>
        <v>8.0000000000000002E-3</v>
      </c>
      <c r="EX41" s="1075">
        <f t="shared" ref="EX41:FR41" si="24">ROUND(EX32*EX$4/100,3)</f>
        <v>0.05</v>
      </c>
      <c r="EY41" s="1075">
        <f t="shared" si="24"/>
        <v>1.6E-2</v>
      </c>
      <c r="EZ41" s="1075">
        <f t="shared" si="24"/>
        <v>2.5000000000000001E-2</v>
      </c>
      <c r="FA41" s="1075">
        <f t="shared" si="24"/>
        <v>0.192</v>
      </c>
      <c r="FB41" s="1075">
        <f t="shared" si="24"/>
        <v>2.4E-2</v>
      </c>
      <c r="FC41" s="1075">
        <f t="shared" si="24"/>
        <v>9.0999999999999998E-2</v>
      </c>
      <c r="FD41" s="1075">
        <f t="shared" si="24"/>
        <v>2.1999999999999999E-2</v>
      </c>
      <c r="FE41" s="1075">
        <f t="shared" si="24"/>
        <v>4.8000000000000001E-2</v>
      </c>
      <c r="FF41" s="1075">
        <f t="shared" si="24"/>
        <v>0.113</v>
      </c>
      <c r="FG41" s="1075">
        <f t="shared" si="24"/>
        <v>7.0000000000000001E-3</v>
      </c>
      <c r="FH41" s="1075">
        <f t="shared" si="24"/>
        <v>1.7999999999999999E-2</v>
      </c>
      <c r="FI41" s="1075">
        <f t="shared" si="24"/>
        <v>7.0000000000000001E-3</v>
      </c>
      <c r="FJ41" s="1075">
        <f t="shared" si="24"/>
        <v>3.5999999999999997E-2</v>
      </c>
      <c r="FK41" s="1075">
        <f t="shared" si="24"/>
        <v>0.127</v>
      </c>
      <c r="FL41" s="1075">
        <f t="shared" si="24"/>
        <v>2.5000000000000001E-2</v>
      </c>
      <c r="FM41" s="1075">
        <f t="shared" si="24"/>
        <v>0.22500000000000001</v>
      </c>
      <c r="FN41" s="1075">
        <f t="shared" si="24"/>
        <v>2.3E-2</v>
      </c>
      <c r="FO41" s="1075">
        <f t="shared" si="24"/>
        <v>2.5999999999999999E-2</v>
      </c>
      <c r="FP41" s="1075">
        <f t="shared" si="24"/>
        <v>7.3999999999999996E-2</v>
      </c>
      <c r="FQ41" s="1075" t="s">
        <v>176</v>
      </c>
      <c r="FR41" s="1075">
        <f t="shared" si="24"/>
        <v>8.9999999999999993E-3</v>
      </c>
      <c r="FS41" s="1213">
        <f t="shared" ref="FS41:GK41" si="25">ROUND(FS32*FS$4/100,3)</f>
        <v>6.2E-2</v>
      </c>
      <c r="FT41" s="1213">
        <f t="shared" si="25"/>
        <v>8.5999999999999993E-2</v>
      </c>
      <c r="FU41" s="1213">
        <f t="shared" si="25"/>
        <v>2.3E-2</v>
      </c>
      <c r="FV41" s="1213">
        <f t="shared" si="25"/>
        <v>4.2999999999999997E-2</v>
      </c>
      <c r="FW41" s="1213">
        <f t="shared" si="25"/>
        <v>2.8000000000000001E-2</v>
      </c>
      <c r="FX41" s="1213">
        <f t="shared" si="25"/>
        <v>0.154</v>
      </c>
      <c r="FY41" s="1213">
        <f t="shared" si="25"/>
        <v>0.10100000000000001</v>
      </c>
      <c r="FZ41" s="1213">
        <f t="shared" si="25"/>
        <v>5.1999999999999998E-2</v>
      </c>
      <c r="GA41" s="1213">
        <f t="shared" si="25"/>
        <v>0.14499999999999999</v>
      </c>
      <c r="GB41" s="1213">
        <f t="shared" si="25"/>
        <v>0.115</v>
      </c>
      <c r="GC41" s="1213">
        <f t="shared" si="25"/>
        <v>5.6000000000000001E-2</v>
      </c>
      <c r="GD41" s="1213">
        <f t="shared" si="25"/>
        <v>3.3000000000000002E-2</v>
      </c>
      <c r="GE41" s="1213">
        <f t="shared" si="25"/>
        <v>6.9000000000000006E-2</v>
      </c>
      <c r="GF41" s="1213">
        <f t="shared" si="25"/>
        <v>7.9000000000000001E-2</v>
      </c>
      <c r="GG41" s="1213">
        <f t="shared" si="25"/>
        <v>0.20699999999999999</v>
      </c>
      <c r="GH41" s="1213">
        <f t="shared" si="25"/>
        <v>3.6999999999999998E-2</v>
      </c>
      <c r="GI41" s="1213">
        <f t="shared" si="25"/>
        <v>0.13500000000000001</v>
      </c>
      <c r="GJ41" s="1213">
        <f t="shared" si="25"/>
        <v>0.111</v>
      </c>
      <c r="GK41" s="1213">
        <f t="shared" si="25"/>
        <v>0.18</v>
      </c>
    </row>
    <row r="42" spans="1:193" s="54" customFormat="1">
      <c r="A42" s="56" t="s">
        <v>80</v>
      </c>
      <c r="B42" s="13">
        <f t="shared" ref="B42:C42" si="26">ROUND(B33*B$4/100,3)</f>
        <v>8.9999999999999993E-3</v>
      </c>
      <c r="C42" s="13">
        <f t="shared" si="26"/>
        <v>1.2999999999999999E-2</v>
      </c>
      <c r="D42" s="13" t="s">
        <v>176</v>
      </c>
      <c r="E42" s="13">
        <f t="shared" ref="E42:F42" si="27">ROUND(E33*E$4/100,3)</f>
        <v>0.11</v>
      </c>
      <c r="F42" s="13">
        <f t="shared" si="27"/>
        <v>7.4999999999999997E-2</v>
      </c>
      <c r="G42" s="13">
        <f>ROUND(G33*G$4/100,3)</f>
        <v>4.9000000000000002E-2</v>
      </c>
      <c r="H42" s="13">
        <f>ROUND(H33*H$4/100,3)</f>
        <v>2.1999999999999999E-2</v>
      </c>
      <c r="I42" s="13">
        <f>ROUND(I33*I$4/100,3)</f>
        <v>9.7000000000000003E-2</v>
      </c>
      <c r="J42" s="158">
        <f t="shared" ref="J42:AC42" si="28">ROUND(J33*J$4/100,3)</f>
        <v>9.4E-2</v>
      </c>
      <c r="K42" s="158">
        <f t="shared" si="28"/>
        <v>1.7000000000000001E-2</v>
      </c>
      <c r="L42" s="158">
        <f t="shared" si="28"/>
        <v>3.5000000000000003E-2</v>
      </c>
      <c r="M42" s="158">
        <f t="shared" si="28"/>
        <v>0.84</v>
      </c>
      <c r="N42" s="158">
        <f t="shared" si="28"/>
        <v>4.2999999999999997E-2</v>
      </c>
      <c r="O42" s="158">
        <f t="shared" si="28"/>
        <v>0.05</v>
      </c>
      <c r="P42" s="158">
        <f t="shared" si="28"/>
        <v>4.2000000000000003E-2</v>
      </c>
      <c r="Q42" s="158">
        <f t="shared" si="28"/>
        <v>0.02</v>
      </c>
      <c r="R42" s="158">
        <f t="shared" si="28"/>
        <v>1.7000000000000001E-2</v>
      </c>
      <c r="S42" s="158">
        <f t="shared" si="28"/>
        <v>2.5000000000000001E-2</v>
      </c>
      <c r="T42" s="158">
        <f t="shared" si="28"/>
        <v>0.04</v>
      </c>
      <c r="U42" s="158">
        <f t="shared" si="28"/>
        <v>0.10299999999999999</v>
      </c>
      <c r="V42" s="158">
        <f t="shared" si="28"/>
        <v>0.36499999999999999</v>
      </c>
      <c r="W42" s="158">
        <f t="shared" si="28"/>
        <v>4.9000000000000002E-2</v>
      </c>
      <c r="X42" s="158">
        <f t="shared" si="28"/>
        <v>2.8000000000000001E-2</v>
      </c>
      <c r="Y42" s="158">
        <f t="shared" si="28"/>
        <v>3.5999999999999997E-2</v>
      </c>
      <c r="Z42" s="158" t="s">
        <v>176</v>
      </c>
      <c r="AA42" s="158">
        <f t="shared" si="28"/>
        <v>0.157</v>
      </c>
      <c r="AB42" s="158" t="s">
        <v>176</v>
      </c>
      <c r="AC42" s="158">
        <f t="shared" si="28"/>
        <v>5.3999999999999999E-2</v>
      </c>
      <c r="AD42" s="158" t="s">
        <v>176</v>
      </c>
      <c r="AE42" s="158">
        <f t="shared" ref="AE42:BP42" si="29">ROUND(AE33*AE$4/100,3)</f>
        <v>2.7E-2</v>
      </c>
      <c r="AF42" s="158">
        <f t="shared" si="29"/>
        <v>0.32500000000000001</v>
      </c>
      <c r="AG42" s="158">
        <f t="shared" si="29"/>
        <v>1.0999999999999999E-2</v>
      </c>
      <c r="AH42" s="158">
        <f t="shared" si="29"/>
        <v>0.01</v>
      </c>
      <c r="AI42" s="158" t="s">
        <v>176</v>
      </c>
      <c r="AJ42" s="158">
        <f t="shared" si="29"/>
        <v>0.02</v>
      </c>
      <c r="AK42" s="158">
        <f t="shared" si="29"/>
        <v>2.5999999999999999E-2</v>
      </c>
      <c r="AL42" s="158">
        <f t="shared" si="29"/>
        <v>1.7999999999999999E-2</v>
      </c>
      <c r="AM42" s="158">
        <f t="shared" si="29"/>
        <v>8.2000000000000003E-2</v>
      </c>
      <c r="AN42" s="158">
        <f t="shared" si="29"/>
        <v>2.7E-2</v>
      </c>
      <c r="AO42" s="158">
        <f t="shared" si="29"/>
        <v>0.06</v>
      </c>
      <c r="AP42" s="158">
        <f t="shared" si="29"/>
        <v>2.4E-2</v>
      </c>
      <c r="AQ42" s="158">
        <f t="shared" si="29"/>
        <v>6.4000000000000001E-2</v>
      </c>
      <c r="AR42" s="158">
        <f t="shared" si="29"/>
        <v>0.14099999999999999</v>
      </c>
      <c r="AS42" s="158">
        <f t="shared" si="29"/>
        <v>4.4999999999999998E-2</v>
      </c>
      <c r="AT42" s="158">
        <f t="shared" si="29"/>
        <v>1.9E-2</v>
      </c>
      <c r="AU42" s="158">
        <f t="shared" si="29"/>
        <v>5.8999999999999997E-2</v>
      </c>
      <c r="AV42" s="158">
        <f t="shared" si="29"/>
        <v>0.27600000000000002</v>
      </c>
      <c r="AW42" s="158">
        <f t="shared" si="29"/>
        <v>3.5000000000000003E-2</v>
      </c>
      <c r="AX42" s="158">
        <f t="shared" si="29"/>
        <v>7.0999999999999994E-2</v>
      </c>
      <c r="AY42" s="158">
        <f t="shared" si="29"/>
        <v>0.216</v>
      </c>
      <c r="AZ42" s="158">
        <f t="shared" si="29"/>
        <v>0.11899999999999999</v>
      </c>
      <c r="BA42" s="158">
        <f t="shared" si="29"/>
        <v>3.7999999999999999E-2</v>
      </c>
      <c r="BB42" s="158">
        <f t="shared" si="29"/>
        <v>5.0000000000000001E-3</v>
      </c>
      <c r="BC42" s="158">
        <f t="shared" si="29"/>
        <v>0.106</v>
      </c>
      <c r="BD42" s="158">
        <f t="shared" si="29"/>
        <v>1.4999999999999999E-2</v>
      </c>
      <c r="BE42" s="158" t="s">
        <v>176</v>
      </c>
      <c r="BF42" s="158">
        <f t="shared" si="29"/>
        <v>8.0000000000000002E-3</v>
      </c>
      <c r="BG42" s="158">
        <f t="shared" si="29"/>
        <v>3.7999999999999999E-2</v>
      </c>
      <c r="BH42" s="158">
        <f t="shared" si="29"/>
        <v>4.4999999999999998E-2</v>
      </c>
      <c r="BI42" s="158">
        <f t="shared" si="29"/>
        <v>0.08</v>
      </c>
      <c r="BJ42" s="158">
        <f t="shared" si="29"/>
        <v>7.0000000000000007E-2</v>
      </c>
      <c r="BK42" s="158">
        <f t="shared" si="29"/>
        <v>4.3999999999999997E-2</v>
      </c>
      <c r="BL42" s="158">
        <f t="shared" si="29"/>
        <v>5.3999999999999999E-2</v>
      </c>
      <c r="BM42" s="158">
        <f t="shared" si="29"/>
        <v>0.26</v>
      </c>
      <c r="BN42" s="158">
        <f t="shared" si="29"/>
        <v>9.6000000000000002E-2</v>
      </c>
      <c r="BO42" s="158">
        <f t="shared" si="29"/>
        <v>2.1999999999999999E-2</v>
      </c>
      <c r="BP42" s="158">
        <f t="shared" si="29"/>
        <v>4.2999999999999997E-2</v>
      </c>
      <c r="BQ42" s="508">
        <f t="shared" ref="BQ42:CW42" si="30">ROUND(BQ33*BQ$4/100,3)</f>
        <v>1.0999999999999999E-2</v>
      </c>
      <c r="BR42" s="508">
        <f t="shared" si="30"/>
        <v>5.6000000000000001E-2</v>
      </c>
      <c r="BS42" s="508">
        <f t="shared" si="30"/>
        <v>7.2999999999999995E-2</v>
      </c>
      <c r="BT42" s="508">
        <f t="shared" si="30"/>
        <v>4.3999999999999997E-2</v>
      </c>
      <c r="BU42" s="508">
        <f t="shared" si="30"/>
        <v>3.1E-2</v>
      </c>
      <c r="BV42" s="508">
        <f t="shared" si="30"/>
        <v>8.8999999999999996E-2</v>
      </c>
      <c r="BW42" s="508">
        <f t="shared" si="30"/>
        <v>0.153</v>
      </c>
      <c r="BX42" s="508">
        <f t="shared" si="30"/>
        <v>9.7000000000000003E-2</v>
      </c>
      <c r="BY42" s="508">
        <f t="shared" si="30"/>
        <v>6.7000000000000004E-2</v>
      </c>
      <c r="BZ42" s="508">
        <f t="shared" si="30"/>
        <v>0.04</v>
      </c>
      <c r="CA42" s="508">
        <f t="shared" si="30"/>
        <v>6.0000000000000001E-3</v>
      </c>
      <c r="CB42" s="508">
        <f t="shared" si="30"/>
        <v>3.3000000000000002E-2</v>
      </c>
      <c r="CC42" s="677">
        <f t="shared" si="30"/>
        <v>0.104</v>
      </c>
      <c r="CD42" s="508">
        <f t="shared" si="30"/>
        <v>0.14099999999999999</v>
      </c>
      <c r="CE42" s="508">
        <f t="shared" si="30"/>
        <v>0.05</v>
      </c>
      <c r="CF42" s="508">
        <f t="shared" si="30"/>
        <v>2.7E-2</v>
      </c>
      <c r="CG42" s="508">
        <f t="shared" si="30"/>
        <v>0.16800000000000001</v>
      </c>
      <c r="CH42" s="508">
        <f t="shared" si="30"/>
        <v>9.4E-2</v>
      </c>
      <c r="CI42" s="508">
        <f t="shared" si="30"/>
        <v>5.8999999999999997E-2</v>
      </c>
      <c r="CJ42" s="508">
        <f t="shared" si="30"/>
        <v>3.6999999999999998E-2</v>
      </c>
      <c r="CK42" s="508">
        <f t="shared" si="30"/>
        <v>2.8000000000000001E-2</v>
      </c>
      <c r="CL42" s="508">
        <f t="shared" si="30"/>
        <v>4.5999999999999999E-2</v>
      </c>
      <c r="CM42" s="508">
        <f t="shared" si="30"/>
        <v>5.7000000000000002E-2</v>
      </c>
      <c r="CN42" s="508">
        <f t="shared" si="30"/>
        <v>7.6999999999999999E-2</v>
      </c>
      <c r="CO42" s="508">
        <f t="shared" si="30"/>
        <v>0.08</v>
      </c>
      <c r="CP42" s="508">
        <f t="shared" si="30"/>
        <v>2.1999999999999999E-2</v>
      </c>
      <c r="CQ42" s="508">
        <f t="shared" si="30"/>
        <v>4.2999999999999997E-2</v>
      </c>
      <c r="CR42" s="508">
        <f t="shared" si="30"/>
        <v>5.3999999999999999E-2</v>
      </c>
      <c r="CS42" s="508">
        <f t="shared" si="30"/>
        <v>7.1999999999999995E-2</v>
      </c>
      <c r="CT42" s="508">
        <f t="shared" si="30"/>
        <v>9.0999999999999998E-2</v>
      </c>
      <c r="CU42" s="508">
        <f t="shared" si="30"/>
        <v>8.2000000000000003E-2</v>
      </c>
      <c r="CV42" s="508">
        <f t="shared" si="30"/>
        <v>0.11600000000000001</v>
      </c>
      <c r="CW42" s="508">
        <f t="shared" si="30"/>
        <v>8.5999999999999993E-2</v>
      </c>
      <c r="CX42" s="779">
        <f t="shared" ref="CX42:DS42" si="31">ROUND(CX33*CX$4/100,3)</f>
        <v>8.5999999999999993E-2</v>
      </c>
      <c r="CY42" s="779">
        <f t="shared" si="31"/>
        <v>3.6999999999999998E-2</v>
      </c>
      <c r="CZ42" s="779">
        <f t="shared" si="31"/>
        <v>3.5999999999999997E-2</v>
      </c>
      <c r="DA42" s="779">
        <f t="shared" si="31"/>
        <v>8.3000000000000004E-2</v>
      </c>
      <c r="DB42" s="779">
        <f t="shared" si="31"/>
        <v>2.3E-2</v>
      </c>
      <c r="DC42" s="779">
        <f t="shared" si="31"/>
        <v>7.1999999999999995E-2</v>
      </c>
      <c r="DD42" s="779">
        <f t="shared" si="31"/>
        <v>0.02</v>
      </c>
      <c r="DE42" s="779">
        <f t="shared" si="31"/>
        <v>4.8000000000000001E-2</v>
      </c>
      <c r="DF42" s="779">
        <f t="shared" si="31"/>
        <v>5.0000000000000001E-3</v>
      </c>
      <c r="DG42" s="779">
        <f t="shared" si="31"/>
        <v>2.5999999999999999E-2</v>
      </c>
      <c r="DH42" s="779">
        <f t="shared" si="31"/>
        <v>6.5000000000000002E-2</v>
      </c>
      <c r="DI42" s="800" t="s">
        <v>176</v>
      </c>
      <c r="DJ42" s="779">
        <f t="shared" si="31"/>
        <v>0.18099999999999999</v>
      </c>
      <c r="DK42" s="779">
        <f t="shared" si="31"/>
        <v>8.5000000000000006E-2</v>
      </c>
      <c r="DL42" s="779">
        <f t="shared" si="31"/>
        <v>7.6999999999999999E-2</v>
      </c>
      <c r="DM42" s="779">
        <f t="shared" si="31"/>
        <v>2.8000000000000001E-2</v>
      </c>
      <c r="DN42" s="779">
        <f t="shared" si="31"/>
        <v>4.7E-2</v>
      </c>
      <c r="DO42" s="779">
        <f t="shared" si="31"/>
        <v>5.0999999999999997E-2</v>
      </c>
      <c r="DP42" s="800" t="s">
        <v>176</v>
      </c>
      <c r="DQ42" s="779">
        <f t="shared" si="31"/>
        <v>0.14299999999999999</v>
      </c>
      <c r="DR42" s="779">
        <f t="shared" si="31"/>
        <v>1.2999999999999999E-2</v>
      </c>
      <c r="DS42" s="779">
        <f t="shared" si="31"/>
        <v>5.0999999999999997E-2</v>
      </c>
      <c r="DT42" s="862">
        <f t="shared" ref="DT42:EW42" si="32">ROUND(DT33*DT$4/100,3)</f>
        <v>5.0000000000000001E-3</v>
      </c>
      <c r="DU42" s="862">
        <f t="shared" si="32"/>
        <v>0.156</v>
      </c>
      <c r="DV42" s="862">
        <f t="shared" si="32"/>
        <v>0.122</v>
      </c>
      <c r="DW42" s="862">
        <f t="shared" si="32"/>
        <v>2.7E-2</v>
      </c>
      <c r="DX42" s="862">
        <f t="shared" si="32"/>
        <v>1.2999999999999999E-2</v>
      </c>
      <c r="DY42" s="862">
        <f t="shared" si="32"/>
        <v>3.7999999999999999E-2</v>
      </c>
      <c r="DZ42" s="862">
        <f t="shared" si="32"/>
        <v>7.5999999999999998E-2</v>
      </c>
      <c r="EA42" s="862">
        <f t="shared" si="32"/>
        <v>5.0000000000000001E-3</v>
      </c>
      <c r="EB42" s="862">
        <f t="shared" si="32"/>
        <v>0.106</v>
      </c>
      <c r="EC42" s="862">
        <f t="shared" si="32"/>
        <v>3.9E-2</v>
      </c>
      <c r="ED42" s="862">
        <f t="shared" si="32"/>
        <v>7.9000000000000001E-2</v>
      </c>
      <c r="EE42" s="862">
        <f t="shared" si="32"/>
        <v>9.8000000000000004E-2</v>
      </c>
      <c r="EF42" s="862">
        <f t="shared" si="32"/>
        <v>3.5999999999999997E-2</v>
      </c>
      <c r="EG42" s="862">
        <f t="shared" si="32"/>
        <v>0.11799999999999999</v>
      </c>
      <c r="EH42" s="862">
        <f t="shared" si="32"/>
        <v>0.1</v>
      </c>
      <c r="EI42" s="862">
        <f t="shared" si="32"/>
        <v>6.7000000000000004E-2</v>
      </c>
      <c r="EJ42" s="862">
        <f t="shared" si="32"/>
        <v>1.7999999999999999E-2</v>
      </c>
      <c r="EK42" s="862">
        <f t="shared" si="32"/>
        <v>2.7E-2</v>
      </c>
      <c r="EL42" s="862">
        <f t="shared" si="32"/>
        <v>1.7999999999999999E-2</v>
      </c>
      <c r="EM42" s="862">
        <f t="shared" si="32"/>
        <v>0.09</v>
      </c>
      <c r="EN42" s="862">
        <f t="shared" si="32"/>
        <v>4.7E-2</v>
      </c>
      <c r="EO42" s="862">
        <f t="shared" si="32"/>
        <v>9.7000000000000003E-2</v>
      </c>
      <c r="EP42" s="862">
        <f t="shared" si="32"/>
        <v>0.19900000000000001</v>
      </c>
      <c r="EQ42" s="862">
        <f t="shared" si="32"/>
        <v>0.121</v>
      </c>
      <c r="ER42" s="862">
        <f t="shared" si="32"/>
        <v>1.4999999999999999E-2</v>
      </c>
      <c r="ES42" s="862">
        <f t="shared" si="32"/>
        <v>2.1999999999999999E-2</v>
      </c>
      <c r="ET42" s="862">
        <f t="shared" si="32"/>
        <v>2.1999999999999999E-2</v>
      </c>
      <c r="EU42" s="862">
        <f t="shared" si="32"/>
        <v>2.8000000000000001E-2</v>
      </c>
      <c r="EV42" s="862">
        <f t="shared" si="32"/>
        <v>8.0000000000000002E-3</v>
      </c>
      <c r="EW42" s="862">
        <f t="shared" si="32"/>
        <v>8.0000000000000002E-3</v>
      </c>
      <c r="EX42" s="1075">
        <f t="shared" ref="EX42:FR42" si="33">ROUND(EX33*EX$4/100,3)</f>
        <v>0.05</v>
      </c>
      <c r="EY42" s="1075">
        <f t="shared" si="33"/>
        <v>1.6E-2</v>
      </c>
      <c r="EZ42" s="1075">
        <f t="shared" si="33"/>
        <v>2.5000000000000001E-2</v>
      </c>
      <c r="FA42" s="1075">
        <f t="shared" si="33"/>
        <v>0.192</v>
      </c>
      <c r="FB42" s="1075">
        <f t="shared" si="33"/>
        <v>2.4E-2</v>
      </c>
      <c r="FC42" s="1075">
        <f t="shared" si="33"/>
        <v>9.0999999999999998E-2</v>
      </c>
      <c r="FD42" s="1075">
        <f t="shared" si="33"/>
        <v>2.1999999999999999E-2</v>
      </c>
      <c r="FE42" s="1075">
        <f t="shared" si="33"/>
        <v>4.8000000000000001E-2</v>
      </c>
      <c r="FF42" s="1075">
        <f t="shared" si="33"/>
        <v>0.113</v>
      </c>
      <c r="FG42" s="1075">
        <f t="shared" si="33"/>
        <v>7.0000000000000001E-3</v>
      </c>
      <c r="FH42" s="1075">
        <f t="shared" si="33"/>
        <v>1.7999999999999999E-2</v>
      </c>
      <c r="FI42" s="1075">
        <f t="shared" si="33"/>
        <v>7.0000000000000001E-3</v>
      </c>
      <c r="FJ42" s="1075">
        <f t="shared" si="33"/>
        <v>3.5999999999999997E-2</v>
      </c>
      <c r="FK42" s="1075">
        <f t="shared" si="33"/>
        <v>0.127</v>
      </c>
      <c r="FL42" s="1075">
        <f t="shared" si="33"/>
        <v>2.5000000000000001E-2</v>
      </c>
      <c r="FM42" s="1075">
        <f t="shared" si="33"/>
        <v>0.22500000000000001</v>
      </c>
      <c r="FN42" s="1075">
        <f t="shared" si="33"/>
        <v>2.3E-2</v>
      </c>
      <c r="FO42" s="1075">
        <f t="shared" si="33"/>
        <v>2.5999999999999999E-2</v>
      </c>
      <c r="FP42" s="1075">
        <f t="shared" si="33"/>
        <v>7.3999999999999996E-2</v>
      </c>
      <c r="FQ42" s="1075" t="s">
        <v>176</v>
      </c>
      <c r="FR42" s="1075">
        <f t="shared" si="33"/>
        <v>8.9999999999999993E-3</v>
      </c>
      <c r="FS42" s="1213">
        <f t="shared" ref="FS42:GK42" si="34">ROUND(FS33*FS$4/100,3)</f>
        <v>6.2E-2</v>
      </c>
      <c r="FT42" s="1213">
        <f t="shared" si="34"/>
        <v>8.5999999999999993E-2</v>
      </c>
      <c r="FU42" s="1213">
        <f t="shared" si="34"/>
        <v>2.3E-2</v>
      </c>
      <c r="FV42" s="1213">
        <f t="shared" si="34"/>
        <v>4.2999999999999997E-2</v>
      </c>
      <c r="FW42" s="1213">
        <f t="shared" si="34"/>
        <v>2.8000000000000001E-2</v>
      </c>
      <c r="FX42" s="1213">
        <f t="shared" si="34"/>
        <v>0.154</v>
      </c>
      <c r="FY42" s="1213">
        <f t="shared" si="34"/>
        <v>0.10100000000000001</v>
      </c>
      <c r="FZ42" s="1213">
        <f t="shared" si="34"/>
        <v>5.1999999999999998E-2</v>
      </c>
      <c r="GA42" s="1213">
        <f t="shared" si="34"/>
        <v>0.14499999999999999</v>
      </c>
      <c r="GB42" s="1213">
        <f t="shared" si="34"/>
        <v>0.115</v>
      </c>
      <c r="GC42" s="1213">
        <f t="shared" si="34"/>
        <v>5.6000000000000001E-2</v>
      </c>
      <c r="GD42" s="1213">
        <f t="shared" si="34"/>
        <v>3.3000000000000002E-2</v>
      </c>
      <c r="GE42" s="1213">
        <f t="shared" si="34"/>
        <v>6.9000000000000006E-2</v>
      </c>
      <c r="GF42" s="1213">
        <f t="shared" si="34"/>
        <v>7.9000000000000001E-2</v>
      </c>
      <c r="GG42" s="1213">
        <f t="shared" si="34"/>
        <v>0.20699999999999999</v>
      </c>
      <c r="GH42" s="1213">
        <f t="shared" si="34"/>
        <v>3.6999999999999998E-2</v>
      </c>
      <c r="GI42" s="1213">
        <f t="shared" si="34"/>
        <v>0.13500000000000001</v>
      </c>
      <c r="GJ42" s="1213">
        <f t="shared" si="34"/>
        <v>0.111</v>
      </c>
      <c r="GK42" s="1213">
        <f t="shared" si="34"/>
        <v>0.18</v>
      </c>
    </row>
    <row r="43" spans="1:193" s="54" customFormat="1">
      <c r="A43" s="5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CC43" s="674"/>
    </row>
    <row r="44" spans="1:193">
      <c r="A44" s="242" t="s">
        <v>167</v>
      </c>
    </row>
    <row r="46" spans="1:193" ht="20">
      <c r="A46" s="1350" t="s">
        <v>1716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1:193">
      <c r="A47" s="1345"/>
      <c r="B47" s="1346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1:193" s="676" customFormat="1">
      <c r="A48" s="1345"/>
      <c r="B48" s="1346"/>
      <c r="C48" s="1220"/>
      <c r="D48" s="1220"/>
      <c r="E48" s="1220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0"/>
      <c r="T48" s="1222"/>
      <c r="U48" s="1222"/>
      <c r="V48" s="1222"/>
      <c r="W48" s="1222"/>
      <c r="X48" s="1222"/>
      <c r="Y48" s="1222"/>
      <c r="Z48" s="1222"/>
      <c r="AA48" s="1222"/>
      <c r="AB48" s="1222"/>
      <c r="AC48" s="1222"/>
      <c r="AD48" s="1222"/>
    </row>
    <row r="49" spans="1:19">
      <c r="A49" s="1347"/>
      <c r="B49" s="134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1:19">
      <c r="A50" s="1347"/>
      <c r="B50" s="134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1:19">
      <c r="A51" s="1347"/>
      <c r="B51" s="134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1:19">
      <c r="A52" s="1347"/>
      <c r="B52" s="1348"/>
    </row>
    <row r="53" spans="1:19">
      <c r="A53" s="1347"/>
      <c r="B53" s="1348"/>
    </row>
    <row r="54" spans="1:19">
      <c r="A54" s="1347"/>
      <c r="B54" s="1348"/>
    </row>
    <row r="55" spans="1:19">
      <c r="A55" s="1347"/>
      <c r="B55" s="1348"/>
    </row>
    <row r="56" spans="1:19">
      <c r="A56" s="1347"/>
      <c r="B56" s="1348"/>
    </row>
    <row r="57" spans="1:19">
      <c r="A57" s="1347"/>
      <c r="B57" s="1348"/>
    </row>
    <row r="58" spans="1:19">
      <c r="A58" s="1347"/>
      <c r="B58" s="1348"/>
    </row>
    <row r="59" spans="1:19">
      <c r="A59" s="1347"/>
      <c r="B59" s="1348"/>
    </row>
    <row r="60" spans="1:19">
      <c r="A60" s="1347"/>
      <c r="B60" s="1348"/>
    </row>
    <row r="61" spans="1:19">
      <c r="A61" s="1347"/>
      <c r="B61" s="1348"/>
    </row>
    <row r="62" spans="1:19">
      <c r="A62" s="1347"/>
      <c r="B62" s="1348"/>
    </row>
    <row r="63" spans="1:19">
      <c r="A63" s="1347"/>
      <c r="B63" s="1348"/>
    </row>
    <row r="64" spans="1:19">
      <c r="A64" s="1347"/>
      <c r="B64" s="1348"/>
    </row>
    <row r="65" spans="1:2">
      <c r="A65" s="1347"/>
      <c r="B65" s="1348"/>
    </row>
    <row r="66" spans="1:2">
      <c r="A66" s="1347"/>
      <c r="B66" s="1348"/>
    </row>
    <row r="67" spans="1:2">
      <c r="A67" s="1347"/>
      <c r="B67" s="1348"/>
    </row>
    <row r="68" spans="1:2">
      <c r="A68" s="1347"/>
      <c r="B68" s="1348"/>
    </row>
    <row r="69" spans="1:2">
      <c r="A69" s="1347"/>
      <c r="B69" s="1348"/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3"/>
  <sheetViews>
    <sheetView zoomScaleNormal="100" workbookViewId="0">
      <pane xSplit="1" topLeftCell="B1" activePane="topRight" state="frozen"/>
      <selection pane="topRight"/>
    </sheetView>
  </sheetViews>
  <sheetFormatPr defaultColWidth="9.1796875" defaultRowHeight="13"/>
  <cols>
    <col min="1" max="1" width="31" style="3" customWidth="1"/>
    <col min="2" max="17" width="10.7265625" style="29" customWidth="1"/>
    <col min="18" max="19" width="9.1796875" style="55"/>
    <col min="20" max="80" width="9.1796875" style="3"/>
    <col min="81" max="81" width="9.1796875" style="674"/>
    <col min="82" max="16384" width="9.1796875" style="3"/>
  </cols>
  <sheetData>
    <row r="1" spans="1:196">
      <c r="A1" s="9" t="s">
        <v>64</v>
      </c>
      <c r="B1" s="29" t="str">
        <f>OCB!B1</f>
        <v>21259</v>
      </c>
      <c r="C1" s="29" t="str">
        <f>OCB!C1</f>
        <v>21260</v>
      </c>
      <c r="D1" s="29" t="str">
        <f>OCB!D1</f>
        <v>21261</v>
      </c>
      <c r="E1" s="29" t="str">
        <f>OCB!E1</f>
        <v>21262</v>
      </c>
      <c r="F1" s="29" t="str">
        <f>OCB!F1</f>
        <v>21263</v>
      </c>
      <c r="G1" s="29" t="str">
        <f>OCB!G1</f>
        <v>21264</v>
      </c>
      <c r="H1" s="29" t="str">
        <f>OCB!H1</f>
        <v>21265</v>
      </c>
      <c r="I1" s="29" t="str">
        <f>OCB!I1</f>
        <v>21266</v>
      </c>
      <c r="J1" s="163" t="str">
        <f>OCB!J1</f>
        <v>21354</v>
      </c>
      <c r="K1" s="163" t="str">
        <f>OCB!K1</f>
        <v>21355</v>
      </c>
      <c r="L1" s="163" t="str">
        <f>OCB!L1</f>
        <v>21356</v>
      </c>
      <c r="M1" s="163" t="str">
        <f>OCB!M1</f>
        <v>21357</v>
      </c>
      <c r="N1" s="163" t="str">
        <f>OCB!N1</f>
        <v>21358</v>
      </c>
      <c r="O1" s="163" t="str">
        <f>OCB!O1</f>
        <v>21359</v>
      </c>
      <c r="P1" s="163" t="str">
        <f>OCB!P1</f>
        <v>21360</v>
      </c>
      <c r="Q1" s="163" t="str">
        <f>OCB!Q1</f>
        <v>21361</v>
      </c>
      <c r="R1" s="163" t="str">
        <f>OCB!R1</f>
        <v>21362</v>
      </c>
      <c r="S1" s="163" t="str">
        <f>OCB!S1</f>
        <v>21363</v>
      </c>
      <c r="T1" s="163" t="str">
        <f>OCB!T1</f>
        <v>21365</v>
      </c>
      <c r="U1" s="163" t="str">
        <f>OCB!U1</f>
        <v>21366</v>
      </c>
      <c r="V1" s="163" t="str">
        <f>OCB!V1</f>
        <v>21368</v>
      </c>
      <c r="W1" s="163" t="str">
        <f>OCB!W1</f>
        <v>21369</v>
      </c>
      <c r="X1" s="163" t="str">
        <f>OCB!X1</f>
        <v>21370</v>
      </c>
      <c r="Y1" s="163" t="str">
        <f>OCB!Y1</f>
        <v>21427</v>
      </c>
      <c r="Z1" s="163" t="str">
        <f>OCB!Z1</f>
        <v>21428</v>
      </c>
      <c r="AA1" s="163">
        <f>OCB!AA1</f>
        <v>21470</v>
      </c>
      <c r="AB1" s="163" t="str">
        <f>OCB!AB1</f>
        <v>21430</v>
      </c>
      <c r="AC1" s="163" t="str">
        <f>OCB!AC1</f>
        <v>21431</v>
      </c>
      <c r="AD1" s="163" t="str">
        <f>OCB!AD1</f>
        <v>21432</v>
      </c>
      <c r="AE1" s="163" t="str">
        <f>OCB!AE1</f>
        <v>21436</v>
      </c>
      <c r="AF1" s="163" t="str">
        <f>OCB!AF1</f>
        <v>21437</v>
      </c>
      <c r="AG1" s="163" t="str">
        <f>OCB!AG1</f>
        <v>21364</v>
      </c>
      <c r="AH1" s="163" t="str">
        <f>OCB!AH1</f>
        <v>21367</v>
      </c>
      <c r="AI1" s="163" t="str">
        <f>OCB!AI1</f>
        <v>21429</v>
      </c>
      <c r="AJ1" s="163" t="str">
        <f>OCB!AJ1</f>
        <v>21433</v>
      </c>
      <c r="AK1" s="163" t="str">
        <f>OCB!AK1</f>
        <v>21434</v>
      </c>
      <c r="AL1" s="163" t="str">
        <f>OCB!AL1</f>
        <v>21435</v>
      </c>
      <c r="AM1" s="163" t="str">
        <f>OCB!AM1</f>
        <v>21438</v>
      </c>
      <c r="AN1" s="163" t="str">
        <f>OCB!AN1</f>
        <v>21439</v>
      </c>
      <c r="AO1" s="163" t="str">
        <f>OCB!AO1</f>
        <v>21440</v>
      </c>
      <c r="AP1" s="163" t="str">
        <f>OCB!AP1</f>
        <v>21441</v>
      </c>
      <c r="AQ1" s="163" t="str">
        <f>OCB!AQ1</f>
        <v>21442</v>
      </c>
      <c r="AR1" s="163" t="str">
        <f>OCB!AR1</f>
        <v>21443</v>
      </c>
      <c r="AS1" s="163" t="str">
        <f>OCB!AS1</f>
        <v>21444</v>
      </c>
      <c r="AT1" s="163" t="str">
        <f>OCB!AT1</f>
        <v>21445</v>
      </c>
      <c r="AU1" s="163" t="str">
        <f>OCB!AU1</f>
        <v>21446</v>
      </c>
      <c r="AV1" s="163" t="str">
        <f>OCB!AV1</f>
        <v>21447</v>
      </c>
      <c r="AW1" s="163" t="str">
        <f>OCB!AW1</f>
        <v>21448</v>
      </c>
      <c r="AX1" s="163" t="str">
        <f>OCB!AX1</f>
        <v>21449</v>
      </c>
      <c r="AY1" s="163" t="str">
        <f>OCB!AY1</f>
        <v>21450</v>
      </c>
      <c r="AZ1" s="163" t="str">
        <f>OCB!AZ1</f>
        <v>21451</v>
      </c>
      <c r="BA1" s="163" t="str">
        <f>OCB!BA1</f>
        <v>21452</v>
      </c>
      <c r="BB1" s="163" t="str">
        <f>OCB!BB1</f>
        <v>21453</v>
      </c>
      <c r="BC1" s="163" t="str">
        <f>OCB!BC1</f>
        <v>21454</v>
      </c>
      <c r="BD1" s="163" t="str">
        <f>OCB!BD1</f>
        <v>21500</v>
      </c>
      <c r="BE1" s="163" t="str">
        <f>OCB!BE1</f>
        <v>21501</v>
      </c>
      <c r="BF1" s="163" t="str">
        <f>OCB!BF1</f>
        <v>21502</v>
      </c>
      <c r="BG1" s="163" t="str">
        <f>OCB!BG1</f>
        <v>21600</v>
      </c>
      <c r="BH1" s="163" t="str">
        <f>OCB!BH1</f>
        <v>21601</v>
      </c>
      <c r="BI1" s="163" t="str">
        <f>OCB!BI1</f>
        <v>21602</v>
      </c>
      <c r="BJ1" s="163" t="str">
        <f>OCB!BJ1</f>
        <v>21603</v>
      </c>
      <c r="BK1" s="163" t="str">
        <f>OCB!BK1</f>
        <v>21604</v>
      </c>
      <c r="BL1" s="163" t="str">
        <f>OCB!BL1</f>
        <v>21605</v>
      </c>
      <c r="BM1" s="163" t="str">
        <f>OCB!BM1</f>
        <v>21606</v>
      </c>
      <c r="BN1" s="163" t="str">
        <f>OCB!BN1</f>
        <v>21970</v>
      </c>
      <c r="BO1" s="163" t="str">
        <f>OCB!BO1</f>
        <v>21971</v>
      </c>
      <c r="BP1" s="359" t="str">
        <f>OCB!BP1</f>
        <v>21972</v>
      </c>
      <c r="BQ1" s="509" t="str">
        <f>OCB!BQ1</f>
        <v>21590</v>
      </c>
      <c r="BR1" s="509" t="str">
        <f>OCB!BR1</f>
        <v>21591</v>
      </c>
      <c r="BS1" s="509" t="str">
        <f>OCB!BS1</f>
        <v>21592</v>
      </c>
      <c r="BT1" s="509" t="str">
        <f>OCB!BT1</f>
        <v>21593</v>
      </c>
      <c r="BU1" s="509" t="str">
        <f>OCB!BU1</f>
        <v>21594</v>
      </c>
      <c r="BV1" s="509" t="str">
        <f>OCB!BV1</f>
        <v>21595</v>
      </c>
      <c r="BW1" s="509" t="str">
        <f>OCB!BW1</f>
        <v>21597</v>
      </c>
      <c r="BX1" s="509" t="str">
        <f>OCB!BX1</f>
        <v>21598</v>
      </c>
      <c r="BY1" s="509" t="str">
        <f>OCB!BY1</f>
        <v>21599</v>
      </c>
      <c r="BZ1" s="509" t="str">
        <f>OCB!BZ1</f>
        <v>21974</v>
      </c>
      <c r="CA1" s="509">
        <f>OCB!CA1</f>
        <v>22020</v>
      </c>
      <c r="CB1" s="509">
        <f>OCB!CB1</f>
        <v>22024</v>
      </c>
      <c r="CC1" s="678" t="str">
        <f>OCB!CC1</f>
        <v>21596</v>
      </c>
      <c r="CD1" s="509" t="str">
        <f>OCB!CD1</f>
        <v>22037</v>
      </c>
      <c r="CE1" s="509" t="str">
        <f>OCB!CE1</f>
        <v>22038</v>
      </c>
      <c r="CF1" s="509" t="str">
        <f>OCB!CF1</f>
        <v>22039</v>
      </c>
      <c r="CG1" s="509" t="str">
        <f>OCB!CG1</f>
        <v>22040</v>
      </c>
      <c r="CH1" s="509" t="str">
        <f>OCB!CH1</f>
        <v>22041</v>
      </c>
      <c r="CI1" s="509" t="str">
        <f>OCB!CI1</f>
        <v>22042</v>
      </c>
      <c r="CJ1" s="509" t="str">
        <f>OCB!CJ1</f>
        <v>22043</v>
      </c>
      <c r="CK1" s="509" t="str">
        <f>OCB!CK1</f>
        <v>22044</v>
      </c>
      <c r="CL1" s="509" t="str">
        <f>OCB!CL1</f>
        <v>22045</v>
      </c>
      <c r="CM1" s="509" t="str">
        <f>OCB!CM1</f>
        <v>22046</v>
      </c>
      <c r="CN1" s="509" t="str">
        <f>OCB!CN1</f>
        <v>22047</v>
      </c>
      <c r="CO1" s="509" t="str">
        <f>OCB!CO1</f>
        <v>22048</v>
      </c>
      <c r="CP1" s="509" t="str">
        <f>OCB!CP1</f>
        <v>22049</v>
      </c>
      <c r="CQ1" s="509" t="str">
        <f>OCB!CQ1</f>
        <v>22050</v>
      </c>
      <c r="CR1" s="509" t="str">
        <f>OCB!CR1</f>
        <v>22051</v>
      </c>
      <c r="CS1" s="509" t="str">
        <f>OCB!CS1</f>
        <v>22052</v>
      </c>
      <c r="CT1" s="509" t="str">
        <f>OCB!CT1</f>
        <v>22053</v>
      </c>
      <c r="CU1" s="509" t="str">
        <f>OCB!CU1</f>
        <v>22054</v>
      </c>
      <c r="CV1" s="509" t="str">
        <f>OCB!CV1</f>
        <v>22055</v>
      </c>
      <c r="CW1" s="509" t="str">
        <f>OCB!CW1</f>
        <v>22085</v>
      </c>
      <c r="CX1" s="752" t="str">
        <f>OCB!CX1</f>
        <v>22086</v>
      </c>
      <c r="CY1" s="752" t="str">
        <f>OCB!CY1</f>
        <v>22087</v>
      </c>
      <c r="CZ1" s="752" t="str">
        <f>OCB!CZ1</f>
        <v>22435</v>
      </c>
      <c r="DA1" s="752" t="str">
        <f>OCB!DA1</f>
        <v>22436</v>
      </c>
      <c r="DB1" s="752" t="str">
        <f>OCB!DB1</f>
        <v>22437</v>
      </c>
      <c r="DC1" s="752" t="str">
        <f>OCB!DC1</f>
        <v>22438</v>
      </c>
      <c r="DD1" s="752" t="str">
        <f>OCB!DD1</f>
        <v>22439</v>
      </c>
      <c r="DE1" s="752" t="str">
        <f>OCB!DE1</f>
        <v>22440</v>
      </c>
      <c r="DF1" s="752" t="str">
        <f>OCB!DF1</f>
        <v>22441</v>
      </c>
      <c r="DG1" s="752" t="str">
        <f>OCB!DG1</f>
        <v>22442</v>
      </c>
      <c r="DH1" s="752" t="str">
        <f>OCB!DH1</f>
        <v>22443</v>
      </c>
      <c r="DI1" s="752" t="str">
        <f>OCB!DI1</f>
        <v>22444</v>
      </c>
      <c r="DJ1" s="752" t="str">
        <f>OCB!DJ1</f>
        <v>22445</v>
      </c>
      <c r="DK1" s="752" t="str">
        <f>OCB!DK1</f>
        <v>22446</v>
      </c>
      <c r="DL1" s="752" t="str">
        <f>OCB!DL1</f>
        <v>22447</v>
      </c>
      <c r="DM1" s="752" t="str">
        <f>OCB!DM1</f>
        <v>22480</v>
      </c>
      <c r="DN1" s="752" t="str">
        <f>OCB!DN1</f>
        <v>22481</v>
      </c>
      <c r="DO1" s="752" t="str">
        <f>OCB!DO1</f>
        <v>22482</v>
      </c>
      <c r="DP1" s="752" t="str">
        <f>OCB!DP1</f>
        <v>22483</v>
      </c>
      <c r="DQ1" s="752" t="str">
        <f>OCB!DQ1</f>
        <v>22484</v>
      </c>
      <c r="DR1" s="752" t="str">
        <f>OCB!DR1</f>
        <v>22485</v>
      </c>
      <c r="DS1" s="752" t="str">
        <f>OCB!DS1</f>
        <v>22486</v>
      </c>
      <c r="DT1" s="863" t="str">
        <f>OCB!DT1</f>
        <v>22487</v>
      </c>
      <c r="DU1" s="863" t="str">
        <f>OCB!DU1</f>
        <v>22489</v>
      </c>
      <c r="DV1" s="863" t="str">
        <f>OCB!DV1</f>
        <v>22490</v>
      </c>
      <c r="DW1" s="863" t="str">
        <f>OCB!DW1</f>
        <v>22495</v>
      </c>
      <c r="DX1" s="863" t="str">
        <f>OCB!DX1</f>
        <v>22496</v>
      </c>
      <c r="DY1" s="863" t="str">
        <f>OCB!DY1</f>
        <v>22533</v>
      </c>
      <c r="DZ1" s="863" t="str">
        <f>OCB!DZ1</f>
        <v>22534</v>
      </c>
      <c r="EA1" s="863" t="str">
        <f>OCB!EA1</f>
        <v>22535</v>
      </c>
      <c r="EB1" s="863" t="str">
        <f>OCB!EB1</f>
        <v>22536</v>
      </c>
      <c r="EC1" s="863" t="str">
        <f>OCB!EC1</f>
        <v>22657</v>
      </c>
      <c r="ED1" s="863" t="str">
        <f>OCB!ED1</f>
        <v>22639</v>
      </c>
      <c r="EE1" s="863" t="str">
        <f>OCB!EE1</f>
        <v>22640</v>
      </c>
      <c r="EF1" s="863" t="str">
        <f>OCB!EF1</f>
        <v>22641</v>
      </c>
      <c r="EG1" s="863" t="str">
        <f>OCB!EG1</f>
        <v>22642</v>
      </c>
      <c r="EH1" s="863" t="str">
        <f>OCB!EH1</f>
        <v>22643</v>
      </c>
      <c r="EI1" s="863" t="str">
        <f>OCB!EI1</f>
        <v>22644</v>
      </c>
      <c r="EJ1" s="863" t="str">
        <f>OCB!EJ1</f>
        <v>22645</v>
      </c>
      <c r="EK1" s="863" t="str">
        <f>OCB!EK1</f>
        <v>22646</v>
      </c>
      <c r="EL1" s="863" t="str">
        <f>OCB!EL1</f>
        <v>22647</v>
      </c>
      <c r="EM1" s="863" t="str">
        <f>OCB!EM1</f>
        <v>22648</v>
      </c>
      <c r="EN1" s="863" t="str">
        <f>OCB!EN1</f>
        <v>22488</v>
      </c>
      <c r="EO1" s="863" t="str">
        <f>OCB!EO1</f>
        <v>22491</v>
      </c>
      <c r="EP1" s="863" t="str">
        <f>OCB!EP1</f>
        <v>22492</v>
      </c>
      <c r="EQ1" s="863" t="str">
        <f>OCB!EQ1</f>
        <v>22494</v>
      </c>
      <c r="ER1" s="863" t="str">
        <f>OCB!ER1</f>
        <v>22656</v>
      </c>
      <c r="ES1" s="863" t="str">
        <f>OCB!ES1</f>
        <v>22658</v>
      </c>
      <c r="ET1" s="863" t="str">
        <f>OCB!ET1</f>
        <v>22659</v>
      </c>
      <c r="EU1" s="863" t="str">
        <f>OCB!EU1</f>
        <v>22660</v>
      </c>
      <c r="EV1" s="863" t="str">
        <f>OCB!EV1</f>
        <v>22690</v>
      </c>
      <c r="EW1" s="863" t="str">
        <f>OCB!EW1</f>
        <v>22691</v>
      </c>
      <c r="EX1" s="1076">
        <f>OCB!EX1</f>
        <v>22501</v>
      </c>
      <c r="EY1" s="1076">
        <f>OCB!EY1</f>
        <v>22692</v>
      </c>
      <c r="EZ1" s="1076" t="str">
        <f>OCB!EZ1</f>
        <v>22884</v>
      </c>
      <c r="FA1" s="1076" t="str">
        <f>OCB!FA1</f>
        <v>22885</v>
      </c>
      <c r="FB1" s="1076" t="str">
        <f>OCB!FB1</f>
        <v>22887</v>
      </c>
      <c r="FC1" s="1076" t="str">
        <f>OCB!FC1</f>
        <v>22890</v>
      </c>
      <c r="FD1" s="1076" t="str">
        <f>OCB!FD1</f>
        <v>22891</v>
      </c>
      <c r="FE1" s="1076" t="str">
        <f>OCB!FE1</f>
        <v>22892</v>
      </c>
      <c r="FF1" s="1076" t="str">
        <f>OCB!FF1</f>
        <v>22893</v>
      </c>
      <c r="FG1" s="1076" t="str">
        <f>OCB!FG1</f>
        <v>22894</v>
      </c>
      <c r="FH1" s="1076" t="str">
        <f>OCB!FH1</f>
        <v>22897</v>
      </c>
      <c r="FI1" s="1076" t="str">
        <f>OCB!FI1</f>
        <v>22898</v>
      </c>
      <c r="FJ1" s="1076" t="str">
        <f>OCB!FJ1</f>
        <v>22886</v>
      </c>
      <c r="FK1" s="1076" t="str">
        <f>OCB!FK1</f>
        <v>22888</v>
      </c>
      <c r="FL1" s="1076" t="str">
        <f>OCB!FL1</f>
        <v>22889</v>
      </c>
      <c r="FM1" s="1076" t="str">
        <f>OCB!FM1</f>
        <v>22895</v>
      </c>
      <c r="FN1" s="1076" t="str">
        <f>OCB!FN1</f>
        <v>22896</v>
      </c>
      <c r="FO1" s="1076" t="str">
        <f>OCB!FO1</f>
        <v>22899</v>
      </c>
      <c r="FP1" s="1076" t="str">
        <f>OCB!FP1</f>
        <v>22900</v>
      </c>
      <c r="FQ1" s="1076" t="str">
        <f>OCB!FQ1</f>
        <v>22901</v>
      </c>
      <c r="FR1" s="1076" t="str">
        <f>OCB!FR1</f>
        <v>22902</v>
      </c>
      <c r="FS1" s="1215" t="str">
        <f>OCB!FS1</f>
        <v>22904</v>
      </c>
      <c r="FT1" s="1215" t="str">
        <f>OCB!FT1</f>
        <v>22905</v>
      </c>
      <c r="FU1" s="1215" t="str">
        <f>OCB!FU1</f>
        <v>22906</v>
      </c>
      <c r="FV1" s="1215" t="str">
        <f>OCB!FV1</f>
        <v>22907</v>
      </c>
      <c r="FW1" s="1215" t="str">
        <f>OCB!FW1</f>
        <v>22908</v>
      </c>
      <c r="FX1" s="1215" t="str">
        <f>OCB!FX1</f>
        <v>22909</v>
      </c>
      <c r="FY1" s="1215" t="str">
        <f>OCB!FY1</f>
        <v>22910</v>
      </c>
      <c r="FZ1" s="1215" t="str">
        <f>OCB!FZ1</f>
        <v>22911</v>
      </c>
      <c r="GA1" s="1215" t="str">
        <f>OCB!GA1</f>
        <v>22912</v>
      </c>
      <c r="GB1" s="1215" t="str">
        <f>OCB!GB1</f>
        <v>22913</v>
      </c>
      <c r="GC1" s="1215" t="str">
        <f>OCB!GC1</f>
        <v>22914</v>
      </c>
      <c r="GD1" s="1215" t="str">
        <f>OCB!GD1</f>
        <v>22915</v>
      </c>
      <c r="GE1" s="1215" t="str">
        <f>OCB!GE1</f>
        <v>22916</v>
      </c>
      <c r="GF1" s="1215" t="str">
        <f>OCB!GF1</f>
        <v>22917</v>
      </c>
      <c r="GG1" s="1215" t="str">
        <f>OCB!GG1</f>
        <v>22918</v>
      </c>
      <c r="GH1" s="1215" t="str">
        <f>OCB!GH1</f>
        <v>22919</v>
      </c>
      <c r="GI1" s="1215" t="str">
        <f>OCB!GI1</f>
        <v>22920</v>
      </c>
      <c r="GJ1" s="1215" t="str">
        <f>OCB!GJ1</f>
        <v>22921</v>
      </c>
      <c r="GK1" s="1215" t="str">
        <f>OCB!GK1</f>
        <v>22922</v>
      </c>
    </row>
    <row r="2" spans="1:196">
      <c r="A2" s="9" t="s">
        <v>65</v>
      </c>
      <c r="B2" s="29" t="str">
        <f>OCB!B2</f>
        <v>S13-005356</v>
      </c>
      <c r="C2" s="29" t="str">
        <f>OCB!C2</f>
        <v>S13-005357</v>
      </c>
      <c r="D2" s="29" t="str">
        <f>OCB!D2</f>
        <v>S13-005358</v>
      </c>
      <c r="E2" s="29" t="str">
        <f>OCB!E2</f>
        <v>S13-005359</v>
      </c>
      <c r="F2" s="29" t="str">
        <f>OCB!F2</f>
        <v>S13-005360</v>
      </c>
      <c r="G2" s="29" t="str">
        <f>OCB!G2</f>
        <v>S13-005361</v>
      </c>
      <c r="H2" s="29" t="str">
        <f>OCB!H2</f>
        <v>S13-005362</v>
      </c>
      <c r="I2" s="29" t="str">
        <f>OCB!I2</f>
        <v>S13-005363</v>
      </c>
      <c r="J2" s="163" t="str">
        <f>OCB!J2</f>
        <v>S13-024685</v>
      </c>
      <c r="K2" s="163" t="str">
        <f>OCB!K2</f>
        <v>S13-024686</v>
      </c>
      <c r="L2" s="163" t="str">
        <f>OCB!L2</f>
        <v>S13-024687</v>
      </c>
      <c r="M2" s="163" t="str">
        <f>OCB!M2</f>
        <v>S13-024688</v>
      </c>
      <c r="N2" s="163" t="str">
        <f>OCB!N2</f>
        <v>S13-024689</v>
      </c>
      <c r="O2" s="163" t="str">
        <f>OCB!O2</f>
        <v>S13-024690</v>
      </c>
      <c r="P2" s="163" t="str">
        <f>OCB!P2</f>
        <v>S13-024691</v>
      </c>
      <c r="Q2" s="163" t="str">
        <f>OCB!Q2</f>
        <v>S13-024692</v>
      </c>
      <c r="R2" s="163" t="str">
        <f>OCB!R2</f>
        <v>S13-024693</v>
      </c>
      <c r="S2" s="163" t="str">
        <f>OCB!S2</f>
        <v>S13-024694</v>
      </c>
      <c r="T2" s="163" t="str">
        <f>OCB!T2</f>
        <v>S13-024696</v>
      </c>
      <c r="U2" s="163" t="str">
        <f>OCB!U2</f>
        <v>S13-024697</v>
      </c>
      <c r="V2" s="163" t="str">
        <f>OCB!V2</f>
        <v>S13-024699</v>
      </c>
      <c r="W2" s="163" t="str">
        <f>OCB!W2</f>
        <v>S13-024700</v>
      </c>
      <c r="X2" s="163" t="str">
        <f>OCB!X2</f>
        <v>S13-024701</v>
      </c>
      <c r="Y2" s="163" t="str">
        <f>OCB!Y2</f>
        <v>S13-042278</v>
      </c>
      <c r="Z2" s="163" t="str">
        <f>OCB!Z2</f>
        <v>S13-042279</v>
      </c>
      <c r="AA2" s="163" t="str">
        <f>OCB!AA2</f>
        <v>S13-042909</v>
      </c>
      <c r="AB2" s="163" t="str">
        <f>OCB!AB2</f>
        <v>S13-042281</v>
      </c>
      <c r="AC2" s="163" t="str">
        <f>OCB!AC2</f>
        <v>S13-042282</v>
      </c>
      <c r="AD2" s="163" t="str">
        <f>OCB!AD2</f>
        <v>S13-042283</v>
      </c>
      <c r="AE2" s="163" t="str">
        <f>OCB!AE2</f>
        <v>S13-042342</v>
      </c>
      <c r="AF2" s="163" t="str">
        <f>OCB!AF2</f>
        <v>S13-042343</v>
      </c>
      <c r="AG2" s="163" t="str">
        <f>OCB!AG2</f>
        <v>S13-024695</v>
      </c>
      <c r="AH2" s="163" t="str">
        <f>OCB!AH2</f>
        <v>S13-024698</v>
      </c>
      <c r="AI2" s="163" t="str">
        <f>OCB!AI2</f>
        <v>S13-042280</v>
      </c>
      <c r="AJ2" s="163" t="str">
        <f>OCB!AJ2</f>
        <v>S13-042339</v>
      </c>
      <c r="AK2" s="163" t="str">
        <f>OCB!AK2</f>
        <v>S13-042340</v>
      </c>
      <c r="AL2" s="163" t="str">
        <f>OCB!AL2</f>
        <v>S13-042341</v>
      </c>
      <c r="AM2" s="163" t="str">
        <f>OCB!AM2</f>
        <v>S13-042344</v>
      </c>
      <c r="AN2" s="163" t="str">
        <f>OCB!AN2</f>
        <v>S13-042345</v>
      </c>
      <c r="AO2" s="163" t="str">
        <f>OCB!AO2</f>
        <v>S13-042346</v>
      </c>
      <c r="AP2" s="163" t="str">
        <f>OCB!AP2</f>
        <v>S13-042347</v>
      </c>
      <c r="AQ2" s="163" t="str">
        <f>OCB!AQ2</f>
        <v>S13-042348</v>
      </c>
      <c r="AR2" s="163" t="str">
        <f>OCB!AR2</f>
        <v>S13-042349</v>
      </c>
      <c r="AS2" s="163" t="str">
        <f>OCB!AS2</f>
        <v>S13-042350</v>
      </c>
      <c r="AT2" s="163" t="str">
        <f>OCB!AT2</f>
        <v>S13-042360</v>
      </c>
      <c r="AU2" s="163" t="str">
        <f>OCB!AU2</f>
        <v>S13-042361</v>
      </c>
      <c r="AV2" s="163" t="str">
        <f>OCB!AV2</f>
        <v>S13-042362</v>
      </c>
      <c r="AW2" s="163" t="str">
        <f>OCB!AW2</f>
        <v>S13-042363</v>
      </c>
      <c r="AX2" s="163" t="str">
        <f>OCB!AX2</f>
        <v>S13-042364</v>
      </c>
      <c r="AY2" s="163" t="str">
        <f>OCB!AY2</f>
        <v>S13-042365</v>
      </c>
      <c r="AZ2" s="163" t="str">
        <f>OCB!AZ2</f>
        <v>S13-042366</v>
      </c>
      <c r="BA2" s="163" t="str">
        <f>OCB!BA2</f>
        <v>S13-042367</v>
      </c>
      <c r="BB2" s="163" t="str">
        <f>OCB!BB2</f>
        <v>S13-042368</v>
      </c>
      <c r="BC2" s="163" t="str">
        <f>OCB!BC2</f>
        <v>S13-042369</v>
      </c>
      <c r="BD2" s="163" t="str">
        <f>OCB!BD2</f>
        <v>S13-044932</v>
      </c>
      <c r="BE2" s="163" t="str">
        <f>OCB!BE2</f>
        <v>S13-044933</v>
      </c>
      <c r="BF2" s="163" t="str">
        <f>OCB!BF2</f>
        <v>S13-044934</v>
      </c>
      <c r="BG2" s="163" t="str">
        <f>OCB!BG2</f>
        <v>S13-047247</v>
      </c>
      <c r="BH2" s="163" t="str">
        <f>OCB!BH2</f>
        <v>S13-047248</v>
      </c>
      <c r="BI2" s="163" t="str">
        <f>OCB!BI2</f>
        <v>S13-047249</v>
      </c>
      <c r="BJ2" s="163" t="str">
        <f>OCB!BJ2</f>
        <v>S13-047250</v>
      </c>
      <c r="BK2" s="163" t="str">
        <f>OCB!BK2</f>
        <v>S13-047251</v>
      </c>
      <c r="BL2" s="163" t="str">
        <f>OCB!BL2</f>
        <v>S13-047252</v>
      </c>
      <c r="BM2" s="163" t="str">
        <f>OCB!BM2</f>
        <v>S13-047253</v>
      </c>
      <c r="BN2" s="163" t="str">
        <f>OCB!BN2</f>
        <v>S13-049341</v>
      </c>
      <c r="BO2" s="163" t="str">
        <f>OCB!BO2</f>
        <v>S13-049342</v>
      </c>
      <c r="BP2" s="359" t="str">
        <f>OCB!BP2</f>
        <v>S13-049343</v>
      </c>
      <c r="BQ2" s="509" t="str">
        <f>OCB!BQ2</f>
        <v>S13-047237</v>
      </c>
      <c r="BR2" s="509" t="str">
        <f>OCB!BR2</f>
        <v>S13-047238</v>
      </c>
      <c r="BS2" s="509" t="str">
        <f>OCB!BS2</f>
        <v>S13-047239</v>
      </c>
      <c r="BT2" s="509" t="str">
        <f>OCB!BT2</f>
        <v>S13-047240</v>
      </c>
      <c r="BU2" s="509" t="str">
        <f>OCB!BU2</f>
        <v>S13-047241</v>
      </c>
      <c r="BV2" s="509" t="str">
        <f>OCB!BV2</f>
        <v>S13-047242</v>
      </c>
      <c r="BW2" s="509" t="str">
        <f>OCB!BW2</f>
        <v>S13-047244</v>
      </c>
      <c r="BX2" s="509" t="str">
        <f>OCB!BX2</f>
        <v>S13-047245</v>
      </c>
      <c r="BY2" s="509" t="str">
        <f>OCB!BY2</f>
        <v>S13-047246</v>
      </c>
      <c r="BZ2" s="509" t="str">
        <f>OCB!BZ2</f>
        <v>S13-049345</v>
      </c>
      <c r="CA2" s="509" t="str">
        <f>OCB!CA2</f>
        <v>S13-056848</v>
      </c>
      <c r="CB2" s="509" t="str">
        <f>OCB!CB2</f>
        <v>S13-056852</v>
      </c>
      <c r="CC2" s="678" t="str">
        <f>OCB!CC2</f>
        <v>S13-047243</v>
      </c>
      <c r="CD2" s="509" t="str">
        <f>OCB!CD2</f>
        <v>S13-059472</v>
      </c>
      <c r="CE2" s="509" t="str">
        <f>OCB!CE2</f>
        <v>S13-059473</v>
      </c>
      <c r="CF2" s="509" t="str">
        <f>OCB!CF2</f>
        <v>S13-059474</v>
      </c>
      <c r="CG2" s="509" t="str">
        <f>OCB!CG2</f>
        <v>S13-059475</v>
      </c>
      <c r="CH2" s="509" t="str">
        <f>OCB!CH2</f>
        <v>S13-059476</v>
      </c>
      <c r="CI2" s="509" t="str">
        <f>OCB!CI2</f>
        <v>S13-059477</v>
      </c>
      <c r="CJ2" s="509" t="str">
        <f>OCB!CJ2</f>
        <v>S13-059478</v>
      </c>
      <c r="CK2" s="509" t="str">
        <f>OCB!CK2</f>
        <v>S13-059479</v>
      </c>
      <c r="CL2" s="509" t="str">
        <f>OCB!CL2</f>
        <v>S13-059480</v>
      </c>
      <c r="CM2" s="509" t="str">
        <f>OCB!CM2</f>
        <v>S13-059481</v>
      </c>
      <c r="CN2" s="509" t="str">
        <f>OCB!CN2</f>
        <v>S13-059482</v>
      </c>
      <c r="CO2" s="509" t="str">
        <f>OCB!CO2</f>
        <v>S13-059483</v>
      </c>
      <c r="CP2" s="509" t="str">
        <f>OCB!CP2</f>
        <v>S13-059484</v>
      </c>
      <c r="CQ2" s="509" t="str">
        <f>OCB!CQ2</f>
        <v>S13-059485</v>
      </c>
      <c r="CR2" s="509" t="str">
        <f>OCB!CR2</f>
        <v>S13-059486</v>
      </c>
      <c r="CS2" s="509" t="str">
        <f>OCB!CS2</f>
        <v>S13-059487</v>
      </c>
      <c r="CT2" s="509" t="str">
        <f>OCB!CT2</f>
        <v>S13-059488</v>
      </c>
      <c r="CU2" s="509" t="str">
        <f>OCB!CU2</f>
        <v>S13-059489</v>
      </c>
      <c r="CV2" s="509" t="str">
        <f>OCB!CV2</f>
        <v>S13-059490</v>
      </c>
      <c r="CW2" s="509" t="str">
        <f>OCB!CW2</f>
        <v>S13-061734</v>
      </c>
      <c r="CX2" s="752" t="str">
        <f>OCB!CX2</f>
        <v>S13-061735</v>
      </c>
      <c r="CY2" s="752" t="str">
        <f>OCB!CY2</f>
        <v>S13-061736</v>
      </c>
      <c r="CZ2" s="752" t="str">
        <f>OCB!CZ2</f>
        <v>S14-010294</v>
      </c>
      <c r="DA2" s="752" t="str">
        <f>OCB!DA2</f>
        <v>S14-010295</v>
      </c>
      <c r="DB2" s="752" t="str">
        <f>OCB!DB2</f>
        <v>S14-010296</v>
      </c>
      <c r="DC2" s="752" t="str">
        <f>OCB!DC2</f>
        <v>S14-010297</v>
      </c>
      <c r="DD2" s="752" t="str">
        <f>OCB!DD2</f>
        <v>S14-010298</v>
      </c>
      <c r="DE2" s="752" t="str">
        <f>OCB!DE2</f>
        <v>S14-010299</v>
      </c>
      <c r="DF2" s="752" t="str">
        <f>OCB!DF2</f>
        <v>S14-010300</v>
      </c>
      <c r="DG2" s="752" t="str">
        <f>OCB!DG2</f>
        <v>S14-010301</v>
      </c>
      <c r="DH2" s="752" t="str">
        <f>OCB!DH2</f>
        <v>S14-010302</v>
      </c>
      <c r="DI2" s="752" t="str">
        <f>OCB!DI2</f>
        <v>S14-010303</v>
      </c>
      <c r="DJ2" s="752" t="str">
        <f>OCB!DJ2</f>
        <v>S14-010304</v>
      </c>
      <c r="DK2" s="752" t="str">
        <f>OCB!DK2</f>
        <v>S14-010305</v>
      </c>
      <c r="DL2" s="752" t="str">
        <f>OCB!DL2</f>
        <v>S14-010306</v>
      </c>
      <c r="DM2" s="752" t="str">
        <f>OCB!DM2</f>
        <v>S14-010884</v>
      </c>
      <c r="DN2" s="752" t="str">
        <f>OCB!DN2</f>
        <v>S14-010885</v>
      </c>
      <c r="DO2" s="752" t="str">
        <f>OCB!DO2</f>
        <v>S14-010886</v>
      </c>
      <c r="DP2" s="752" t="str">
        <f>OCB!DP2</f>
        <v>S14-010887</v>
      </c>
      <c r="DQ2" s="752" t="str">
        <f>OCB!DQ2</f>
        <v>S14-010888</v>
      </c>
      <c r="DR2" s="752" t="str">
        <f>OCB!DR2</f>
        <v>S14-010889</v>
      </c>
      <c r="DS2" s="752" t="str">
        <f>OCB!DS2</f>
        <v>S14-010890</v>
      </c>
      <c r="DT2" s="863" t="str">
        <f>OCB!DT2</f>
        <v>S14-010891</v>
      </c>
      <c r="DU2" s="863" t="str">
        <f>OCB!DU2</f>
        <v>S14-010893</v>
      </c>
      <c r="DV2" s="863" t="str">
        <f>OCB!DV2</f>
        <v>S14-010894</v>
      </c>
      <c r="DW2" s="863" t="str">
        <f>OCB!DW2</f>
        <v>S14-010899</v>
      </c>
      <c r="DX2" s="863" t="str">
        <f>OCB!DX2</f>
        <v>S14-010900</v>
      </c>
      <c r="DY2" s="863" t="str">
        <f>OCB!DY2</f>
        <v>S14-011203</v>
      </c>
      <c r="DZ2" s="863" t="str">
        <f>OCB!DZ2</f>
        <v>S14-011204</v>
      </c>
      <c r="EA2" s="863" t="str">
        <f>OCB!EA2</f>
        <v>S14-011205</v>
      </c>
      <c r="EB2" s="863" t="str">
        <f>OCB!EB2</f>
        <v>S14-011206</v>
      </c>
      <c r="EC2" s="863" t="str">
        <f>OCB!EC2</f>
        <v>S14-023573</v>
      </c>
      <c r="ED2" s="863" t="str">
        <f>OCB!ED2</f>
        <v>S14-023233</v>
      </c>
      <c r="EE2" s="863" t="str">
        <f>OCB!EE2</f>
        <v>S14-023234</v>
      </c>
      <c r="EF2" s="863" t="str">
        <f>OCB!EF2</f>
        <v>S14-023235</v>
      </c>
      <c r="EG2" s="863" t="str">
        <f>OCB!EG2</f>
        <v>S14-023236</v>
      </c>
      <c r="EH2" s="863" t="str">
        <f>OCB!EH2</f>
        <v>S14-023237</v>
      </c>
      <c r="EI2" s="863" t="str">
        <f>OCB!EI2</f>
        <v>S14-023238</v>
      </c>
      <c r="EJ2" s="863" t="str">
        <f>OCB!EJ2</f>
        <v>S14-023239</v>
      </c>
      <c r="EK2" s="863" t="str">
        <f>OCB!EK2</f>
        <v>S14-023240</v>
      </c>
      <c r="EL2" s="863" t="str">
        <f>OCB!EL2</f>
        <v>S14-023241</v>
      </c>
      <c r="EM2" s="863" t="str">
        <f>OCB!EM2</f>
        <v>S14-023242</v>
      </c>
      <c r="EN2" s="863" t="str">
        <f>OCB!EN2</f>
        <v>S14-010892</v>
      </c>
      <c r="EO2" s="863" t="str">
        <f>OCB!EO2</f>
        <v>S14-010895</v>
      </c>
      <c r="EP2" s="863" t="str">
        <f>OCB!EP2</f>
        <v>S14-010896</v>
      </c>
      <c r="EQ2" s="863" t="str">
        <f>OCB!EQ2</f>
        <v>S14-010898</v>
      </c>
      <c r="ER2" s="863" t="str">
        <f>OCB!ER2</f>
        <v>S14-023572</v>
      </c>
      <c r="ES2" s="863" t="str">
        <f>OCB!ES2</f>
        <v>S14-023574</v>
      </c>
      <c r="ET2" s="863" t="str">
        <f>OCB!ET2</f>
        <v>S14-023575</v>
      </c>
      <c r="EU2" s="863" t="str">
        <f>OCB!EU2</f>
        <v>S14-023576</v>
      </c>
      <c r="EV2" s="863" t="str">
        <f>OCB!EV2</f>
        <v>S14-027370</v>
      </c>
      <c r="EW2" s="863" t="str">
        <f>OCB!EW2</f>
        <v>S14-027371</v>
      </c>
      <c r="EX2" s="1076" t="str">
        <f>OCB!EX2</f>
        <v>S14-010905</v>
      </c>
      <c r="EY2" s="1076" t="str">
        <f>OCB!EY2</f>
        <v>S14-027372</v>
      </c>
      <c r="EZ2" s="1076" t="str">
        <f>OCB!EZ2</f>
        <v>S14-043492</v>
      </c>
      <c r="FA2" s="1076" t="str">
        <f>OCB!FA2</f>
        <v>S14-043493</v>
      </c>
      <c r="FB2" s="1076" t="str">
        <f>OCB!FB2</f>
        <v>S14-043495</v>
      </c>
      <c r="FC2" s="1076" t="str">
        <f>OCB!FC2</f>
        <v>S14-043498</v>
      </c>
      <c r="FD2" s="1076" t="str">
        <f>OCB!FD2</f>
        <v>S14-043499</v>
      </c>
      <c r="FE2" s="1076" t="str">
        <f>OCB!FE2</f>
        <v>S14-043500</v>
      </c>
      <c r="FF2" s="1076" t="str">
        <f>OCB!FF2</f>
        <v>S14-043501</v>
      </c>
      <c r="FG2" s="1076" t="str">
        <f>OCB!FG2</f>
        <v>S14-043502</v>
      </c>
      <c r="FH2" s="1076" t="str">
        <f>OCB!FH2</f>
        <v>S14-043505</v>
      </c>
      <c r="FI2" s="1076" t="str">
        <f>OCB!FI2</f>
        <v>S14-043506</v>
      </c>
      <c r="FJ2" s="1076" t="str">
        <f>OCB!FJ2</f>
        <v>S14-043494</v>
      </c>
      <c r="FK2" s="1076" t="str">
        <f>OCB!FK2</f>
        <v>S14-043496</v>
      </c>
      <c r="FL2" s="1076" t="str">
        <f>OCB!FL2</f>
        <v>S14-043497</v>
      </c>
      <c r="FM2" s="1076" t="str">
        <f>OCB!FM2</f>
        <v>S14-043503</v>
      </c>
      <c r="FN2" s="1076" t="str">
        <f>OCB!FN2</f>
        <v>S14-043504</v>
      </c>
      <c r="FO2" s="1076" t="str">
        <f>OCB!FO2</f>
        <v>S14-043507</v>
      </c>
      <c r="FP2" s="1076" t="str">
        <f>OCB!FP2</f>
        <v>S14-043508</v>
      </c>
      <c r="FQ2" s="1076" t="str">
        <f>OCB!FQ2</f>
        <v>S14-043509</v>
      </c>
      <c r="FR2" s="1076" t="str">
        <f>OCB!FR2</f>
        <v>S14-043510</v>
      </c>
      <c r="FS2" s="1215" t="str">
        <f>OCB!FS2</f>
        <v>S14-051596</v>
      </c>
      <c r="FT2" s="1215" t="str">
        <f>OCB!FT2</f>
        <v>S14-051597</v>
      </c>
      <c r="FU2" s="1215" t="str">
        <f>OCB!FU2</f>
        <v>S14-051598</v>
      </c>
      <c r="FV2" s="1215" t="str">
        <f>OCB!FV2</f>
        <v>S14-052794</v>
      </c>
      <c r="FW2" s="1215" t="str">
        <f>OCB!FW2</f>
        <v>S14-052795</v>
      </c>
      <c r="FX2" s="1215" t="str">
        <f>OCB!FX2</f>
        <v>S14-052796</v>
      </c>
      <c r="FY2" s="1215" t="str">
        <f>OCB!FY2</f>
        <v>S14-052797</v>
      </c>
      <c r="FZ2" s="1215" t="str">
        <f>OCB!FZ2</f>
        <v>S14-052798</v>
      </c>
      <c r="GA2" s="1215" t="str">
        <f>OCB!GA2</f>
        <v>S14-052799</v>
      </c>
      <c r="GB2" s="1215" t="str">
        <f>OCB!GB2</f>
        <v>S14-054407</v>
      </c>
      <c r="GC2" s="1215" t="str">
        <f>OCB!GC2</f>
        <v>S14-054408</v>
      </c>
      <c r="GD2" s="1215" t="str">
        <f>OCB!GD2</f>
        <v>S14-054409</v>
      </c>
      <c r="GE2" s="1215" t="str">
        <f>OCB!GE2</f>
        <v>S14-054410</v>
      </c>
      <c r="GF2" s="1215" t="str">
        <f>OCB!GF2</f>
        <v>S15-000646</v>
      </c>
      <c r="GG2" s="1215" t="str">
        <f>OCB!GG2</f>
        <v>S15-000647</v>
      </c>
      <c r="GH2" s="1215" t="str">
        <f>OCB!GH2</f>
        <v>S15-000648</v>
      </c>
      <c r="GI2" s="1215" t="str">
        <f>OCB!GI2</f>
        <v>S15-000649</v>
      </c>
      <c r="GJ2" s="1215" t="str">
        <f>OCB!GJ2</f>
        <v>S15-000650</v>
      </c>
      <c r="GK2" s="1215" t="str">
        <f>OCB!GK2</f>
        <v>S15-000651</v>
      </c>
    </row>
    <row r="3" spans="1:196" s="142" customFormat="1" ht="121.5" customHeight="1">
      <c r="A3" s="1364" t="s">
        <v>0</v>
      </c>
      <c r="B3" s="152" t="str">
        <f>OCB!B3</f>
        <v>Halibut, Holland, FA027, FC08/13</v>
      </c>
      <c r="C3" s="152" t="str">
        <f>OCB!C3</f>
        <v>Turbot, Brighton, FA027 NEA, FC07/13</v>
      </c>
      <c r="D3" s="152" t="str">
        <f>OCB!D3</f>
        <v>Turbot, Ireland, Ballycotton, FC06/13</v>
      </c>
      <c r="E3" s="152" t="str">
        <f>OCB!E3</f>
        <v>Sardines, Poole, Dorset, FC05/13</v>
      </c>
      <c r="F3" s="152" t="str">
        <f>OCB!F3</f>
        <v>Herrings, West Mersey, FC03/13</v>
      </c>
      <c r="G3" s="152" t="str">
        <f>OCB!G3</f>
        <v>Sea Bass, France, La Rochelle, FC02/13</v>
      </c>
      <c r="H3" s="152" t="str">
        <f>OCB!H3</f>
        <v>Turbot, S.W. England, Brixham, FC01/13</v>
      </c>
      <c r="I3" s="152" t="str">
        <f>OCB!I3</f>
        <v>Sprats, Poole, Dorset, FC04/13</v>
      </c>
      <c r="J3" s="152" t="str">
        <f>OCB!J3</f>
        <v xml:space="preserve">Grey Mullet, ID: APR 1, Caught:France  </v>
      </c>
      <c r="K3" s="152" t="str">
        <f>OCB!K3</f>
        <v xml:space="preserve">Mackerel, ID: APR 2, Catch Area: Cornwall  </v>
      </c>
      <c r="L3" s="152" t="str">
        <f>OCB!L3</f>
        <v xml:space="preserve">Halibut (Fillet), ID: APR 3, Catch Area: N.E. Atlantic  </v>
      </c>
      <c r="M3" s="152" t="str">
        <f>OCB!M3</f>
        <v xml:space="preserve">Wild Sea Bass, ID: APR 4, Catch Area: France  </v>
      </c>
      <c r="N3" s="152" t="str">
        <f>OCB!N3</f>
        <v xml:space="preserve">Sardines, ID: APR 5, Catch Area: Cornwall  </v>
      </c>
      <c r="O3" s="152" t="str">
        <f>OCB!O3</f>
        <v xml:space="preserve">Turbot, ID: APR 6, Caught: South West England (Dorset)  </v>
      </c>
      <c r="P3" s="152" t="str">
        <f>OCB!P3</f>
        <v xml:space="preserve">Grey Mullet Thick Lip, ID: APR 7, Caught: Brittany  </v>
      </c>
      <c r="Q3" s="152" t="str">
        <f>OCB!Q3</f>
        <v xml:space="preserve">Mackerel. ID: APR 8, Catch Area: Spain,  </v>
      </c>
      <c r="R3" s="152" t="str">
        <f>OCB!R3</f>
        <v xml:space="preserve">Mackerel, ID: APR 9, Caught: Algarve  </v>
      </c>
      <c r="S3" s="152" t="str">
        <f>OCB!S3</f>
        <v xml:space="preserve">Grey Mullet, Caught: Poole, Dorset  </v>
      </c>
      <c r="T3" s="152" t="str">
        <f>OCB!T3</f>
        <v xml:space="preserve">Herring: ID: APR 12, Caught: Peterhead </v>
      </c>
      <c r="U3" s="152" t="str">
        <f>OCB!U3</f>
        <v xml:space="preserve">Sprats, ID: APR 13, Caught: Brixham UK </v>
      </c>
      <c r="V3" s="152" t="str">
        <f>OCB!V3</f>
        <v xml:space="preserve">Mackerel, ID: APR 15, Caught: Bol France  </v>
      </c>
      <c r="W3" s="152" t="str">
        <f>OCB!W3</f>
        <v xml:space="preserve">Sardine, ID: APR 16, Caught: Algarve </v>
      </c>
      <c r="X3" s="152" t="str">
        <f>OCB!X3</f>
        <v xml:space="preserve">Grey Mullet, ID: APR 17, Caught: Boulogne  </v>
      </c>
      <c r="Y3" s="152" t="str">
        <f>OCB!Y3</f>
        <v xml:space="preserve">Turbot, Station 134 Tow Mid Point,  </v>
      </c>
      <c r="Z3" s="152" t="str">
        <f>OCB!Z3</f>
        <v xml:space="preserve">Megrim, Station 134 Tow Mid Point </v>
      </c>
      <c r="AA3" s="152" t="str">
        <f>OCB!AA3</f>
        <v xml:space="preserve">Monkfish Liver, Station 134 Tow Mid Point </v>
      </c>
      <c r="AB3" s="152" t="str">
        <f>OCB!AB3</f>
        <v xml:space="preserve">Haddock, Station 134 Tow Mid Point </v>
      </c>
      <c r="AC3" s="152" t="str">
        <f>OCB!AC3</f>
        <v xml:space="preserve">Herring, Station 193 Tow Mid Point </v>
      </c>
      <c r="AD3" s="152" t="str">
        <f>OCB!AD3</f>
        <v xml:space="preserve">Witch, Station 199 Tow Mid Point </v>
      </c>
      <c r="AE3" s="152" t="str">
        <f>OCB!AE3</f>
        <v>Mackerel, (Fresh),  ID: June 7, Catch Area: Scotland, Caught: 20.6.13, Purchased: 25.6.13</v>
      </c>
      <c r="AF3" s="152" t="str">
        <f>OCB!AF3</f>
        <v>Sardine, (Fresh),  ID: June 11, Catch Area: France, Location: Boulogne, Caught: 21.6.13, Purchased: 25.6.13</v>
      </c>
      <c r="AG3" s="152" t="str">
        <f>OCB!AG3</f>
        <v>Mackerel: ID: APR 11, Catch Area: Spanish, Caught: FAO 27 9.4.13, Purchased: 16.4.14 Fresh</v>
      </c>
      <c r="AH3" s="152" t="str">
        <f>OCB!AH3</f>
        <v>Turbot, ID: APR 14, Caught: Peterhead 14/15.4.13, Purchased: 17.4.13 Fresh</v>
      </c>
      <c r="AI3" s="152" t="str">
        <f>OCB!AI3</f>
        <v>Monkfish, Station 134 Tow Mid Point, 25/02/2013</v>
      </c>
      <c r="AJ3" s="152" t="str">
        <f>OCB!AJ3</f>
        <v>Mackerel, (Fresh), ID: June 1, Catch Area: FAO27, Location: Norway, Caught: 19.6.13, Purchased: 25.6.13</v>
      </c>
      <c r="AK3" s="152" t="str">
        <f>OCB!AK3</f>
        <v>Mackerel, (Fresh),  ID: June 2, Location: Islay of Crab, Purchased: 25.6.13</v>
      </c>
      <c r="AL3" s="152" t="str">
        <f>OCB!AL3</f>
        <v>Mackerel, (Fresh),  ID: June 5, Catch Area: Scotland, Location: FAO27, Purchased: 25.6.13</v>
      </c>
      <c r="AM3" s="152" t="str">
        <f>OCB!AM3</f>
        <v>Sea Bass, (Fresh), ID: June 12, Catch Area: Wales, Location: Cardigan Bay, Caught: 26.6.13, Purchased: 27.6.13</v>
      </c>
      <c r="AN3" s="152" t="str">
        <f>OCB!AN3</f>
        <v>Mackerel, (Fresh), ID: June 15, Catch Area: Scotland, Location: Fraserburgh, Caught: 25.6.13, Purchased: 27.6.13</v>
      </c>
      <c r="AO3" s="152" t="str">
        <f>OCB!AO3</f>
        <v>Mackerel, (Fresh), ID:  June 16, Catch Area: Cornwall, Location: Newlynn, Caught: 26.6.13, Purchased: 27.6.13</v>
      </c>
      <c r="AP3" s="152" t="str">
        <f>OCB!AP3</f>
        <v xml:space="preserve">Grey Mullet, (Fresh), ID: June 17, Catch Area: Dorset, Location: Poole, Caught: 26.6.13, Purchased: 27.6.13 </v>
      </c>
      <c r="AQ3" s="152" t="str">
        <f>OCB!AQ3</f>
        <v>Sea Bass, (Fresh), ID. June 20, Catch Area: Essex, Location: Maldon, Caught: 27.6.13, Purchased: 28.6.13</v>
      </c>
      <c r="AR3" s="152" t="str">
        <f>OCB!AR3</f>
        <v>Sea Bass, (Fresh), ID: June 21, Catch Area: Devon, Location: North Devon, Caught: 27.6.13, Purchased: 28.6.13</v>
      </c>
      <c r="AS3" s="152" t="str">
        <f>OCB!AS3</f>
        <v>Mackerel, (Fresh), ID: June 22, Catch Area: Scotland, Location:Fraserburgh, Caught: 25.6.13, Purchased: 28.6.13</v>
      </c>
      <c r="AT3" s="152" t="str">
        <f>OCB!AT3</f>
        <v xml:space="preserve">Grey Mullet, (Fresh), ID: June 3, Catch Area: France, Location: Boulogn, Caught: 18.6.13, Purchased: 26.6.13 </v>
      </c>
      <c r="AU3" s="152" t="str">
        <f>OCB!AU3</f>
        <v>Sea Bass, (Fresh), ID: June 4, Catch Area: Isle of Wight, Location: Isle of Wight, Caught: 23.6.13, Purchased: 26.6.13</v>
      </c>
      <c r="AV3" s="152" t="str">
        <f>OCB!AV3</f>
        <v>Sea Bass, (Fresh) ID: June 6, Catch Area: France, Caught: 22.6.13, Purchased: 25.6.13</v>
      </c>
      <c r="AW3" s="152" t="str">
        <f>OCB!AW3</f>
        <v>Mackerel, (Fresh), ID: June 8, Catch Area: Scotland, Location: Peterhead, Caught: 24.6.13, Purchased: 25.6.13</v>
      </c>
      <c r="AX3" s="152" t="str">
        <f>OCB!AX3</f>
        <v>Sardine, (Fresh), ID: June 9, Catch Area: N E Atlantic, Location: North Brittany, Purchased: 25.6.13</v>
      </c>
      <c r="AY3" s="152" t="str">
        <f>OCB!AY3</f>
        <v>Grey Mullet, (Fresh) ID: June 10, Catch Area: France, Location: Boulogne, Caught: 21.6.13, Purchased: 25.6.13</v>
      </c>
      <c r="AZ3" s="152" t="str">
        <f>OCB!AZ3</f>
        <v>Grey Mullet, (Fresh) ID: June 13, Catch Area: Felixstow, Caught: 25.6.13, Purchased: 27.6.13</v>
      </c>
      <c r="BA3" s="152" t="str">
        <f>OCB!BA3</f>
        <v>Herring, (Fresh) ID: June 14, Catch Area: Scotland, Location: Fraserburgh, Caught: 25.6.13, Purchased: 27.6.13</v>
      </c>
      <c r="BB3" s="152" t="str">
        <f>OCB!BB3</f>
        <v>Dog, (Fresh) ID: June 18, Catch Area: Cornwall, Caught: Brixham, Caught: 25.6.13, Purchased: 27.6.13</v>
      </c>
      <c r="BC3" s="152" t="str">
        <f>OCB!BC3</f>
        <v>Herrings, (Fresh), ID: June 19, Catch Area: East Coast UK, Location: Lowestoft, Caught: 26.6.13, Purchased: 27.6.13</v>
      </c>
      <c r="BD3" s="152" t="str">
        <f>OCB!BD3</f>
        <v xml:space="preserve">Plaice, Cruise: CEND 12/13,  </v>
      </c>
      <c r="BE3" s="152" t="str">
        <f>OCB!BE3</f>
        <v xml:space="preserve">Lesser Spotted Dogfish, Cruise: CEND: </v>
      </c>
      <c r="BF3" s="152" t="str">
        <f>OCB!BF3</f>
        <v xml:space="preserve">Lemon Sole, Cruise: CEND 12/13, </v>
      </c>
      <c r="BG3" s="152" t="str">
        <f>OCB!BG3</f>
        <v>Grey Mullet fresh Aug 11 Catch Area England Location Felixstowe Caught 22 08 13 Purchased 23 08 13</v>
      </c>
      <c r="BH3" s="152" t="str">
        <f>OCB!BH3</f>
        <v>Mackerel Fresh Aug 12 Catch Area Scotland Location Frazerburgh Caught 26 08 13 Purchased 28 08 13</v>
      </c>
      <c r="BI3" s="152" t="str">
        <f>OCB!BI3</f>
        <v xml:space="preserve">Sardine Fresh Aug 13 Catch Area England Location Cornwall Caught 27 08 13 Purchased 28 08 13 </v>
      </c>
      <c r="BJ3" s="152" t="str">
        <f>OCB!BJ3</f>
        <v xml:space="preserve">Mackerel Fresh Catch Area Scotland Location Aberdeen Caught 26 08 13 </v>
      </c>
      <c r="BK3" s="152" t="str">
        <f>OCB!BK3</f>
        <v xml:space="preserve">Mackerel Fresh Aug 15 Catch Area Scotland Location Aberdeen caught 26 08 13 Purchased 28 08 13 </v>
      </c>
      <c r="BL3" s="152" t="str">
        <f>OCB!BL3</f>
        <v xml:space="preserve">Sardines Fresh Aug 16 Catch Area England Location Cornwall Caught 27 08 13 Purchased 28 08 13 </v>
      </c>
      <c r="BM3" s="152" t="str">
        <f>OCB!BM3</f>
        <v xml:space="preserve">Sea Bass Fresh Aug 17 Catch Area England Location Brixham Caught 27 08 13 Purchased 28 08 13  </v>
      </c>
      <c r="BN3" s="152" t="str">
        <f>OCB!BN3</f>
        <v>Sprat, Cruise: CEND 15/13, Station 35, Date: 7 August 2013</v>
      </c>
      <c r="BO3" s="152" t="str">
        <f>OCB!BO3</f>
        <v>Turbot, Cruise: CEND 15/13. Station 37, Date: 7 August 2013</v>
      </c>
      <c r="BP3" s="361" t="str">
        <f>OCB!BP3</f>
        <v>Herring, Cruise: CEND 15/13, Station 71, Date: 11 August 2013</v>
      </c>
      <c r="BQ3" s="520" t="str">
        <f>OCB!BQ3</f>
        <v>Dogfish Fresh Aug 01 Catch Area England Location Poole Caught 20.08.13 P</v>
      </c>
      <c r="BR3" s="520" t="str">
        <f>OCB!BR3</f>
        <v>Sardines Fresh Aug 02 Catch Area England Location Cornwall Caught 20 08 13 Purchased 21 08 13</v>
      </c>
      <c r="BS3" s="520" t="str">
        <f>OCB!BS3</f>
        <v>Spratts Fresh Aug 03 Catch Area England Location Poole Caught 19.08 13 Purchased 21 08 13</v>
      </c>
      <c r="BT3" s="520" t="str">
        <f>OCB!BT3</f>
        <v xml:space="preserve">Grey Mullet Fresh Aug 04 Catch Area England Location Poole Caught 20 08 13 Purchased 21 08 13 </v>
      </c>
      <c r="BU3" s="520" t="str">
        <f>OCB!BU3</f>
        <v xml:space="preserve">Herring Fresh Aug05 Catch Area Scotland  Location Frazerburgh Caught 18 08 13 Purchased 21 08 13 </v>
      </c>
      <c r="BV3" s="520" t="str">
        <f>OCB!BV3</f>
        <v>Sea Bass Fresh Aug 06 Catch Area England  Location Kent Caught 22 08 13 Purchased 23 08 13</v>
      </c>
      <c r="BW3" s="520" t="str">
        <f>OCB!BW3</f>
        <v xml:space="preserve">Sardines Fresh Aug 08 Catch Area England Location Newlyn Cornwall Caught 22 08 13 Purchased 23 08 13 </v>
      </c>
      <c r="BX3" s="520" t="str">
        <f>OCB!BX3</f>
        <v>Spratts Fresh Aug 09 Catch Area England Location Brixham Caught 21 08 13 Purchased 23 08 13</v>
      </c>
      <c r="BY3" s="520" t="str">
        <f>OCB!BY3</f>
        <v>Sea Bass Fresh Aug 10 Catch Area England Location Cornwall Caught 22 08 13 Purchased 23 08 13</v>
      </c>
      <c r="BZ3" s="520" t="str">
        <f>OCB!BZ3</f>
        <v>Mackerel, Cruise 15/13, Station 207, Date: 3 September 2013</v>
      </c>
      <c r="CA3" s="520" t="str">
        <f>OCB!CA3</f>
        <v>Lesser Spotted Dogfish, Cruise: CEND 18/13, Station 18, Date: 13 September2013</v>
      </c>
      <c r="CB3" s="520" t="str">
        <f>OCB!CB3</f>
        <v>Turbot, Cruise: CEND 18/13. Station 75, Date: 16 September2013</v>
      </c>
      <c r="CC3" s="683" t="str">
        <f>OCB!CC3</f>
        <v>Grey Mullet Fresh  Aug 07 Catch Area France Location Marseilles Caught 19 08 13 Purchased 23 08 13</v>
      </c>
      <c r="CD3" s="520" t="str">
        <f>OCB!CD3</f>
        <v>Grey Mullet, Oct 01, Catch Area: Spain, Location: Girona, Caught: 9.10.13, Purchased: 11.9.13, Fresh</v>
      </c>
      <c r="CE3" s="520" t="str">
        <f>OCB!CE3</f>
        <v>Grey Mullet, Oct 02, Catch Area: Spain, Location: Girona, Caught: 9.10.13, Purchased: 11.10.13, Fresh</v>
      </c>
      <c r="CF3" s="520" t="str">
        <f>OCB!CF3</f>
        <v>Mackerel, Oct 03, Catch Area: Scotland, Location: Fraserburgh, Caught: 9.10.13, Purchased: 11.10.13, Fresh</v>
      </c>
      <c r="CG3" s="520" t="str">
        <f>OCB!CG3</f>
        <v>Sea Bass, Oct 04, Catch Area: England, Location: Kent Coast, Caught: 7.10.13, Purchased: 11.10.13, Fresh</v>
      </c>
      <c r="CH3" s="520" t="str">
        <f>OCB!CH3</f>
        <v>Mackerel, Oct 05, Catch Area: Scotland, Location: Fraserburgh, Caught: 8.10.13, Purchased: 11.10.13, Fresh</v>
      </c>
      <c r="CI3" s="520" t="str">
        <f>OCB!CI3</f>
        <v>Sardine, Oct 06, Catch Areat: England, Location: Cornwall, Caught: 7.10.13, Purchased: 11.10.13, Fresh</v>
      </c>
      <c r="CJ3" s="520" t="str">
        <f>OCB!CJ3</f>
        <v>Grey Mullet, Oct 07, Catch Area: England, Location: Dorset, Caught: 9.10.13, Purchased: 11.10.13, Fresh</v>
      </c>
      <c r="CK3" s="520" t="str">
        <f>OCB!CK3</f>
        <v>Sea Bass, Oct 08, Catch Area: England, Location: Latchington, Essex, Caught: 17.10.13, Purchased: 18.10.13, Fresh</v>
      </c>
      <c r="CL3" s="520" t="str">
        <f>OCB!CL3</f>
        <v>Sea Bass, Oct 09, Catch Area: England, Location: Thames Estury, Caught: 9.10.13, Purchased: 11.10.13, Fresh</v>
      </c>
      <c r="CM3" s="520" t="str">
        <f>OCB!CM3</f>
        <v>Grey Mullet, Oct 10, Catch Area: England, Location: Latchington, Essex</v>
      </c>
      <c r="CN3" s="520" t="str">
        <f>OCB!CN3</f>
        <v>Sprats, Oct 11, Catch Area: Scotland, Location; FAO 27, Caught: 17.10.13, Purchased: 18.10.13, Fresh</v>
      </c>
      <c r="CO3" s="520" t="str">
        <f>OCB!CO3</f>
        <v>Sardines, Oct 12, Catch Area: France, Location: N E Atlantic, Caught: 16.10.13, Purchased: 18.10.13, Fresh</v>
      </c>
      <c r="CP3" s="520" t="str">
        <f>OCB!CP3</f>
        <v>Turbot, Oct 13, Catch Area: England, Location: Brixham, Caught: 22.10.13, Purchased: 25.10.13, Fresh</v>
      </c>
      <c r="CQ3" s="520" t="str">
        <f>OCB!CQ3</f>
        <v>Turbot, Oct 14, Catch Area: Inner Hebrides, Location: Islay Crab, Caught: 22.10.13, Purchased: 25.10.13, Fresh</v>
      </c>
      <c r="CR3" s="520" t="str">
        <f>OCB!CR3</f>
        <v>Sea Bass, Oct 15, Catch Area: England, Location: Littlehampton, Caught: 24.10.13 4pm, Purchased: 25.10.13, Fresh</v>
      </c>
      <c r="CS3" s="520" t="str">
        <f>OCB!CS3</f>
        <v>Herrings, Oct 16, Catch Area: England, Location: Great Yarmouth, Caught: 24th/25th 10.13, Purchased: 25.10.13, Fresh</v>
      </c>
      <c r="CT3" s="520" t="str">
        <f>OCB!CT3</f>
        <v>Sea Bass, Oct 17, Catch Area:Essex, England, Location: The Blackwater/Crouch, Caught: 24/25 10.13, Fresh</v>
      </c>
      <c r="CU3" s="520" t="str">
        <f>OCB!CU3</f>
        <v>Sprats, Oct 18, Catch Area: England, Location: Poole, Caught: 24.10.13, Purchased: 25.10.13, Fresh</v>
      </c>
      <c r="CV3" s="520" t="str">
        <f>OCB!CV3</f>
        <v>Mackerel, Oct 19, Catch Area: England, Location: Poole, Caught: 24.10.13, Purchased: 25.10.13, Fresh</v>
      </c>
      <c r="CW3" s="520" t="str">
        <f>OCB!CW3</f>
        <v>Mackerel, ID: CEND 20/13, Station 72, Date: 17 October 2013</v>
      </c>
      <c r="CX3" s="762" t="str">
        <f>OCB!CX3</f>
        <v>Sprat, ID: CEND 20/13, Station 174, 24 October 2013</v>
      </c>
      <c r="CY3" s="762" t="str">
        <f>OCB!CY3</f>
        <v>Herring, (juvenile)  ID: CEND 20/13, Station 174, 24 October 2013</v>
      </c>
      <c r="CZ3" s="762" t="str">
        <f>OCB!CZ3</f>
        <v>Herrings, JAN 01, Catch Area: Cornwall, Location: SW England, Caught: 16/1/14, Purchased: 17 1 14, Fresh</v>
      </c>
      <c r="DA3" s="762" t="str">
        <f>OCB!DA3</f>
        <v>Sprats, JAN 02, Catch Area: England, Location: Poole, Dorset, Caught: 15 1 14, Purchased: 17 1 14, Fresh</v>
      </c>
      <c r="DB3" s="762" t="str">
        <f>OCB!DB3</f>
        <v>Mackerel, JAN 03, Catch Area: England, Location: Frazerburgh, Caught: 15.1.14, Purchased: 17.1.14, Fresh</v>
      </c>
      <c r="DC3" s="762" t="str">
        <f>OCB!DC3</f>
        <v>Sea Bass, JAN 04, Catch Area: England, Location: Poole, Dorset, Caught: 16.1.14, Purchased: 17.1.14, Fresh</v>
      </c>
      <c r="DD3" s="762" t="str">
        <f>OCB!DD3</f>
        <v>Turbot, JAN 05, Catch Area: England, Location: North Devon, Caught: 13.1.14, Purchased: 17.1.14, Fresh</v>
      </c>
      <c r="DE3" s="762" t="str">
        <f>OCB!DE3</f>
        <v>Turbot, JAN 06, Catch Area: England, Location: Eastbourne, Caught: 26.1.14, Purchased: 28.1.14, Fresh</v>
      </c>
      <c r="DF3" s="762" t="str">
        <f>OCB!DF3</f>
        <v>Grey Mullet, JAN 07, Catch Area: France, Location: Boulogne, Caught: 23.1.14, Purchased: 28.1.14, Fresh</v>
      </c>
      <c r="DG3" s="762" t="str">
        <f>OCB!DG3</f>
        <v>Mackerel, JAN 08, Catch Area: Scotland, Location: Aberdeen, Caught: 24.1.14, Purchased: 28.1.14, Fresh</v>
      </c>
      <c r="DH3" s="762" t="str">
        <f>OCB!DH3</f>
        <v>Herrings, JAN 09, Catch Area: France, Location: Boulogne, Caught: 25.1.14, Purchased: 28.1.14, Fresh</v>
      </c>
      <c r="DI3" s="762" t="str">
        <f>OCB!DI3</f>
        <v>Halibut, JAN 10, Location: Grimsby, Catch: 24.1.14, Purchased: 28.1.14, Fresh</v>
      </c>
      <c r="DJ3" s="762" t="str">
        <f>OCB!DJ3</f>
        <v>Sea Bass, JAN 11, Catch Area: France, Location: Boulogne, Caught: 27.1.14, Purchased: 29.1.14, Fresh</v>
      </c>
      <c r="DK3" s="762" t="str">
        <f>OCB!DK3</f>
        <v>Sea Bass, JAN 12, Catch Area: England, Location: West Sussex, Caught: 28.1.14, Purchased: 29.1.14, Fresh</v>
      </c>
      <c r="DL3" s="762" t="str">
        <f>OCB!DL3</f>
        <v>Grey Mullet, JAN 13, Catch Area: France, Location: Mediterranee, Caught: 27.1.14, Purchased: 29.1.14, Fresh</v>
      </c>
      <c r="DM3" s="762" t="str">
        <f>OCB!DM3</f>
        <v>Sprat, Station 118, Area 7, 14/10/13</v>
      </c>
      <c r="DN3" s="762" t="str">
        <f>OCB!DN3</f>
        <v>Sprat, Station 8, Area 2, 17/10/13</v>
      </c>
      <c r="DO3" s="762" t="str">
        <f>OCB!DO3</f>
        <v>Mackerel, Station 256, Area 10, 10/10/13</v>
      </c>
      <c r="DP3" s="762" t="str">
        <f>OCB!DP3</f>
        <v>Dogfish, Station 256, Area 10, 10/10/13</v>
      </c>
      <c r="DQ3" s="762" t="str">
        <f>OCB!DQ3</f>
        <v>Sprat, Station 345 (Prev 250), Area 9, 11/10/13</v>
      </c>
      <c r="DR3" s="762" t="str">
        <f>OCB!DR3</f>
        <v>Sprat, Station 48, Area 6, 07/10/13</v>
      </c>
      <c r="DS3" s="762" t="str">
        <f>OCB!DS3</f>
        <v>Sprat, Station 17, Area 3, 15/10/13</v>
      </c>
      <c r="DT3" s="877" t="str">
        <f>OCB!DT3</f>
        <v>Dogfish, Station 118, Area 7, 14/10/13</v>
      </c>
      <c r="DU3" s="877" t="str">
        <f>OCB!DU3</f>
        <v>Mackerel, Station 48, Area 6, 07/10/13</v>
      </c>
      <c r="DV3" s="877" t="str">
        <f>OCB!DV3</f>
        <v>Mackerel, Station 113, Area 8, 12/10/13</v>
      </c>
      <c r="DW3" s="877" t="str">
        <f>OCB!DW3</f>
        <v>Sprat, 106, Area 7, 14/10/13</v>
      </c>
      <c r="DX3" s="877" t="str">
        <f>OCB!DX3</f>
        <v>Lesser Spotted Dogfish, Station 86, CO413, 17/10/13</v>
      </c>
      <c r="DY3" s="877" t="str">
        <f>OCB!DY3</f>
        <v>Sprat, Station 92, Area 4, 14/10/13</v>
      </c>
      <c r="DZ3" s="877" t="str">
        <f>OCB!DZ3</f>
        <v>Mackerel, Station 17, Area 3, 15/10/13</v>
      </c>
      <c r="EA3" s="877" t="str">
        <f>OCB!EA3</f>
        <v>Dogfish, Station 17, Area 3, 15/10/13</v>
      </c>
      <c r="EB3" s="877" t="str">
        <f>OCB!EB3</f>
        <v>Mackerel, Station 101, Area 2, 15/10/13</v>
      </c>
      <c r="EC3" s="877" t="str">
        <f>OCB!EC3</f>
        <v>Grey Mullet, Milford Haven, 19/09/13</v>
      </c>
      <c r="ED3" s="877" t="str">
        <f>OCB!ED3</f>
        <v>Sea Bass, Mar 01, Location: Hastings, Caught: 17.2.14, Purchased: 19.2.14</v>
      </c>
      <c r="EE3" s="877" t="str">
        <f>OCB!EE3</f>
        <v>Sea Bass, Mar 02, Location: Boulogne, Caught: 14.2.14, Purchased: 19.2.14</v>
      </c>
      <c r="EF3" s="877" t="str">
        <f>OCB!EF3</f>
        <v>Mackerel, Mar 03, Location: Peterhead, Caught: 17.2.14, Purchased: 19.2.14</v>
      </c>
      <c r="EG3" s="877" t="str">
        <f>OCB!EG3</f>
        <v>Sea Bass, Mar 04, Location: Brighton, Caught: 5.3.14, Purchased: 7.3.14</v>
      </c>
      <c r="EH3" s="877" t="str">
        <f>OCB!EH3</f>
        <v>Turbot, Mar 05, Location: Cornwall, Caught: 3.3.14, Purchased: 7.3.14</v>
      </c>
      <c r="EI3" s="877" t="str">
        <f>OCB!EI3</f>
        <v>Sprats, Mar 06, Location: Brixham, Caught January 2014, Purchased: 7.3.14</v>
      </c>
      <c r="EJ3" s="877" t="str">
        <f>OCB!EJ3</f>
        <v>Grey Mullet, Mar 07, Location: Boulogne, Caught: 4.3.14, Purchased: 7.3.14</v>
      </c>
      <c r="EK3" s="877" t="str">
        <f>OCB!EK3</f>
        <v>Turbot, Mar 08, Location: Cornwall, Caught: 15.3.14, Purchased: 18.3.14</v>
      </c>
      <c r="EL3" s="877" t="str">
        <f>OCB!EL3</f>
        <v>Grey Mullet, Mar 09, Location: Boulogne, Caught: 15.3.14, Purchased: 18.3.14</v>
      </c>
      <c r="EM3" s="877" t="str">
        <f>OCB!EM3</f>
        <v>Sea Bass, Mar 10, Location: Boulogne, Caught: 17.3.14, Purchased: 18.3.14</v>
      </c>
      <c r="EN3" s="877" t="str">
        <f>OCB!EN3</f>
        <v>Mackerel, Station 118, Area 7, 14/10/13</v>
      </c>
      <c r="EO3" s="877" t="str">
        <f>OCB!EO3</f>
        <v>Sprat, Station 256, Area 10, 10/10/13</v>
      </c>
      <c r="EP3" s="877" t="str">
        <f>OCB!EP3</f>
        <v>Mackerel, Station 345 (Prev 250), Area 9, 11/10/13</v>
      </c>
      <c r="EQ3" s="877" t="str">
        <f>OCB!EQ3</f>
        <v>Mackerel, Station 35, Area 1, 21/10/13</v>
      </c>
      <c r="ER3" s="877" t="str">
        <f>OCB!ER3</f>
        <v>Sprat, Milford Haven, 19/09/13</v>
      </c>
      <c r="ES3" s="877" t="str">
        <f>OCB!ES3</f>
        <v>FSA-Bass, Milford Haven, 19/09/13</v>
      </c>
      <c r="ET3" s="877" t="str">
        <f>OCB!ET3</f>
        <v>FSA-Mullet, Nyfer (Nevern), 01/10/13</v>
      </c>
      <c r="EU3" s="877" t="str">
        <f>OCB!EU3</f>
        <v>FSA-Mullet, Teifi, 02/10/13</v>
      </c>
      <c r="EV3" s="877" t="str">
        <f>OCB!EV3</f>
        <v>Sprats, Dee Estuary - Talacre (NGR:SJ1261985608, Caught: Tuesday 17th September 2013</v>
      </c>
      <c r="EW3" s="877" t="str">
        <f>OCB!EW3</f>
        <v>Sprats, Conwy Estuary - Outer Bar (NGR:SH7480079300), Caught: Monday 30th September 2013</v>
      </c>
      <c r="EX3" s="1088" t="str">
        <f>OCB!EX3</f>
        <v>Mackerel, Station 75, Area 4, 9/10/13</v>
      </c>
      <c r="EY3" s="1088" t="str">
        <f>OCB!EY3</f>
        <v>3) Sprats, Foryd - Outer Site (SH4438660816), Caught: Tuesday 1st October 2013</v>
      </c>
      <c r="EZ3" s="1088" t="str">
        <f>OCB!EZ3</f>
        <v>Mackerel, (Fresh),  Jul 01, Catch Area: France, Caught: 15.7.14, Purchased: 18.7.14</v>
      </c>
      <c r="FA3" s="1088" t="str">
        <f>OCB!FA3</f>
        <v>Sardine, (Fresh), Jul 02, Catch Area: France, Location: Boulogne, Caught: 16.7.14, Purchased: 18.7.14</v>
      </c>
      <c r="FB3" s="1088" t="str">
        <f>OCB!FB3</f>
        <v>Turbot, (Fresh), Jul 04, Catch Area: Scotland, Caught: 15.7.14, Purchased: 18.7.14</v>
      </c>
      <c r="FC3" s="1088" t="str">
        <f>OCB!FC3</f>
        <v>Mackerel, (Fresh), Jul 07, Catch Area: Scotland, Location: Peterhead, Caught: 22.7.14, Purchased: 23.7.14</v>
      </c>
      <c r="FD3" s="1088" t="str">
        <f>OCB!FD3</f>
        <v>Herring, (Fresh), Jul 08, Catch Area: Scotland, Location: Peterhead, Caught: 22.7.14, Purchased: 23.7.14</v>
      </c>
      <c r="FE3" s="1088" t="str">
        <f>OCB!FE3</f>
        <v>Sardines, (Fresh), Jul 09, Catch Area: England, Location: Newlyn, Caught: 22.7.14, Purchased: 23.7.14</v>
      </c>
      <c r="FF3" s="1088" t="str">
        <f>OCB!FF3</f>
        <v>Grey Mullet, (Fresh), Jul 10, Catch area: France, Location: Boulogne, Caught: 24.7.14, Purchased: 25.7.14</v>
      </c>
      <c r="FG3" s="1088" t="str">
        <f>OCB!FG3</f>
        <v>Grey Mullet, (Fresh), Aug 01, Catch Area: England, Location: Poole, Purchased: 6 Aug 14</v>
      </c>
      <c r="FH3" s="1088" t="str">
        <f>OCB!FH3</f>
        <v>Mackerel, (Fresh), Aug 04, Catch Area: Scotland, Location: Frazerburgh, Caught: 5.8.14, Purchased: 6.8.14</v>
      </c>
      <c r="FI3" s="1088" t="str">
        <f>OCB!FI3</f>
        <v>Turbot, (Fresh), Aug 05, Catch Area: England, Location: Cornwall, Caught: 3.8.14, Purchased: 6.8.14</v>
      </c>
      <c r="FJ3" s="1088" t="str">
        <f>OCB!FJ3</f>
        <v>Mackerel, (Fresh), Jul 03, Catch Area: Scotland, Location: FRZ, Caught: 16.7.14, Purchased: 18.7.14</v>
      </c>
      <c r="FK3" s="1088" t="str">
        <f>OCB!FK3</f>
        <v>Sea Bass, (Fresh), Jul 05, Catch Area: England, Location: Dover, Caught: 17.7.14, Purchased: 18.7.14</v>
      </c>
      <c r="FL3" s="1088" t="str">
        <f>OCB!FL3</f>
        <v>Sardine, (Fresh), Jul 06, Catch Area: England, Location: Cornwall, Caught: 15.7.14, Purchased: 18.7.14</v>
      </c>
      <c r="FM3" s="1088" t="str">
        <f>OCB!FM3</f>
        <v>Sea Bass, (Fresh), Aug 02, Catch Area: England, Location: Rye, Caught: 2 Aug 14, Purchased: 6 Aug 14</v>
      </c>
      <c r="FN3" s="1088" t="str">
        <f>OCB!FN3</f>
        <v>Herring, (Fresh), Aug 03, Catch Area: Scotland, Location: Fraserburgh, Caught: 4 Aug 14, Purchased: 6 Aug 14</v>
      </c>
      <c r="FO3" s="1088" t="str">
        <f>OCB!FO3</f>
        <v>Sardine, (Fresh), Aug 06, Catch Area: England, Location: Cornwall, Caught: 6.8.14, Purchased: 7.8.14</v>
      </c>
      <c r="FP3" s="1088" t="str">
        <f>OCB!FP3</f>
        <v>Grey Mullet, (Fresh), Aug 07,  Catch Area: England, Location: Felixstow, Caught: 4.8.14, Purchased: 7.8.14</v>
      </c>
      <c r="FQ3" s="1088" t="str">
        <f>OCB!FQ3</f>
        <v>Mackerel, (Fresh), Aug 08, Catch Area: Scotland, Location: Peterhead, Caught: 5.8.14, Purchased: 7.8.14</v>
      </c>
      <c r="FR3" s="1088" t="str">
        <f>OCB!FR3</f>
        <v>Grey Mullet, (Fresh), Aug 09, Catch Area: England, Location: Dorset, Caught: 6.8.14, Purchased: 7.8.14</v>
      </c>
      <c r="FS3" s="1233" t="str">
        <f>OCB!FS3</f>
        <v>Mackerel, CEND17/14 station 36, 14th August 2014</v>
      </c>
      <c r="FT3" s="1233" t="str">
        <f>OCB!FT3</f>
        <v>Sprat, CEND17/14 station 49, 16th August 2014</v>
      </c>
      <c r="FU3" s="1233" t="str">
        <f>OCB!FU3</f>
        <v>Herring, CEND17/14 station 107, 28th August 2014</v>
      </c>
      <c r="FV3" s="1233" t="str">
        <f>OCB!FV3</f>
        <v>Mackerel CEND17/14 Station 15 09/08/2014</v>
      </c>
      <c r="FW3" s="1233" t="str">
        <f>OCB!FW3</f>
        <v>Herring CEND17/14 Station 19 10/08/2014</v>
      </c>
      <c r="FX3" s="1233" t="str">
        <f>OCB!FX3</f>
        <v>Sprat CEND17/14 Station 45 15/08/2014</v>
      </c>
      <c r="FY3" s="1233" t="str">
        <f>OCB!FY3</f>
        <v>Sprat CEND20/14 Station 47 04/10/2014</v>
      </c>
      <c r="FZ3" s="1233" t="str">
        <f>OCB!FZ3</f>
        <v>Sardine CEND20/14 Station 58 05/10/2014</v>
      </c>
      <c r="GA3" s="1233" t="str">
        <f>OCB!GA3</f>
        <v>Mackerel CEND20/14 Station 60 05/10/2014</v>
      </c>
      <c r="GB3" s="1233" t="str">
        <f>OCB!GB3</f>
        <v>Herring- 12/11/2014, 19954, 0114SJM, Firth of Clyde</v>
      </c>
      <c r="GC3" s="1233" t="str">
        <f>OCB!GC3</f>
        <v>Herring- 15/11/2014, Hunterston, 0114SJM, Trawl 5, Fish 1, Firth of Clyde</v>
      </c>
      <c r="GD3" s="1233" t="str">
        <f>OCB!GD3</f>
        <v>Herring- 15/11/2014, Hunterston, 0114SJM, Trawl 5, Fish 2, Firth of Clyde</v>
      </c>
      <c r="GE3" s="1233" t="str">
        <f>OCB!GE3</f>
        <v>Herring- 15/11/2014, Hunterston, 0114SJM, Trawl 5, Fish 3, Firth of Clyde</v>
      </c>
      <c r="GF3" s="1233" t="str">
        <f>OCB!GF3</f>
        <v>Spurdog, Length = 64.3, Sex: M, Station 99, Date: 10/10/14</v>
      </c>
      <c r="GG3" s="1233" t="str">
        <f>OCB!GG3</f>
        <v>Spurdog, Station 77, Date: 14/10/14 (Sample 1)</v>
      </c>
      <c r="GH3" s="1233" t="str">
        <f>OCB!GH3</f>
        <v>Spurdog, Length = 67.5, Sex: F, Station 51, Tow 15, Date: 10/10/14</v>
      </c>
      <c r="GI3" s="1233" t="str">
        <f>OCB!GI3</f>
        <v>Spurdog, Length = 93.8cm, Sex: Female Stage 2, Station: 109, Tow: 53</v>
      </c>
      <c r="GJ3" s="1233" t="str">
        <f>OCB!GJ3</f>
        <v>Spurdog, Length: 82.5cm &amp; 72.6cm, Sex: Male x 2, Station 93, Date: 22/10/14</v>
      </c>
      <c r="GK3" s="1233" t="str">
        <f>OCB!GK3</f>
        <v>Spurdog, Station: 77, Date: 14/10/14 (Sample 2)</v>
      </c>
    </row>
    <row r="4" spans="1:196" s="478" customFormat="1" ht="27.75" customHeight="1">
      <c r="A4" s="477" t="s">
        <v>1717</v>
      </c>
      <c r="B4" s="166">
        <f>Samples!B6</f>
        <v>2.31</v>
      </c>
      <c r="C4" s="166">
        <f>Samples!C6</f>
        <v>1.08</v>
      </c>
      <c r="D4" s="166">
        <f>Samples!D6</f>
        <v>0.33</v>
      </c>
      <c r="E4" s="166">
        <f>Samples!E6</f>
        <v>5.19</v>
      </c>
      <c r="F4" s="166">
        <f>Samples!F6</f>
        <v>6.67</v>
      </c>
      <c r="G4" s="166">
        <f>Samples!G6</f>
        <v>8.82</v>
      </c>
      <c r="H4" s="166">
        <f>Samples!H6</f>
        <v>2.29</v>
      </c>
      <c r="I4" s="166">
        <f>Samples!I6</f>
        <v>4.4400000000000004</v>
      </c>
      <c r="J4" s="166">
        <f>Samples!J6</f>
        <v>0.22</v>
      </c>
      <c r="K4" s="166">
        <f>Samples!K6</f>
        <v>3.89</v>
      </c>
      <c r="L4" s="166">
        <f>Samples!L6</f>
        <v>3.15</v>
      </c>
      <c r="M4" s="166">
        <f>Samples!M6</f>
        <v>2.5299999999999998</v>
      </c>
      <c r="N4" s="166">
        <f>Samples!N6</f>
        <v>1.68</v>
      </c>
      <c r="O4" s="166">
        <f>Samples!O6</f>
        <v>1.77</v>
      </c>
      <c r="P4" s="166">
        <f>Samples!P6</f>
        <v>0.76</v>
      </c>
      <c r="Q4" s="166">
        <f>Samples!Q6</f>
        <v>3.18</v>
      </c>
      <c r="R4" s="166">
        <f>Samples!R6</f>
        <v>3.12</v>
      </c>
      <c r="S4" s="166">
        <f>Samples!S6</f>
        <v>0.66</v>
      </c>
      <c r="T4" s="166">
        <f>Samples!T6</f>
        <v>10.050000000000001</v>
      </c>
      <c r="U4" s="166">
        <f>Samples!U6</f>
        <v>4.38</v>
      </c>
      <c r="V4" s="166">
        <f>Samples!V6</f>
        <v>6.52</v>
      </c>
      <c r="W4" s="166">
        <f>Samples!W6</f>
        <v>24.51</v>
      </c>
      <c r="X4" s="166">
        <f>Samples!X6</f>
        <v>0.77</v>
      </c>
      <c r="Y4" s="166">
        <f>Samples!Y6</f>
        <v>3.25</v>
      </c>
      <c r="Z4" s="166">
        <f>Samples!Z6</f>
        <v>0.4</v>
      </c>
      <c r="AA4" s="166">
        <f>Samples!AA6</f>
        <v>23.37</v>
      </c>
      <c r="AB4" s="166">
        <f>Samples!AB6</f>
        <v>0.33</v>
      </c>
      <c r="AC4" s="166">
        <f>Samples!AC6</f>
        <v>1.86</v>
      </c>
      <c r="AD4" s="166">
        <f>Samples!AD6</f>
        <v>0.44</v>
      </c>
      <c r="AE4" s="166">
        <f>Samples!AE6</f>
        <v>5.91</v>
      </c>
      <c r="AF4" s="166">
        <f>Samples!AF6</f>
        <v>1.08</v>
      </c>
      <c r="AG4" s="166">
        <f>Samples!AG6</f>
        <v>2.0099999999999998</v>
      </c>
      <c r="AH4" s="166">
        <f>Samples!AH6</f>
        <v>2.71</v>
      </c>
      <c r="AI4" s="166">
        <f>Samples!AI6</f>
        <v>0.27</v>
      </c>
      <c r="AJ4" s="166">
        <f>Samples!AJ6</f>
        <v>2.89</v>
      </c>
      <c r="AK4" s="166">
        <f>Samples!AK6</f>
        <v>2.11</v>
      </c>
      <c r="AL4" s="166">
        <f>Samples!AL6</f>
        <v>4.42</v>
      </c>
      <c r="AM4" s="166">
        <f>Samples!AM6</f>
        <v>1.52</v>
      </c>
      <c r="AN4" s="166">
        <f>Samples!AN6</f>
        <v>4.5999999999999996</v>
      </c>
      <c r="AO4" s="166">
        <f>Samples!AO6</f>
        <v>6.61</v>
      </c>
      <c r="AP4" s="166">
        <f>Samples!AP6</f>
        <v>2.06</v>
      </c>
      <c r="AQ4" s="166">
        <f>Samples!AQ6</f>
        <v>1.3</v>
      </c>
      <c r="AR4" s="166">
        <f>Samples!AR6</f>
        <v>3.87</v>
      </c>
      <c r="AS4" s="166">
        <f>Samples!AS6</f>
        <v>6.85</v>
      </c>
      <c r="AT4" s="166">
        <f>Samples!AT6</f>
        <v>0.87</v>
      </c>
      <c r="AU4" s="166">
        <f>Samples!AU6</f>
        <v>1.25</v>
      </c>
      <c r="AV4" s="166">
        <f>Samples!AV6</f>
        <v>1.21</v>
      </c>
      <c r="AW4" s="166">
        <f>Samples!AW6</f>
        <v>6.79</v>
      </c>
      <c r="AX4" s="166">
        <f>Samples!AX6</f>
        <v>5.21</v>
      </c>
      <c r="AY4" s="166">
        <f>Samples!AY6</f>
        <v>2.48</v>
      </c>
      <c r="AZ4" s="166">
        <f>Samples!AZ6</f>
        <v>3.47</v>
      </c>
      <c r="BA4" s="166">
        <f>Samples!BA6</f>
        <v>12.99</v>
      </c>
      <c r="BB4" s="166">
        <f>Samples!BB6</f>
        <v>0.61</v>
      </c>
      <c r="BC4" s="166">
        <f>Samples!BC6</f>
        <v>10.91</v>
      </c>
      <c r="BD4" s="166">
        <f>Samples!BD6</f>
        <v>1.76</v>
      </c>
      <c r="BE4" s="166">
        <f>Samples!BE6</f>
        <v>0.44</v>
      </c>
      <c r="BF4" s="166">
        <f>Samples!BF6</f>
        <v>2.2799999999999998</v>
      </c>
      <c r="BG4" s="166">
        <f>Samples!BG6</f>
        <v>7.58</v>
      </c>
      <c r="BH4" s="166">
        <f>Samples!BH6</f>
        <v>4.12</v>
      </c>
      <c r="BI4" s="166">
        <f>Samples!BI6</f>
        <v>22.73</v>
      </c>
      <c r="BJ4" s="166">
        <f>Samples!BJ6</f>
        <v>1.75</v>
      </c>
      <c r="BK4" s="166">
        <f>Samples!BK6</f>
        <v>6.6</v>
      </c>
      <c r="BL4" s="166">
        <f>Samples!BL6</f>
        <v>24.47</v>
      </c>
      <c r="BM4" s="166">
        <f>Samples!BM6</f>
        <v>4.71</v>
      </c>
      <c r="BN4" s="166">
        <f>Samples!BN6</f>
        <v>10.29</v>
      </c>
      <c r="BO4" s="166">
        <f>Samples!BO6</f>
        <v>1.87</v>
      </c>
      <c r="BP4" s="166">
        <f>Samples!BP6</f>
        <v>15.81</v>
      </c>
      <c r="BQ4" s="511">
        <f>Samples!BQ6</f>
        <v>0.64</v>
      </c>
      <c r="BR4" s="511">
        <f>Samples!BR6</f>
        <v>27.91</v>
      </c>
      <c r="BS4" s="511">
        <f>Samples!BS6</f>
        <v>21.39</v>
      </c>
      <c r="BT4" s="511">
        <f>Samples!BT6</f>
        <v>2.2599999999999998</v>
      </c>
      <c r="BU4" s="511">
        <f>Samples!BU6</f>
        <v>20.88</v>
      </c>
      <c r="BV4" s="511">
        <f>Samples!BV6</f>
        <v>1.74</v>
      </c>
      <c r="BW4" s="511">
        <f>Samples!BW6</f>
        <v>24.32</v>
      </c>
      <c r="BX4" s="511">
        <f>Samples!BX6</f>
        <v>23.69</v>
      </c>
      <c r="BY4" s="511">
        <f>Samples!BY6</f>
        <v>2.6</v>
      </c>
      <c r="BZ4" s="511">
        <f>Samples!BZ6</f>
        <v>11.18</v>
      </c>
      <c r="CA4" s="511">
        <f>Samples!CA6</f>
        <v>0.64</v>
      </c>
      <c r="CB4" s="511">
        <f>Samples!CB6</f>
        <v>2.33</v>
      </c>
      <c r="CC4" s="680">
        <f>Samples!CC6</f>
        <v>3.84</v>
      </c>
      <c r="CD4" s="511">
        <f>Samples!CD6</f>
        <v>1.59</v>
      </c>
      <c r="CE4" s="511">
        <f>Samples!CE6</f>
        <v>3.55</v>
      </c>
      <c r="CF4" s="511">
        <f>Samples!CF6</f>
        <v>26.87</v>
      </c>
      <c r="CG4" s="511">
        <f>Samples!CG6</f>
        <v>13.4</v>
      </c>
      <c r="CH4" s="511">
        <f>Samples!CH6</f>
        <v>21.95</v>
      </c>
      <c r="CI4" s="511">
        <f>Samples!CI6</f>
        <v>18.37</v>
      </c>
      <c r="CJ4" s="511">
        <f>Samples!CJ6</f>
        <v>5.96</v>
      </c>
      <c r="CK4" s="511">
        <f>Samples!CK6</f>
        <v>2.09</v>
      </c>
      <c r="CL4" s="511">
        <f>Samples!CL6</f>
        <v>4.1399999999999997</v>
      </c>
      <c r="CM4" s="511">
        <f>Samples!CM6</f>
        <v>2.2400000000000002</v>
      </c>
      <c r="CN4" s="511">
        <f>Samples!CN6</f>
        <v>20.83</v>
      </c>
      <c r="CO4" s="511">
        <f>Samples!CO6</f>
        <v>17.690000000000001</v>
      </c>
      <c r="CP4" s="511">
        <f>Samples!CP6</f>
        <v>1.47</v>
      </c>
      <c r="CQ4" s="511">
        <f>Samples!CQ6</f>
        <v>1</v>
      </c>
      <c r="CR4" s="511">
        <f>Samples!CR6</f>
        <v>2.5499999999999998</v>
      </c>
      <c r="CS4" s="511">
        <f>Samples!CS6</f>
        <v>24.98</v>
      </c>
      <c r="CT4" s="511">
        <f>Samples!CT6</f>
        <v>4.1399999999999997</v>
      </c>
      <c r="CU4" s="511">
        <f>Samples!CU6</f>
        <v>21.53</v>
      </c>
      <c r="CV4" s="511">
        <f>Samples!CV6</f>
        <v>16.57</v>
      </c>
      <c r="CW4" s="511">
        <f>Samples!CW6</f>
        <v>18.399999999999999</v>
      </c>
      <c r="CX4" s="753">
        <f>Samples!CX6</f>
        <v>11.22</v>
      </c>
      <c r="CY4" s="753">
        <f>Samples!CY6</f>
        <v>1.02</v>
      </c>
      <c r="CZ4" s="753">
        <f>Samples!CZ6</f>
        <v>6.57</v>
      </c>
      <c r="DA4" s="753">
        <f>Samples!DA6</f>
        <v>11.73</v>
      </c>
      <c r="DB4" s="753">
        <f>Samples!DB6</f>
        <v>19.54</v>
      </c>
      <c r="DC4" s="753">
        <f>Samples!DC6</f>
        <v>2.0499999999999998</v>
      </c>
      <c r="DD4" s="753">
        <f>Samples!DD6</f>
        <v>0.11</v>
      </c>
      <c r="DE4" s="753">
        <f>Samples!DE6</f>
        <v>1.04</v>
      </c>
      <c r="DF4" s="753">
        <f>Samples!DF6</f>
        <v>1.62</v>
      </c>
      <c r="DG4" s="753">
        <f>Samples!DG6</f>
        <v>18.489999999999998</v>
      </c>
      <c r="DH4" s="753">
        <f>Samples!DH6</f>
        <v>7.56</v>
      </c>
      <c r="DI4" s="753">
        <f>Samples!DI6</f>
        <v>0.72</v>
      </c>
      <c r="DJ4" s="753">
        <f>Samples!DJ6</f>
        <v>5.4</v>
      </c>
      <c r="DK4" s="753">
        <f>Samples!DK6</f>
        <v>2.4300000000000002</v>
      </c>
      <c r="DL4" s="753">
        <f>Samples!DL6</f>
        <v>0.87</v>
      </c>
      <c r="DM4" s="753">
        <f>Samples!DM6</f>
        <v>6.34</v>
      </c>
      <c r="DN4" s="753">
        <f>Samples!DN6</f>
        <v>12.6</v>
      </c>
      <c r="DO4" s="753">
        <f>Samples!DO6</f>
        <v>11.34</v>
      </c>
      <c r="DP4" s="753">
        <f>Samples!DP6</f>
        <v>0.62</v>
      </c>
      <c r="DQ4" s="753">
        <f>Samples!DQ6</f>
        <v>11.08</v>
      </c>
      <c r="DR4" s="753">
        <f>Samples!DR6</f>
        <v>1.46</v>
      </c>
      <c r="DS4" s="753">
        <f>Samples!DS6</f>
        <v>14.56</v>
      </c>
      <c r="DT4" s="865">
        <f>Samples!DT6</f>
        <v>0.64</v>
      </c>
      <c r="DU4" s="865">
        <f>Samples!DU6</f>
        <v>8.35</v>
      </c>
      <c r="DV4" s="865">
        <f>Samples!DV6</f>
        <v>20.72</v>
      </c>
      <c r="DW4" s="865">
        <f>Samples!DW6</f>
        <v>5.91</v>
      </c>
      <c r="DX4" s="865">
        <f>Samples!DX6</f>
        <v>0.56999999999999995</v>
      </c>
      <c r="DY4" s="865">
        <f>Samples!DY6</f>
        <v>11.53</v>
      </c>
      <c r="DZ4" s="865">
        <f>Samples!DZ6</f>
        <v>12.42</v>
      </c>
      <c r="EA4" s="865">
        <f>Samples!EA6</f>
        <v>0.42</v>
      </c>
      <c r="EB4" s="865">
        <f>Samples!EB6</f>
        <v>9.4499999999999993</v>
      </c>
      <c r="EC4" s="865">
        <f>Samples!EC6</f>
        <v>2.46</v>
      </c>
      <c r="ED4" s="865">
        <f>Samples!ED6</f>
        <v>3.01</v>
      </c>
      <c r="EE4" s="865">
        <f>Samples!EE6</f>
        <v>1.2</v>
      </c>
      <c r="EF4" s="865">
        <f>Samples!EF6</f>
        <v>15.55</v>
      </c>
      <c r="EG4" s="865">
        <f>Samples!EG6</f>
        <v>4.0199999999999996</v>
      </c>
      <c r="EH4" s="865">
        <f>Samples!EH6</f>
        <v>1.87</v>
      </c>
      <c r="EI4" s="865">
        <f>Samples!EI6</f>
        <v>18.489999999999998</v>
      </c>
      <c r="EJ4" s="865">
        <f>Samples!EJ6</f>
        <v>0.35</v>
      </c>
      <c r="EK4" s="865">
        <f>Samples!EK6</f>
        <v>0.43</v>
      </c>
      <c r="EL4" s="865">
        <f>Samples!EL6</f>
        <v>0.56000000000000005</v>
      </c>
      <c r="EM4" s="865">
        <f>Samples!EM6</f>
        <v>2.79</v>
      </c>
      <c r="EN4" s="865">
        <f>Samples!EN6</f>
        <v>7.52</v>
      </c>
      <c r="EO4" s="865">
        <f>Samples!EO6</f>
        <v>8.18</v>
      </c>
      <c r="EP4" s="865">
        <f>Samples!EP6</f>
        <v>14.71</v>
      </c>
      <c r="EQ4" s="865">
        <f>Samples!EQ6</f>
        <v>10.68</v>
      </c>
      <c r="ER4" s="865">
        <f>Samples!ER6</f>
        <v>0.83</v>
      </c>
      <c r="ES4" s="865">
        <f>Samples!ES6</f>
        <v>1.33</v>
      </c>
      <c r="ET4" s="865">
        <f>Samples!ET6</f>
        <v>9.41</v>
      </c>
      <c r="EU4" s="865">
        <f>Samples!EU6</f>
        <v>9.56</v>
      </c>
      <c r="EV4" s="865">
        <f>Samples!EV6</f>
        <v>0.88</v>
      </c>
      <c r="EW4" s="865">
        <f>Samples!EW6</f>
        <v>0.54</v>
      </c>
      <c r="EX4" s="1078">
        <f>Samples!EX6</f>
        <v>11.73</v>
      </c>
      <c r="EY4" s="1078">
        <f>Samples!EY6</f>
        <v>0.64</v>
      </c>
      <c r="EZ4" s="1078">
        <f>Samples!EZ6</f>
        <v>2.75</v>
      </c>
      <c r="FA4" s="1078">
        <f>Samples!FA6</f>
        <v>2.71</v>
      </c>
      <c r="FB4" s="1078">
        <f>Samples!FB6</f>
        <v>1.18</v>
      </c>
      <c r="FC4" s="1078">
        <f>Samples!FC6</f>
        <v>17.78</v>
      </c>
      <c r="FD4" s="1078">
        <f>Samples!FD6</f>
        <v>15.99</v>
      </c>
      <c r="FE4" s="1078">
        <f>Samples!FE6</f>
        <v>8.14</v>
      </c>
      <c r="FF4" s="1078">
        <f>Samples!FF6</f>
        <v>5.25</v>
      </c>
      <c r="FG4" s="1078">
        <f>Samples!FG6</f>
        <v>1.1100000000000001</v>
      </c>
      <c r="FH4" s="1078">
        <f>Samples!FH6</f>
        <v>6.36</v>
      </c>
      <c r="FI4" s="1078">
        <f>Samples!FI6</f>
        <v>0.38</v>
      </c>
      <c r="FJ4" s="1078">
        <f>Samples!FJ6</f>
        <v>6.46</v>
      </c>
      <c r="FK4" s="1078">
        <f>Samples!FK6</f>
        <v>2.71</v>
      </c>
      <c r="FL4" s="1078">
        <f>Samples!FL6</f>
        <v>14.1</v>
      </c>
      <c r="FM4" s="1078">
        <f>Samples!FM6</f>
        <v>2</v>
      </c>
      <c r="FN4" s="1078">
        <f>Samples!FN6</f>
        <v>15.57</v>
      </c>
      <c r="FO4" s="1078">
        <f>Samples!FO6</f>
        <v>5.92</v>
      </c>
      <c r="FP4" s="1078">
        <f>Samples!FP6</f>
        <v>4.2</v>
      </c>
      <c r="FQ4" s="1078">
        <f>Samples!FQ6</f>
        <v>0.53</v>
      </c>
      <c r="FR4" s="1078">
        <f>Samples!FR6</f>
        <v>1.3</v>
      </c>
      <c r="FS4" s="1217">
        <f>Samples!FS6</f>
        <v>14.32</v>
      </c>
      <c r="FT4" s="1217">
        <f>Samples!FT6</f>
        <v>14.36</v>
      </c>
      <c r="FU4" s="1217">
        <f>Samples!FU6</f>
        <v>10.43</v>
      </c>
      <c r="FV4" s="1217">
        <f>Samples!FV6</f>
        <v>17.29</v>
      </c>
      <c r="FW4" s="1217">
        <f>Samples!FW6</f>
        <v>8.1999999999999993</v>
      </c>
      <c r="FX4" s="1217">
        <f>Samples!FX6</f>
        <v>6.65</v>
      </c>
      <c r="FY4" s="1217">
        <f>Samples!FY6</f>
        <v>15.3</v>
      </c>
      <c r="FZ4" s="1217">
        <f>Samples!FZ6</f>
        <v>7.06</v>
      </c>
      <c r="GA4" s="1217">
        <f>Samples!GA6</f>
        <v>12.09</v>
      </c>
      <c r="GB4" s="1217">
        <f>Samples!GB6</f>
        <v>4.91</v>
      </c>
      <c r="GC4" s="1217">
        <f>Samples!GC6</f>
        <v>10.9</v>
      </c>
      <c r="GD4" s="1217">
        <f>Samples!GD6</f>
        <v>5.57</v>
      </c>
      <c r="GE4" s="1217">
        <f>Samples!GE6</f>
        <v>3.73</v>
      </c>
      <c r="GF4" s="1217">
        <f>Samples!GF6</f>
        <v>6.31</v>
      </c>
      <c r="GG4" s="1217">
        <f>Samples!GG6</f>
        <v>13.82</v>
      </c>
      <c r="GH4" s="1217">
        <f>Samples!GH6</f>
        <v>7.16</v>
      </c>
      <c r="GI4" s="1217">
        <f>Samples!GI6</f>
        <v>9.94</v>
      </c>
      <c r="GJ4" s="1217">
        <f>Samples!GJ6</f>
        <v>4.33</v>
      </c>
      <c r="GK4" s="1217">
        <f>Samples!GK6</f>
        <v>12.25</v>
      </c>
    </row>
    <row r="5" spans="1:196" s="12" customFormat="1" ht="18.75" customHeight="1">
      <c r="A5" s="67" t="s">
        <v>91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BQ5" s="756"/>
      <c r="BR5" s="763"/>
      <c r="BS5" s="763"/>
      <c r="BT5" s="763"/>
      <c r="BU5" s="763"/>
      <c r="BV5" s="763"/>
      <c r="BW5" s="763"/>
      <c r="BX5" s="763"/>
      <c r="BY5" s="763"/>
      <c r="BZ5" s="763"/>
      <c r="CA5" s="763"/>
      <c r="CB5" s="763"/>
      <c r="CC5" s="763"/>
      <c r="CD5" s="763"/>
      <c r="CE5" s="763"/>
      <c r="CF5" s="763"/>
      <c r="CG5" s="763"/>
      <c r="CH5" s="763"/>
      <c r="CI5" s="763"/>
      <c r="CJ5" s="763"/>
      <c r="CK5" s="763"/>
      <c r="CL5" s="763"/>
      <c r="CM5" s="763"/>
      <c r="CN5" s="763"/>
      <c r="CO5" s="763"/>
      <c r="CP5" s="763"/>
      <c r="CQ5" s="763"/>
      <c r="CR5" s="763"/>
      <c r="CS5" s="763"/>
      <c r="CT5" s="763"/>
      <c r="CU5" s="763"/>
      <c r="CV5" s="763"/>
      <c r="CW5" s="763"/>
      <c r="CX5" s="756"/>
      <c r="CY5" s="760"/>
      <c r="CZ5" s="760"/>
      <c r="DA5" s="760"/>
      <c r="DB5" s="760"/>
      <c r="DC5" s="760"/>
      <c r="DD5" s="760"/>
      <c r="DE5" s="760"/>
      <c r="DF5" s="760"/>
      <c r="DG5" s="760"/>
      <c r="DH5" s="760"/>
      <c r="DI5" s="760"/>
      <c r="DJ5" s="760"/>
      <c r="DK5" s="760"/>
      <c r="DL5" s="760"/>
      <c r="DM5" s="760"/>
      <c r="DN5" s="760"/>
      <c r="DO5" s="760"/>
      <c r="DP5" s="760"/>
      <c r="DQ5" s="760"/>
      <c r="DR5" s="760"/>
      <c r="DS5" s="760"/>
      <c r="DT5" s="1080"/>
      <c r="DU5" s="1080"/>
      <c r="DV5" s="1080"/>
      <c r="DW5" s="1080"/>
      <c r="DX5" s="1080"/>
      <c r="DY5" s="1080"/>
      <c r="DZ5" s="1080"/>
      <c r="EA5" s="1080"/>
      <c r="EB5" s="1080"/>
      <c r="EC5" s="1080"/>
      <c r="ED5" s="1080"/>
      <c r="EE5" s="1080"/>
      <c r="EF5" s="1080"/>
      <c r="EG5" s="1080"/>
      <c r="EH5" s="1080"/>
      <c r="EI5" s="1080"/>
      <c r="EJ5" s="1080"/>
      <c r="EK5" s="1080"/>
      <c r="EL5" s="1080"/>
      <c r="EM5" s="1080"/>
      <c r="EN5" s="1080"/>
      <c r="EO5" s="1080"/>
      <c r="EP5" s="1080"/>
      <c r="EQ5" s="1080"/>
      <c r="ER5" s="1080"/>
      <c r="ES5" s="1080"/>
      <c r="ET5" s="1080"/>
      <c r="EU5" s="1080"/>
      <c r="EV5" s="1080"/>
      <c r="EW5" s="1080"/>
      <c r="EX5" s="1218"/>
      <c r="EY5" s="1218"/>
      <c r="EZ5" s="1218"/>
      <c r="FA5" s="1237"/>
      <c r="FB5" s="1237"/>
      <c r="FC5" s="1237"/>
      <c r="FD5" s="1237"/>
      <c r="FE5" s="1237"/>
      <c r="FF5" s="1237"/>
      <c r="FG5" s="1237"/>
      <c r="FH5" s="1237"/>
      <c r="FI5" s="1237"/>
      <c r="FJ5" s="1237"/>
      <c r="FK5" s="1237"/>
      <c r="FL5" s="1237"/>
      <c r="FM5" s="1237"/>
      <c r="FN5" s="1237"/>
      <c r="FO5" s="1237"/>
      <c r="FP5" s="1237"/>
      <c r="FQ5" s="1237"/>
      <c r="FR5" s="1237"/>
      <c r="FS5" s="1222"/>
      <c r="FT5" s="1222"/>
      <c r="FU5" s="1222"/>
      <c r="FV5" s="1222"/>
      <c r="FW5" s="1222"/>
      <c r="FX5" s="1222"/>
      <c r="FY5" s="1222"/>
      <c r="FZ5" s="1222"/>
      <c r="GA5" s="1222"/>
      <c r="GB5" s="1222"/>
      <c r="GC5" s="1222"/>
      <c r="GD5" s="1222"/>
      <c r="GE5" s="1222"/>
      <c r="GF5" s="1222"/>
      <c r="GG5" s="1222"/>
      <c r="GH5" s="1222"/>
      <c r="GI5" s="1222"/>
      <c r="GJ5" s="1222"/>
      <c r="GK5" s="1222"/>
      <c r="GN5" s="1346" t="s">
        <v>1713</v>
      </c>
    </row>
    <row r="6" spans="1:196">
      <c r="A6" s="2" t="s">
        <v>94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BR6" s="503"/>
      <c r="BS6" s="503"/>
      <c r="BT6" s="503"/>
      <c r="BU6" s="503"/>
      <c r="BV6" s="503"/>
      <c r="BW6" s="503"/>
      <c r="BX6" s="503"/>
      <c r="BY6" s="503"/>
      <c r="BZ6" s="503"/>
      <c r="CA6" s="503"/>
      <c r="CB6" s="503"/>
      <c r="CD6" s="503"/>
      <c r="CE6" s="503"/>
      <c r="CF6" s="503"/>
      <c r="CG6" s="503"/>
      <c r="CH6" s="503"/>
      <c r="CI6" s="503"/>
      <c r="CJ6" s="503"/>
      <c r="CK6" s="503"/>
      <c r="CL6" s="503"/>
      <c r="CM6" s="503"/>
      <c r="CN6" s="503"/>
      <c r="CO6" s="503"/>
      <c r="CP6" s="503"/>
      <c r="CQ6" s="503"/>
      <c r="CR6" s="503"/>
      <c r="CS6" s="503"/>
      <c r="CT6" s="503"/>
      <c r="CU6" s="503"/>
      <c r="CV6" s="503"/>
      <c r="CW6" s="503"/>
      <c r="GN6" s="1346" t="s">
        <v>1712</v>
      </c>
    </row>
    <row r="7" spans="1:196" ht="14">
      <c r="A7" s="69" t="s">
        <v>22</v>
      </c>
      <c r="B7" s="90">
        <v>123.55</v>
      </c>
      <c r="C7" s="106">
        <v>198.51</v>
      </c>
      <c r="D7" s="104">
        <v>166.38</v>
      </c>
      <c r="E7" s="90">
        <v>1243.8</v>
      </c>
      <c r="F7" s="90">
        <v>600.22</v>
      </c>
      <c r="G7" s="90">
        <v>291.72000000000003</v>
      </c>
      <c r="H7" s="90">
        <v>224.75</v>
      </c>
      <c r="I7" s="90">
        <v>1826.62</v>
      </c>
      <c r="J7" s="198">
        <v>1348.4</v>
      </c>
      <c r="K7" s="198">
        <v>313.16000000000003</v>
      </c>
      <c r="L7" s="198">
        <v>236.77</v>
      </c>
      <c r="M7" s="198">
        <v>5445.6</v>
      </c>
      <c r="N7" s="198">
        <v>405.35</v>
      </c>
      <c r="O7" s="198">
        <v>1459.82</v>
      </c>
      <c r="P7" s="198">
        <v>822.53</v>
      </c>
      <c r="Q7" s="198">
        <v>321.36</v>
      </c>
      <c r="R7" s="198">
        <v>318.26</v>
      </c>
      <c r="S7" s="198">
        <v>253.79</v>
      </c>
      <c r="T7" s="198">
        <v>125.19</v>
      </c>
      <c r="U7" s="198">
        <v>1680.98</v>
      </c>
      <c r="V7" s="198">
        <v>2195.64</v>
      </c>
      <c r="W7" s="198">
        <v>81.91</v>
      </c>
      <c r="X7" s="198">
        <v>591.98</v>
      </c>
      <c r="Y7" s="198">
        <v>222.34</v>
      </c>
      <c r="Z7" s="198">
        <v>96</v>
      </c>
      <c r="AA7" s="198">
        <v>393.97</v>
      </c>
      <c r="AB7" s="198">
        <v>167.82</v>
      </c>
      <c r="AC7" s="198">
        <v>490.59</v>
      </c>
      <c r="AD7" s="198">
        <v>514.98</v>
      </c>
      <c r="AE7" s="363">
        <v>389.87</v>
      </c>
      <c r="AF7" s="363">
        <v>3031.78</v>
      </c>
      <c r="AG7" s="364">
        <v>332.42</v>
      </c>
      <c r="AH7" s="364">
        <v>142.30000000000001</v>
      </c>
      <c r="AI7" s="364">
        <v>116.43</v>
      </c>
      <c r="AJ7" s="364">
        <v>391.55</v>
      </c>
      <c r="AK7" s="364">
        <v>328.1</v>
      </c>
      <c r="AL7" s="364">
        <v>270.49</v>
      </c>
      <c r="AM7" s="364">
        <v>914.29</v>
      </c>
      <c r="AN7" s="364">
        <v>317.12</v>
      </c>
      <c r="AO7" s="364">
        <v>559.02</v>
      </c>
      <c r="AP7" s="364">
        <v>275.70999999999998</v>
      </c>
      <c r="AQ7" s="365">
        <v>824.97</v>
      </c>
      <c r="AR7" s="365">
        <v>458.97</v>
      </c>
      <c r="AS7" s="365">
        <v>447.81</v>
      </c>
      <c r="AT7" s="365">
        <v>132.06</v>
      </c>
      <c r="AU7" s="365">
        <v>1204.6500000000001</v>
      </c>
      <c r="AV7" s="365">
        <v>6574.47</v>
      </c>
      <c r="AW7" s="365">
        <v>278.26</v>
      </c>
      <c r="AX7" s="365">
        <v>488.61</v>
      </c>
      <c r="AY7" s="365">
        <v>1782.58</v>
      </c>
      <c r="AZ7" s="366">
        <v>1534.31</v>
      </c>
      <c r="BA7" s="366">
        <v>81.99</v>
      </c>
      <c r="BB7" s="366">
        <v>164.3</v>
      </c>
      <c r="BC7" s="366">
        <v>312.54000000000002</v>
      </c>
      <c r="BD7" s="362">
        <v>532.29</v>
      </c>
      <c r="BE7" s="362">
        <v>123.72</v>
      </c>
      <c r="BF7" s="362">
        <v>246.45</v>
      </c>
      <c r="BG7" s="367">
        <v>324.08999999999997</v>
      </c>
      <c r="BH7" s="367">
        <v>609.22</v>
      </c>
      <c r="BI7" s="367">
        <v>117.97</v>
      </c>
      <c r="BJ7" s="367">
        <v>1451.93</v>
      </c>
      <c r="BK7" s="368">
        <v>400.76</v>
      </c>
      <c r="BL7" s="368">
        <v>120.59</v>
      </c>
      <c r="BM7" s="368">
        <v>1021.69</v>
      </c>
      <c r="BN7" s="368">
        <v>811.78</v>
      </c>
      <c r="BO7" s="368">
        <v>424.09</v>
      </c>
      <c r="BP7" s="368">
        <v>112.26</v>
      </c>
      <c r="BQ7" s="543">
        <v>122.56</v>
      </c>
      <c r="BR7" s="543">
        <v>103.26</v>
      </c>
      <c r="BS7" s="543">
        <v>202.12</v>
      </c>
      <c r="BT7" s="543">
        <v>452.07</v>
      </c>
      <c r="BU7" s="543">
        <v>23.77</v>
      </c>
      <c r="BV7" s="543">
        <v>1253.46</v>
      </c>
      <c r="BW7" s="543">
        <v>132.02000000000001</v>
      </c>
      <c r="BX7" s="543">
        <v>207.77</v>
      </c>
      <c r="BY7" s="543">
        <v>963.47</v>
      </c>
      <c r="BZ7" s="544">
        <v>269.19</v>
      </c>
      <c r="CA7" s="544">
        <v>162.61000000000001</v>
      </c>
      <c r="CB7" s="544">
        <v>1113.0899999999999</v>
      </c>
      <c r="CC7" s="497">
        <v>679.48</v>
      </c>
      <c r="CD7" s="545">
        <v>1268.32</v>
      </c>
      <c r="CE7" s="545">
        <v>891.38</v>
      </c>
      <c r="CF7" s="545">
        <v>55.59</v>
      </c>
      <c r="CG7" s="545">
        <v>664.75</v>
      </c>
      <c r="CH7" s="545">
        <v>79.23</v>
      </c>
      <c r="CI7" s="545">
        <v>142.43</v>
      </c>
      <c r="CJ7" s="545">
        <v>138.71</v>
      </c>
      <c r="CK7" s="545">
        <v>516.69000000000005</v>
      </c>
      <c r="CL7" s="545">
        <v>390.03</v>
      </c>
      <c r="CM7" s="553">
        <v>294.32</v>
      </c>
      <c r="CN7" s="542">
        <v>186.8</v>
      </c>
      <c r="CO7" s="551">
        <v>223.37</v>
      </c>
      <c r="CP7" s="546">
        <v>414.68</v>
      </c>
      <c r="CQ7" s="546">
        <v>1258.4000000000001</v>
      </c>
      <c r="CR7" s="546">
        <v>680.07</v>
      </c>
      <c r="CS7" s="546">
        <v>110.18</v>
      </c>
      <c r="CT7" s="546">
        <v>531.67999999999995</v>
      </c>
      <c r="CU7" s="546">
        <v>231.14</v>
      </c>
      <c r="CV7" s="546">
        <v>450.07</v>
      </c>
      <c r="CW7" s="549">
        <v>317.32</v>
      </c>
      <c r="CX7" s="797">
        <v>1101.57</v>
      </c>
      <c r="CY7" s="797">
        <v>780.48</v>
      </c>
      <c r="CZ7" s="799">
        <v>138.22999999999999</v>
      </c>
      <c r="DA7" s="799">
        <v>474.43</v>
      </c>
      <c r="DB7" s="799">
        <v>79.150000000000006</v>
      </c>
      <c r="DC7" s="799">
        <v>791.43</v>
      </c>
      <c r="DD7" s="799">
        <v>4460.62</v>
      </c>
      <c r="DE7" s="799">
        <v>820.52</v>
      </c>
      <c r="DF7" s="799">
        <v>158.62</v>
      </c>
      <c r="DG7" s="799">
        <v>75.040000000000006</v>
      </c>
      <c r="DH7" s="799">
        <v>203.3</v>
      </c>
      <c r="DI7" s="799">
        <v>89.34</v>
      </c>
      <c r="DJ7" s="799">
        <v>844.92</v>
      </c>
      <c r="DK7" s="799">
        <v>993.82</v>
      </c>
      <c r="DL7" s="799">
        <v>1448.86</v>
      </c>
      <c r="DM7" s="799">
        <v>572.19000000000005</v>
      </c>
      <c r="DN7" s="799">
        <v>434.77</v>
      </c>
      <c r="DO7" s="799">
        <v>340.88</v>
      </c>
      <c r="DP7" s="799">
        <v>51.73</v>
      </c>
      <c r="DQ7" s="799">
        <v>1483.7</v>
      </c>
      <c r="DR7" s="799">
        <v>696.74</v>
      </c>
      <c r="DS7" s="799">
        <v>384.68</v>
      </c>
      <c r="DT7" s="883">
        <v>180.6</v>
      </c>
      <c r="DU7" s="883">
        <v>1046.94</v>
      </c>
      <c r="DV7" s="883">
        <v>474.95</v>
      </c>
      <c r="DW7" s="883" t="s">
        <v>1191</v>
      </c>
      <c r="DX7" s="883">
        <v>269.55</v>
      </c>
      <c r="DY7" s="883">
        <v>388.93</v>
      </c>
      <c r="DZ7" s="883">
        <v>683.42</v>
      </c>
      <c r="EA7" s="883">
        <v>198.18</v>
      </c>
      <c r="EB7" s="883">
        <v>1435.98</v>
      </c>
      <c r="EC7" s="883">
        <v>732.13</v>
      </c>
      <c r="ED7" s="884">
        <v>904.22</v>
      </c>
      <c r="EE7" s="884">
        <v>2083.6799999999998</v>
      </c>
      <c r="EF7" s="884">
        <v>123.34</v>
      </c>
      <c r="EG7" s="884">
        <v>848.51</v>
      </c>
      <c r="EH7" s="1047" t="s">
        <v>1278</v>
      </c>
      <c r="EI7" s="884">
        <v>227.78</v>
      </c>
      <c r="EJ7" s="884">
        <v>832.92</v>
      </c>
      <c r="EK7" s="884">
        <v>488.75</v>
      </c>
      <c r="EL7" s="884">
        <v>512.58000000000004</v>
      </c>
      <c r="EM7" s="884">
        <v>1534.44</v>
      </c>
      <c r="EN7" s="885">
        <v>580.15</v>
      </c>
      <c r="EO7" s="1048" t="s">
        <v>1279</v>
      </c>
      <c r="EP7" s="1048" t="s">
        <v>1280</v>
      </c>
      <c r="EQ7" s="1048" t="s">
        <v>1281</v>
      </c>
      <c r="ER7" s="885">
        <v>1135.8699999999999</v>
      </c>
      <c r="ES7" s="885">
        <v>402.49</v>
      </c>
      <c r="ET7" s="885">
        <v>244.57</v>
      </c>
      <c r="EU7" s="885">
        <v>228.08</v>
      </c>
      <c r="EV7" s="885">
        <v>1941.53</v>
      </c>
      <c r="EW7" s="885">
        <v>450.63</v>
      </c>
      <c r="EX7" s="1095">
        <v>464.92</v>
      </c>
      <c r="EY7" s="1095">
        <v>524.28</v>
      </c>
      <c r="EZ7" s="1097">
        <v>540.63</v>
      </c>
      <c r="FA7" s="1097">
        <v>801.47</v>
      </c>
      <c r="FB7" s="1097">
        <v>282.64999999999998</v>
      </c>
      <c r="FC7" s="1097">
        <v>324.05</v>
      </c>
      <c r="FD7" s="1097">
        <v>38.18</v>
      </c>
      <c r="FE7" s="1097">
        <v>188.16</v>
      </c>
      <c r="FF7" s="1097">
        <v>649.63</v>
      </c>
      <c r="FG7" s="1097">
        <v>225.07</v>
      </c>
      <c r="FH7" s="1097">
        <v>195.26</v>
      </c>
      <c r="FI7" s="1097">
        <v>140.97</v>
      </c>
      <c r="FJ7" s="1097">
        <v>340.52</v>
      </c>
      <c r="FK7" s="1097">
        <v>1312.79</v>
      </c>
      <c r="FL7" s="1097">
        <v>64.69</v>
      </c>
      <c r="FM7" s="1097">
        <v>1540.3</v>
      </c>
      <c r="FN7" s="1097">
        <v>46.05</v>
      </c>
      <c r="FO7" s="1097">
        <v>154.52000000000001</v>
      </c>
      <c r="FP7" s="1097">
        <v>854.32</v>
      </c>
      <c r="FQ7" s="1097">
        <v>311.82</v>
      </c>
      <c r="FR7" s="1097">
        <v>209.91</v>
      </c>
      <c r="FS7" s="1246">
        <v>344.37</v>
      </c>
      <c r="FT7" s="1246">
        <v>549.03</v>
      </c>
      <c r="FU7" s="1246">
        <v>146.15</v>
      </c>
      <c r="FV7" s="1246">
        <v>189.01</v>
      </c>
      <c r="FW7" s="1246">
        <v>147.55000000000001</v>
      </c>
      <c r="FX7" s="1164">
        <v>1941.63</v>
      </c>
      <c r="FY7" s="1246">
        <v>360.93</v>
      </c>
      <c r="FZ7" s="1329">
        <v>279.57</v>
      </c>
      <c r="GA7" s="1329">
        <v>810.55</v>
      </c>
      <c r="GB7" s="1329">
        <v>772.1</v>
      </c>
      <c r="GC7" s="1329">
        <v>238.67</v>
      </c>
      <c r="GD7" s="1329">
        <v>213.66</v>
      </c>
      <c r="GE7" s="1329">
        <v>321.13</v>
      </c>
      <c r="GF7" s="1329">
        <v>154.47</v>
      </c>
      <c r="GG7" s="1329">
        <v>105.22</v>
      </c>
      <c r="GH7" s="1329">
        <v>67.19</v>
      </c>
      <c r="GI7" s="1329">
        <v>75.92</v>
      </c>
      <c r="GJ7" s="1329">
        <v>157.04</v>
      </c>
      <c r="GK7" s="1329">
        <v>98.89</v>
      </c>
      <c r="GN7" s="1353">
        <v>23.323830157121044</v>
      </c>
    </row>
    <row r="8" spans="1:196" s="4" customFormat="1" ht="14">
      <c r="A8" s="69" t="s">
        <v>23</v>
      </c>
      <c r="B8" s="90">
        <v>5.19</v>
      </c>
      <c r="C8" s="106">
        <v>5.2</v>
      </c>
      <c r="D8" s="104">
        <v>7.46</v>
      </c>
      <c r="E8" s="90">
        <v>21.81</v>
      </c>
      <c r="F8" s="90">
        <v>13.34</v>
      </c>
      <c r="G8" s="90">
        <v>20.63</v>
      </c>
      <c r="H8" s="90">
        <v>4.3099999999999996</v>
      </c>
      <c r="I8" s="90">
        <v>27.8</v>
      </c>
      <c r="J8" s="198">
        <v>314.74</v>
      </c>
      <c r="K8" s="198">
        <v>21.85</v>
      </c>
      <c r="L8" s="198">
        <v>17.649999999999999</v>
      </c>
      <c r="M8" s="198">
        <v>127.99</v>
      </c>
      <c r="N8" s="198">
        <v>10.89</v>
      </c>
      <c r="O8" s="198">
        <v>45.31</v>
      </c>
      <c r="P8" s="198">
        <v>63.07</v>
      </c>
      <c r="Q8" s="198">
        <v>22.88</v>
      </c>
      <c r="R8" s="198">
        <v>23.28</v>
      </c>
      <c r="S8" s="198">
        <v>44.52</v>
      </c>
      <c r="T8" s="198">
        <v>5.31</v>
      </c>
      <c r="U8" s="198">
        <v>23.28</v>
      </c>
      <c r="V8" s="198">
        <v>42.69</v>
      </c>
      <c r="W8" s="198">
        <v>2.65</v>
      </c>
      <c r="X8" s="198">
        <v>53.09</v>
      </c>
      <c r="Y8" s="198">
        <v>6.91</v>
      </c>
      <c r="Z8" s="198">
        <v>3.62</v>
      </c>
      <c r="AA8" s="198">
        <v>16.100000000000001</v>
      </c>
      <c r="AB8" s="198">
        <v>5.63</v>
      </c>
      <c r="AC8" s="198">
        <v>6.32</v>
      </c>
      <c r="AD8" s="198">
        <v>28.83</v>
      </c>
      <c r="AE8" s="363">
        <v>29.51</v>
      </c>
      <c r="AF8" s="363">
        <v>31.78</v>
      </c>
      <c r="AG8" s="364">
        <v>23.79</v>
      </c>
      <c r="AH8" s="364">
        <v>5.41</v>
      </c>
      <c r="AI8" s="364">
        <v>5.13</v>
      </c>
      <c r="AJ8" s="364">
        <v>31.09</v>
      </c>
      <c r="AK8" s="364">
        <v>32.06</v>
      </c>
      <c r="AL8" s="364">
        <v>20.8</v>
      </c>
      <c r="AM8" s="364">
        <v>71.73</v>
      </c>
      <c r="AN8" s="364">
        <v>25.29</v>
      </c>
      <c r="AO8" s="364">
        <v>26.91</v>
      </c>
      <c r="AP8" s="364">
        <v>19.38</v>
      </c>
      <c r="AQ8" s="365">
        <v>81.92</v>
      </c>
      <c r="AR8" s="365">
        <v>48.24</v>
      </c>
      <c r="AS8" s="365">
        <v>35.07</v>
      </c>
      <c r="AT8" s="365">
        <v>15.11</v>
      </c>
      <c r="AU8" s="365">
        <v>93.77</v>
      </c>
      <c r="AV8" s="365">
        <v>348.78</v>
      </c>
      <c r="AW8" s="365">
        <v>22.57</v>
      </c>
      <c r="AX8" s="365">
        <v>10.95</v>
      </c>
      <c r="AY8" s="365">
        <v>94.99</v>
      </c>
      <c r="AZ8" s="366">
        <v>154.35</v>
      </c>
      <c r="BA8" s="366">
        <v>2.64</v>
      </c>
      <c r="BB8" s="366">
        <v>13.24</v>
      </c>
      <c r="BC8" s="366">
        <v>5.48</v>
      </c>
      <c r="BD8" s="362">
        <v>21.16</v>
      </c>
      <c r="BE8" s="362">
        <v>18.600000000000001</v>
      </c>
      <c r="BF8" s="362">
        <v>10.220000000000001</v>
      </c>
      <c r="BG8" s="367">
        <v>27.62</v>
      </c>
      <c r="BH8" s="367">
        <v>44.83</v>
      </c>
      <c r="BI8" s="367">
        <v>4.45</v>
      </c>
      <c r="BJ8" s="367">
        <v>126.45</v>
      </c>
      <c r="BK8" s="368">
        <v>34.29</v>
      </c>
      <c r="BL8" s="368">
        <v>3.99</v>
      </c>
      <c r="BM8" s="368">
        <v>38.46</v>
      </c>
      <c r="BN8" s="368">
        <v>16.72</v>
      </c>
      <c r="BO8" s="368">
        <v>15.83</v>
      </c>
      <c r="BP8" s="368">
        <v>6.11</v>
      </c>
      <c r="BQ8" s="543">
        <v>14.1</v>
      </c>
      <c r="BR8" s="543">
        <v>3.09</v>
      </c>
      <c r="BS8" s="543">
        <v>5.22</v>
      </c>
      <c r="BT8" s="543">
        <v>36.79</v>
      </c>
      <c r="BU8" s="543">
        <v>0.81</v>
      </c>
      <c r="BV8" s="543">
        <v>87.47</v>
      </c>
      <c r="BW8" s="543">
        <v>3.91</v>
      </c>
      <c r="BX8" s="543">
        <v>5.61</v>
      </c>
      <c r="BY8" s="543">
        <v>59.32</v>
      </c>
      <c r="BZ8" s="544">
        <v>16.22</v>
      </c>
      <c r="CA8" s="544">
        <v>27.91</v>
      </c>
      <c r="CB8" s="544">
        <v>24.4</v>
      </c>
      <c r="CC8" s="497">
        <v>32.35</v>
      </c>
      <c r="CD8" s="545">
        <v>96.52</v>
      </c>
      <c r="CE8" s="545">
        <v>56.03</v>
      </c>
      <c r="CF8" s="545">
        <v>3.91</v>
      </c>
      <c r="CG8" s="545">
        <v>43.75</v>
      </c>
      <c r="CH8" s="545">
        <v>4.67</v>
      </c>
      <c r="CI8" s="545">
        <v>4.37</v>
      </c>
      <c r="CJ8" s="545">
        <v>11.55</v>
      </c>
      <c r="CK8" s="545">
        <v>42.71</v>
      </c>
      <c r="CL8" s="545">
        <v>39.42</v>
      </c>
      <c r="CM8" s="553">
        <v>30.96</v>
      </c>
      <c r="CN8" s="542">
        <v>5.52</v>
      </c>
      <c r="CO8" s="551">
        <v>5.3</v>
      </c>
      <c r="CP8" s="546">
        <v>14.46</v>
      </c>
      <c r="CQ8" s="546">
        <v>31.04</v>
      </c>
      <c r="CR8" s="546">
        <v>28.05</v>
      </c>
      <c r="CS8" s="546">
        <v>4.05</v>
      </c>
      <c r="CT8" s="546">
        <v>38.01</v>
      </c>
      <c r="CU8" s="546">
        <v>5.62</v>
      </c>
      <c r="CV8" s="546">
        <v>24.18</v>
      </c>
      <c r="CW8" s="549">
        <v>10.63</v>
      </c>
      <c r="CX8" s="797">
        <v>23.8</v>
      </c>
      <c r="CY8" s="797">
        <v>12.63</v>
      </c>
      <c r="CZ8" s="799">
        <v>3.18</v>
      </c>
      <c r="DA8" s="799">
        <v>9.8800000000000008</v>
      </c>
      <c r="DB8" s="799">
        <v>5.25</v>
      </c>
      <c r="DC8" s="799">
        <v>42.06</v>
      </c>
      <c r="DD8" s="799">
        <v>149.03</v>
      </c>
      <c r="DE8" s="799">
        <v>21.51</v>
      </c>
      <c r="DF8" s="799">
        <v>10.61</v>
      </c>
      <c r="DG8" s="799">
        <v>4.9400000000000004</v>
      </c>
      <c r="DH8" s="799">
        <v>4.3</v>
      </c>
      <c r="DI8" s="799">
        <v>6.07</v>
      </c>
      <c r="DJ8" s="799">
        <v>28.46</v>
      </c>
      <c r="DK8" s="799">
        <v>49.32</v>
      </c>
      <c r="DL8" s="799">
        <v>107.81</v>
      </c>
      <c r="DM8" s="799">
        <v>14.41</v>
      </c>
      <c r="DN8" s="799">
        <v>10.85</v>
      </c>
      <c r="DO8" s="799">
        <v>9.74</v>
      </c>
      <c r="DP8" s="799">
        <v>6.07</v>
      </c>
      <c r="DQ8" s="799">
        <v>31.12</v>
      </c>
      <c r="DR8" s="799">
        <v>9.64</v>
      </c>
      <c r="DS8" s="799">
        <v>10.38</v>
      </c>
      <c r="DT8" s="883">
        <v>13.25</v>
      </c>
      <c r="DU8" s="883">
        <v>46.87</v>
      </c>
      <c r="DV8" s="883">
        <v>17.829999999999998</v>
      </c>
      <c r="DW8" s="883" t="s">
        <v>1192</v>
      </c>
      <c r="DX8" s="883">
        <v>60.44</v>
      </c>
      <c r="DY8" s="883">
        <v>10.85</v>
      </c>
      <c r="DZ8" s="883">
        <v>23.19</v>
      </c>
      <c r="EA8" s="883">
        <v>27.09</v>
      </c>
      <c r="EB8" s="883">
        <v>46.5</v>
      </c>
      <c r="EC8" s="883">
        <v>52.58</v>
      </c>
      <c r="ED8" s="884">
        <v>60.96</v>
      </c>
      <c r="EE8" s="884">
        <v>86.04</v>
      </c>
      <c r="EF8" s="884">
        <v>8.7200000000000006</v>
      </c>
      <c r="EG8" s="884">
        <v>37.090000000000003</v>
      </c>
      <c r="EH8" s="884">
        <v>39.69</v>
      </c>
      <c r="EI8" s="884">
        <v>6.43</v>
      </c>
      <c r="EJ8" s="884">
        <v>66.64</v>
      </c>
      <c r="EK8" s="884">
        <v>13.09</v>
      </c>
      <c r="EL8" s="884">
        <v>34.35</v>
      </c>
      <c r="EM8" s="884">
        <v>87.67</v>
      </c>
      <c r="EN8" s="885">
        <v>21.44</v>
      </c>
      <c r="EO8" s="885">
        <v>26.48</v>
      </c>
      <c r="EP8" s="885">
        <v>19.02</v>
      </c>
      <c r="EQ8" s="885">
        <v>25.46</v>
      </c>
      <c r="ER8" s="885">
        <v>23.47</v>
      </c>
      <c r="ES8" s="885">
        <v>35.979999999999997</v>
      </c>
      <c r="ET8" s="885">
        <v>12.6</v>
      </c>
      <c r="EU8" s="885">
        <v>12.93</v>
      </c>
      <c r="EV8" s="885">
        <v>27.02</v>
      </c>
      <c r="EW8" s="885">
        <v>10.75</v>
      </c>
      <c r="EX8" s="1095">
        <v>17.68</v>
      </c>
      <c r="EY8" s="1095">
        <v>6.96</v>
      </c>
      <c r="EZ8" s="1097">
        <v>50</v>
      </c>
      <c r="FA8" s="1097">
        <v>11.63</v>
      </c>
      <c r="FB8" s="1097">
        <v>12.37</v>
      </c>
      <c r="FC8" s="1097">
        <v>25.74</v>
      </c>
      <c r="FD8" s="1097">
        <v>1.54</v>
      </c>
      <c r="FE8" s="1097">
        <v>4.63</v>
      </c>
      <c r="FF8" s="1097">
        <v>22.17</v>
      </c>
      <c r="FG8" s="1097">
        <v>14.11</v>
      </c>
      <c r="FH8" s="1097">
        <v>13.82</v>
      </c>
      <c r="FI8" s="1097">
        <v>4.17</v>
      </c>
      <c r="FJ8" s="1097">
        <v>26.14</v>
      </c>
      <c r="FK8" s="1097">
        <v>48.82</v>
      </c>
      <c r="FL8" s="1097">
        <v>1.36</v>
      </c>
      <c r="FM8" s="1097">
        <v>68.73</v>
      </c>
      <c r="FN8" s="1097">
        <v>1.78</v>
      </c>
      <c r="FO8" s="1097">
        <v>3.44</v>
      </c>
      <c r="FP8" s="1097">
        <v>72.73</v>
      </c>
      <c r="FQ8" s="1097">
        <v>23.57</v>
      </c>
      <c r="FR8" s="1097">
        <v>15.2</v>
      </c>
      <c r="FS8" s="1246">
        <v>13.98</v>
      </c>
      <c r="FT8" s="1246">
        <v>11.3</v>
      </c>
      <c r="FU8" s="1246">
        <v>5.27</v>
      </c>
      <c r="FV8" s="1246">
        <v>12.32</v>
      </c>
      <c r="FW8" s="1246">
        <v>5.56</v>
      </c>
      <c r="FX8" s="1246">
        <v>27.64</v>
      </c>
      <c r="FY8" s="1246">
        <v>9.6999999999999993</v>
      </c>
      <c r="FZ8" s="1329">
        <v>6.13</v>
      </c>
      <c r="GA8" s="1329">
        <v>22.84</v>
      </c>
      <c r="GB8" s="1329">
        <v>11.41</v>
      </c>
      <c r="GC8" s="1329">
        <v>6.8</v>
      </c>
      <c r="GD8" s="1329">
        <v>6.61</v>
      </c>
      <c r="GE8" s="1329">
        <v>6.15</v>
      </c>
      <c r="GF8" s="1329">
        <v>14.34</v>
      </c>
      <c r="GG8" s="1329">
        <v>13.61</v>
      </c>
      <c r="GH8" s="1329">
        <v>7.75</v>
      </c>
      <c r="GI8" s="1329">
        <v>10.28</v>
      </c>
      <c r="GJ8" s="1329">
        <v>22.73</v>
      </c>
      <c r="GK8" s="1329">
        <v>13.86</v>
      </c>
      <c r="GN8" s="1353">
        <v>17.967045175751153</v>
      </c>
    </row>
    <row r="9" spans="1:196" s="4" customFormat="1" ht="14">
      <c r="A9" s="69" t="s">
        <v>24</v>
      </c>
      <c r="B9" s="90">
        <v>58.01</v>
      </c>
      <c r="C9" s="106">
        <v>271.02</v>
      </c>
      <c r="D9" s="104">
        <v>136.49</v>
      </c>
      <c r="E9" s="90">
        <v>560.94000000000005</v>
      </c>
      <c r="F9" s="90">
        <v>175.65</v>
      </c>
      <c r="G9" s="90">
        <v>114.57</v>
      </c>
      <c r="H9" s="90">
        <v>237.9</v>
      </c>
      <c r="I9" s="90">
        <v>430.88</v>
      </c>
      <c r="J9" s="198">
        <v>3311.44</v>
      </c>
      <c r="K9" s="198">
        <v>78.959999999999994</v>
      </c>
      <c r="L9" s="198">
        <v>180.15</v>
      </c>
      <c r="M9" s="198">
        <v>3982.06</v>
      </c>
      <c r="N9" s="198">
        <v>441.94</v>
      </c>
      <c r="O9" s="198">
        <v>407.61</v>
      </c>
      <c r="P9" s="198">
        <v>356.91</v>
      </c>
      <c r="Q9" s="198">
        <v>88.72</v>
      </c>
      <c r="R9" s="198">
        <v>95.37</v>
      </c>
      <c r="S9" s="198">
        <v>247.19</v>
      </c>
      <c r="T9" s="198">
        <v>49.66</v>
      </c>
      <c r="U9" s="198">
        <v>387.51</v>
      </c>
      <c r="V9" s="198">
        <v>806.19</v>
      </c>
      <c r="W9" s="198">
        <v>40.9</v>
      </c>
      <c r="X9" s="198">
        <v>458.89</v>
      </c>
      <c r="Y9" s="198">
        <v>209.09</v>
      </c>
      <c r="Z9" s="198">
        <v>56.65</v>
      </c>
      <c r="AA9" s="198">
        <v>227.04</v>
      </c>
      <c r="AB9" s="198">
        <v>89.69</v>
      </c>
      <c r="AC9" s="198">
        <v>253.34</v>
      </c>
      <c r="AD9" s="198">
        <v>174.95</v>
      </c>
      <c r="AE9" s="363">
        <v>81.06</v>
      </c>
      <c r="AF9" s="363">
        <v>2813.67</v>
      </c>
      <c r="AG9" s="364">
        <v>88.05</v>
      </c>
      <c r="AH9" s="364">
        <v>67.37</v>
      </c>
      <c r="AI9" s="364">
        <v>51.94</v>
      </c>
      <c r="AJ9" s="364">
        <v>116.03</v>
      </c>
      <c r="AK9" s="364">
        <v>161.18</v>
      </c>
      <c r="AL9" s="364">
        <v>65.95</v>
      </c>
      <c r="AM9" s="364">
        <v>825.62</v>
      </c>
      <c r="AN9" s="364">
        <v>91.52</v>
      </c>
      <c r="AO9" s="364">
        <v>181.52</v>
      </c>
      <c r="AP9" s="364">
        <v>102.86</v>
      </c>
      <c r="AQ9" s="365">
        <v>807.69</v>
      </c>
      <c r="AR9" s="365">
        <v>504.39</v>
      </c>
      <c r="AS9" s="365">
        <v>113.13</v>
      </c>
      <c r="AT9" s="365">
        <v>156.79</v>
      </c>
      <c r="AU9" s="365">
        <v>572.6</v>
      </c>
      <c r="AV9" s="365">
        <v>3430.92</v>
      </c>
      <c r="AW9" s="365">
        <v>80.209999999999994</v>
      </c>
      <c r="AX9" s="365">
        <v>246.08</v>
      </c>
      <c r="AY9" s="365">
        <v>751.16</v>
      </c>
      <c r="AZ9" s="366">
        <v>212.61</v>
      </c>
      <c r="BA9" s="366">
        <v>33</v>
      </c>
      <c r="BB9" s="366">
        <v>73.69</v>
      </c>
      <c r="BC9" s="366">
        <v>107.1</v>
      </c>
      <c r="BD9" s="362">
        <v>156.41</v>
      </c>
      <c r="BE9" s="362">
        <v>144.53</v>
      </c>
      <c r="BF9" s="362">
        <v>85.37</v>
      </c>
      <c r="BG9" s="367">
        <v>55.22</v>
      </c>
      <c r="BH9" s="367">
        <v>173.33</v>
      </c>
      <c r="BI9" s="367">
        <v>67.47</v>
      </c>
      <c r="BJ9" s="367">
        <v>544.48</v>
      </c>
      <c r="BK9" s="368">
        <v>106.48</v>
      </c>
      <c r="BL9" s="368">
        <v>42.8</v>
      </c>
      <c r="BM9" s="368">
        <v>768.83</v>
      </c>
      <c r="BN9" s="368">
        <v>154.94</v>
      </c>
      <c r="BO9" s="368">
        <v>215.25</v>
      </c>
      <c r="BP9" s="368">
        <v>31.84</v>
      </c>
      <c r="BQ9" s="543">
        <v>104.67</v>
      </c>
      <c r="BR9" s="543">
        <v>37.15</v>
      </c>
      <c r="BS9" s="543">
        <v>48.24</v>
      </c>
      <c r="BT9" s="543">
        <v>132.65</v>
      </c>
      <c r="BU9" s="543">
        <v>10.43</v>
      </c>
      <c r="BV9" s="543">
        <v>631.14</v>
      </c>
      <c r="BW9" s="543">
        <v>102.75</v>
      </c>
      <c r="BX9" s="543">
        <v>56</v>
      </c>
      <c r="BY9" s="543">
        <v>326.58999999999997</v>
      </c>
      <c r="BZ9" s="544">
        <v>53.48</v>
      </c>
      <c r="CA9" s="544">
        <v>57.59</v>
      </c>
      <c r="CB9" s="544">
        <v>177.36</v>
      </c>
      <c r="CC9" s="497">
        <v>385.3</v>
      </c>
      <c r="CD9" s="545">
        <v>446.1</v>
      </c>
      <c r="CE9" s="545">
        <v>129.79</v>
      </c>
      <c r="CF9" s="545">
        <v>14.07</v>
      </c>
      <c r="CG9" s="545">
        <v>229.45</v>
      </c>
      <c r="CH9" s="545">
        <v>30.56</v>
      </c>
      <c r="CI9" s="545">
        <v>53.21</v>
      </c>
      <c r="CJ9" s="545">
        <v>49.87</v>
      </c>
      <c r="CK9" s="545">
        <v>187.37</v>
      </c>
      <c r="CL9" s="545">
        <v>135.18</v>
      </c>
      <c r="CM9" s="553">
        <v>142.18</v>
      </c>
      <c r="CN9" s="542" t="s">
        <v>868</v>
      </c>
      <c r="CO9" s="551">
        <v>85.07</v>
      </c>
      <c r="CP9" s="546">
        <v>228.6</v>
      </c>
      <c r="CQ9" s="546">
        <v>575.87</v>
      </c>
      <c r="CR9" s="546">
        <v>252.81</v>
      </c>
      <c r="CS9" s="546">
        <v>42.45</v>
      </c>
      <c r="CT9" s="546">
        <v>207.81</v>
      </c>
      <c r="CU9" s="546">
        <v>60.98</v>
      </c>
      <c r="CV9" s="546">
        <v>106.38</v>
      </c>
      <c r="CW9" s="549">
        <v>84.86</v>
      </c>
      <c r="CX9" s="797">
        <v>95.28</v>
      </c>
      <c r="CY9" s="797">
        <v>267.36</v>
      </c>
      <c r="CZ9" s="799">
        <v>50.46</v>
      </c>
      <c r="DA9" s="799">
        <v>108.94</v>
      </c>
      <c r="DB9" s="799">
        <v>16.98</v>
      </c>
      <c r="DC9" s="799">
        <v>343.48</v>
      </c>
      <c r="DD9" s="799">
        <v>1426.68</v>
      </c>
      <c r="DE9" s="799">
        <v>617.34</v>
      </c>
      <c r="DF9" s="799">
        <v>41.17</v>
      </c>
      <c r="DG9" s="799">
        <v>16.29</v>
      </c>
      <c r="DH9" s="799">
        <v>99.78</v>
      </c>
      <c r="DI9" s="799">
        <v>43.07</v>
      </c>
      <c r="DJ9" s="799">
        <v>578.32000000000005</v>
      </c>
      <c r="DK9" s="799">
        <v>530.05999999999995</v>
      </c>
      <c r="DL9" s="799">
        <v>786.66</v>
      </c>
      <c r="DM9" s="799">
        <v>58.36</v>
      </c>
      <c r="DN9" s="799">
        <v>43.96</v>
      </c>
      <c r="DO9" s="799">
        <v>51.04</v>
      </c>
      <c r="DP9" s="799">
        <v>9.9600000000000009</v>
      </c>
      <c r="DQ9" s="799">
        <v>137.87</v>
      </c>
      <c r="DR9" s="799">
        <v>126.27</v>
      </c>
      <c r="DS9" s="799">
        <v>41.97</v>
      </c>
      <c r="DT9" s="883">
        <v>56.61</v>
      </c>
      <c r="DU9" s="883">
        <v>171.57</v>
      </c>
      <c r="DV9" s="883">
        <v>66.08</v>
      </c>
      <c r="DW9" s="883">
        <v>55.74</v>
      </c>
      <c r="DX9" s="883">
        <v>235.88</v>
      </c>
      <c r="DY9" s="883">
        <v>39.74</v>
      </c>
      <c r="DZ9" s="883">
        <v>82.26</v>
      </c>
      <c r="EA9" s="883">
        <v>106.37</v>
      </c>
      <c r="EB9" s="883">
        <v>145.19</v>
      </c>
      <c r="EC9" s="883">
        <v>93.38</v>
      </c>
      <c r="ED9" s="884">
        <v>317.91000000000003</v>
      </c>
      <c r="EE9" s="884">
        <v>1045.19</v>
      </c>
      <c r="EF9" s="884">
        <v>30.28</v>
      </c>
      <c r="EG9" s="884">
        <v>301.81</v>
      </c>
      <c r="EH9" s="884">
        <v>696.56</v>
      </c>
      <c r="EI9" s="884">
        <v>52.76</v>
      </c>
      <c r="EJ9" s="884">
        <v>438.66</v>
      </c>
      <c r="EK9" s="884">
        <v>683.28</v>
      </c>
      <c r="EL9" s="884">
        <v>225.12</v>
      </c>
      <c r="EM9" s="884">
        <v>488.33</v>
      </c>
      <c r="EN9" s="885">
        <v>79.39</v>
      </c>
      <c r="EO9" s="885">
        <v>130.24</v>
      </c>
      <c r="EP9" s="885">
        <v>125.62</v>
      </c>
      <c r="EQ9" s="885">
        <v>95.16</v>
      </c>
      <c r="ER9" s="885">
        <v>203.15</v>
      </c>
      <c r="ES9" s="885">
        <v>166.98</v>
      </c>
      <c r="ET9" s="885">
        <v>38.93</v>
      </c>
      <c r="EU9" s="885">
        <v>30.41</v>
      </c>
      <c r="EV9" s="885">
        <v>379.56</v>
      </c>
      <c r="EW9" s="885">
        <v>156.4</v>
      </c>
      <c r="EX9" s="1095">
        <v>59.54</v>
      </c>
      <c r="EY9" s="1095">
        <v>189.09</v>
      </c>
      <c r="EZ9" s="1097">
        <v>148.24</v>
      </c>
      <c r="FA9" s="1097">
        <v>880.89</v>
      </c>
      <c r="FB9" s="1097">
        <v>316.17</v>
      </c>
      <c r="FC9" s="1097">
        <v>66.62</v>
      </c>
      <c r="FD9" s="1097">
        <v>15.94</v>
      </c>
      <c r="FE9" s="1097">
        <v>94.7</v>
      </c>
      <c r="FF9" s="1097">
        <v>195.94</v>
      </c>
      <c r="FG9" s="1097">
        <v>65.38</v>
      </c>
      <c r="FH9" s="1097">
        <v>43.65</v>
      </c>
      <c r="FI9" s="1097">
        <v>294.81</v>
      </c>
      <c r="FJ9" s="1097">
        <v>79.41</v>
      </c>
      <c r="FK9" s="1097">
        <v>637.17999999999995</v>
      </c>
      <c r="FL9" s="1097">
        <v>31.65</v>
      </c>
      <c r="FM9" s="1097">
        <v>1520.55</v>
      </c>
      <c r="FN9" s="1097">
        <v>18.7</v>
      </c>
      <c r="FO9" s="1097">
        <v>77.94</v>
      </c>
      <c r="FP9" s="1097">
        <v>104.53</v>
      </c>
      <c r="FQ9" s="1097">
        <v>106.52</v>
      </c>
      <c r="FR9" s="1097">
        <v>67.63</v>
      </c>
      <c r="FS9" s="1246">
        <v>71.3</v>
      </c>
      <c r="FT9" s="1246">
        <v>88.16</v>
      </c>
      <c r="FU9" s="1246">
        <v>34.200000000000003</v>
      </c>
      <c r="FV9" s="1246">
        <v>42.25</v>
      </c>
      <c r="FW9" s="1246">
        <v>44.94</v>
      </c>
      <c r="FX9" s="1246">
        <v>316.70999999999998</v>
      </c>
      <c r="FY9" s="1246">
        <v>88.25</v>
      </c>
      <c r="FZ9" s="1329">
        <v>125.59</v>
      </c>
      <c r="GA9" s="1329">
        <v>158.34</v>
      </c>
      <c r="GB9" s="1329">
        <v>134.4</v>
      </c>
      <c r="GC9" s="1329">
        <v>31.5</v>
      </c>
      <c r="GD9" s="1329">
        <v>39.04</v>
      </c>
      <c r="GE9" s="1329">
        <v>49.66</v>
      </c>
      <c r="GF9" s="1329">
        <v>31.29</v>
      </c>
      <c r="GG9" s="1329">
        <v>31.07</v>
      </c>
      <c r="GH9" s="1329">
        <v>11.61</v>
      </c>
      <c r="GI9" s="1329">
        <v>16.5</v>
      </c>
      <c r="GJ9" s="1329">
        <v>33.03</v>
      </c>
      <c r="GK9" s="1329">
        <v>24.41</v>
      </c>
      <c r="GN9" s="1353">
        <v>19.20967739934796</v>
      </c>
    </row>
    <row r="10" spans="1:196" ht="14">
      <c r="A10" s="69" t="s">
        <v>25</v>
      </c>
      <c r="B10" s="90">
        <v>17.899999999999999</v>
      </c>
      <c r="C10" s="106">
        <v>37.15</v>
      </c>
      <c r="D10" s="104">
        <v>47.48</v>
      </c>
      <c r="E10" s="90">
        <v>92.77</v>
      </c>
      <c r="F10" s="90">
        <v>40.08</v>
      </c>
      <c r="G10" s="90">
        <v>18.73</v>
      </c>
      <c r="H10" s="90">
        <v>67.05</v>
      </c>
      <c r="I10" s="90">
        <v>91.34</v>
      </c>
      <c r="J10" s="198">
        <v>213.44</v>
      </c>
      <c r="K10" s="198">
        <v>9.09</v>
      </c>
      <c r="L10" s="198">
        <v>49.44</v>
      </c>
      <c r="M10" s="198">
        <v>377.18</v>
      </c>
      <c r="N10" s="198">
        <v>89.43</v>
      </c>
      <c r="O10" s="198">
        <v>78.569999999999993</v>
      </c>
      <c r="P10" s="198">
        <v>10.49</v>
      </c>
      <c r="Q10" s="198">
        <v>11.63</v>
      </c>
      <c r="R10" s="198">
        <v>11.5</v>
      </c>
      <c r="S10" s="198">
        <v>19.18</v>
      </c>
      <c r="T10" s="198">
        <v>18.55</v>
      </c>
      <c r="U10" s="198">
        <v>81.150000000000006</v>
      </c>
      <c r="V10" s="198">
        <v>148.72</v>
      </c>
      <c r="W10" s="198">
        <v>5.89</v>
      </c>
      <c r="X10" s="198">
        <v>33.1</v>
      </c>
      <c r="Y10" s="198">
        <v>59.99</v>
      </c>
      <c r="Z10" s="198">
        <v>14.67</v>
      </c>
      <c r="AA10" s="198">
        <v>77.739999999999995</v>
      </c>
      <c r="AB10" s="198">
        <v>35.659999999999997</v>
      </c>
      <c r="AC10" s="198">
        <v>124.55</v>
      </c>
      <c r="AD10" s="198">
        <v>25.28</v>
      </c>
      <c r="AE10" s="363">
        <v>7.58</v>
      </c>
      <c r="AF10" s="363">
        <v>369</v>
      </c>
      <c r="AG10" s="364">
        <v>13.03</v>
      </c>
      <c r="AH10" s="364">
        <v>19.27</v>
      </c>
      <c r="AI10" s="364">
        <v>14.76</v>
      </c>
      <c r="AJ10" s="364">
        <v>10.01</v>
      </c>
      <c r="AK10" s="364">
        <v>17.989999999999998</v>
      </c>
      <c r="AL10" s="364">
        <v>4.32</v>
      </c>
      <c r="AM10" s="364">
        <v>75.709999999999994</v>
      </c>
      <c r="AN10" s="364">
        <v>5.8</v>
      </c>
      <c r="AO10" s="364">
        <v>13.63</v>
      </c>
      <c r="AP10" s="364">
        <v>6.88</v>
      </c>
      <c r="AQ10" s="365">
        <v>90.27</v>
      </c>
      <c r="AR10" s="365">
        <v>49.01</v>
      </c>
      <c r="AS10" s="365">
        <v>8.34</v>
      </c>
      <c r="AT10" s="365">
        <v>10.44</v>
      </c>
      <c r="AU10" s="365">
        <v>41.82</v>
      </c>
      <c r="AV10" s="365">
        <v>419.48</v>
      </c>
      <c r="AW10" s="365">
        <v>5.29</v>
      </c>
      <c r="AX10" s="365">
        <v>37.270000000000003</v>
      </c>
      <c r="AY10" s="365">
        <v>51.42</v>
      </c>
      <c r="AZ10" s="366">
        <v>11.16</v>
      </c>
      <c r="BA10" s="366">
        <v>15.24</v>
      </c>
      <c r="BB10" s="366">
        <v>19.850000000000001</v>
      </c>
      <c r="BC10" s="366">
        <v>28.93</v>
      </c>
      <c r="BD10" s="362">
        <v>28.06</v>
      </c>
      <c r="BE10" s="362">
        <v>38.72</v>
      </c>
      <c r="BF10" s="362">
        <v>14.45</v>
      </c>
      <c r="BG10" s="369" t="s">
        <v>620</v>
      </c>
      <c r="BH10" s="369" t="s">
        <v>621</v>
      </c>
      <c r="BI10" s="369" t="s">
        <v>622</v>
      </c>
      <c r="BJ10" s="369" t="s">
        <v>623</v>
      </c>
      <c r="BK10" s="368">
        <v>9.23</v>
      </c>
      <c r="BL10" s="368">
        <v>8.1</v>
      </c>
      <c r="BM10" s="368">
        <v>160.53</v>
      </c>
      <c r="BN10" s="368">
        <v>26.62</v>
      </c>
      <c r="BO10" s="368">
        <v>49.26</v>
      </c>
      <c r="BP10" s="368">
        <v>9.7200000000000006</v>
      </c>
      <c r="BQ10" s="543">
        <v>37.44</v>
      </c>
      <c r="BR10" s="543">
        <v>6.05</v>
      </c>
      <c r="BS10" s="543">
        <v>11.37</v>
      </c>
      <c r="BT10" s="543">
        <v>10.43</v>
      </c>
      <c r="BU10" s="543">
        <v>5.65</v>
      </c>
      <c r="BV10" s="543">
        <v>77.45</v>
      </c>
      <c r="BW10" s="543">
        <v>16.18</v>
      </c>
      <c r="BX10" s="543">
        <v>13.66</v>
      </c>
      <c r="BY10" s="543">
        <v>55.73</v>
      </c>
      <c r="BZ10" s="544">
        <v>6.83</v>
      </c>
      <c r="CA10" s="544">
        <v>12.02</v>
      </c>
      <c r="CB10" s="544">
        <v>28.01</v>
      </c>
      <c r="CC10" s="497">
        <v>25.53</v>
      </c>
      <c r="CD10" s="545">
        <v>58.99</v>
      </c>
      <c r="CE10" s="545">
        <v>16.23</v>
      </c>
      <c r="CF10" s="545">
        <v>1.42</v>
      </c>
      <c r="CG10" s="545">
        <v>21.29</v>
      </c>
      <c r="CH10" s="545">
        <v>1.44</v>
      </c>
      <c r="CI10" s="545">
        <v>8.9700000000000006</v>
      </c>
      <c r="CJ10" s="545">
        <v>5.32</v>
      </c>
      <c r="CK10" s="545">
        <v>24.31</v>
      </c>
      <c r="CL10" s="545">
        <v>17.579999999999998</v>
      </c>
      <c r="CM10" s="553">
        <v>10.96</v>
      </c>
      <c r="CN10" s="542">
        <v>12.14</v>
      </c>
      <c r="CO10" s="551">
        <v>12.74</v>
      </c>
      <c r="CP10" s="546">
        <v>44.84</v>
      </c>
      <c r="CQ10" s="546">
        <v>81.48</v>
      </c>
      <c r="CR10" s="546">
        <v>23.93</v>
      </c>
      <c r="CS10" s="546">
        <v>13.2</v>
      </c>
      <c r="CT10" s="546">
        <v>17.16</v>
      </c>
      <c r="CU10" s="546">
        <v>13.79</v>
      </c>
      <c r="CV10" s="546">
        <v>11.28</v>
      </c>
      <c r="CW10" s="549">
        <v>9.91</v>
      </c>
      <c r="CX10" s="797">
        <v>14.17</v>
      </c>
      <c r="CY10" s="797">
        <v>97.31</v>
      </c>
      <c r="CZ10" s="799">
        <v>18.91</v>
      </c>
      <c r="DA10" s="799">
        <v>24.04</v>
      </c>
      <c r="DB10" s="799">
        <v>1.91</v>
      </c>
      <c r="DC10" s="799">
        <v>42.55</v>
      </c>
      <c r="DD10" s="799">
        <v>261.52999999999997</v>
      </c>
      <c r="DE10" s="799">
        <v>86.01</v>
      </c>
      <c r="DF10" s="799">
        <v>3.04</v>
      </c>
      <c r="DG10" s="799">
        <v>1.48</v>
      </c>
      <c r="DH10" s="799">
        <v>39.69</v>
      </c>
      <c r="DI10" s="799">
        <v>15.42</v>
      </c>
      <c r="DJ10" s="799">
        <v>83.95</v>
      </c>
      <c r="DK10" s="799">
        <v>60.94</v>
      </c>
      <c r="DL10" s="799">
        <v>46.94</v>
      </c>
      <c r="DM10" s="799">
        <v>12.17</v>
      </c>
      <c r="DN10" s="799">
        <v>10.01</v>
      </c>
      <c r="DO10" s="799">
        <v>11.69</v>
      </c>
      <c r="DP10" s="799">
        <v>3.78</v>
      </c>
      <c r="DQ10" s="799">
        <v>32.65</v>
      </c>
      <c r="DR10" s="799">
        <v>36.43</v>
      </c>
      <c r="DS10" s="799">
        <v>9.3699999999999992</v>
      </c>
      <c r="DT10" s="883">
        <v>14.84</v>
      </c>
      <c r="DU10" s="883">
        <v>23.31</v>
      </c>
      <c r="DV10" s="883">
        <v>9.36</v>
      </c>
      <c r="DW10" s="883">
        <v>12.51</v>
      </c>
      <c r="DX10" s="883">
        <v>71.900000000000006</v>
      </c>
      <c r="DY10" s="883">
        <v>9.2200000000000006</v>
      </c>
      <c r="DZ10" s="883">
        <v>14.42</v>
      </c>
      <c r="EA10" s="883">
        <v>36.1</v>
      </c>
      <c r="EB10" s="883">
        <v>24.11</v>
      </c>
      <c r="EC10" s="883">
        <v>3.64</v>
      </c>
      <c r="ED10" s="884">
        <v>37.32</v>
      </c>
      <c r="EE10" s="884">
        <v>222.71</v>
      </c>
      <c r="EF10" s="884">
        <v>2.71</v>
      </c>
      <c r="EG10" s="884">
        <v>31.78</v>
      </c>
      <c r="EH10" s="884">
        <v>103.47</v>
      </c>
      <c r="EI10" s="884">
        <v>11.7</v>
      </c>
      <c r="EJ10" s="884">
        <v>42.1</v>
      </c>
      <c r="EK10" s="884">
        <v>123.87</v>
      </c>
      <c r="EL10" s="884">
        <v>12.16</v>
      </c>
      <c r="EM10" s="884">
        <v>61.94</v>
      </c>
      <c r="EN10" s="885">
        <v>13.94</v>
      </c>
      <c r="EO10" s="885">
        <v>32.909999999999997</v>
      </c>
      <c r="EP10" s="885">
        <v>30.19</v>
      </c>
      <c r="EQ10" s="885">
        <v>12.38</v>
      </c>
      <c r="ER10" s="885">
        <v>32.82</v>
      </c>
      <c r="ES10" s="885">
        <v>22.14</v>
      </c>
      <c r="ET10" s="885">
        <v>4.8</v>
      </c>
      <c r="EU10" s="885">
        <v>3.51</v>
      </c>
      <c r="EV10" s="885">
        <v>99.74</v>
      </c>
      <c r="EW10" s="885">
        <v>53.46</v>
      </c>
      <c r="EX10" s="1095">
        <v>12.28</v>
      </c>
      <c r="EY10" s="1095">
        <v>77.19</v>
      </c>
      <c r="EZ10" s="1097">
        <v>11.91</v>
      </c>
      <c r="FA10" s="1097">
        <v>128.38</v>
      </c>
      <c r="FB10" s="1097">
        <v>113.46</v>
      </c>
      <c r="FC10" s="1097">
        <v>5.65</v>
      </c>
      <c r="FD10" s="1097">
        <v>6.27</v>
      </c>
      <c r="FE10" s="1097">
        <v>16.760000000000002</v>
      </c>
      <c r="FF10" s="1097">
        <v>13.29</v>
      </c>
      <c r="FG10" s="1097">
        <v>6.63</v>
      </c>
      <c r="FH10" s="1097">
        <v>6.83</v>
      </c>
      <c r="FI10" s="1097">
        <v>82.25</v>
      </c>
      <c r="FJ10" s="1097">
        <v>7.47</v>
      </c>
      <c r="FK10" s="1097">
        <v>85.84</v>
      </c>
      <c r="FL10" s="1097">
        <v>5.3</v>
      </c>
      <c r="FM10" s="1097">
        <v>240.46</v>
      </c>
      <c r="FN10" s="1097">
        <v>6.55</v>
      </c>
      <c r="FO10" s="1097">
        <v>12.74</v>
      </c>
      <c r="FP10" s="1097">
        <v>7.44</v>
      </c>
      <c r="FQ10" s="1097">
        <v>18.14</v>
      </c>
      <c r="FR10" s="1097">
        <v>6.92</v>
      </c>
      <c r="FS10" s="1246">
        <v>11.78</v>
      </c>
      <c r="FT10" s="1246">
        <v>15.6</v>
      </c>
      <c r="FU10" s="1246">
        <v>8</v>
      </c>
      <c r="FV10" s="1246">
        <v>5.22</v>
      </c>
      <c r="FW10" s="1246" t="s">
        <v>1468</v>
      </c>
      <c r="FX10" s="1246">
        <v>66.599999999999994</v>
      </c>
      <c r="FY10" s="1246">
        <v>18.38</v>
      </c>
      <c r="FZ10" s="1329">
        <v>21.2</v>
      </c>
      <c r="GA10" s="1329">
        <v>19.09</v>
      </c>
      <c r="GB10" s="1329">
        <v>34.97</v>
      </c>
      <c r="GC10" s="1329">
        <v>10.74</v>
      </c>
      <c r="GD10" s="1329">
        <v>17.07</v>
      </c>
      <c r="GE10" s="1329">
        <v>35.85</v>
      </c>
      <c r="GF10" s="1329">
        <v>6.01</v>
      </c>
      <c r="GG10" s="1329">
        <v>7.76</v>
      </c>
      <c r="GH10" s="1329">
        <v>2.85</v>
      </c>
      <c r="GI10" s="1329">
        <v>4.75</v>
      </c>
      <c r="GJ10" s="1329">
        <v>8.5299999999999994</v>
      </c>
      <c r="GK10" s="1329">
        <v>6.53</v>
      </c>
      <c r="GN10" s="1353">
        <v>20.855032120058269</v>
      </c>
    </row>
    <row r="11" spans="1:196" ht="14">
      <c r="A11" s="70"/>
      <c r="B11" s="90"/>
      <c r="C11" s="106"/>
      <c r="D11" s="106"/>
      <c r="E11" s="90"/>
      <c r="F11" s="90"/>
      <c r="G11" s="90"/>
      <c r="H11" s="90"/>
      <c r="I11" s="90"/>
      <c r="J11" s="196"/>
      <c r="K11" s="197"/>
      <c r="L11" s="197"/>
      <c r="M11" s="196"/>
      <c r="N11" s="196"/>
      <c r="O11" s="196"/>
      <c r="P11" s="196"/>
      <c r="Q11" s="196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540"/>
      <c r="BR11" s="540"/>
      <c r="BS11" s="540"/>
      <c r="BT11" s="540"/>
      <c r="BU11" s="540"/>
      <c r="BV11" s="540"/>
      <c r="BW11" s="540"/>
      <c r="BX11" s="540"/>
      <c r="BY11" s="540"/>
      <c r="BZ11" s="540"/>
      <c r="CA11" s="540"/>
      <c r="CB11" s="540"/>
      <c r="CC11" s="502"/>
      <c r="CD11" s="540"/>
      <c r="CE11" s="540"/>
      <c r="CF11" s="540"/>
      <c r="CG11" s="540"/>
      <c r="CH11" s="540"/>
      <c r="CI11" s="540"/>
      <c r="CJ11" s="540"/>
      <c r="CK11" s="540"/>
      <c r="CL11" s="540"/>
      <c r="CM11" s="552"/>
      <c r="CN11" s="547"/>
      <c r="CO11" s="550"/>
      <c r="CP11" s="541"/>
      <c r="CQ11" s="541"/>
      <c r="CR11" s="541"/>
      <c r="CS11" s="541"/>
      <c r="CT11" s="541"/>
      <c r="CU11" s="541"/>
      <c r="CV11" s="541"/>
      <c r="CW11" s="548"/>
      <c r="CX11" s="798"/>
      <c r="CY11" s="798"/>
      <c r="CZ11" s="796"/>
      <c r="DA11" s="796"/>
      <c r="DB11" s="796"/>
      <c r="DC11" s="796"/>
      <c r="DD11" s="796"/>
      <c r="DE11" s="796"/>
      <c r="DF11" s="796"/>
      <c r="DG11" s="796"/>
      <c r="DH11" s="796"/>
      <c r="DI11" s="796"/>
      <c r="DJ11" s="796"/>
      <c r="DK11" s="796"/>
      <c r="DL11" s="796"/>
      <c r="DM11" s="796"/>
      <c r="DN11" s="796"/>
      <c r="DO11" s="796"/>
      <c r="DP11" s="796"/>
      <c r="DQ11" s="796"/>
      <c r="DR11" s="796"/>
      <c r="DS11" s="796"/>
      <c r="DT11" s="881"/>
      <c r="DU11" s="881"/>
      <c r="DV11" s="881"/>
      <c r="DW11" s="881"/>
      <c r="DX11" s="881"/>
      <c r="DY11" s="881"/>
      <c r="DZ11" s="881"/>
      <c r="EA11" s="881"/>
      <c r="EB11" s="881"/>
      <c r="EC11" s="881"/>
      <c r="ED11" s="881"/>
      <c r="EE11" s="881"/>
      <c r="EF11" s="881"/>
      <c r="EG11" s="881"/>
      <c r="EH11" s="881"/>
      <c r="EI11" s="881"/>
      <c r="EJ11" s="881"/>
      <c r="EK11" s="881"/>
      <c r="EL11" s="881"/>
      <c r="EM11" s="881"/>
      <c r="EN11" s="882"/>
      <c r="EO11" s="882"/>
      <c r="EP11" s="882"/>
      <c r="EQ11" s="882"/>
      <c r="ER11" s="882"/>
      <c r="ES11" s="882"/>
      <c r="ET11" s="882"/>
      <c r="EU11" s="882"/>
      <c r="EV11" s="882"/>
      <c r="EW11" s="882"/>
      <c r="EX11" s="1094"/>
      <c r="EY11" s="1094"/>
      <c r="EZ11" s="1093"/>
      <c r="FA11" s="1093"/>
      <c r="FB11" s="1093"/>
      <c r="FC11" s="1093"/>
      <c r="FD11" s="1093"/>
      <c r="FE11" s="1093"/>
      <c r="FF11" s="1093"/>
      <c r="FG11" s="1093"/>
      <c r="FH11" s="1093"/>
      <c r="FI11" s="1093"/>
      <c r="FJ11" s="1096"/>
      <c r="FK11" s="1096"/>
      <c r="FL11" s="1096"/>
      <c r="FM11" s="1096"/>
      <c r="FN11" s="1096"/>
      <c r="FO11" s="1096"/>
      <c r="FP11" s="1096"/>
      <c r="FQ11" s="1096"/>
      <c r="FR11" s="1096"/>
      <c r="FS11" s="1245"/>
      <c r="FT11" s="1245"/>
      <c r="FU11" s="1245"/>
      <c r="FV11" s="1245"/>
      <c r="FW11" s="1245"/>
      <c r="FX11" s="1245"/>
      <c r="FY11" s="1245"/>
      <c r="FZ11" s="1328"/>
      <c r="GA11" s="1328"/>
      <c r="GB11" s="1328"/>
      <c r="GC11" s="1328"/>
      <c r="GD11" s="1328"/>
      <c r="GE11" s="1328"/>
      <c r="GF11" s="1328"/>
      <c r="GG11" s="1328"/>
      <c r="GH11" s="1328"/>
      <c r="GI11" s="1328"/>
      <c r="GJ11" s="1328"/>
      <c r="GK11" s="1328"/>
    </row>
    <row r="12" spans="1:196" s="1209" customFormat="1" ht="14">
      <c r="A12" s="1209" t="s">
        <v>79</v>
      </c>
      <c r="B12" s="1160">
        <v>6.35</v>
      </c>
      <c r="C12" s="1180">
        <v>28.24</v>
      </c>
      <c r="D12" s="1244">
        <v>15.09</v>
      </c>
      <c r="E12" s="1160">
        <v>59.01</v>
      </c>
      <c r="F12" s="1160">
        <v>18.829999999999998</v>
      </c>
      <c r="G12" s="1160">
        <v>12.05</v>
      </c>
      <c r="H12" s="1160">
        <v>25.83</v>
      </c>
      <c r="I12" s="1160">
        <v>46.02</v>
      </c>
      <c r="J12" s="1158">
        <v>337.78</v>
      </c>
      <c r="K12" s="1158">
        <v>8.2100000000000009</v>
      </c>
      <c r="L12" s="1158">
        <v>19.53</v>
      </c>
      <c r="M12" s="1157">
        <v>410.1</v>
      </c>
      <c r="N12" s="1158">
        <v>46.92</v>
      </c>
      <c r="O12" s="1158">
        <v>43.28</v>
      </c>
      <c r="P12" s="1158">
        <v>36.11</v>
      </c>
      <c r="Q12" s="1158">
        <v>9.26</v>
      </c>
      <c r="R12" s="1158">
        <v>9.92</v>
      </c>
      <c r="S12" s="1158">
        <v>25.33</v>
      </c>
      <c r="T12" s="1158">
        <v>5.54</v>
      </c>
      <c r="U12" s="1158">
        <v>41.36</v>
      </c>
      <c r="V12" s="1158">
        <v>85.31</v>
      </c>
      <c r="W12" s="1158">
        <v>4.28</v>
      </c>
      <c r="X12" s="1158">
        <v>46.96</v>
      </c>
      <c r="Y12" s="1158">
        <v>22.73</v>
      </c>
      <c r="Z12" s="1158">
        <v>6.12</v>
      </c>
      <c r="AA12" s="1158">
        <v>25.08</v>
      </c>
      <c r="AB12" s="1158">
        <v>10.06</v>
      </c>
      <c r="AC12" s="1158">
        <v>29.12</v>
      </c>
      <c r="AD12" s="1158">
        <v>18.309999999999999</v>
      </c>
      <c r="AE12" s="1194">
        <v>8.3800000000000008</v>
      </c>
      <c r="AF12" s="1194">
        <v>292.75</v>
      </c>
      <c r="AG12" s="1192">
        <v>9.24</v>
      </c>
      <c r="AH12" s="1192">
        <v>7.33</v>
      </c>
      <c r="AI12" s="1192">
        <v>5.65</v>
      </c>
      <c r="AJ12" s="1192">
        <v>11.95</v>
      </c>
      <c r="AK12" s="1192">
        <v>16.7</v>
      </c>
      <c r="AL12" s="1192">
        <v>6.76</v>
      </c>
      <c r="AM12" s="1192">
        <v>84.95</v>
      </c>
      <c r="AN12" s="1192">
        <v>9.3699999999999992</v>
      </c>
      <c r="AO12" s="1192">
        <v>18.62</v>
      </c>
      <c r="AP12" s="1192">
        <v>10.53</v>
      </c>
      <c r="AQ12" s="1162">
        <v>83.58</v>
      </c>
      <c r="AR12" s="1162">
        <v>51.97</v>
      </c>
      <c r="AS12" s="1162">
        <v>11.62</v>
      </c>
      <c r="AT12" s="1162">
        <v>16.010000000000002</v>
      </c>
      <c r="AU12" s="1162">
        <v>58.66</v>
      </c>
      <c r="AV12" s="1162">
        <v>356.44</v>
      </c>
      <c r="AW12" s="1162">
        <v>8.2100000000000009</v>
      </c>
      <c r="AX12" s="1162">
        <v>25.78</v>
      </c>
      <c r="AY12" s="1162">
        <v>76.87</v>
      </c>
      <c r="AZ12" s="1179">
        <v>21.8</v>
      </c>
      <c r="BA12" s="1179">
        <v>3.77</v>
      </c>
      <c r="BB12" s="1179">
        <v>7.98</v>
      </c>
      <c r="BC12" s="1179">
        <v>11.61</v>
      </c>
      <c r="BD12" s="1187">
        <v>16.54</v>
      </c>
      <c r="BE12" s="1187">
        <v>15.63</v>
      </c>
      <c r="BF12" s="1202">
        <v>9</v>
      </c>
      <c r="BG12" s="1196">
        <v>5.68</v>
      </c>
      <c r="BH12" s="1196">
        <v>17.95</v>
      </c>
      <c r="BI12" s="1196">
        <v>7.09</v>
      </c>
      <c r="BJ12" s="1196">
        <v>56.17</v>
      </c>
      <c r="BK12" s="1199">
        <v>10.98</v>
      </c>
      <c r="BL12" s="1199">
        <v>4.54</v>
      </c>
      <c r="BM12" s="1199">
        <v>81.81</v>
      </c>
      <c r="BN12" s="1199">
        <v>16.38</v>
      </c>
      <c r="BO12" s="1199">
        <v>23.05</v>
      </c>
      <c r="BP12" s="1199">
        <v>3.49</v>
      </c>
      <c r="BQ12" s="1193">
        <v>11.61</v>
      </c>
      <c r="BR12" s="1193">
        <v>3.91</v>
      </c>
      <c r="BS12" s="1193">
        <v>5.19</v>
      </c>
      <c r="BT12" s="1193">
        <v>13.63</v>
      </c>
      <c r="BU12" s="1193">
        <v>1.22</v>
      </c>
      <c r="BV12" s="1193">
        <v>65.59</v>
      </c>
      <c r="BW12" s="1193">
        <v>10.77</v>
      </c>
      <c r="BX12" s="1193">
        <v>6.03</v>
      </c>
      <c r="BY12" s="1193">
        <v>34.450000000000003</v>
      </c>
      <c r="BZ12" s="1176">
        <v>5.58</v>
      </c>
      <c r="CA12" s="1176">
        <v>6.14</v>
      </c>
      <c r="CB12" s="1176">
        <v>18.690000000000001</v>
      </c>
      <c r="CC12" s="1175">
        <v>39.369999999999997</v>
      </c>
      <c r="CD12" s="1191">
        <v>46.54</v>
      </c>
      <c r="CE12" s="1191">
        <v>13.57</v>
      </c>
      <c r="CF12" s="1191">
        <v>1.46</v>
      </c>
      <c r="CG12" s="1191">
        <v>23.66</v>
      </c>
      <c r="CH12" s="1191">
        <v>3.11</v>
      </c>
      <c r="CI12" s="1191">
        <v>5.61</v>
      </c>
      <c r="CJ12" s="1191">
        <v>5.16</v>
      </c>
      <c r="CK12" s="1191">
        <v>19.53</v>
      </c>
      <c r="CL12" s="1191">
        <v>14.1</v>
      </c>
      <c r="CM12" s="1191">
        <v>14.59</v>
      </c>
      <c r="CN12" s="1244">
        <v>5.49</v>
      </c>
      <c r="CO12" s="1205">
        <v>8.91</v>
      </c>
      <c r="CP12" s="1205">
        <v>24.25</v>
      </c>
      <c r="CQ12" s="1205">
        <v>60.17</v>
      </c>
      <c r="CR12" s="1205">
        <v>26.08</v>
      </c>
      <c r="CS12" s="1205">
        <v>4.6500000000000004</v>
      </c>
      <c r="CT12" s="1205">
        <v>21.36</v>
      </c>
      <c r="CU12" s="1205">
        <v>6.54</v>
      </c>
      <c r="CV12" s="1205">
        <v>11.03</v>
      </c>
      <c r="CW12" s="1185">
        <v>8.82</v>
      </c>
      <c r="CX12" s="1242">
        <v>10.07</v>
      </c>
      <c r="CY12" s="1242">
        <v>29.74</v>
      </c>
      <c r="CZ12" s="1165">
        <v>5.63</v>
      </c>
      <c r="DA12" s="1165">
        <v>11.67</v>
      </c>
      <c r="DB12" s="1165">
        <v>1.76</v>
      </c>
      <c r="DC12" s="1165">
        <v>35.72</v>
      </c>
      <c r="DD12" s="1165">
        <v>151</v>
      </c>
      <c r="DE12" s="1165">
        <v>64.400000000000006</v>
      </c>
      <c r="DF12" s="1165">
        <v>4.2300000000000004</v>
      </c>
      <c r="DG12" s="1165">
        <v>1.68</v>
      </c>
      <c r="DH12" s="1165">
        <v>11.19</v>
      </c>
      <c r="DI12" s="1165">
        <v>4.78</v>
      </c>
      <c r="DJ12" s="1165">
        <v>60.44</v>
      </c>
      <c r="DK12" s="1165">
        <v>54.95</v>
      </c>
      <c r="DL12" s="1165">
        <v>80.25</v>
      </c>
      <c r="DM12" s="1165">
        <v>6.26</v>
      </c>
      <c r="DN12" s="1165">
        <v>4.74</v>
      </c>
      <c r="DO12" s="1165">
        <v>5.49</v>
      </c>
      <c r="DP12" s="1165">
        <v>1.1200000000000001</v>
      </c>
      <c r="DQ12" s="1165">
        <v>14.92</v>
      </c>
      <c r="DR12" s="1165">
        <v>13.79</v>
      </c>
      <c r="DS12" s="1165">
        <v>4.5199999999999996</v>
      </c>
      <c r="DT12" s="1181">
        <v>6.13</v>
      </c>
      <c r="DU12" s="1181">
        <v>17.98</v>
      </c>
      <c r="DV12" s="1181">
        <v>6.94</v>
      </c>
      <c r="DW12" s="1181">
        <v>6.01</v>
      </c>
      <c r="DX12" s="1181">
        <v>25.79</v>
      </c>
      <c r="DY12" s="1181">
        <v>4.29</v>
      </c>
      <c r="DZ12" s="1181">
        <v>8.73</v>
      </c>
      <c r="EA12" s="1181">
        <v>11.75</v>
      </c>
      <c r="EB12" s="1181">
        <v>15.4</v>
      </c>
      <c r="EC12" s="1181">
        <v>9.5399999999999991</v>
      </c>
      <c r="ED12" s="1159">
        <v>33.020000000000003</v>
      </c>
      <c r="EE12" s="1159">
        <v>111.43</v>
      </c>
      <c r="EF12" s="1159">
        <v>3.12</v>
      </c>
      <c r="EG12" s="1159">
        <v>31.23</v>
      </c>
      <c r="EH12" s="1159">
        <v>72.97</v>
      </c>
      <c r="EI12" s="1159">
        <v>5.65</v>
      </c>
      <c r="EJ12" s="1159">
        <v>45.23</v>
      </c>
      <c r="EK12" s="1159">
        <v>72.099999999999994</v>
      </c>
      <c r="EL12" s="1159">
        <v>22.94</v>
      </c>
      <c r="EM12" s="1159">
        <v>50.87</v>
      </c>
      <c r="EN12" s="1171">
        <v>8.42</v>
      </c>
      <c r="EO12" s="1171">
        <v>14.14</v>
      </c>
      <c r="EP12" s="1171">
        <v>13.56</v>
      </c>
      <c r="EQ12" s="1171">
        <v>9.99</v>
      </c>
      <c r="ER12" s="1171">
        <v>21.42</v>
      </c>
      <c r="ES12" s="1171">
        <v>17.41</v>
      </c>
      <c r="ET12" s="1171">
        <v>4.07</v>
      </c>
      <c r="EU12" s="1171">
        <v>3.17</v>
      </c>
      <c r="EV12" s="1171">
        <v>41.15</v>
      </c>
      <c r="EW12" s="1171">
        <v>17.29</v>
      </c>
      <c r="EX12" s="1241">
        <v>6.37</v>
      </c>
      <c r="EY12" s="1241">
        <v>21.28</v>
      </c>
      <c r="EZ12" s="1177">
        <v>15.25</v>
      </c>
      <c r="FA12" s="1177">
        <v>92.02</v>
      </c>
      <c r="FB12" s="1177">
        <v>35.049999999999997</v>
      </c>
      <c r="FC12" s="1177">
        <v>6.87</v>
      </c>
      <c r="FD12" s="1177">
        <v>1.79</v>
      </c>
      <c r="FE12" s="1177">
        <v>9.99</v>
      </c>
      <c r="FF12" s="1177">
        <v>20.059999999999999</v>
      </c>
      <c r="FG12" s="1177">
        <v>6.76</v>
      </c>
      <c r="FH12" s="1177">
        <v>4.59</v>
      </c>
      <c r="FI12" s="1177">
        <v>31.96</v>
      </c>
      <c r="FJ12" s="1177">
        <v>8.2100000000000009</v>
      </c>
      <c r="FK12" s="1177">
        <v>66.44</v>
      </c>
      <c r="FL12" s="1177">
        <v>3.33</v>
      </c>
      <c r="FM12" s="1177">
        <v>159.44</v>
      </c>
      <c r="FN12" s="1177">
        <v>2.0699999999999998</v>
      </c>
      <c r="FO12" s="1177">
        <v>8.19</v>
      </c>
      <c r="FP12" s="1177">
        <v>10.78</v>
      </c>
      <c r="FQ12" s="1177">
        <v>11.23</v>
      </c>
      <c r="FR12" s="1156">
        <v>7</v>
      </c>
      <c r="FS12" s="1243">
        <v>7.52</v>
      </c>
      <c r="FT12" s="1243">
        <v>9.34</v>
      </c>
      <c r="FU12" s="1243">
        <v>3.68</v>
      </c>
      <c r="FV12" s="1243">
        <v>4.4000000000000004</v>
      </c>
      <c r="FW12" s="1243">
        <v>4.84</v>
      </c>
      <c r="FX12" s="1243">
        <v>33.869999999999997</v>
      </c>
      <c r="FY12" s="1243">
        <v>9.42</v>
      </c>
      <c r="FZ12" s="1321">
        <v>13.22</v>
      </c>
      <c r="GA12" s="1321">
        <v>16.489999999999998</v>
      </c>
      <c r="GB12" s="1321">
        <v>14.57</v>
      </c>
      <c r="GC12" s="1321">
        <v>3.5</v>
      </c>
      <c r="GD12" s="1321">
        <v>4.4400000000000004</v>
      </c>
      <c r="GE12" s="1321">
        <v>6.08</v>
      </c>
      <c r="GF12" s="1321">
        <v>3.33</v>
      </c>
      <c r="GG12" s="1321">
        <v>3.35</v>
      </c>
      <c r="GH12" s="1321">
        <v>1.26</v>
      </c>
      <c r="GI12" s="1321">
        <v>1.8</v>
      </c>
      <c r="GJ12" s="1321">
        <v>3.58</v>
      </c>
      <c r="GK12" s="1321">
        <v>2.65</v>
      </c>
    </row>
    <row r="13" spans="1:196" s="1209" customFormat="1" ht="14">
      <c r="A13" s="1209" t="s">
        <v>80</v>
      </c>
      <c r="B13" s="1160">
        <v>6.35</v>
      </c>
      <c r="C13" s="1180">
        <v>28.24</v>
      </c>
      <c r="D13" s="1244">
        <v>15.09</v>
      </c>
      <c r="E13" s="1160">
        <v>59.01</v>
      </c>
      <c r="F13" s="1160">
        <v>18.829999999999998</v>
      </c>
      <c r="G13" s="1160">
        <v>12.05</v>
      </c>
      <c r="H13" s="1160">
        <v>25.83</v>
      </c>
      <c r="I13" s="1160">
        <v>46.02</v>
      </c>
      <c r="J13" s="1158">
        <v>337.78</v>
      </c>
      <c r="K13" s="1158">
        <v>8.2100000000000009</v>
      </c>
      <c r="L13" s="1158">
        <v>19.53</v>
      </c>
      <c r="M13" s="1157">
        <v>410.1</v>
      </c>
      <c r="N13" s="1158">
        <v>46.92</v>
      </c>
      <c r="O13" s="1158">
        <v>43.28</v>
      </c>
      <c r="P13" s="1158">
        <v>36.11</v>
      </c>
      <c r="Q13" s="1158">
        <v>9.26</v>
      </c>
      <c r="R13" s="1158">
        <v>9.92</v>
      </c>
      <c r="S13" s="1158">
        <v>25.33</v>
      </c>
      <c r="T13" s="1158">
        <v>5.54</v>
      </c>
      <c r="U13" s="1158">
        <v>41.36</v>
      </c>
      <c r="V13" s="1158">
        <v>85.31</v>
      </c>
      <c r="W13" s="1158">
        <v>4.28</v>
      </c>
      <c r="X13" s="1158">
        <v>46.96</v>
      </c>
      <c r="Y13" s="1158">
        <v>22.73</v>
      </c>
      <c r="Z13" s="1158">
        <v>6.12</v>
      </c>
      <c r="AA13" s="1158">
        <v>25.08</v>
      </c>
      <c r="AB13" s="1158">
        <v>10.06</v>
      </c>
      <c r="AC13" s="1158">
        <v>29.12</v>
      </c>
      <c r="AD13" s="1158">
        <v>18.309999999999999</v>
      </c>
      <c r="AE13" s="1194">
        <v>8.3800000000000008</v>
      </c>
      <c r="AF13" s="1194">
        <v>292.75</v>
      </c>
      <c r="AG13" s="1192">
        <v>9.24</v>
      </c>
      <c r="AH13" s="1192">
        <v>7.33</v>
      </c>
      <c r="AI13" s="1192">
        <v>5.65</v>
      </c>
      <c r="AJ13" s="1192">
        <v>11.95</v>
      </c>
      <c r="AK13" s="1192">
        <v>16.7</v>
      </c>
      <c r="AL13" s="1192">
        <v>6.76</v>
      </c>
      <c r="AM13" s="1192">
        <v>84.95</v>
      </c>
      <c r="AN13" s="1192">
        <v>9.3699999999999992</v>
      </c>
      <c r="AO13" s="1192">
        <v>18.62</v>
      </c>
      <c r="AP13" s="1192">
        <v>10.53</v>
      </c>
      <c r="AQ13" s="1162">
        <v>83.58</v>
      </c>
      <c r="AR13" s="1162">
        <v>51.97</v>
      </c>
      <c r="AS13" s="1162">
        <v>11.62</v>
      </c>
      <c r="AT13" s="1162">
        <v>16.010000000000002</v>
      </c>
      <c r="AU13" s="1162">
        <v>58.66</v>
      </c>
      <c r="AV13" s="1162">
        <v>356.44</v>
      </c>
      <c r="AW13" s="1162">
        <v>8.2100000000000009</v>
      </c>
      <c r="AX13" s="1162">
        <v>25.78</v>
      </c>
      <c r="AY13" s="1162">
        <v>76.87</v>
      </c>
      <c r="AZ13" s="1179">
        <v>21.8</v>
      </c>
      <c r="BA13" s="1179">
        <v>3.77</v>
      </c>
      <c r="BB13" s="1179">
        <v>7.98</v>
      </c>
      <c r="BC13" s="1179">
        <v>11.61</v>
      </c>
      <c r="BD13" s="1187">
        <v>16.54</v>
      </c>
      <c r="BE13" s="1187">
        <v>15.63</v>
      </c>
      <c r="BF13" s="1202">
        <v>9</v>
      </c>
      <c r="BG13" s="1196">
        <v>5.68</v>
      </c>
      <c r="BH13" s="1196">
        <v>17.95</v>
      </c>
      <c r="BI13" s="1196">
        <v>7.09</v>
      </c>
      <c r="BJ13" s="1196">
        <v>56.17</v>
      </c>
      <c r="BK13" s="1199">
        <v>10.98</v>
      </c>
      <c r="BL13" s="1199">
        <v>4.54</v>
      </c>
      <c r="BM13" s="1199">
        <v>81.81</v>
      </c>
      <c r="BN13" s="1199">
        <v>16.38</v>
      </c>
      <c r="BO13" s="1199">
        <v>23.05</v>
      </c>
      <c r="BP13" s="1199">
        <v>3.49</v>
      </c>
      <c r="BQ13" s="1193">
        <v>11.61</v>
      </c>
      <c r="BR13" s="1193">
        <v>3.91</v>
      </c>
      <c r="BS13" s="1193">
        <v>5.19</v>
      </c>
      <c r="BT13" s="1193">
        <v>13.63</v>
      </c>
      <c r="BU13" s="1193">
        <v>1.22</v>
      </c>
      <c r="BV13" s="1193">
        <v>65.59</v>
      </c>
      <c r="BW13" s="1193">
        <v>10.77</v>
      </c>
      <c r="BX13" s="1193">
        <v>6.03</v>
      </c>
      <c r="BY13" s="1193">
        <v>34.450000000000003</v>
      </c>
      <c r="BZ13" s="1176">
        <v>5.58</v>
      </c>
      <c r="CA13" s="1176">
        <v>6.14</v>
      </c>
      <c r="CB13" s="1176">
        <v>18.690000000000001</v>
      </c>
      <c r="CC13" s="1175">
        <v>39.369999999999997</v>
      </c>
      <c r="CD13" s="1191">
        <v>46.54</v>
      </c>
      <c r="CE13" s="1191">
        <v>13.57</v>
      </c>
      <c r="CF13" s="1191">
        <v>1.46</v>
      </c>
      <c r="CG13" s="1191">
        <v>23.66</v>
      </c>
      <c r="CH13" s="1191">
        <v>3.11</v>
      </c>
      <c r="CI13" s="1191">
        <v>5.61</v>
      </c>
      <c r="CJ13" s="1191">
        <v>5.16</v>
      </c>
      <c r="CK13" s="1191">
        <v>19.53</v>
      </c>
      <c r="CL13" s="1191">
        <v>14.1</v>
      </c>
      <c r="CM13" s="1191">
        <v>14.59</v>
      </c>
      <c r="CN13" s="1244">
        <v>5.49</v>
      </c>
      <c r="CO13" s="1205">
        <v>8.91</v>
      </c>
      <c r="CP13" s="1205">
        <v>24.25</v>
      </c>
      <c r="CQ13" s="1205">
        <v>60.17</v>
      </c>
      <c r="CR13" s="1205">
        <v>26.08</v>
      </c>
      <c r="CS13" s="1205">
        <v>4.6500000000000004</v>
      </c>
      <c r="CT13" s="1205">
        <v>21.36</v>
      </c>
      <c r="CU13" s="1205">
        <v>6.54</v>
      </c>
      <c r="CV13" s="1205">
        <v>11.03</v>
      </c>
      <c r="CW13" s="1185">
        <v>8.82</v>
      </c>
      <c r="CX13" s="1242">
        <v>10.07</v>
      </c>
      <c r="CY13" s="1242">
        <v>29.74</v>
      </c>
      <c r="CZ13" s="1165">
        <v>5.63</v>
      </c>
      <c r="DA13" s="1165">
        <v>11.67</v>
      </c>
      <c r="DB13" s="1165">
        <v>1.76</v>
      </c>
      <c r="DC13" s="1165">
        <v>35.72</v>
      </c>
      <c r="DD13" s="1165">
        <v>151</v>
      </c>
      <c r="DE13" s="1165">
        <v>64.400000000000006</v>
      </c>
      <c r="DF13" s="1165">
        <v>4.2300000000000004</v>
      </c>
      <c r="DG13" s="1165">
        <v>1.68</v>
      </c>
      <c r="DH13" s="1165">
        <v>11.19</v>
      </c>
      <c r="DI13" s="1165">
        <v>4.78</v>
      </c>
      <c r="DJ13" s="1165">
        <v>60.44</v>
      </c>
      <c r="DK13" s="1165">
        <v>54.95</v>
      </c>
      <c r="DL13" s="1165">
        <v>80.25</v>
      </c>
      <c r="DM13" s="1165">
        <v>6.26</v>
      </c>
      <c r="DN13" s="1165">
        <v>4.74</v>
      </c>
      <c r="DO13" s="1165">
        <v>5.49</v>
      </c>
      <c r="DP13" s="1165">
        <v>1.1200000000000001</v>
      </c>
      <c r="DQ13" s="1165">
        <v>14.92</v>
      </c>
      <c r="DR13" s="1165">
        <v>13.79</v>
      </c>
      <c r="DS13" s="1165">
        <v>4.5199999999999996</v>
      </c>
      <c r="DT13" s="1181">
        <v>6.13</v>
      </c>
      <c r="DU13" s="1181">
        <v>17.98</v>
      </c>
      <c r="DV13" s="1181">
        <v>6.94</v>
      </c>
      <c r="DW13" s="1181">
        <v>6.01</v>
      </c>
      <c r="DX13" s="1181">
        <v>25.79</v>
      </c>
      <c r="DY13" s="1181">
        <v>4.29</v>
      </c>
      <c r="DZ13" s="1181">
        <v>8.73</v>
      </c>
      <c r="EA13" s="1181">
        <v>11.75</v>
      </c>
      <c r="EB13" s="1181">
        <v>15.4</v>
      </c>
      <c r="EC13" s="1181">
        <v>9.5399999999999991</v>
      </c>
      <c r="ED13" s="1159">
        <v>33.020000000000003</v>
      </c>
      <c r="EE13" s="1159">
        <v>111.43</v>
      </c>
      <c r="EF13" s="1159">
        <v>3.12</v>
      </c>
      <c r="EG13" s="1159">
        <v>31.23</v>
      </c>
      <c r="EH13" s="1159">
        <v>72.97</v>
      </c>
      <c r="EI13" s="1159">
        <v>5.65</v>
      </c>
      <c r="EJ13" s="1159">
        <v>45.23</v>
      </c>
      <c r="EK13" s="1159">
        <v>72.099999999999994</v>
      </c>
      <c r="EL13" s="1159">
        <v>22.94</v>
      </c>
      <c r="EM13" s="1159">
        <v>50.87</v>
      </c>
      <c r="EN13" s="1171">
        <v>8.42</v>
      </c>
      <c r="EO13" s="1171">
        <v>14.14</v>
      </c>
      <c r="EP13" s="1171">
        <v>13.56</v>
      </c>
      <c r="EQ13" s="1171">
        <v>9.99</v>
      </c>
      <c r="ER13" s="1171">
        <v>21.42</v>
      </c>
      <c r="ES13" s="1171">
        <v>17.41</v>
      </c>
      <c r="ET13" s="1171">
        <v>4.07</v>
      </c>
      <c r="EU13" s="1171">
        <v>3.17</v>
      </c>
      <c r="EV13" s="1171">
        <v>41.15</v>
      </c>
      <c r="EW13" s="1171">
        <v>17.29</v>
      </c>
      <c r="EX13" s="1241">
        <v>6.37</v>
      </c>
      <c r="EY13" s="1241">
        <v>21.28</v>
      </c>
      <c r="EZ13" s="1177">
        <v>15.25</v>
      </c>
      <c r="FA13" s="1177">
        <v>92.02</v>
      </c>
      <c r="FB13" s="1177">
        <v>35.049999999999997</v>
      </c>
      <c r="FC13" s="1177">
        <v>6.87</v>
      </c>
      <c r="FD13" s="1177">
        <v>1.79</v>
      </c>
      <c r="FE13" s="1177">
        <v>9.99</v>
      </c>
      <c r="FF13" s="1177">
        <v>20.059999999999999</v>
      </c>
      <c r="FG13" s="1177">
        <v>6.76</v>
      </c>
      <c r="FH13" s="1177">
        <v>4.59</v>
      </c>
      <c r="FI13" s="1177">
        <v>31.96</v>
      </c>
      <c r="FJ13" s="1177">
        <v>8.2100000000000009</v>
      </c>
      <c r="FK13" s="1177">
        <v>66.44</v>
      </c>
      <c r="FL13" s="1177">
        <v>3.33</v>
      </c>
      <c r="FM13" s="1177">
        <v>159.44</v>
      </c>
      <c r="FN13" s="1177">
        <v>2.0699999999999998</v>
      </c>
      <c r="FO13" s="1177">
        <v>8.19</v>
      </c>
      <c r="FP13" s="1177">
        <v>10.78</v>
      </c>
      <c r="FQ13" s="1177">
        <v>11.23</v>
      </c>
      <c r="FR13" s="1156">
        <v>7</v>
      </c>
      <c r="FS13" s="1243">
        <v>7.52</v>
      </c>
      <c r="FT13" s="1243">
        <v>9.34</v>
      </c>
      <c r="FU13" s="1243">
        <v>3.68</v>
      </c>
      <c r="FV13" s="1243">
        <v>4.4000000000000004</v>
      </c>
      <c r="FW13" s="1243">
        <v>4.84</v>
      </c>
      <c r="FX13" s="1243">
        <v>33.869999999999997</v>
      </c>
      <c r="FY13" s="1243">
        <v>9.42</v>
      </c>
      <c r="FZ13" s="1321">
        <v>13.22</v>
      </c>
      <c r="GA13" s="1321">
        <v>16.489999999999998</v>
      </c>
      <c r="GB13" s="1321">
        <v>14.57</v>
      </c>
      <c r="GC13" s="1321">
        <v>3.5</v>
      </c>
      <c r="GD13" s="1321">
        <v>4.4400000000000004</v>
      </c>
      <c r="GE13" s="1321">
        <v>6.08</v>
      </c>
      <c r="GF13" s="1321">
        <v>3.33</v>
      </c>
      <c r="GG13" s="1321">
        <v>3.35</v>
      </c>
      <c r="GH13" s="1321">
        <v>1.26</v>
      </c>
      <c r="GI13" s="1321">
        <v>1.8</v>
      </c>
      <c r="GJ13" s="1321">
        <v>3.58</v>
      </c>
      <c r="GK13" s="1321">
        <v>2.65</v>
      </c>
    </row>
    <row r="14" spans="1:196" s="56" customFormat="1" ht="14">
      <c r="A14" s="7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BR14" s="504"/>
      <c r="BS14" s="504"/>
      <c r="BT14" s="504"/>
      <c r="BU14" s="504"/>
      <c r="BV14" s="504"/>
      <c r="BW14" s="504"/>
      <c r="BX14" s="504"/>
      <c r="BY14" s="504"/>
      <c r="BZ14" s="504"/>
      <c r="CA14" s="504"/>
      <c r="CB14" s="504"/>
      <c r="CC14" s="675"/>
      <c r="CD14" s="504"/>
      <c r="CE14" s="504"/>
      <c r="CF14" s="504"/>
      <c r="CG14" s="504"/>
      <c r="CH14" s="504"/>
      <c r="CI14" s="504"/>
      <c r="CJ14" s="504"/>
      <c r="CK14" s="504"/>
      <c r="CL14" s="504"/>
      <c r="CM14" s="504"/>
      <c r="CN14" s="504"/>
      <c r="CO14" s="504"/>
      <c r="CP14" s="504"/>
      <c r="CQ14" s="504"/>
      <c r="CR14" s="504"/>
      <c r="CS14" s="504"/>
      <c r="CT14" s="504"/>
      <c r="CU14" s="504"/>
      <c r="CV14" s="504"/>
      <c r="CW14" s="504"/>
      <c r="FZ14" s="1214"/>
      <c r="GA14" s="1214"/>
      <c r="GB14" s="1214"/>
      <c r="GC14" s="1214"/>
      <c r="GD14" s="1214"/>
      <c r="GE14" s="1214"/>
      <c r="GF14" s="1214"/>
      <c r="GG14" s="1214"/>
      <c r="GH14" s="1214"/>
      <c r="GI14" s="1214"/>
      <c r="GJ14" s="1214"/>
      <c r="GK14" s="1214"/>
    </row>
    <row r="15" spans="1:196" s="70" customFormat="1" ht="14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62"/>
      <c r="S15" s="62"/>
      <c r="BR15" s="504"/>
      <c r="BS15" s="504"/>
      <c r="BT15" s="504"/>
      <c r="BU15" s="504"/>
      <c r="BV15" s="504"/>
      <c r="BW15" s="504"/>
      <c r="BX15" s="504"/>
      <c r="BY15" s="504"/>
      <c r="BZ15" s="504"/>
      <c r="CA15" s="504"/>
      <c r="CB15" s="504"/>
      <c r="CC15" s="675"/>
      <c r="CD15" s="504"/>
      <c r="CE15" s="504"/>
      <c r="CF15" s="504"/>
      <c r="CG15" s="504"/>
      <c r="CH15" s="504"/>
      <c r="CI15" s="504"/>
      <c r="CJ15" s="504"/>
      <c r="CK15" s="504"/>
      <c r="CL15" s="504"/>
      <c r="CM15" s="504"/>
      <c r="CN15" s="504"/>
      <c r="CO15" s="504"/>
      <c r="CP15" s="504"/>
      <c r="CQ15" s="504"/>
      <c r="CR15" s="504"/>
      <c r="CS15" s="504"/>
      <c r="CT15" s="504"/>
      <c r="CU15" s="504"/>
      <c r="CV15" s="504"/>
      <c r="CW15" s="504"/>
      <c r="FZ15" s="1214"/>
      <c r="GA15" s="1214"/>
      <c r="GB15" s="1214"/>
      <c r="GC15" s="1214"/>
      <c r="GD15" s="1214"/>
      <c r="GE15" s="1214"/>
      <c r="GF15" s="1214"/>
      <c r="GG15" s="1214"/>
      <c r="GH15" s="1214"/>
      <c r="GI15" s="1214"/>
      <c r="GJ15" s="1214"/>
      <c r="GK15" s="1214"/>
    </row>
    <row r="16" spans="1:196" s="70" customFormat="1" ht="15">
      <c r="A16" s="71" t="s">
        <v>93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62"/>
      <c r="S16" s="62"/>
      <c r="BR16" s="504"/>
      <c r="BS16" s="504"/>
      <c r="BT16" s="504"/>
      <c r="BU16" s="504"/>
      <c r="BV16" s="504"/>
      <c r="BW16" s="504"/>
      <c r="BX16" s="504"/>
      <c r="BY16" s="504"/>
      <c r="BZ16" s="504"/>
      <c r="CA16" s="504"/>
      <c r="CB16" s="504"/>
      <c r="CC16" s="675"/>
      <c r="CD16" s="504"/>
      <c r="CE16" s="504"/>
      <c r="CF16" s="504"/>
      <c r="CG16" s="504"/>
      <c r="CH16" s="504"/>
      <c r="CI16" s="504"/>
      <c r="CJ16" s="504"/>
      <c r="CK16" s="504"/>
      <c r="CL16" s="504"/>
      <c r="CM16" s="504"/>
      <c r="CN16" s="504"/>
      <c r="CO16" s="504"/>
      <c r="CP16" s="504"/>
      <c r="CQ16" s="504"/>
      <c r="CR16" s="504"/>
      <c r="CS16" s="504"/>
      <c r="CT16" s="504"/>
      <c r="CU16" s="504"/>
      <c r="CV16" s="504"/>
      <c r="CW16" s="504"/>
      <c r="FZ16" s="1214"/>
      <c r="GA16" s="1214"/>
      <c r="GB16" s="1214"/>
      <c r="GC16" s="1214"/>
      <c r="GD16" s="1214"/>
      <c r="GE16" s="1214"/>
      <c r="GF16" s="1214"/>
      <c r="GG16" s="1214"/>
      <c r="GH16" s="1214"/>
      <c r="GI16" s="1214"/>
      <c r="GJ16" s="1214"/>
      <c r="GK16" s="1214"/>
    </row>
    <row r="17" spans="1:193" s="70" customFormat="1" ht="14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BR17" s="504"/>
      <c r="BS17" s="504"/>
      <c r="BT17" s="504"/>
      <c r="BU17" s="504"/>
      <c r="BV17" s="504"/>
      <c r="BW17" s="504"/>
      <c r="BX17" s="504"/>
      <c r="BY17" s="504"/>
      <c r="BZ17" s="504"/>
      <c r="CA17" s="504"/>
      <c r="CB17" s="504"/>
      <c r="CC17" s="675"/>
      <c r="CD17" s="504"/>
      <c r="CE17" s="504"/>
      <c r="CF17" s="504"/>
      <c r="CG17" s="504"/>
      <c r="CH17" s="504"/>
      <c r="CI17" s="504"/>
      <c r="CJ17" s="504"/>
      <c r="CK17" s="504"/>
      <c r="CL17" s="504"/>
      <c r="CM17" s="504"/>
      <c r="CN17" s="504"/>
      <c r="CO17" s="504"/>
      <c r="CP17" s="504"/>
      <c r="CQ17" s="504"/>
      <c r="CR17" s="504"/>
      <c r="CS17" s="504"/>
      <c r="CT17" s="504"/>
      <c r="CU17" s="504"/>
      <c r="CV17" s="504"/>
      <c r="CW17" s="504"/>
      <c r="FZ17" s="1214"/>
      <c r="GA17" s="1214"/>
      <c r="GB17" s="1214"/>
      <c r="GC17" s="1214"/>
      <c r="GD17" s="1214"/>
      <c r="GE17" s="1214"/>
      <c r="GF17" s="1214"/>
      <c r="GG17" s="1214"/>
      <c r="GH17" s="1214"/>
      <c r="GI17" s="1214"/>
      <c r="GJ17" s="1214"/>
      <c r="GK17" s="1214"/>
    </row>
    <row r="18" spans="1:193" s="70" customFormat="1" ht="14">
      <c r="A18" s="70" t="s">
        <v>79</v>
      </c>
      <c r="B18" s="13">
        <f>ROUND(B12*B$4/100,3)</f>
        <v>0.14699999999999999</v>
      </c>
      <c r="C18" s="13">
        <f>ROUND(C12*C$4/100,3)</f>
        <v>0.30499999999999999</v>
      </c>
      <c r="D18" s="13">
        <f>ROUND(D12*D$4/100,3)</f>
        <v>0.05</v>
      </c>
      <c r="E18" s="13">
        <f t="shared" ref="E18:H18" si="0">ROUND(E12*E$4/100,3)</f>
        <v>3.0630000000000002</v>
      </c>
      <c r="F18" s="13">
        <f t="shared" si="0"/>
        <v>1.256</v>
      </c>
      <c r="G18" s="13">
        <f t="shared" si="0"/>
        <v>1.0629999999999999</v>
      </c>
      <c r="H18" s="13">
        <f t="shared" si="0"/>
        <v>0.59199999999999997</v>
      </c>
      <c r="I18" s="13">
        <f>ROUND(I12*I$4/100,3)</f>
        <v>2.0430000000000001</v>
      </c>
      <c r="J18" s="158">
        <f t="shared" ref="J18:AD18" si="1">ROUND(J12*J$4/100,3)</f>
        <v>0.74299999999999999</v>
      </c>
      <c r="K18" s="158">
        <f t="shared" si="1"/>
        <v>0.31900000000000001</v>
      </c>
      <c r="L18" s="158">
        <f t="shared" si="1"/>
        <v>0.61499999999999999</v>
      </c>
      <c r="M18" s="158">
        <f t="shared" si="1"/>
        <v>10.375999999999999</v>
      </c>
      <c r="N18" s="158">
        <f t="shared" si="1"/>
        <v>0.78800000000000003</v>
      </c>
      <c r="O18" s="158">
        <f t="shared" si="1"/>
        <v>0.76600000000000001</v>
      </c>
      <c r="P18" s="158">
        <f t="shared" si="1"/>
        <v>0.27400000000000002</v>
      </c>
      <c r="Q18" s="158">
        <f t="shared" si="1"/>
        <v>0.29399999999999998</v>
      </c>
      <c r="R18" s="158">
        <f t="shared" si="1"/>
        <v>0.31</v>
      </c>
      <c r="S18" s="158">
        <f t="shared" si="1"/>
        <v>0.16700000000000001</v>
      </c>
      <c r="T18" s="158">
        <f t="shared" si="1"/>
        <v>0.55700000000000005</v>
      </c>
      <c r="U18" s="158">
        <f t="shared" si="1"/>
        <v>1.8120000000000001</v>
      </c>
      <c r="V18" s="158">
        <f t="shared" si="1"/>
        <v>5.5620000000000003</v>
      </c>
      <c r="W18" s="158">
        <f t="shared" si="1"/>
        <v>1.0489999999999999</v>
      </c>
      <c r="X18" s="158">
        <f t="shared" si="1"/>
        <v>0.36199999999999999</v>
      </c>
      <c r="Y18" s="158">
        <f t="shared" si="1"/>
        <v>0.73899999999999999</v>
      </c>
      <c r="Z18" s="158">
        <f t="shared" si="1"/>
        <v>2.4E-2</v>
      </c>
      <c r="AA18" s="158">
        <f t="shared" si="1"/>
        <v>5.8609999999999998</v>
      </c>
      <c r="AB18" s="158">
        <f t="shared" si="1"/>
        <v>3.3000000000000002E-2</v>
      </c>
      <c r="AC18" s="158">
        <f t="shared" si="1"/>
        <v>0.54200000000000004</v>
      </c>
      <c r="AD18" s="158">
        <f t="shared" si="1"/>
        <v>8.1000000000000003E-2</v>
      </c>
      <c r="AE18" s="358">
        <f t="shared" ref="AE18:BP18" si="2">ROUND(AE12*AE$4/100,3)</f>
        <v>0.495</v>
      </c>
      <c r="AF18" s="358">
        <f t="shared" si="2"/>
        <v>3.1619999999999999</v>
      </c>
      <c r="AG18" s="358">
        <f t="shared" si="2"/>
        <v>0.186</v>
      </c>
      <c r="AH18" s="358">
        <f t="shared" si="2"/>
        <v>0.19900000000000001</v>
      </c>
      <c r="AI18" s="358">
        <f t="shared" si="2"/>
        <v>1.4999999999999999E-2</v>
      </c>
      <c r="AJ18" s="358">
        <f t="shared" si="2"/>
        <v>0.34499999999999997</v>
      </c>
      <c r="AK18" s="358">
        <f t="shared" si="2"/>
        <v>0.35199999999999998</v>
      </c>
      <c r="AL18" s="358">
        <f t="shared" si="2"/>
        <v>0.29899999999999999</v>
      </c>
      <c r="AM18" s="358">
        <f t="shared" si="2"/>
        <v>1.2909999999999999</v>
      </c>
      <c r="AN18" s="358">
        <f t="shared" si="2"/>
        <v>0.43099999999999999</v>
      </c>
      <c r="AO18" s="358">
        <f t="shared" si="2"/>
        <v>1.2310000000000001</v>
      </c>
      <c r="AP18" s="358">
        <f t="shared" si="2"/>
        <v>0.217</v>
      </c>
      <c r="AQ18" s="358">
        <f t="shared" si="2"/>
        <v>1.087</v>
      </c>
      <c r="AR18" s="358">
        <f t="shared" si="2"/>
        <v>2.0110000000000001</v>
      </c>
      <c r="AS18" s="358">
        <f t="shared" si="2"/>
        <v>0.79600000000000004</v>
      </c>
      <c r="AT18" s="358">
        <f t="shared" si="2"/>
        <v>0.13900000000000001</v>
      </c>
      <c r="AU18" s="358">
        <f t="shared" si="2"/>
        <v>0.73299999999999998</v>
      </c>
      <c r="AV18" s="358">
        <f t="shared" si="2"/>
        <v>4.3129999999999997</v>
      </c>
      <c r="AW18" s="358">
        <f t="shared" si="2"/>
        <v>0.55700000000000005</v>
      </c>
      <c r="AX18" s="358">
        <f t="shared" si="2"/>
        <v>1.343</v>
      </c>
      <c r="AY18" s="358">
        <f t="shared" si="2"/>
        <v>1.9059999999999999</v>
      </c>
      <c r="AZ18" s="358">
        <f t="shared" si="2"/>
        <v>0.75600000000000001</v>
      </c>
      <c r="BA18" s="358">
        <f t="shared" si="2"/>
        <v>0.49</v>
      </c>
      <c r="BB18" s="358">
        <f t="shared" si="2"/>
        <v>4.9000000000000002E-2</v>
      </c>
      <c r="BC18" s="358">
        <f t="shared" si="2"/>
        <v>1.2669999999999999</v>
      </c>
      <c r="BD18" s="358">
        <f t="shared" si="2"/>
        <v>0.29099999999999998</v>
      </c>
      <c r="BE18" s="358">
        <f t="shared" si="2"/>
        <v>6.9000000000000006E-2</v>
      </c>
      <c r="BF18" s="358">
        <f t="shared" si="2"/>
        <v>0.20499999999999999</v>
      </c>
      <c r="BG18" s="358">
        <f t="shared" si="2"/>
        <v>0.43099999999999999</v>
      </c>
      <c r="BH18" s="358">
        <f t="shared" si="2"/>
        <v>0.74</v>
      </c>
      <c r="BI18" s="358">
        <f t="shared" si="2"/>
        <v>1.6120000000000001</v>
      </c>
      <c r="BJ18" s="358">
        <f t="shared" si="2"/>
        <v>0.98299999999999998</v>
      </c>
      <c r="BK18" s="358">
        <f t="shared" si="2"/>
        <v>0.72499999999999998</v>
      </c>
      <c r="BL18" s="358">
        <f t="shared" si="2"/>
        <v>1.111</v>
      </c>
      <c r="BM18" s="358">
        <f t="shared" si="2"/>
        <v>3.8530000000000002</v>
      </c>
      <c r="BN18" s="358">
        <f t="shared" si="2"/>
        <v>1.6859999999999999</v>
      </c>
      <c r="BO18" s="358">
        <f t="shared" si="2"/>
        <v>0.43099999999999999</v>
      </c>
      <c r="BP18" s="358">
        <f t="shared" si="2"/>
        <v>0.55200000000000005</v>
      </c>
      <c r="BQ18" s="508">
        <f t="shared" ref="BQ18:CW18" si="3">ROUND(BQ12*BQ$4/100,3)</f>
        <v>7.3999999999999996E-2</v>
      </c>
      <c r="BR18" s="508">
        <f t="shared" si="3"/>
        <v>1.091</v>
      </c>
      <c r="BS18" s="508">
        <f t="shared" si="3"/>
        <v>1.1100000000000001</v>
      </c>
      <c r="BT18" s="508">
        <f t="shared" si="3"/>
        <v>0.308</v>
      </c>
      <c r="BU18" s="508">
        <f t="shared" si="3"/>
        <v>0.255</v>
      </c>
      <c r="BV18" s="508">
        <f t="shared" si="3"/>
        <v>1.141</v>
      </c>
      <c r="BW18" s="508">
        <f t="shared" si="3"/>
        <v>2.6190000000000002</v>
      </c>
      <c r="BX18" s="508">
        <f t="shared" si="3"/>
        <v>1.429</v>
      </c>
      <c r="BY18" s="508">
        <f t="shared" si="3"/>
        <v>0.89600000000000002</v>
      </c>
      <c r="BZ18" s="508">
        <f t="shared" si="3"/>
        <v>0.624</v>
      </c>
      <c r="CA18" s="508">
        <f t="shared" si="3"/>
        <v>3.9E-2</v>
      </c>
      <c r="CB18" s="508">
        <f t="shared" si="3"/>
        <v>0.435</v>
      </c>
      <c r="CC18" s="677">
        <f t="shared" si="3"/>
        <v>1.512</v>
      </c>
      <c r="CD18" s="508">
        <f t="shared" si="3"/>
        <v>0.74</v>
      </c>
      <c r="CE18" s="508">
        <f t="shared" si="3"/>
        <v>0.48199999999999998</v>
      </c>
      <c r="CF18" s="508">
        <f t="shared" si="3"/>
        <v>0.39200000000000002</v>
      </c>
      <c r="CG18" s="508">
        <f t="shared" si="3"/>
        <v>3.17</v>
      </c>
      <c r="CH18" s="508">
        <f t="shared" si="3"/>
        <v>0.68300000000000005</v>
      </c>
      <c r="CI18" s="508">
        <f t="shared" si="3"/>
        <v>1.0309999999999999</v>
      </c>
      <c r="CJ18" s="508">
        <f t="shared" si="3"/>
        <v>0.308</v>
      </c>
      <c r="CK18" s="508">
        <f t="shared" si="3"/>
        <v>0.40799999999999997</v>
      </c>
      <c r="CL18" s="508">
        <f t="shared" si="3"/>
        <v>0.58399999999999996</v>
      </c>
      <c r="CM18" s="508">
        <f t="shared" si="3"/>
        <v>0.32700000000000001</v>
      </c>
      <c r="CN18" s="508">
        <f t="shared" si="3"/>
        <v>1.1439999999999999</v>
      </c>
      <c r="CO18" s="508">
        <f t="shared" si="3"/>
        <v>1.5760000000000001</v>
      </c>
      <c r="CP18" s="508">
        <f t="shared" si="3"/>
        <v>0.35599999999999998</v>
      </c>
      <c r="CQ18" s="508">
        <f t="shared" si="3"/>
        <v>0.60199999999999998</v>
      </c>
      <c r="CR18" s="508">
        <f t="shared" si="3"/>
        <v>0.66500000000000004</v>
      </c>
      <c r="CS18" s="508">
        <f t="shared" si="3"/>
        <v>1.1619999999999999</v>
      </c>
      <c r="CT18" s="508">
        <f t="shared" si="3"/>
        <v>0.88400000000000001</v>
      </c>
      <c r="CU18" s="508">
        <f t="shared" si="3"/>
        <v>1.4079999999999999</v>
      </c>
      <c r="CV18" s="508">
        <f t="shared" si="3"/>
        <v>1.8280000000000001</v>
      </c>
      <c r="CW18" s="508">
        <f t="shared" si="3"/>
        <v>1.623</v>
      </c>
      <c r="CX18" s="779">
        <f t="shared" ref="CX18:DS18" si="4">ROUND(CX12*CX$4/100,3)</f>
        <v>1.1299999999999999</v>
      </c>
      <c r="CY18" s="779">
        <f t="shared" si="4"/>
        <v>0.30299999999999999</v>
      </c>
      <c r="CZ18" s="779">
        <f t="shared" si="4"/>
        <v>0.37</v>
      </c>
      <c r="DA18" s="779">
        <f t="shared" si="4"/>
        <v>1.369</v>
      </c>
      <c r="DB18" s="779">
        <f t="shared" si="4"/>
        <v>0.34399999999999997</v>
      </c>
      <c r="DC18" s="779">
        <f t="shared" si="4"/>
        <v>0.73199999999999998</v>
      </c>
      <c r="DD18" s="779">
        <f t="shared" si="4"/>
        <v>0.16600000000000001</v>
      </c>
      <c r="DE18" s="779">
        <f t="shared" si="4"/>
        <v>0.67</v>
      </c>
      <c r="DF18" s="779">
        <f t="shared" si="4"/>
        <v>6.9000000000000006E-2</v>
      </c>
      <c r="DG18" s="779">
        <f t="shared" si="4"/>
        <v>0.311</v>
      </c>
      <c r="DH18" s="779">
        <f t="shared" si="4"/>
        <v>0.84599999999999997</v>
      </c>
      <c r="DI18" s="779">
        <f t="shared" si="4"/>
        <v>3.4000000000000002E-2</v>
      </c>
      <c r="DJ18" s="779">
        <f t="shared" si="4"/>
        <v>3.2639999999999998</v>
      </c>
      <c r="DK18" s="779">
        <f t="shared" si="4"/>
        <v>1.335</v>
      </c>
      <c r="DL18" s="779">
        <f t="shared" si="4"/>
        <v>0.69799999999999995</v>
      </c>
      <c r="DM18" s="779">
        <f t="shared" si="4"/>
        <v>0.39700000000000002</v>
      </c>
      <c r="DN18" s="779">
        <f t="shared" si="4"/>
        <v>0.59699999999999998</v>
      </c>
      <c r="DO18" s="779">
        <f t="shared" si="4"/>
        <v>0.623</v>
      </c>
      <c r="DP18" s="779">
        <f t="shared" si="4"/>
        <v>7.0000000000000001E-3</v>
      </c>
      <c r="DQ18" s="779">
        <f t="shared" si="4"/>
        <v>1.653</v>
      </c>
      <c r="DR18" s="779">
        <f t="shared" si="4"/>
        <v>0.20100000000000001</v>
      </c>
      <c r="DS18" s="779">
        <f t="shared" si="4"/>
        <v>0.65800000000000003</v>
      </c>
      <c r="DT18" s="862">
        <f t="shared" ref="DT18:EW18" si="5">ROUND(DT12*DT$4/100,3)</f>
        <v>3.9E-2</v>
      </c>
      <c r="DU18" s="862">
        <f t="shared" si="5"/>
        <v>1.5009999999999999</v>
      </c>
      <c r="DV18" s="862">
        <f t="shared" si="5"/>
        <v>1.4379999999999999</v>
      </c>
      <c r="DW18" s="862">
        <f t="shared" si="5"/>
        <v>0.35499999999999998</v>
      </c>
      <c r="DX18" s="862">
        <f t="shared" si="5"/>
        <v>0.14699999999999999</v>
      </c>
      <c r="DY18" s="862">
        <f t="shared" si="5"/>
        <v>0.495</v>
      </c>
      <c r="DZ18" s="862">
        <f t="shared" si="5"/>
        <v>1.0840000000000001</v>
      </c>
      <c r="EA18" s="862">
        <f t="shared" si="5"/>
        <v>4.9000000000000002E-2</v>
      </c>
      <c r="EB18" s="862">
        <f t="shared" si="5"/>
        <v>1.4550000000000001</v>
      </c>
      <c r="EC18" s="862">
        <f t="shared" si="5"/>
        <v>0.23499999999999999</v>
      </c>
      <c r="ED18" s="862">
        <f t="shared" si="5"/>
        <v>0.99399999999999999</v>
      </c>
      <c r="EE18" s="862">
        <f t="shared" si="5"/>
        <v>1.337</v>
      </c>
      <c r="EF18" s="862">
        <f t="shared" si="5"/>
        <v>0.48499999999999999</v>
      </c>
      <c r="EG18" s="862">
        <f t="shared" si="5"/>
        <v>1.2549999999999999</v>
      </c>
      <c r="EH18" s="862">
        <f t="shared" si="5"/>
        <v>1.365</v>
      </c>
      <c r="EI18" s="862">
        <f t="shared" si="5"/>
        <v>1.0449999999999999</v>
      </c>
      <c r="EJ18" s="862">
        <f t="shared" si="5"/>
        <v>0.158</v>
      </c>
      <c r="EK18" s="862">
        <f t="shared" si="5"/>
        <v>0.31</v>
      </c>
      <c r="EL18" s="862">
        <f t="shared" si="5"/>
        <v>0.128</v>
      </c>
      <c r="EM18" s="862">
        <f t="shared" si="5"/>
        <v>1.419</v>
      </c>
      <c r="EN18" s="862">
        <f t="shared" si="5"/>
        <v>0.63300000000000001</v>
      </c>
      <c r="EO18" s="862">
        <f t="shared" si="5"/>
        <v>1.157</v>
      </c>
      <c r="EP18" s="862">
        <f t="shared" si="5"/>
        <v>1.9950000000000001</v>
      </c>
      <c r="EQ18" s="862">
        <f t="shared" si="5"/>
        <v>1.0669999999999999</v>
      </c>
      <c r="ER18" s="862">
        <f t="shared" si="5"/>
        <v>0.17799999999999999</v>
      </c>
      <c r="ES18" s="862">
        <f t="shared" si="5"/>
        <v>0.23200000000000001</v>
      </c>
      <c r="ET18" s="862">
        <f t="shared" si="5"/>
        <v>0.38300000000000001</v>
      </c>
      <c r="EU18" s="862">
        <f t="shared" si="5"/>
        <v>0.30299999999999999</v>
      </c>
      <c r="EV18" s="862">
        <f t="shared" si="5"/>
        <v>0.36199999999999999</v>
      </c>
      <c r="EW18" s="862">
        <f t="shared" si="5"/>
        <v>9.2999999999999999E-2</v>
      </c>
      <c r="EX18" s="1075">
        <f t="shared" ref="EX18:FR18" si="6">ROUND(EX12*EX$4/100,3)</f>
        <v>0.747</v>
      </c>
      <c r="EY18" s="1075">
        <f t="shared" si="6"/>
        <v>0.13600000000000001</v>
      </c>
      <c r="EZ18" s="1075">
        <f t="shared" si="6"/>
        <v>0.41899999999999998</v>
      </c>
      <c r="FA18" s="1075">
        <f t="shared" si="6"/>
        <v>2.4940000000000002</v>
      </c>
      <c r="FB18" s="1075">
        <f t="shared" si="6"/>
        <v>0.41399999999999998</v>
      </c>
      <c r="FC18" s="1075">
        <f t="shared" si="6"/>
        <v>1.2210000000000001</v>
      </c>
      <c r="FD18" s="1075">
        <f t="shared" si="6"/>
        <v>0.28599999999999998</v>
      </c>
      <c r="FE18" s="1075">
        <f t="shared" si="6"/>
        <v>0.81299999999999994</v>
      </c>
      <c r="FF18" s="1075">
        <f t="shared" si="6"/>
        <v>1.0529999999999999</v>
      </c>
      <c r="FG18" s="1075">
        <f t="shared" si="6"/>
        <v>7.4999999999999997E-2</v>
      </c>
      <c r="FH18" s="1075">
        <f t="shared" si="6"/>
        <v>0.29199999999999998</v>
      </c>
      <c r="FI18" s="1075">
        <f t="shared" si="6"/>
        <v>0.121</v>
      </c>
      <c r="FJ18" s="1075">
        <f t="shared" si="6"/>
        <v>0.53</v>
      </c>
      <c r="FK18" s="1075">
        <f t="shared" si="6"/>
        <v>1.8009999999999999</v>
      </c>
      <c r="FL18" s="1075">
        <f t="shared" si="6"/>
        <v>0.47</v>
      </c>
      <c r="FM18" s="1075">
        <f t="shared" si="6"/>
        <v>3.1890000000000001</v>
      </c>
      <c r="FN18" s="1075">
        <f t="shared" si="6"/>
        <v>0.32200000000000001</v>
      </c>
      <c r="FO18" s="1075">
        <f t="shared" si="6"/>
        <v>0.48499999999999999</v>
      </c>
      <c r="FP18" s="1075">
        <f t="shared" si="6"/>
        <v>0.45300000000000001</v>
      </c>
      <c r="FQ18" s="1075">
        <f t="shared" si="6"/>
        <v>0.06</v>
      </c>
      <c r="FR18" s="1075">
        <f t="shared" si="6"/>
        <v>9.0999999999999998E-2</v>
      </c>
      <c r="FS18" s="1213">
        <f t="shared" ref="FS18:GK18" si="7">ROUND(FS12*FS$4/100,3)</f>
        <v>1.077</v>
      </c>
      <c r="FT18" s="1213">
        <f t="shared" si="7"/>
        <v>1.341</v>
      </c>
      <c r="FU18" s="1213">
        <f t="shared" si="7"/>
        <v>0.38400000000000001</v>
      </c>
      <c r="FV18" s="1213">
        <f t="shared" si="7"/>
        <v>0.76100000000000001</v>
      </c>
      <c r="FW18" s="1213">
        <f t="shared" si="7"/>
        <v>0.39700000000000002</v>
      </c>
      <c r="FX18" s="1213">
        <f t="shared" si="7"/>
        <v>2.2519999999999998</v>
      </c>
      <c r="FY18" s="1213">
        <f t="shared" si="7"/>
        <v>1.4410000000000001</v>
      </c>
      <c r="FZ18" s="1221">
        <f t="shared" si="7"/>
        <v>0.93300000000000005</v>
      </c>
      <c r="GA18" s="1221">
        <f t="shared" si="7"/>
        <v>1.994</v>
      </c>
      <c r="GB18" s="1221">
        <f t="shared" si="7"/>
        <v>0.71499999999999997</v>
      </c>
      <c r="GC18" s="1221">
        <f t="shared" si="7"/>
        <v>0.38200000000000001</v>
      </c>
      <c r="GD18" s="1221">
        <f t="shared" si="7"/>
        <v>0.247</v>
      </c>
      <c r="GE18" s="1221">
        <f t="shared" si="7"/>
        <v>0.22700000000000001</v>
      </c>
      <c r="GF18" s="1221">
        <f t="shared" si="7"/>
        <v>0.21</v>
      </c>
      <c r="GG18" s="1221">
        <f t="shared" si="7"/>
        <v>0.46300000000000002</v>
      </c>
      <c r="GH18" s="1221">
        <f t="shared" si="7"/>
        <v>0.09</v>
      </c>
      <c r="GI18" s="1221">
        <f t="shared" si="7"/>
        <v>0.17899999999999999</v>
      </c>
      <c r="GJ18" s="1221">
        <f t="shared" si="7"/>
        <v>0.155</v>
      </c>
      <c r="GK18" s="1221">
        <f t="shared" si="7"/>
        <v>0.32500000000000001</v>
      </c>
    </row>
    <row r="19" spans="1:193" s="70" customFormat="1" ht="14">
      <c r="A19" s="70" t="s">
        <v>80</v>
      </c>
      <c r="B19" s="13">
        <f t="shared" ref="B19" si="8">ROUND(B13*B$4/100,3)</f>
        <v>0.14699999999999999</v>
      </c>
      <c r="C19" s="13">
        <f>ROUND(C13*C$4/100,3)</f>
        <v>0.30499999999999999</v>
      </c>
      <c r="D19" s="13">
        <f>ROUND(D13*D$4/100,3)</f>
        <v>0.05</v>
      </c>
      <c r="E19" s="13">
        <f t="shared" ref="E19:H19" si="9">ROUND(E13*E$4/100,3)</f>
        <v>3.0630000000000002</v>
      </c>
      <c r="F19" s="13">
        <f t="shared" si="9"/>
        <v>1.256</v>
      </c>
      <c r="G19" s="13">
        <f t="shared" si="9"/>
        <v>1.0629999999999999</v>
      </c>
      <c r="H19" s="13">
        <f t="shared" si="9"/>
        <v>0.59199999999999997</v>
      </c>
      <c r="I19" s="13">
        <f>ROUND(I13*I$4/100,3)</f>
        <v>2.0430000000000001</v>
      </c>
      <c r="J19" s="158">
        <f t="shared" ref="J19:AD19" si="10">ROUND(J13*J$4/100,3)</f>
        <v>0.74299999999999999</v>
      </c>
      <c r="K19" s="158">
        <f t="shared" si="10"/>
        <v>0.31900000000000001</v>
      </c>
      <c r="L19" s="158">
        <f t="shared" si="10"/>
        <v>0.61499999999999999</v>
      </c>
      <c r="M19" s="158">
        <f t="shared" si="10"/>
        <v>10.375999999999999</v>
      </c>
      <c r="N19" s="158">
        <f t="shared" si="10"/>
        <v>0.78800000000000003</v>
      </c>
      <c r="O19" s="158">
        <f t="shared" si="10"/>
        <v>0.76600000000000001</v>
      </c>
      <c r="P19" s="158">
        <f t="shared" si="10"/>
        <v>0.27400000000000002</v>
      </c>
      <c r="Q19" s="158">
        <f t="shared" si="10"/>
        <v>0.29399999999999998</v>
      </c>
      <c r="R19" s="158">
        <f t="shared" si="10"/>
        <v>0.31</v>
      </c>
      <c r="S19" s="158">
        <f t="shared" si="10"/>
        <v>0.16700000000000001</v>
      </c>
      <c r="T19" s="158">
        <f t="shared" si="10"/>
        <v>0.55700000000000005</v>
      </c>
      <c r="U19" s="158">
        <f t="shared" si="10"/>
        <v>1.8120000000000001</v>
      </c>
      <c r="V19" s="158">
        <f t="shared" si="10"/>
        <v>5.5620000000000003</v>
      </c>
      <c r="W19" s="158">
        <f t="shared" si="10"/>
        <v>1.0489999999999999</v>
      </c>
      <c r="X19" s="158">
        <f t="shared" si="10"/>
        <v>0.36199999999999999</v>
      </c>
      <c r="Y19" s="158">
        <f t="shared" si="10"/>
        <v>0.73899999999999999</v>
      </c>
      <c r="Z19" s="158">
        <f t="shared" si="10"/>
        <v>2.4E-2</v>
      </c>
      <c r="AA19" s="158">
        <f t="shared" si="10"/>
        <v>5.8609999999999998</v>
      </c>
      <c r="AB19" s="158">
        <f t="shared" si="10"/>
        <v>3.3000000000000002E-2</v>
      </c>
      <c r="AC19" s="158">
        <f t="shared" si="10"/>
        <v>0.54200000000000004</v>
      </c>
      <c r="AD19" s="158">
        <f t="shared" si="10"/>
        <v>8.1000000000000003E-2</v>
      </c>
      <c r="AE19" s="358">
        <f t="shared" ref="AE19:BP19" si="11">ROUND(AE13*AE$4/100,3)</f>
        <v>0.495</v>
      </c>
      <c r="AF19" s="358">
        <f t="shared" si="11"/>
        <v>3.1619999999999999</v>
      </c>
      <c r="AG19" s="358">
        <f t="shared" si="11"/>
        <v>0.186</v>
      </c>
      <c r="AH19" s="358">
        <f t="shared" si="11"/>
        <v>0.19900000000000001</v>
      </c>
      <c r="AI19" s="358">
        <f t="shared" si="11"/>
        <v>1.4999999999999999E-2</v>
      </c>
      <c r="AJ19" s="358">
        <f t="shared" si="11"/>
        <v>0.34499999999999997</v>
      </c>
      <c r="AK19" s="358">
        <f t="shared" si="11"/>
        <v>0.35199999999999998</v>
      </c>
      <c r="AL19" s="358">
        <f t="shared" si="11"/>
        <v>0.29899999999999999</v>
      </c>
      <c r="AM19" s="358">
        <f t="shared" si="11"/>
        <v>1.2909999999999999</v>
      </c>
      <c r="AN19" s="358">
        <f t="shared" si="11"/>
        <v>0.43099999999999999</v>
      </c>
      <c r="AO19" s="358">
        <f t="shared" si="11"/>
        <v>1.2310000000000001</v>
      </c>
      <c r="AP19" s="358">
        <f t="shared" si="11"/>
        <v>0.217</v>
      </c>
      <c r="AQ19" s="358">
        <f t="shared" si="11"/>
        <v>1.087</v>
      </c>
      <c r="AR19" s="358">
        <f t="shared" si="11"/>
        <v>2.0110000000000001</v>
      </c>
      <c r="AS19" s="358">
        <f t="shared" si="11"/>
        <v>0.79600000000000004</v>
      </c>
      <c r="AT19" s="358">
        <f t="shared" si="11"/>
        <v>0.13900000000000001</v>
      </c>
      <c r="AU19" s="358">
        <f t="shared" si="11"/>
        <v>0.73299999999999998</v>
      </c>
      <c r="AV19" s="358">
        <f t="shared" si="11"/>
        <v>4.3129999999999997</v>
      </c>
      <c r="AW19" s="358">
        <f t="shared" si="11"/>
        <v>0.55700000000000005</v>
      </c>
      <c r="AX19" s="358">
        <f t="shared" si="11"/>
        <v>1.343</v>
      </c>
      <c r="AY19" s="358">
        <f t="shared" si="11"/>
        <v>1.9059999999999999</v>
      </c>
      <c r="AZ19" s="358">
        <f t="shared" si="11"/>
        <v>0.75600000000000001</v>
      </c>
      <c r="BA19" s="358">
        <f t="shared" si="11"/>
        <v>0.49</v>
      </c>
      <c r="BB19" s="358">
        <f t="shared" si="11"/>
        <v>4.9000000000000002E-2</v>
      </c>
      <c r="BC19" s="358">
        <f t="shared" si="11"/>
        <v>1.2669999999999999</v>
      </c>
      <c r="BD19" s="358">
        <f t="shared" si="11"/>
        <v>0.29099999999999998</v>
      </c>
      <c r="BE19" s="358">
        <f t="shared" si="11"/>
        <v>6.9000000000000006E-2</v>
      </c>
      <c r="BF19" s="358">
        <f t="shared" si="11"/>
        <v>0.20499999999999999</v>
      </c>
      <c r="BG19" s="358">
        <f t="shared" si="11"/>
        <v>0.43099999999999999</v>
      </c>
      <c r="BH19" s="358">
        <f t="shared" si="11"/>
        <v>0.74</v>
      </c>
      <c r="BI19" s="358">
        <f t="shared" si="11"/>
        <v>1.6120000000000001</v>
      </c>
      <c r="BJ19" s="358">
        <f t="shared" si="11"/>
        <v>0.98299999999999998</v>
      </c>
      <c r="BK19" s="358">
        <f t="shared" si="11"/>
        <v>0.72499999999999998</v>
      </c>
      <c r="BL19" s="358">
        <f t="shared" si="11"/>
        <v>1.111</v>
      </c>
      <c r="BM19" s="358">
        <f t="shared" si="11"/>
        <v>3.8530000000000002</v>
      </c>
      <c r="BN19" s="358">
        <f t="shared" si="11"/>
        <v>1.6859999999999999</v>
      </c>
      <c r="BO19" s="358">
        <f t="shared" si="11"/>
        <v>0.43099999999999999</v>
      </c>
      <c r="BP19" s="358">
        <f t="shared" si="11"/>
        <v>0.55200000000000005</v>
      </c>
      <c r="BQ19" s="508">
        <f t="shared" ref="BQ19:CW19" si="12">ROUND(BQ13*BQ$4/100,3)</f>
        <v>7.3999999999999996E-2</v>
      </c>
      <c r="BR19" s="508">
        <f t="shared" si="12"/>
        <v>1.091</v>
      </c>
      <c r="BS19" s="508">
        <f t="shared" si="12"/>
        <v>1.1100000000000001</v>
      </c>
      <c r="BT19" s="508">
        <f t="shared" si="12"/>
        <v>0.308</v>
      </c>
      <c r="BU19" s="508">
        <f t="shared" si="12"/>
        <v>0.255</v>
      </c>
      <c r="BV19" s="508">
        <f t="shared" si="12"/>
        <v>1.141</v>
      </c>
      <c r="BW19" s="508">
        <f t="shared" si="12"/>
        <v>2.6190000000000002</v>
      </c>
      <c r="BX19" s="508">
        <f t="shared" si="12"/>
        <v>1.429</v>
      </c>
      <c r="BY19" s="508">
        <f t="shared" si="12"/>
        <v>0.89600000000000002</v>
      </c>
      <c r="BZ19" s="508">
        <f t="shared" si="12"/>
        <v>0.624</v>
      </c>
      <c r="CA19" s="508">
        <f t="shared" si="12"/>
        <v>3.9E-2</v>
      </c>
      <c r="CB19" s="508">
        <f t="shared" si="12"/>
        <v>0.435</v>
      </c>
      <c r="CC19" s="677">
        <f t="shared" si="12"/>
        <v>1.512</v>
      </c>
      <c r="CD19" s="508">
        <f t="shared" si="12"/>
        <v>0.74</v>
      </c>
      <c r="CE19" s="508">
        <f t="shared" si="12"/>
        <v>0.48199999999999998</v>
      </c>
      <c r="CF19" s="508">
        <f t="shared" si="12"/>
        <v>0.39200000000000002</v>
      </c>
      <c r="CG19" s="508">
        <f t="shared" si="12"/>
        <v>3.17</v>
      </c>
      <c r="CH19" s="508">
        <f t="shared" si="12"/>
        <v>0.68300000000000005</v>
      </c>
      <c r="CI19" s="508">
        <f t="shared" si="12"/>
        <v>1.0309999999999999</v>
      </c>
      <c r="CJ19" s="508">
        <f t="shared" si="12"/>
        <v>0.308</v>
      </c>
      <c r="CK19" s="508">
        <f t="shared" si="12"/>
        <v>0.40799999999999997</v>
      </c>
      <c r="CL19" s="508">
        <f t="shared" si="12"/>
        <v>0.58399999999999996</v>
      </c>
      <c r="CM19" s="508">
        <f t="shared" si="12"/>
        <v>0.32700000000000001</v>
      </c>
      <c r="CN19" s="508">
        <f t="shared" si="12"/>
        <v>1.1439999999999999</v>
      </c>
      <c r="CO19" s="508">
        <f t="shared" si="12"/>
        <v>1.5760000000000001</v>
      </c>
      <c r="CP19" s="508">
        <f t="shared" si="12"/>
        <v>0.35599999999999998</v>
      </c>
      <c r="CQ19" s="508">
        <f t="shared" si="12"/>
        <v>0.60199999999999998</v>
      </c>
      <c r="CR19" s="508">
        <f t="shared" si="12"/>
        <v>0.66500000000000004</v>
      </c>
      <c r="CS19" s="508">
        <f t="shared" si="12"/>
        <v>1.1619999999999999</v>
      </c>
      <c r="CT19" s="508">
        <f t="shared" si="12"/>
        <v>0.88400000000000001</v>
      </c>
      <c r="CU19" s="508">
        <f t="shared" si="12"/>
        <v>1.4079999999999999</v>
      </c>
      <c r="CV19" s="508">
        <f t="shared" si="12"/>
        <v>1.8280000000000001</v>
      </c>
      <c r="CW19" s="508">
        <f t="shared" si="12"/>
        <v>1.623</v>
      </c>
      <c r="CX19" s="779">
        <f t="shared" ref="CX19:DS19" si="13">ROUND(CX13*CX$4/100,3)</f>
        <v>1.1299999999999999</v>
      </c>
      <c r="CY19" s="779">
        <f t="shared" si="13"/>
        <v>0.30299999999999999</v>
      </c>
      <c r="CZ19" s="779">
        <f t="shared" si="13"/>
        <v>0.37</v>
      </c>
      <c r="DA19" s="779">
        <f t="shared" si="13"/>
        <v>1.369</v>
      </c>
      <c r="DB19" s="779">
        <f t="shared" si="13"/>
        <v>0.34399999999999997</v>
      </c>
      <c r="DC19" s="779">
        <f t="shared" si="13"/>
        <v>0.73199999999999998</v>
      </c>
      <c r="DD19" s="779">
        <f t="shared" si="13"/>
        <v>0.16600000000000001</v>
      </c>
      <c r="DE19" s="779">
        <f t="shared" si="13"/>
        <v>0.67</v>
      </c>
      <c r="DF19" s="779">
        <f t="shared" si="13"/>
        <v>6.9000000000000006E-2</v>
      </c>
      <c r="DG19" s="779">
        <f t="shared" si="13"/>
        <v>0.311</v>
      </c>
      <c r="DH19" s="779">
        <f t="shared" si="13"/>
        <v>0.84599999999999997</v>
      </c>
      <c r="DI19" s="779">
        <f t="shared" si="13"/>
        <v>3.4000000000000002E-2</v>
      </c>
      <c r="DJ19" s="779">
        <f t="shared" si="13"/>
        <v>3.2639999999999998</v>
      </c>
      <c r="DK19" s="779">
        <f t="shared" si="13"/>
        <v>1.335</v>
      </c>
      <c r="DL19" s="779">
        <f t="shared" si="13"/>
        <v>0.69799999999999995</v>
      </c>
      <c r="DM19" s="779">
        <f t="shared" si="13"/>
        <v>0.39700000000000002</v>
      </c>
      <c r="DN19" s="779">
        <f t="shared" si="13"/>
        <v>0.59699999999999998</v>
      </c>
      <c r="DO19" s="779">
        <f t="shared" si="13"/>
        <v>0.623</v>
      </c>
      <c r="DP19" s="779">
        <f t="shared" si="13"/>
        <v>7.0000000000000001E-3</v>
      </c>
      <c r="DQ19" s="779">
        <f t="shared" si="13"/>
        <v>1.653</v>
      </c>
      <c r="DR19" s="779">
        <f t="shared" si="13"/>
        <v>0.20100000000000001</v>
      </c>
      <c r="DS19" s="779">
        <f t="shared" si="13"/>
        <v>0.65800000000000003</v>
      </c>
      <c r="DT19" s="862">
        <f t="shared" ref="DT19:EW19" si="14">ROUND(DT13*DT$4/100,3)</f>
        <v>3.9E-2</v>
      </c>
      <c r="DU19" s="862">
        <f t="shared" si="14"/>
        <v>1.5009999999999999</v>
      </c>
      <c r="DV19" s="862">
        <f t="shared" si="14"/>
        <v>1.4379999999999999</v>
      </c>
      <c r="DW19" s="862">
        <f t="shared" si="14"/>
        <v>0.35499999999999998</v>
      </c>
      <c r="DX19" s="862">
        <f t="shared" si="14"/>
        <v>0.14699999999999999</v>
      </c>
      <c r="DY19" s="862">
        <f t="shared" si="14"/>
        <v>0.495</v>
      </c>
      <c r="DZ19" s="862">
        <f t="shared" si="14"/>
        <v>1.0840000000000001</v>
      </c>
      <c r="EA19" s="862">
        <f t="shared" si="14"/>
        <v>4.9000000000000002E-2</v>
      </c>
      <c r="EB19" s="862">
        <f t="shared" si="14"/>
        <v>1.4550000000000001</v>
      </c>
      <c r="EC19" s="862">
        <f t="shared" si="14"/>
        <v>0.23499999999999999</v>
      </c>
      <c r="ED19" s="862">
        <f t="shared" si="14"/>
        <v>0.99399999999999999</v>
      </c>
      <c r="EE19" s="862">
        <f t="shared" si="14"/>
        <v>1.337</v>
      </c>
      <c r="EF19" s="862">
        <f t="shared" si="14"/>
        <v>0.48499999999999999</v>
      </c>
      <c r="EG19" s="862">
        <f t="shared" si="14"/>
        <v>1.2549999999999999</v>
      </c>
      <c r="EH19" s="862">
        <f t="shared" si="14"/>
        <v>1.365</v>
      </c>
      <c r="EI19" s="862">
        <f t="shared" si="14"/>
        <v>1.0449999999999999</v>
      </c>
      <c r="EJ19" s="862">
        <f t="shared" si="14"/>
        <v>0.158</v>
      </c>
      <c r="EK19" s="862">
        <f t="shared" si="14"/>
        <v>0.31</v>
      </c>
      <c r="EL19" s="862">
        <f t="shared" si="14"/>
        <v>0.128</v>
      </c>
      <c r="EM19" s="862">
        <f t="shared" si="14"/>
        <v>1.419</v>
      </c>
      <c r="EN19" s="862">
        <f t="shared" si="14"/>
        <v>0.63300000000000001</v>
      </c>
      <c r="EO19" s="862">
        <f t="shared" si="14"/>
        <v>1.157</v>
      </c>
      <c r="EP19" s="862">
        <f t="shared" si="14"/>
        <v>1.9950000000000001</v>
      </c>
      <c r="EQ19" s="862">
        <f t="shared" si="14"/>
        <v>1.0669999999999999</v>
      </c>
      <c r="ER19" s="862">
        <f t="shared" si="14"/>
        <v>0.17799999999999999</v>
      </c>
      <c r="ES19" s="862">
        <f t="shared" si="14"/>
        <v>0.23200000000000001</v>
      </c>
      <c r="ET19" s="862">
        <f t="shared" si="14"/>
        <v>0.38300000000000001</v>
      </c>
      <c r="EU19" s="862">
        <f t="shared" si="14"/>
        <v>0.30299999999999999</v>
      </c>
      <c r="EV19" s="862">
        <f t="shared" si="14"/>
        <v>0.36199999999999999</v>
      </c>
      <c r="EW19" s="862">
        <f t="shared" si="14"/>
        <v>9.2999999999999999E-2</v>
      </c>
      <c r="EX19" s="1075">
        <f t="shared" ref="EX19:FR19" si="15">ROUND(EX13*EX$4/100,3)</f>
        <v>0.747</v>
      </c>
      <c r="EY19" s="1075">
        <f t="shared" si="15"/>
        <v>0.13600000000000001</v>
      </c>
      <c r="EZ19" s="1075">
        <f t="shared" si="15"/>
        <v>0.41899999999999998</v>
      </c>
      <c r="FA19" s="1075">
        <f t="shared" si="15"/>
        <v>2.4940000000000002</v>
      </c>
      <c r="FB19" s="1075">
        <f t="shared" si="15"/>
        <v>0.41399999999999998</v>
      </c>
      <c r="FC19" s="1075">
        <f t="shared" si="15"/>
        <v>1.2210000000000001</v>
      </c>
      <c r="FD19" s="1075">
        <f t="shared" si="15"/>
        <v>0.28599999999999998</v>
      </c>
      <c r="FE19" s="1075">
        <f t="shared" si="15"/>
        <v>0.81299999999999994</v>
      </c>
      <c r="FF19" s="1075">
        <f t="shared" si="15"/>
        <v>1.0529999999999999</v>
      </c>
      <c r="FG19" s="1075">
        <f t="shared" si="15"/>
        <v>7.4999999999999997E-2</v>
      </c>
      <c r="FH19" s="1075">
        <f t="shared" si="15"/>
        <v>0.29199999999999998</v>
      </c>
      <c r="FI19" s="1075">
        <f t="shared" si="15"/>
        <v>0.121</v>
      </c>
      <c r="FJ19" s="1075">
        <f t="shared" si="15"/>
        <v>0.53</v>
      </c>
      <c r="FK19" s="1075">
        <f t="shared" si="15"/>
        <v>1.8009999999999999</v>
      </c>
      <c r="FL19" s="1075">
        <f t="shared" si="15"/>
        <v>0.47</v>
      </c>
      <c r="FM19" s="1075">
        <f t="shared" si="15"/>
        <v>3.1890000000000001</v>
      </c>
      <c r="FN19" s="1075">
        <f t="shared" si="15"/>
        <v>0.32200000000000001</v>
      </c>
      <c r="FO19" s="1075">
        <f t="shared" si="15"/>
        <v>0.48499999999999999</v>
      </c>
      <c r="FP19" s="1075">
        <f t="shared" si="15"/>
        <v>0.45300000000000001</v>
      </c>
      <c r="FQ19" s="1075">
        <f t="shared" si="15"/>
        <v>0.06</v>
      </c>
      <c r="FR19" s="1075">
        <f t="shared" si="15"/>
        <v>9.0999999999999998E-2</v>
      </c>
      <c r="FS19" s="1213">
        <f t="shared" ref="FS19:GK19" si="16">ROUND(FS13*FS$4/100,3)</f>
        <v>1.077</v>
      </c>
      <c r="FT19" s="1213">
        <f t="shared" si="16"/>
        <v>1.341</v>
      </c>
      <c r="FU19" s="1213">
        <f t="shared" si="16"/>
        <v>0.38400000000000001</v>
      </c>
      <c r="FV19" s="1213">
        <f t="shared" si="16"/>
        <v>0.76100000000000001</v>
      </c>
      <c r="FW19" s="1213">
        <f t="shared" si="16"/>
        <v>0.39700000000000002</v>
      </c>
      <c r="FX19" s="1213">
        <f t="shared" si="16"/>
        <v>2.2519999999999998</v>
      </c>
      <c r="FY19" s="1213">
        <f t="shared" si="16"/>
        <v>1.4410000000000001</v>
      </c>
      <c r="FZ19" s="1221">
        <f t="shared" si="16"/>
        <v>0.93300000000000005</v>
      </c>
      <c r="GA19" s="1221">
        <f t="shared" si="16"/>
        <v>1.994</v>
      </c>
      <c r="GB19" s="1221">
        <f t="shared" si="16"/>
        <v>0.71499999999999997</v>
      </c>
      <c r="GC19" s="1221">
        <f t="shared" si="16"/>
        <v>0.38200000000000001</v>
      </c>
      <c r="GD19" s="1221">
        <f t="shared" si="16"/>
        <v>0.247</v>
      </c>
      <c r="GE19" s="1221">
        <f t="shared" si="16"/>
        <v>0.22700000000000001</v>
      </c>
      <c r="GF19" s="1221">
        <f t="shared" si="16"/>
        <v>0.21</v>
      </c>
      <c r="GG19" s="1221">
        <f t="shared" si="16"/>
        <v>0.46300000000000002</v>
      </c>
      <c r="GH19" s="1221">
        <f t="shared" si="16"/>
        <v>0.09</v>
      </c>
      <c r="GI19" s="1221">
        <f t="shared" si="16"/>
        <v>0.17899999999999999</v>
      </c>
      <c r="GJ19" s="1221">
        <f t="shared" si="16"/>
        <v>0.155</v>
      </c>
      <c r="GK19" s="1221">
        <f t="shared" si="16"/>
        <v>0.32500000000000001</v>
      </c>
    </row>
    <row r="20" spans="1:193" s="70" customFormat="1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CC20" s="675"/>
    </row>
    <row r="21" spans="1:193">
      <c r="A21" s="242" t="s">
        <v>167</v>
      </c>
    </row>
    <row r="23" spans="1:193" ht="20">
      <c r="A23" s="1350" t="s">
        <v>1716</v>
      </c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38"/>
  <sheetViews>
    <sheetView zoomScaleNormal="100" workbookViewId="0">
      <pane xSplit="1" topLeftCell="B1" activePane="topRight" state="frozen"/>
      <selection pane="topRight"/>
    </sheetView>
  </sheetViews>
  <sheetFormatPr defaultColWidth="9.1796875" defaultRowHeight="13"/>
  <cols>
    <col min="1" max="1" width="31.54296875" style="3" customWidth="1"/>
    <col min="2" max="19" width="10.7265625" style="29" customWidth="1"/>
    <col min="20" max="80" width="9.1796875" style="3"/>
    <col min="81" max="81" width="9.1796875" style="674"/>
    <col min="82" max="16384" width="9.1796875" style="3"/>
  </cols>
  <sheetData>
    <row r="1" spans="1:196">
      <c r="A1" s="9" t="s">
        <v>64</v>
      </c>
      <c r="B1" s="29" t="str">
        <f>OCB!B1</f>
        <v>21259</v>
      </c>
      <c r="C1" s="29" t="str">
        <f>OCB!C1</f>
        <v>21260</v>
      </c>
      <c r="D1" s="29" t="str">
        <f>OCB!D1</f>
        <v>21261</v>
      </c>
      <c r="E1" s="29" t="str">
        <f>OCB!E1</f>
        <v>21262</v>
      </c>
      <c r="F1" s="29" t="str">
        <f>OCB!F1</f>
        <v>21263</v>
      </c>
      <c r="G1" s="29" t="str">
        <f>OCB!G1</f>
        <v>21264</v>
      </c>
      <c r="H1" s="81" t="str">
        <f>OCB!H1</f>
        <v>21265</v>
      </c>
      <c r="I1" s="29" t="str">
        <f>OCB!I1</f>
        <v>21266</v>
      </c>
      <c r="J1" s="163" t="str">
        <f>OCB!J1</f>
        <v>21354</v>
      </c>
      <c r="K1" s="163" t="str">
        <f>OCB!K1</f>
        <v>21355</v>
      </c>
      <c r="L1" s="163" t="str">
        <f>OCB!L1</f>
        <v>21356</v>
      </c>
      <c r="M1" s="163" t="str">
        <f>OCB!M1</f>
        <v>21357</v>
      </c>
      <c r="N1" s="163" t="str">
        <f>OCB!N1</f>
        <v>21358</v>
      </c>
      <c r="O1" s="163" t="str">
        <f>OCB!O1</f>
        <v>21359</v>
      </c>
      <c r="P1" s="163" t="str">
        <f>OCB!P1</f>
        <v>21360</v>
      </c>
      <c r="Q1" s="163" t="str">
        <f>OCB!Q1</f>
        <v>21361</v>
      </c>
      <c r="R1" s="163" t="str">
        <f>OCB!R1</f>
        <v>21362</v>
      </c>
      <c r="S1" s="163" t="str">
        <f>OCB!S1</f>
        <v>21363</v>
      </c>
      <c r="T1" s="163" t="str">
        <f>OCB!T1</f>
        <v>21365</v>
      </c>
      <c r="U1" s="163" t="str">
        <f>OCB!U1</f>
        <v>21366</v>
      </c>
      <c r="V1" s="163" t="str">
        <f>OCB!V1</f>
        <v>21368</v>
      </c>
      <c r="W1" s="163" t="str">
        <f>OCB!W1</f>
        <v>21369</v>
      </c>
      <c r="X1" s="163" t="str">
        <f>OCB!X1</f>
        <v>21370</v>
      </c>
      <c r="Y1" s="163" t="str">
        <f>OCB!Y1</f>
        <v>21427</v>
      </c>
      <c r="Z1" s="163" t="str">
        <f>OCB!Z1</f>
        <v>21428</v>
      </c>
      <c r="AA1" s="163">
        <f>OCB!AA1</f>
        <v>21470</v>
      </c>
      <c r="AB1" s="163" t="str">
        <f>OCB!AB1</f>
        <v>21430</v>
      </c>
      <c r="AC1" s="163" t="str">
        <f>OCB!AC1</f>
        <v>21431</v>
      </c>
      <c r="AD1" s="163" t="str">
        <f>OCB!AD1</f>
        <v>21432</v>
      </c>
      <c r="AE1" s="163" t="str">
        <f>OCB!AE1</f>
        <v>21436</v>
      </c>
      <c r="AF1" s="163" t="str">
        <f>OCB!AF1</f>
        <v>21437</v>
      </c>
      <c r="AG1" s="163" t="str">
        <f>OCB!AG1</f>
        <v>21364</v>
      </c>
      <c r="AH1" s="163" t="str">
        <f>OCB!AH1</f>
        <v>21367</v>
      </c>
      <c r="AI1" s="163" t="str">
        <f>OCB!AI1</f>
        <v>21429</v>
      </c>
      <c r="AJ1" s="163" t="str">
        <f>OCB!AJ1</f>
        <v>21433</v>
      </c>
      <c r="AK1" s="163" t="str">
        <f>OCB!AK1</f>
        <v>21434</v>
      </c>
      <c r="AL1" s="163" t="str">
        <f>OCB!AL1</f>
        <v>21435</v>
      </c>
      <c r="AM1" s="163" t="str">
        <f>OCB!AM1</f>
        <v>21438</v>
      </c>
      <c r="AN1" s="163" t="str">
        <f>OCB!AN1</f>
        <v>21439</v>
      </c>
      <c r="AO1" s="163" t="str">
        <f>OCB!AO1</f>
        <v>21440</v>
      </c>
      <c r="AP1" s="163" t="str">
        <f>OCB!AP1</f>
        <v>21441</v>
      </c>
      <c r="AQ1" s="163" t="str">
        <f>OCB!AQ1</f>
        <v>21442</v>
      </c>
      <c r="AR1" s="163" t="str">
        <f>OCB!AR1</f>
        <v>21443</v>
      </c>
      <c r="AS1" s="163" t="str">
        <f>OCB!AS1</f>
        <v>21444</v>
      </c>
      <c r="AT1" s="163" t="str">
        <f>OCB!AT1</f>
        <v>21445</v>
      </c>
      <c r="AU1" s="163" t="str">
        <f>OCB!AU1</f>
        <v>21446</v>
      </c>
      <c r="AV1" s="163" t="str">
        <f>OCB!AV1</f>
        <v>21447</v>
      </c>
      <c r="AW1" s="163" t="str">
        <f>OCB!AW1</f>
        <v>21448</v>
      </c>
      <c r="AX1" s="163" t="str">
        <f>OCB!AX1</f>
        <v>21449</v>
      </c>
      <c r="AY1" s="163" t="str">
        <f>OCB!AY1</f>
        <v>21450</v>
      </c>
      <c r="AZ1" s="163" t="str">
        <f>OCB!AZ1</f>
        <v>21451</v>
      </c>
      <c r="BA1" s="163" t="str">
        <f>OCB!BA1</f>
        <v>21452</v>
      </c>
      <c r="BB1" s="163" t="str">
        <f>OCB!BB1</f>
        <v>21453</v>
      </c>
      <c r="BC1" s="163" t="str">
        <f>OCB!BC1</f>
        <v>21454</v>
      </c>
      <c r="BD1" s="163" t="str">
        <f>OCB!BD1</f>
        <v>21500</v>
      </c>
      <c r="BE1" s="163" t="str">
        <f>OCB!BE1</f>
        <v>21501</v>
      </c>
      <c r="BF1" s="163" t="str">
        <f>OCB!BF1</f>
        <v>21502</v>
      </c>
      <c r="BG1" s="163" t="str">
        <f>OCB!BG1</f>
        <v>21600</v>
      </c>
      <c r="BH1" s="163" t="str">
        <f>OCB!BH1</f>
        <v>21601</v>
      </c>
      <c r="BI1" s="163" t="str">
        <f>OCB!BI1</f>
        <v>21602</v>
      </c>
      <c r="BJ1" s="163" t="str">
        <f>OCB!BJ1</f>
        <v>21603</v>
      </c>
      <c r="BK1" s="163" t="str">
        <f>OCB!BK1</f>
        <v>21604</v>
      </c>
      <c r="BL1" s="163" t="str">
        <f>OCB!BL1</f>
        <v>21605</v>
      </c>
      <c r="BM1" s="163" t="str">
        <f>OCB!BM1</f>
        <v>21606</v>
      </c>
      <c r="BN1" s="163" t="str">
        <f>OCB!BN1</f>
        <v>21970</v>
      </c>
      <c r="BO1" s="163" t="str">
        <f>OCB!BO1</f>
        <v>21971</v>
      </c>
      <c r="BP1" s="372" t="str">
        <f>OCB!BP1</f>
        <v>21972</v>
      </c>
      <c r="BQ1" s="509" t="str">
        <f>OCB!BQ1</f>
        <v>21590</v>
      </c>
      <c r="BR1" s="509" t="str">
        <f>OCB!BR1</f>
        <v>21591</v>
      </c>
      <c r="BS1" s="509" t="str">
        <f>OCB!BS1</f>
        <v>21592</v>
      </c>
      <c r="BT1" s="509" t="str">
        <f>OCB!BT1</f>
        <v>21593</v>
      </c>
      <c r="BU1" s="509" t="str">
        <f>OCB!BU1</f>
        <v>21594</v>
      </c>
      <c r="BV1" s="509" t="str">
        <f>OCB!BV1</f>
        <v>21595</v>
      </c>
      <c r="BW1" s="509" t="str">
        <f>OCB!BW1</f>
        <v>21597</v>
      </c>
      <c r="BX1" s="509" t="str">
        <f>OCB!BX1</f>
        <v>21598</v>
      </c>
      <c r="BY1" s="509" t="str">
        <f>OCB!BY1</f>
        <v>21599</v>
      </c>
      <c r="BZ1" s="509" t="str">
        <f>OCB!BZ1</f>
        <v>21974</v>
      </c>
      <c r="CA1" s="509">
        <f>OCB!CA1</f>
        <v>22020</v>
      </c>
      <c r="CB1" s="509">
        <f>OCB!CB1</f>
        <v>22024</v>
      </c>
      <c r="CC1" s="678" t="str">
        <f>OCB!CC1</f>
        <v>21596</v>
      </c>
      <c r="CD1" s="509" t="str">
        <f>OCB!CD1</f>
        <v>22037</v>
      </c>
      <c r="CE1" s="509" t="str">
        <f>OCB!CE1</f>
        <v>22038</v>
      </c>
      <c r="CF1" s="509" t="str">
        <f>OCB!CF1</f>
        <v>22039</v>
      </c>
      <c r="CG1" s="509" t="str">
        <f>OCB!CG1</f>
        <v>22040</v>
      </c>
      <c r="CH1" s="509" t="str">
        <f>OCB!CH1</f>
        <v>22041</v>
      </c>
      <c r="CI1" s="509" t="str">
        <f>OCB!CI1</f>
        <v>22042</v>
      </c>
      <c r="CJ1" s="509" t="str">
        <f>OCB!CJ1</f>
        <v>22043</v>
      </c>
      <c r="CK1" s="509" t="str">
        <f>OCB!CK1</f>
        <v>22044</v>
      </c>
      <c r="CL1" s="509" t="str">
        <f>OCB!CL1</f>
        <v>22045</v>
      </c>
      <c r="CM1" s="509" t="str">
        <f>OCB!CM1</f>
        <v>22046</v>
      </c>
      <c r="CN1" s="509" t="str">
        <f>OCB!CN1</f>
        <v>22047</v>
      </c>
      <c r="CO1" s="509" t="str">
        <f>OCB!CO1</f>
        <v>22048</v>
      </c>
      <c r="CP1" s="509" t="str">
        <f>OCB!CP1</f>
        <v>22049</v>
      </c>
      <c r="CQ1" s="509" t="str">
        <f>OCB!CQ1</f>
        <v>22050</v>
      </c>
      <c r="CR1" s="509" t="str">
        <f>OCB!CR1</f>
        <v>22051</v>
      </c>
      <c r="CS1" s="509" t="str">
        <f>OCB!CS1</f>
        <v>22052</v>
      </c>
      <c r="CT1" s="509" t="str">
        <f>OCB!CT1</f>
        <v>22053</v>
      </c>
      <c r="CU1" s="509" t="str">
        <f>OCB!CU1</f>
        <v>22054</v>
      </c>
      <c r="CV1" s="509" t="str">
        <f>OCB!CV1</f>
        <v>22055</v>
      </c>
      <c r="CW1" s="509" t="str">
        <f>OCB!CW1</f>
        <v>22085</v>
      </c>
      <c r="CX1" s="752" t="str">
        <f>OCB!CX1</f>
        <v>22086</v>
      </c>
      <c r="CY1" s="752" t="str">
        <f>OCB!CY1</f>
        <v>22087</v>
      </c>
      <c r="CZ1" s="752" t="str">
        <f>OCB!CZ1</f>
        <v>22435</v>
      </c>
      <c r="DA1" s="752" t="str">
        <f>OCB!DA1</f>
        <v>22436</v>
      </c>
      <c r="DB1" s="752" t="str">
        <f>OCB!DB1</f>
        <v>22437</v>
      </c>
      <c r="DC1" s="752" t="str">
        <f>OCB!DC1</f>
        <v>22438</v>
      </c>
      <c r="DD1" s="752" t="str">
        <f>OCB!DD1</f>
        <v>22439</v>
      </c>
      <c r="DE1" s="752" t="str">
        <f>OCB!DE1</f>
        <v>22440</v>
      </c>
      <c r="DF1" s="752" t="str">
        <f>OCB!DF1</f>
        <v>22441</v>
      </c>
      <c r="DG1" s="752" t="str">
        <f>OCB!DG1</f>
        <v>22442</v>
      </c>
      <c r="DH1" s="752" t="str">
        <f>OCB!DH1</f>
        <v>22443</v>
      </c>
      <c r="DI1" s="752" t="str">
        <f>OCB!DI1</f>
        <v>22444</v>
      </c>
      <c r="DJ1" s="752" t="str">
        <f>OCB!DJ1</f>
        <v>22445</v>
      </c>
      <c r="DK1" s="752" t="str">
        <f>OCB!DK1</f>
        <v>22446</v>
      </c>
      <c r="DL1" s="752" t="str">
        <f>OCB!DL1</f>
        <v>22447</v>
      </c>
      <c r="DM1" s="752" t="str">
        <f>OCB!DM1</f>
        <v>22480</v>
      </c>
      <c r="DN1" s="752" t="str">
        <f>OCB!DN1</f>
        <v>22481</v>
      </c>
      <c r="DO1" s="752" t="str">
        <f>OCB!DO1</f>
        <v>22482</v>
      </c>
      <c r="DP1" s="752" t="str">
        <f>OCB!DP1</f>
        <v>22483</v>
      </c>
      <c r="DQ1" s="752" t="str">
        <f>OCB!DQ1</f>
        <v>22484</v>
      </c>
      <c r="DR1" s="752" t="str">
        <f>OCB!DR1</f>
        <v>22485</v>
      </c>
      <c r="DS1" s="752" t="str">
        <f>OCB!DS1</f>
        <v>22486</v>
      </c>
      <c r="DT1" s="863" t="str">
        <f>OCB!DT1</f>
        <v>22487</v>
      </c>
      <c r="DU1" s="863" t="str">
        <f>OCB!DU1</f>
        <v>22489</v>
      </c>
      <c r="DV1" s="863" t="str">
        <f>OCB!DV1</f>
        <v>22490</v>
      </c>
      <c r="DW1" s="863" t="str">
        <f>OCB!DW1</f>
        <v>22495</v>
      </c>
      <c r="DX1" s="863" t="str">
        <f>OCB!DX1</f>
        <v>22496</v>
      </c>
      <c r="DY1" s="863" t="str">
        <f>OCB!DY1</f>
        <v>22533</v>
      </c>
      <c r="DZ1" s="863" t="str">
        <f>OCB!DZ1</f>
        <v>22534</v>
      </c>
      <c r="EA1" s="863" t="str">
        <f>OCB!EA1</f>
        <v>22535</v>
      </c>
      <c r="EB1" s="863" t="str">
        <f>OCB!EB1</f>
        <v>22536</v>
      </c>
      <c r="EC1" s="863" t="str">
        <f>OCB!EC1</f>
        <v>22657</v>
      </c>
      <c r="ED1" s="863" t="str">
        <f>OCB!ED1</f>
        <v>22639</v>
      </c>
      <c r="EE1" s="863" t="str">
        <f>OCB!EE1</f>
        <v>22640</v>
      </c>
      <c r="EF1" s="863" t="str">
        <f>OCB!EF1</f>
        <v>22641</v>
      </c>
      <c r="EG1" s="863" t="str">
        <f>OCB!EG1</f>
        <v>22642</v>
      </c>
      <c r="EH1" s="863" t="str">
        <f>OCB!EH1</f>
        <v>22643</v>
      </c>
      <c r="EI1" s="863" t="str">
        <f>OCB!EI1</f>
        <v>22644</v>
      </c>
      <c r="EJ1" s="863" t="str">
        <f>OCB!EJ1</f>
        <v>22645</v>
      </c>
      <c r="EK1" s="863" t="str">
        <f>OCB!EK1</f>
        <v>22646</v>
      </c>
      <c r="EL1" s="863" t="str">
        <f>OCB!EL1</f>
        <v>22647</v>
      </c>
      <c r="EM1" s="863" t="str">
        <f>OCB!EM1</f>
        <v>22648</v>
      </c>
      <c r="EN1" s="863" t="str">
        <f>OCB!EN1</f>
        <v>22488</v>
      </c>
      <c r="EO1" s="863" t="str">
        <f>OCB!EO1</f>
        <v>22491</v>
      </c>
      <c r="EP1" s="863" t="str">
        <f>OCB!EP1</f>
        <v>22492</v>
      </c>
      <c r="EQ1" s="863" t="str">
        <f>OCB!EQ1</f>
        <v>22494</v>
      </c>
      <c r="ER1" s="863" t="str">
        <f>OCB!ER1</f>
        <v>22656</v>
      </c>
      <c r="ES1" s="863" t="str">
        <f>OCB!ES1</f>
        <v>22658</v>
      </c>
      <c r="ET1" s="863" t="str">
        <f>OCB!ET1</f>
        <v>22659</v>
      </c>
      <c r="EU1" s="863" t="str">
        <f>OCB!EU1</f>
        <v>22660</v>
      </c>
      <c r="EV1" s="863" t="str">
        <f>OCB!EV1</f>
        <v>22690</v>
      </c>
      <c r="EW1" s="863" t="str">
        <f>OCB!EW1</f>
        <v>22691</v>
      </c>
      <c r="EX1" s="1076">
        <f>OCB!EX1</f>
        <v>22501</v>
      </c>
      <c r="EY1" s="1076">
        <f>OCB!EY1</f>
        <v>22692</v>
      </c>
      <c r="EZ1" s="1076" t="str">
        <f>OCB!EZ1</f>
        <v>22884</v>
      </c>
      <c r="FA1" s="1076" t="str">
        <f>OCB!FA1</f>
        <v>22885</v>
      </c>
      <c r="FB1" s="1076" t="str">
        <f>OCB!FB1</f>
        <v>22887</v>
      </c>
      <c r="FC1" s="1076" t="str">
        <f>OCB!FC1</f>
        <v>22890</v>
      </c>
      <c r="FD1" s="1076" t="str">
        <f>OCB!FD1</f>
        <v>22891</v>
      </c>
      <c r="FE1" s="1076" t="str">
        <f>OCB!FE1</f>
        <v>22892</v>
      </c>
      <c r="FF1" s="1076" t="str">
        <f>OCB!FF1</f>
        <v>22893</v>
      </c>
      <c r="FG1" s="1076" t="str">
        <f>OCB!FG1</f>
        <v>22894</v>
      </c>
      <c r="FH1" s="1076" t="str">
        <f>OCB!FH1</f>
        <v>22897</v>
      </c>
      <c r="FI1" s="1076" t="str">
        <f>OCB!FI1</f>
        <v>22898</v>
      </c>
      <c r="FJ1" s="1076" t="str">
        <f>OCB!FJ1</f>
        <v>22886</v>
      </c>
      <c r="FK1" s="1076" t="str">
        <f>OCB!FK1</f>
        <v>22888</v>
      </c>
      <c r="FL1" s="1076" t="str">
        <f>OCB!FL1</f>
        <v>22889</v>
      </c>
      <c r="FM1" s="1076" t="str">
        <f>OCB!FM1</f>
        <v>22895</v>
      </c>
      <c r="FN1" s="1076" t="str">
        <f>OCB!FN1</f>
        <v>22896</v>
      </c>
      <c r="FO1" s="1076" t="str">
        <f>OCB!FO1</f>
        <v>22899</v>
      </c>
      <c r="FP1" s="1076" t="str">
        <f>OCB!FP1</f>
        <v>22900</v>
      </c>
      <c r="FQ1" s="1076" t="str">
        <f>OCB!FQ1</f>
        <v>22901</v>
      </c>
      <c r="FR1" s="1076" t="str">
        <f>OCB!FR1</f>
        <v>22902</v>
      </c>
      <c r="FS1" s="1215" t="str">
        <f>OCB!FS1</f>
        <v>22904</v>
      </c>
      <c r="FT1" s="1215" t="str">
        <f>OCB!FT1</f>
        <v>22905</v>
      </c>
      <c r="FU1" s="1215" t="str">
        <f>OCB!FU1</f>
        <v>22906</v>
      </c>
      <c r="FV1" s="1215" t="str">
        <f>OCB!FV1</f>
        <v>22907</v>
      </c>
      <c r="FW1" s="1215" t="str">
        <f>OCB!FW1</f>
        <v>22908</v>
      </c>
      <c r="FX1" s="1215" t="str">
        <f>OCB!FX1</f>
        <v>22909</v>
      </c>
      <c r="FY1" s="1215" t="str">
        <f>OCB!FY1</f>
        <v>22910</v>
      </c>
      <c r="FZ1" s="1215" t="str">
        <f>OCB!FZ1</f>
        <v>22911</v>
      </c>
      <c r="GA1" s="1215" t="str">
        <f>OCB!GA1</f>
        <v>22912</v>
      </c>
      <c r="GB1" s="1215" t="str">
        <f>OCB!GB1</f>
        <v>22913</v>
      </c>
      <c r="GC1" s="1215" t="str">
        <f>OCB!GC1</f>
        <v>22914</v>
      </c>
      <c r="GD1" s="1215" t="str">
        <f>OCB!GD1</f>
        <v>22915</v>
      </c>
      <c r="GE1" s="1215" t="str">
        <f>OCB!GE1</f>
        <v>22916</v>
      </c>
      <c r="GF1" s="1215" t="str">
        <f>OCB!GF1</f>
        <v>22917</v>
      </c>
      <c r="GG1" s="1215" t="str">
        <f>OCB!GG1</f>
        <v>22918</v>
      </c>
      <c r="GH1" s="1215" t="str">
        <f>OCB!GH1</f>
        <v>22919</v>
      </c>
      <c r="GI1" s="1215" t="str">
        <f>OCB!GI1</f>
        <v>22920</v>
      </c>
      <c r="GJ1" s="1215" t="str">
        <f>OCB!GJ1</f>
        <v>22921</v>
      </c>
      <c r="GK1" s="1215" t="str">
        <f>OCB!GK1</f>
        <v>22922</v>
      </c>
    </row>
    <row r="2" spans="1:196">
      <c r="A2" s="9" t="s">
        <v>65</v>
      </c>
      <c r="B2" s="29" t="str">
        <f>OCB!B2</f>
        <v>S13-005356</v>
      </c>
      <c r="C2" s="29" t="str">
        <f>OCB!C2</f>
        <v>S13-005357</v>
      </c>
      <c r="D2" s="29" t="str">
        <f>OCB!D2</f>
        <v>S13-005358</v>
      </c>
      <c r="E2" s="29" t="str">
        <f>OCB!E2</f>
        <v>S13-005359</v>
      </c>
      <c r="F2" s="29" t="str">
        <f>OCB!F2</f>
        <v>S13-005360</v>
      </c>
      <c r="G2" s="29" t="str">
        <f>OCB!G2</f>
        <v>S13-005361</v>
      </c>
      <c r="H2" s="29" t="str">
        <f>OCB!H2</f>
        <v>S13-005362</v>
      </c>
      <c r="I2" s="29" t="str">
        <f>OCB!I2</f>
        <v>S13-005363</v>
      </c>
      <c r="J2" s="163" t="str">
        <f>OCB!J2</f>
        <v>S13-024685</v>
      </c>
      <c r="K2" s="163" t="str">
        <f>OCB!K2</f>
        <v>S13-024686</v>
      </c>
      <c r="L2" s="163" t="str">
        <f>OCB!L2</f>
        <v>S13-024687</v>
      </c>
      <c r="M2" s="163" t="str">
        <f>OCB!M2</f>
        <v>S13-024688</v>
      </c>
      <c r="N2" s="163" t="str">
        <f>OCB!N2</f>
        <v>S13-024689</v>
      </c>
      <c r="O2" s="163" t="str">
        <f>OCB!O2</f>
        <v>S13-024690</v>
      </c>
      <c r="P2" s="163" t="str">
        <f>OCB!P2</f>
        <v>S13-024691</v>
      </c>
      <c r="Q2" s="163" t="str">
        <f>OCB!Q2</f>
        <v>S13-024692</v>
      </c>
      <c r="R2" s="163" t="str">
        <f>OCB!R2</f>
        <v>S13-024693</v>
      </c>
      <c r="S2" s="163" t="str">
        <f>OCB!S2</f>
        <v>S13-024694</v>
      </c>
      <c r="T2" s="163" t="str">
        <f>OCB!T2</f>
        <v>S13-024696</v>
      </c>
      <c r="U2" s="163" t="str">
        <f>OCB!U2</f>
        <v>S13-024697</v>
      </c>
      <c r="V2" s="163" t="str">
        <f>OCB!V2</f>
        <v>S13-024699</v>
      </c>
      <c r="W2" s="163" t="str">
        <f>OCB!W2</f>
        <v>S13-024700</v>
      </c>
      <c r="X2" s="163" t="str">
        <f>OCB!X2</f>
        <v>S13-024701</v>
      </c>
      <c r="Y2" s="163" t="str">
        <f>OCB!Y2</f>
        <v>S13-042278</v>
      </c>
      <c r="Z2" s="163" t="str">
        <f>OCB!Z2</f>
        <v>S13-042279</v>
      </c>
      <c r="AA2" s="163" t="str">
        <f>OCB!AA2</f>
        <v>S13-042909</v>
      </c>
      <c r="AB2" s="163" t="str">
        <f>OCB!AB2</f>
        <v>S13-042281</v>
      </c>
      <c r="AC2" s="163" t="str">
        <f>OCB!AC2</f>
        <v>S13-042282</v>
      </c>
      <c r="AD2" s="163" t="str">
        <f>OCB!AD2</f>
        <v>S13-042283</v>
      </c>
      <c r="AE2" s="163" t="str">
        <f>OCB!AE2</f>
        <v>S13-042342</v>
      </c>
      <c r="AF2" s="163" t="str">
        <f>OCB!AF2</f>
        <v>S13-042343</v>
      </c>
      <c r="AG2" s="163" t="str">
        <f>OCB!AG2</f>
        <v>S13-024695</v>
      </c>
      <c r="AH2" s="163" t="str">
        <f>OCB!AH2</f>
        <v>S13-024698</v>
      </c>
      <c r="AI2" s="163" t="str">
        <f>OCB!AI2</f>
        <v>S13-042280</v>
      </c>
      <c r="AJ2" s="163" t="str">
        <f>OCB!AJ2</f>
        <v>S13-042339</v>
      </c>
      <c r="AK2" s="163" t="str">
        <f>OCB!AK2</f>
        <v>S13-042340</v>
      </c>
      <c r="AL2" s="163" t="str">
        <f>OCB!AL2</f>
        <v>S13-042341</v>
      </c>
      <c r="AM2" s="163" t="str">
        <f>OCB!AM2</f>
        <v>S13-042344</v>
      </c>
      <c r="AN2" s="163" t="str">
        <f>OCB!AN2</f>
        <v>S13-042345</v>
      </c>
      <c r="AO2" s="163" t="str">
        <f>OCB!AO2</f>
        <v>S13-042346</v>
      </c>
      <c r="AP2" s="163" t="str">
        <f>OCB!AP2</f>
        <v>S13-042347</v>
      </c>
      <c r="AQ2" s="163" t="str">
        <f>OCB!AQ2</f>
        <v>S13-042348</v>
      </c>
      <c r="AR2" s="163" t="str">
        <f>OCB!AR2</f>
        <v>S13-042349</v>
      </c>
      <c r="AS2" s="163" t="str">
        <f>OCB!AS2</f>
        <v>S13-042350</v>
      </c>
      <c r="AT2" s="163" t="str">
        <f>OCB!AT2</f>
        <v>S13-042360</v>
      </c>
      <c r="AU2" s="163" t="str">
        <f>OCB!AU2</f>
        <v>S13-042361</v>
      </c>
      <c r="AV2" s="163" t="str">
        <f>OCB!AV2</f>
        <v>S13-042362</v>
      </c>
      <c r="AW2" s="163" t="str">
        <f>OCB!AW2</f>
        <v>S13-042363</v>
      </c>
      <c r="AX2" s="163" t="str">
        <f>OCB!AX2</f>
        <v>S13-042364</v>
      </c>
      <c r="AY2" s="163" t="str">
        <f>OCB!AY2</f>
        <v>S13-042365</v>
      </c>
      <c r="AZ2" s="163" t="str">
        <f>OCB!AZ2</f>
        <v>S13-042366</v>
      </c>
      <c r="BA2" s="163" t="str">
        <f>OCB!BA2</f>
        <v>S13-042367</v>
      </c>
      <c r="BB2" s="163" t="str">
        <f>OCB!BB2</f>
        <v>S13-042368</v>
      </c>
      <c r="BC2" s="163" t="str">
        <f>OCB!BC2</f>
        <v>S13-042369</v>
      </c>
      <c r="BD2" s="163" t="str">
        <f>OCB!BD2</f>
        <v>S13-044932</v>
      </c>
      <c r="BE2" s="163" t="str">
        <f>OCB!BE2</f>
        <v>S13-044933</v>
      </c>
      <c r="BF2" s="163" t="str">
        <f>OCB!BF2</f>
        <v>S13-044934</v>
      </c>
      <c r="BG2" s="163" t="str">
        <f>OCB!BG2</f>
        <v>S13-047247</v>
      </c>
      <c r="BH2" s="163" t="str">
        <f>OCB!BH2</f>
        <v>S13-047248</v>
      </c>
      <c r="BI2" s="163" t="str">
        <f>OCB!BI2</f>
        <v>S13-047249</v>
      </c>
      <c r="BJ2" s="163" t="str">
        <f>OCB!BJ2</f>
        <v>S13-047250</v>
      </c>
      <c r="BK2" s="163" t="str">
        <f>OCB!BK2</f>
        <v>S13-047251</v>
      </c>
      <c r="BL2" s="163" t="str">
        <f>OCB!BL2</f>
        <v>S13-047252</v>
      </c>
      <c r="BM2" s="163" t="str">
        <f>OCB!BM2</f>
        <v>S13-047253</v>
      </c>
      <c r="BN2" s="163" t="str">
        <f>OCB!BN2</f>
        <v>S13-049341</v>
      </c>
      <c r="BO2" s="163" t="str">
        <f>OCB!BO2</f>
        <v>S13-049342</v>
      </c>
      <c r="BP2" s="372" t="str">
        <f>OCB!BP2</f>
        <v>S13-049343</v>
      </c>
      <c r="BQ2" s="509" t="str">
        <f>OCB!BQ2</f>
        <v>S13-047237</v>
      </c>
      <c r="BR2" s="509" t="str">
        <f>OCB!BR2</f>
        <v>S13-047238</v>
      </c>
      <c r="BS2" s="509" t="str">
        <f>OCB!BS2</f>
        <v>S13-047239</v>
      </c>
      <c r="BT2" s="509" t="str">
        <f>OCB!BT2</f>
        <v>S13-047240</v>
      </c>
      <c r="BU2" s="509" t="str">
        <f>OCB!BU2</f>
        <v>S13-047241</v>
      </c>
      <c r="BV2" s="509" t="str">
        <f>OCB!BV2</f>
        <v>S13-047242</v>
      </c>
      <c r="BW2" s="509" t="str">
        <f>OCB!BW2</f>
        <v>S13-047244</v>
      </c>
      <c r="BX2" s="509" t="str">
        <f>OCB!BX2</f>
        <v>S13-047245</v>
      </c>
      <c r="BY2" s="509" t="str">
        <f>OCB!BY2</f>
        <v>S13-047246</v>
      </c>
      <c r="BZ2" s="509" t="str">
        <f>OCB!BZ2</f>
        <v>S13-049345</v>
      </c>
      <c r="CA2" s="509" t="str">
        <f>OCB!CA2</f>
        <v>S13-056848</v>
      </c>
      <c r="CB2" s="509" t="str">
        <f>OCB!CB2</f>
        <v>S13-056852</v>
      </c>
      <c r="CC2" s="678" t="str">
        <f>OCB!CC2</f>
        <v>S13-047243</v>
      </c>
      <c r="CD2" s="509" t="str">
        <f>OCB!CD2</f>
        <v>S13-059472</v>
      </c>
      <c r="CE2" s="509" t="str">
        <f>OCB!CE2</f>
        <v>S13-059473</v>
      </c>
      <c r="CF2" s="509" t="str">
        <f>OCB!CF2</f>
        <v>S13-059474</v>
      </c>
      <c r="CG2" s="509" t="str">
        <f>OCB!CG2</f>
        <v>S13-059475</v>
      </c>
      <c r="CH2" s="509" t="str">
        <f>OCB!CH2</f>
        <v>S13-059476</v>
      </c>
      <c r="CI2" s="509" t="str">
        <f>OCB!CI2</f>
        <v>S13-059477</v>
      </c>
      <c r="CJ2" s="509" t="str">
        <f>OCB!CJ2</f>
        <v>S13-059478</v>
      </c>
      <c r="CK2" s="509" t="str">
        <f>OCB!CK2</f>
        <v>S13-059479</v>
      </c>
      <c r="CL2" s="509" t="str">
        <f>OCB!CL2</f>
        <v>S13-059480</v>
      </c>
      <c r="CM2" s="509" t="str">
        <f>OCB!CM2</f>
        <v>S13-059481</v>
      </c>
      <c r="CN2" s="509" t="str">
        <f>OCB!CN2</f>
        <v>S13-059482</v>
      </c>
      <c r="CO2" s="509" t="str">
        <f>OCB!CO2</f>
        <v>S13-059483</v>
      </c>
      <c r="CP2" s="509" t="str">
        <f>OCB!CP2</f>
        <v>S13-059484</v>
      </c>
      <c r="CQ2" s="509" t="str">
        <f>OCB!CQ2</f>
        <v>S13-059485</v>
      </c>
      <c r="CR2" s="509" t="str">
        <f>OCB!CR2</f>
        <v>S13-059486</v>
      </c>
      <c r="CS2" s="509" t="str">
        <f>OCB!CS2</f>
        <v>S13-059487</v>
      </c>
      <c r="CT2" s="509" t="str">
        <f>OCB!CT2</f>
        <v>S13-059488</v>
      </c>
      <c r="CU2" s="509" t="str">
        <f>OCB!CU2</f>
        <v>S13-059489</v>
      </c>
      <c r="CV2" s="509" t="str">
        <f>OCB!CV2</f>
        <v>S13-059490</v>
      </c>
      <c r="CW2" s="509" t="str">
        <f>OCB!CW2</f>
        <v>S13-061734</v>
      </c>
      <c r="CX2" s="752" t="str">
        <f>OCB!CX2</f>
        <v>S13-061735</v>
      </c>
      <c r="CY2" s="752" t="str">
        <f>OCB!CY2</f>
        <v>S13-061736</v>
      </c>
      <c r="CZ2" s="752" t="str">
        <f>OCB!CZ2</f>
        <v>S14-010294</v>
      </c>
      <c r="DA2" s="752" t="str">
        <f>OCB!DA2</f>
        <v>S14-010295</v>
      </c>
      <c r="DB2" s="752" t="str">
        <f>OCB!DB2</f>
        <v>S14-010296</v>
      </c>
      <c r="DC2" s="752" t="str">
        <f>OCB!DC2</f>
        <v>S14-010297</v>
      </c>
      <c r="DD2" s="752" t="str">
        <f>OCB!DD2</f>
        <v>S14-010298</v>
      </c>
      <c r="DE2" s="752" t="str">
        <f>OCB!DE2</f>
        <v>S14-010299</v>
      </c>
      <c r="DF2" s="752" t="str">
        <f>OCB!DF2</f>
        <v>S14-010300</v>
      </c>
      <c r="DG2" s="752" t="str">
        <f>OCB!DG2</f>
        <v>S14-010301</v>
      </c>
      <c r="DH2" s="752" t="str">
        <f>OCB!DH2</f>
        <v>S14-010302</v>
      </c>
      <c r="DI2" s="752" t="str">
        <f>OCB!DI2</f>
        <v>S14-010303</v>
      </c>
      <c r="DJ2" s="752" t="str">
        <f>OCB!DJ2</f>
        <v>S14-010304</v>
      </c>
      <c r="DK2" s="752" t="str">
        <f>OCB!DK2</f>
        <v>S14-010305</v>
      </c>
      <c r="DL2" s="752" t="str">
        <f>OCB!DL2</f>
        <v>S14-010306</v>
      </c>
      <c r="DM2" s="752" t="str">
        <f>OCB!DM2</f>
        <v>S14-010884</v>
      </c>
      <c r="DN2" s="752" t="str">
        <f>OCB!DN2</f>
        <v>S14-010885</v>
      </c>
      <c r="DO2" s="752" t="str">
        <f>OCB!DO2</f>
        <v>S14-010886</v>
      </c>
      <c r="DP2" s="752" t="str">
        <f>OCB!DP2</f>
        <v>S14-010887</v>
      </c>
      <c r="DQ2" s="752" t="str">
        <f>OCB!DQ2</f>
        <v>S14-010888</v>
      </c>
      <c r="DR2" s="752" t="str">
        <f>OCB!DR2</f>
        <v>S14-010889</v>
      </c>
      <c r="DS2" s="752" t="str">
        <f>OCB!DS2</f>
        <v>S14-010890</v>
      </c>
      <c r="DT2" s="863" t="str">
        <f>OCB!DT2</f>
        <v>S14-010891</v>
      </c>
      <c r="DU2" s="863" t="str">
        <f>OCB!DU2</f>
        <v>S14-010893</v>
      </c>
      <c r="DV2" s="863" t="str">
        <f>OCB!DV2</f>
        <v>S14-010894</v>
      </c>
      <c r="DW2" s="863" t="str">
        <f>OCB!DW2</f>
        <v>S14-010899</v>
      </c>
      <c r="DX2" s="863" t="str">
        <f>OCB!DX2</f>
        <v>S14-010900</v>
      </c>
      <c r="DY2" s="863" t="str">
        <f>OCB!DY2</f>
        <v>S14-011203</v>
      </c>
      <c r="DZ2" s="863" t="str">
        <f>OCB!DZ2</f>
        <v>S14-011204</v>
      </c>
      <c r="EA2" s="863" t="str">
        <f>OCB!EA2</f>
        <v>S14-011205</v>
      </c>
      <c r="EB2" s="863" t="str">
        <f>OCB!EB2</f>
        <v>S14-011206</v>
      </c>
      <c r="EC2" s="863" t="str">
        <f>OCB!EC2</f>
        <v>S14-023573</v>
      </c>
      <c r="ED2" s="863" t="str">
        <f>OCB!ED2</f>
        <v>S14-023233</v>
      </c>
      <c r="EE2" s="863" t="str">
        <f>OCB!EE2</f>
        <v>S14-023234</v>
      </c>
      <c r="EF2" s="863" t="str">
        <f>OCB!EF2</f>
        <v>S14-023235</v>
      </c>
      <c r="EG2" s="863" t="str">
        <f>OCB!EG2</f>
        <v>S14-023236</v>
      </c>
      <c r="EH2" s="863" t="str">
        <f>OCB!EH2</f>
        <v>S14-023237</v>
      </c>
      <c r="EI2" s="863" t="str">
        <f>OCB!EI2</f>
        <v>S14-023238</v>
      </c>
      <c r="EJ2" s="863" t="str">
        <f>OCB!EJ2</f>
        <v>S14-023239</v>
      </c>
      <c r="EK2" s="863" t="str">
        <f>OCB!EK2</f>
        <v>S14-023240</v>
      </c>
      <c r="EL2" s="863" t="str">
        <f>OCB!EL2</f>
        <v>S14-023241</v>
      </c>
      <c r="EM2" s="863" t="str">
        <f>OCB!EM2</f>
        <v>S14-023242</v>
      </c>
      <c r="EN2" s="863" t="str">
        <f>OCB!EN2</f>
        <v>S14-010892</v>
      </c>
      <c r="EO2" s="863" t="str">
        <f>OCB!EO2</f>
        <v>S14-010895</v>
      </c>
      <c r="EP2" s="863" t="str">
        <f>OCB!EP2</f>
        <v>S14-010896</v>
      </c>
      <c r="EQ2" s="863" t="str">
        <f>OCB!EQ2</f>
        <v>S14-010898</v>
      </c>
      <c r="ER2" s="863" t="str">
        <f>OCB!ER2</f>
        <v>S14-023572</v>
      </c>
      <c r="ES2" s="863" t="str">
        <f>OCB!ES2</f>
        <v>S14-023574</v>
      </c>
      <c r="ET2" s="863" t="str">
        <f>OCB!ET2</f>
        <v>S14-023575</v>
      </c>
      <c r="EU2" s="863" t="str">
        <f>OCB!EU2</f>
        <v>S14-023576</v>
      </c>
      <c r="EV2" s="863" t="str">
        <f>OCB!EV2</f>
        <v>S14-027370</v>
      </c>
      <c r="EW2" s="863" t="str">
        <f>OCB!EW2</f>
        <v>S14-027371</v>
      </c>
      <c r="EX2" s="1076" t="str">
        <f>OCB!EX2</f>
        <v>S14-010905</v>
      </c>
      <c r="EY2" s="1076" t="str">
        <f>OCB!EY2</f>
        <v>S14-027372</v>
      </c>
      <c r="EZ2" s="1076" t="str">
        <f>OCB!EZ2</f>
        <v>S14-043492</v>
      </c>
      <c r="FA2" s="1076" t="str">
        <f>OCB!FA2</f>
        <v>S14-043493</v>
      </c>
      <c r="FB2" s="1076" t="str">
        <f>OCB!FB2</f>
        <v>S14-043495</v>
      </c>
      <c r="FC2" s="1076" t="str">
        <f>OCB!FC2</f>
        <v>S14-043498</v>
      </c>
      <c r="FD2" s="1076" t="str">
        <f>OCB!FD2</f>
        <v>S14-043499</v>
      </c>
      <c r="FE2" s="1076" t="str">
        <f>OCB!FE2</f>
        <v>S14-043500</v>
      </c>
      <c r="FF2" s="1076" t="str">
        <f>OCB!FF2</f>
        <v>S14-043501</v>
      </c>
      <c r="FG2" s="1076" t="str">
        <f>OCB!FG2</f>
        <v>S14-043502</v>
      </c>
      <c r="FH2" s="1076" t="str">
        <f>OCB!FH2</f>
        <v>S14-043505</v>
      </c>
      <c r="FI2" s="1076" t="str">
        <f>OCB!FI2</f>
        <v>S14-043506</v>
      </c>
      <c r="FJ2" s="1076" t="str">
        <f>OCB!FJ2</f>
        <v>S14-043494</v>
      </c>
      <c r="FK2" s="1076" t="str">
        <f>OCB!FK2</f>
        <v>S14-043496</v>
      </c>
      <c r="FL2" s="1076" t="str">
        <f>OCB!FL2</f>
        <v>S14-043497</v>
      </c>
      <c r="FM2" s="1076" t="str">
        <f>OCB!FM2</f>
        <v>S14-043503</v>
      </c>
      <c r="FN2" s="1076" t="str">
        <f>OCB!FN2</f>
        <v>S14-043504</v>
      </c>
      <c r="FO2" s="1076" t="str">
        <f>OCB!FO2</f>
        <v>S14-043507</v>
      </c>
      <c r="FP2" s="1076" t="str">
        <f>OCB!FP2</f>
        <v>S14-043508</v>
      </c>
      <c r="FQ2" s="1076" t="str">
        <f>OCB!FQ2</f>
        <v>S14-043509</v>
      </c>
      <c r="FR2" s="1076" t="str">
        <f>OCB!FR2</f>
        <v>S14-043510</v>
      </c>
      <c r="FS2" s="1215" t="str">
        <f>OCB!FS2</f>
        <v>S14-051596</v>
      </c>
      <c r="FT2" s="1215" t="str">
        <f>OCB!FT2</f>
        <v>S14-051597</v>
      </c>
      <c r="FU2" s="1215" t="str">
        <f>OCB!FU2</f>
        <v>S14-051598</v>
      </c>
      <c r="FV2" s="1215" t="str">
        <f>OCB!FV2</f>
        <v>S14-052794</v>
      </c>
      <c r="FW2" s="1215" t="str">
        <f>OCB!FW2</f>
        <v>S14-052795</v>
      </c>
      <c r="FX2" s="1215" t="str">
        <f>OCB!FX2</f>
        <v>S14-052796</v>
      </c>
      <c r="FY2" s="1215" t="str">
        <f>OCB!FY2</f>
        <v>S14-052797</v>
      </c>
      <c r="FZ2" s="1215" t="str">
        <f>OCB!FZ2</f>
        <v>S14-052798</v>
      </c>
      <c r="GA2" s="1215" t="str">
        <f>OCB!GA2</f>
        <v>S14-052799</v>
      </c>
      <c r="GB2" s="1215" t="str">
        <f>OCB!GB2</f>
        <v>S14-054407</v>
      </c>
      <c r="GC2" s="1215" t="str">
        <f>OCB!GC2</f>
        <v>S14-054408</v>
      </c>
      <c r="GD2" s="1215" t="str">
        <f>OCB!GD2</f>
        <v>S14-054409</v>
      </c>
      <c r="GE2" s="1215" t="str">
        <f>OCB!GE2</f>
        <v>S14-054410</v>
      </c>
      <c r="GF2" s="1215" t="str">
        <f>OCB!GF2</f>
        <v>S15-000646</v>
      </c>
      <c r="GG2" s="1215" t="str">
        <f>OCB!GG2</f>
        <v>S15-000647</v>
      </c>
      <c r="GH2" s="1215" t="str">
        <f>OCB!GH2</f>
        <v>S15-000648</v>
      </c>
      <c r="GI2" s="1215" t="str">
        <f>OCB!GI2</f>
        <v>S15-000649</v>
      </c>
      <c r="GJ2" s="1215" t="str">
        <f>OCB!GJ2</f>
        <v>S15-000650</v>
      </c>
      <c r="GK2" s="1215" t="str">
        <f>OCB!GK2</f>
        <v>S15-000651</v>
      </c>
    </row>
    <row r="3" spans="1:196" s="142" customFormat="1" ht="72" customHeight="1">
      <c r="A3" s="183" t="s">
        <v>0</v>
      </c>
      <c r="B3" s="152" t="str">
        <f>OCB!B3</f>
        <v>Halibut, Holland, FA027, FC08/13</v>
      </c>
      <c r="C3" s="152" t="str">
        <f>OCB!C3</f>
        <v>Turbot, Brighton, FA027 NEA, FC07/13</v>
      </c>
      <c r="D3" s="152" t="str">
        <f>OCB!D3</f>
        <v>Turbot, Ireland, Ballycotton, FC06/13</v>
      </c>
      <c r="E3" s="152" t="str">
        <f>OCB!E3</f>
        <v>Sardines, Poole, Dorset, FC05/13</v>
      </c>
      <c r="F3" s="152" t="str">
        <f>OCB!F3</f>
        <v>Herrings, West Mersey, FC03/13</v>
      </c>
      <c r="G3" s="152" t="str">
        <f>OCB!G3</f>
        <v>Sea Bass, France, La Rochelle, FC02/13</v>
      </c>
      <c r="H3" s="152" t="str">
        <f>OCB!H3</f>
        <v>Turbot, S.W. England, Brixham, FC01/13</v>
      </c>
      <c r="I3" s="152" t="str">
        <f>OCB!I3</f>
        <v>Sprats, Poole, Dorset, FC04/13</v>
      </c>
      <c r="J3" s="152" t="str">
        <f>OCB!J3</f>
        <v xml:space="preserve">Grey Mullet, ID: APR 1, Caught:France  </v>
      </c>
      <c r="K3" s="152" t="str">
        <f>OCB!K3</f>
        <v xml:space="preserve">Mackerel, ID: APR 2, Catch Area: Cornwall  </v>
      </c>
      <c r="L3" s="152" t="str">
        <f>OCB!L3</f>
        <v xml:space="preserve">Halibut (Fillet), ID: APR 3, Catch Area: N.E. Atlantic  </v>
      </c>
      <c r="M3" s="152" t="str">
        <f>OCB!M3</f>
        <v xml:space="preserve">Wild Sea Bass, ID: APR 4, Catch Area: France  </v>
      </c>
      <c r="N3" s="152" t="str">
        <f>OCB!N3</f>
        <v xml:space="preserve">Sardines, ID: APR 5, Catch Area: Cornwall  </v>
      </c>
      <c r="O3" s="152" t="str">
        <f>OCB!O3</f>
        <v xml:space="preserve">Turbot, ID: APR 6, Caught: South West England (Dorset)  </v>
      </c>
      <c r="P3" s="152" t="str">
        <f>OCB!P3</f>
        <v xml:space="preserve">Grey Mullet Thick Lip, ID: APR 7, Caught: Brittany  </v>
      </c>
      <c r="Q3" s="152" t="str">
        <f>OCB!Q3</f>
        <v xml:space="preserve">Mackerel. ID: APR 8, Catch Area: Spain,  </v>
      </c>
      <c r="R3" s="152" t="str">
        <f>OCB!R3</f>
        <v xml:space="preserve">Mackerel, ID: APR 9, Caught: Algarve  </v>
      </c>
      <c r="S3" s="152" t="str">
        <f>OCB!S3</f>
        <v xml:space="preserve">Grey Mullet, Caught: Poole, Dorset  </v>
      </c>
      <c r="T3" s="152" t="str">
        <f>OCB!T3</f>
        <v xml:space="preserve">Herring: ID: APR 12, Caught: Peterhead </v>
      </c>
      <c r="U3" s="152" t="str">
        <f>OCB!U3</f>
        <v xml:space="preserve">Sprats, ID: APR 13, Caught: Brixham UK </v>
      </c>
      <c r="V3" s="152" t="str">
        <f>OCB!V3</f>
        <v xml:space="preserve">Mackerel, ID: APR 15, Caught: Bol France  </v>
      </c>
      <c r="W3" s="152" t="str">
        <f>OCB!W3</f>
        <v xml:space="preserve">Sardine, ID: APR 16, Caught: Algarve </v>
      </c>
      <c r="X3" s="152" t="str">
        <f>OCB!X3</f>
        <v xml:space="preserve">Grey Mullet, ID: APR 17, Caught: Boulogne  </v>
      </c>
      <c r="Y3" s="152" t="str">
        <f>OCB!Y3</f>
        <v xml:space="preserve">Turbot, Station 134 Tow Mid Point,  </v>
      </c>
      <c r="Z3" s="152" t="str">
        <f>OCB!Z3</f>
        <v xml:space="preserve">Megrim, Station 134 Tow Mid Point </v>
      </c>
      <c r="AA3" s="152" t="str">
        <f>OCB!AA3</f>
        <v xml:space="preserve">Monkfish Liver, Station 134 Tow Mid Point </v>
      </c>
      <c r="AB3" s="152" t="str">
        <f>OCB!AB3</f>
        <v xml:space="preserve">Haddock, Station 134 Tow Mid Point </v>
      </c>
      <c r="AC3" s="152" t="str">
        <f>OCB!AC3</f>
        <v xml:space="preserve">Herring, Station 193 Tow Mid Point </v>
      </c>
      <c r="AD3" s="152" t="str">
        <f>OCB!AD3</f>
        <v xml:space="preserve">Witch, Station 199 Tow Mid Point </v>
      </c>
      <c r="AE3" s="152" t="str">
        <f>OCB!AE3</f>
        <v>Mackerel, (Fresh),  ID: June 7, Catch Area: Scotland, Caught: 20.6.13, Purchased: 25.6.13</v>
      </c>
      <c r="AF3" s="152" t="str">
        <f>OCB!AF3</f>
        <v>Sardine, (Fresh),  ID: June 11, Catch Area: France, Location: Boulogne, Caught: 21.6.13, Purchased: 25.6.13</v>
      </c>
      <c r="AG3" s="152" t="str">
        <f>OCB!AG3</f>
        <v>Mackerel: ID: APR 11, Catch Area: Spanish, Caught: FAO 27 9.4.13, Purchased: 16.4.14 Fresh</v>
      </c>
      <c r="AH3" s="152" t="str">
        <f>OCB!AH3</f>
        <v>Turbot, ID: APR 14, Caught: Peterhead 14/15.4.13, Purchased: 17.4.13 Fresh</v>
      </c>
      <c r="AI3" s="152" t="str">
        <f>OCB!AI3</f>
        <v>Monkfish, Station 134 Tow Mid Point, 25/02/2013</v>
      </c>
      <c r="AJ3" s="152" t="str">
        <f>OCB!AJ3</f>
        <v>Mackerel, (Fresh), ID: June 1, Catch Area: FAO27, Location: Norway, Caught: 19.6.13, Purchased: 25.6.13</v>
      </c>
      <c r="AK3" s="152" t="str">
        <f>OCB!AK3</f>
        <v>Mackerel, (Fresh),  ID: June 2, Location: Islay of Crab, Purchased: 25.6.13</v>
      </c>
      <c r="AL3" s="152" t="str">
        <f>OCB!AL3</f>
        <v>Mackerel, (Fresh),  ID: June 5, Catch Area: Scotland, Location: FAO27, Purchased: 25.6.13</v>
      </c>
      <c r="AM3" s="152" t="str">
        <f>OCB!AM3</f>
        <v>Sea Bass, (Fresh), ID: June 12, Catch Area: Wales, Location: Cardigan Bay, Caught: 26.6.13, Purchased: 27.6.13</v>
      </c>
      <c r="AN3" s="152" t="str">
        <f>OCB!AN3</f>
        <v>Mackerel, (Fresh), ID: June 15, Catch Area: Scotland, Location: Fraserburgh, Caught: 25.6.13, Purchased: 27.6.13</v>
      </c>
      <c r="AO3" s="152" t="str">
        <f>OCB!AO3</f>
        <v>Mackerel, (Fresh), ID:  June 16, Catch Area: Cornwall, Location: Newlynn, Caught: 26.6.13, Purchased: 27.6.13</v>
      </c>
      <c r="AP3" s="152" t="str">
        <f>OCB!AP3</f>
        <v xml:space="preserve">Grey Mullet, (Fresh), ID: June 17, Catch Area: Dorset, Location: Poole, Caught: 26.6.13, Purchased: 27.6.13 </v>
      </c>
      <c r="AQ3" s="152" t="str">
        <f>OCB!AQ3</f>
        <v>Sea Bass, (Fresh), ID. June 20, Catch Area: Essex, Location: Maldon, Caught: 27.6.13, Purchased: 28.6.13</v>
      </c>
      <c r="AR3" s="152" t="str">
        <f>OCB!AR3</f>
        <v>Sea Bass, (Fresh), ID: June 21, Catch Area: Devon, Location: North Devon, Caught: 27.6.13, Purchased: 28.6.13</v>
      </c>
      <c r="AS3" s="152" t="str">
        <f>OCB!AS3</f>
        <v>Mackerel, (Fresh), ID: June 22, Catch Area: Scotland, Location:Fraserburgh, Caught: 25.6.13, Purchased: 28.6.13</v>
      </c>
      <c r="AT3" s="152" t="str">
        <f>OCB!AT3</f>
        <v xml:space="preserve">Grey Mullet, (Fresh), ID: June 3, Catch Area: France, Location: Boulogn, Caught: 18.6.13, Purchased: 26.6.13 </v>
      </c>
      <c r="AU3" s="152" t="str">
        <f>OCB!AU3</f>
        <v>Sea Bass, (Fresh), ID: June 4, Catch Area: Isle of Wight, Location: Isle of Wight, Caught: 23.6.13, Purchased: 26.6.13</v>
      </c>
      <c r="AV3" s="152" t="str">
        <f>OCB!AV3</f>
        <v>Sea Bass, (Fresh) ID: June 6, Catch Area: France, Caught: 22.6.13, Purchased: 25.6.13</v>
      </c>
      <c r="AW3" s="152" t="str">
        <f>OCB!AW3</f>
        <v>Mackerel, (Fresh), ID: June 8, Catch Area: Scotland, Location: Peterhead, Caught: 24.6.13, Purchased: 25.6.13</v>
      </c>
      <c r="AX3" s="152" t="str">
        <f>OCB!AX3</f>
        <v>Sardine, (Fresh), ID: June 9, Catch Area: N E Atlantic, Location: North Brittany, Purchased: 25.6.13</v>
      </c>
      <c r="AY3" s="152" t="str">
        <f>OCB!AY3</f>
        <v>Grey Mullet, (Fresh) ID: June 10, Catch Area: France, Location: Boulogne, Caught: 21.6.13, Purchased: 25.6.13</v>
      </c>
      <c r="AZ3" s="152" t="str">
        <f>OCB!AZ3</f>
        <v>Grey Mullet, (Fresh) ID: June 13, Catch Area: Felixstow, Caught: 25.6.13, Purchased: 27.6.13</v>
      </c>
      <c r="BA3" s="152" t="str">
        <f>OCB!BA3</f>
        <v>Herring, (Fresh) ID: June 14, Catch Area: Scotland, Location: Fraserburgh, Caught: 25.6.13, Purchased: 27.6.13</v>
      </c>
      <c r="BB3" s="152" t="str">
        <f>OCB!BB3</f>
        <v>Dog, (Fresh) ID: June 18, Catch Area: Cornwall, Caught: Brixham, Caught: 25.6.13, Purchased: 27.6.13</v>
      </c>
      <c r="BC3" s="152" t="str">
        <f>OCB!BC3</f>
        <v>Herrings, (Fresh), ID: June 19, Catch Area: East Coast UK, Location: Lowestoft, Caught: 26.6.13, Purchased: 27.6.13</v>
      </c>
      <c r="BD3" s="152" t="str">
        <f>OCB!BD3</f>
        <v xml:space="preserve">Plaice, Cruise: CEND 12/13,  </v>
      </c>
      <c r="BE3" s="152" t="str">
        <f>OCB!BE3</f>
        <v xml:space="preserve">Lesser Spotted Dogfish, Cruise: CEND: </v>
      </c>
      <c r="BF3" s="152" t="str">
        <f>OCB!BF3</f>
        <v xml:space="preserve">Lemon Sole, Cruise: CEND 12/13, </v>
      </c>
      <c r="BG3" s="152" t="str">
        <f>OCB!BG3</f>
        <v>Grey Mullet fresh Aug 11 Catch Area England Location Felixstowe Caught 22 08 13 Purchased 23 08 13</v>
      </c>
      <c r="BH3" s="152" t="str">
        <f>OCB!BH3</f>
        <v>Mackerel Fresh Aug 12 Catch Area Scotland Location Frazerburgh Caught 26 08 13 Purchased 28 08 13</v>
      </c>
      <c r="BI3" s="152" t="str">
        <f>OCB!BI3</f>
        <v xml:space="preserve">Sardine Fresh Aug 13 Catch Area England Location Cornwall Caught 27 08 13 Purchased 28 08 13 </v>
      </c>
      <c r="BJ3" s="152" t="str">
        <f>OCB!BJ3</f>
        <v xml:space="preserve">Mackerel Fresh Catch Area Scotland Location Aberdeen Caught 26 08 13 </v>
      </c>
      <c r="BK3" s="152" t="str">
        <f>OCB!BK3</f>
        <v xml:space="preserve">Mackerel Fresh Aug 15 Catch Area Scotland Location Aberdeen caught 26 08 13 Purchased 28 08 13 </v>
      </c>
      <c r="BL3" s="152" t="str">
        <f>OCB!BL3</f>
        <v xml:space="preserve">Sardines Fresh Aug 16 Catch Area England Location Cornwall Caught 27 08 13 Purchased 28 08 13 </v>
      </c>
      <c r="BM3" s="152" t="str">
        <f>OCB!BM3</f>
        <v xml:space="preserve">Sea Bass Fresh Aug 17 Catch Area England Location Brixham Caught 27 08 13 Purchased 28 08 13  </v>
      </c>
      <c r="BN3" s="152" t="str">
        <f>OCB!BN3</f>
        <v>Sprat, Cruise: CEND 15/13, Station 35, Date: 7 August 2013</v>
      </c>
      <c r="BO3" s="152" t="str">
        <f>OCB!BO3</f>
        <v>Turbot, Cruise: CEND 15/13. Station 37, Date: 7 August 2013</v>
      </c>
      <c r="BP3" s="381" t="str">
        <f>OCB!BP3</f>
        <v>Herring, Cruise: CEND 15/13, Station 71, Date: 11 August 2013</v>
      </c>
      <c r="BQ3" s="520" t="str">
        <f>OCB!BQ3</f>
        <v>Dogfish Fresh Aug 01 Catch Area England Location Poole Caught 20.08.13 P</v>
      </c>
      <c r="BR3" s="520" t="str">
        <f>OCB!BR3</f>
        <v>Sardines Fresh Aug 02 Catch Area England Location Cornwall Caught 20 08 13 Purchased 21 08 13</v>
      </c>
      <c r="BS3" s="520" t="str">
        <f>OCB!BS3</f>
        <v>Spratts Fresh Aug 03 Catch Area England Location Poole Caught 19.08 13 Purchased 21 08 13</v>
      </c>
      <c r="BT3" s="520" t="str">
        <f>OCB!BT3</f>
        <v xml:space="preserve">Grey Mullet Fresh Aug 04 Catch Area England Location Poole Caught 20 08 13 Purchased 21 08 13 </v>
      </c>
      <c r="BU3" s="520" t="str">
        <f>OCB!BU3</f>
        <v xml:space="preserve">Herring Fresh Aug05 Catch Area Scotland  Location Frazerburgh Caught 18 08 13 Purchased 21 08 13 </v>
      </c>
      <c r="BV3" s="520" t="str">
        <f>OCB!BV3</f>
        <v>Sea Bass Fresh Aug 06 Catch Area England  Location Kent Caught 22 08 13 Purchased 23 08 13</v>
      </c>
      <c r="BW3" s="520" t="str">
        <f>OCB!BW3</f>
        <v xml:space="preserve">Sardines Fresh Aug 08 Catch Area England Location Newlyn Cornwall Caught 22 08 13 Purchased 23 08 13 </v>
      </c>
      <c r="BX3" s="520" t="str">
        <f>OCB!BX3</f>
        <v>Spratts Fresh Aug 09 Catch Area England Location Brixham Caught 21 08 13 Purchased 23 08 13</v>
      </c>
      <c r="BY3" s="520" t="str">
        <f>OCB!BY3</f>
        <v>Sea Bass Fresh Aug 10 Catch Area England Location Cornwall Caught 22 08 13 Purchased 23 08 13</v>
      </c>
      <c r="BZ3" s="520" t="str">
        <f>OCB!BZ3</f>
        <v>Mackerel, Cruise 15/13, Station 207, Date: 3 September 2013</v>
      </c>
      <c r="CA3" s="520" t="str">
        <f>OCB!CA3</f>
        <v>Lesser Spotted Dogfish, Cruise: CEND 18/13, Station 18, Date: 13 September2013</v>
      </c>
      <c r="CB3" s="520" t="str">
        <f>OCB!CB3</f>
        <v>Turbot, Cruise: CEND 18/13. Station 75, Date: 16 September2013</v>
      </c>
      <c r="CC3" s="683" t="str">
        <f>OCB!CC3</f>
        <v>Grey Mullet Fresh  Aug 07 Catch Area France Location Marseilles Caught 19 08 13 Purchased 23 08 13</v>
      </c>
      <c r="CD3" s="520" t="str">
        <f>OCB!CD3</f>
        <v>Grey Mullet, Oct 01, Catch Area: Spain, Location: Girona, Caught: 9.10.13, Purchased: 11.9.13, Fresh</v>
      </c>
      <c r="CE3" s="520" t="str">
        <f>OCB!CE3</f>
        <v>Grey Mullet, Oct 02, Catch Area: Spain, Location: Girona, Caught: 9.10.13, Purchased: 11.10.13, Fresh</v>
      </c>
      <c r="CF3" s="520" t="str">
        <f>OCB!CF3</f>
        <v>Mackerel, Oct 03, Catch Area: Scotland, Location: Fraserburgh, Caught: 9.10.13, Purchased: 11.10.13, Fresh</v>
      </c>
      <c r="CG3" s="520" t="str">
        <f>OCB!CG3</f>
        <v>Sea Bass, Oct 04, Catch Area: England, Location: Kent Coast, Caught: 7.10.13, Purchased: 11.10.13, Fresh</v>
      </c>
      <c r="CH3" s="520" t="str">
        <f>OCB!CH3</f>
        <v>Mackerel, Oct 05, Catch Area: Scotland, Location: Fraserburgh, Caught: 8.10.13, Purchased: 11.10.13, Fresh</v>
      </c>
      <c r="CI3" s="520" t="str">
        <f>OCB!CI3</f>
        <v>Sardine, Oct 06, Catch Areat: England, Location: Cornwall, Caught: 7.10.13, Purchased: 11.10.13, Fresh</v>
      </c>
      <c r="CJ3" s="520" t="str">
        <f>OCB!CJ3</f>
        <v>Grey Mullet, Oct 07, Catch Area: England, Location: Dorset, Caught: 9.10.13, Purchased: 11.10.13, Fresh</v>
      </c>
      <c r="CK3" s="520" t="str">
        <f>OCB!CK3</f>
        <v>Sea Bass, Oct 08, Catch Area: England, Location: Latchington, Essex, Caught: 17.10.13, Purchased: 18.10.13, Fresh</v>
      </c>
      <c r="CL3" s="520" t="str">
        <f>OCB!CL3</f>
        <v>Sea Bass, Oct 09, Catch Area: England, Location: Thames Estury, Caught: 9.10.13, Purchased: 11.10.13, Fresh</v>
      </c>
      <c r="CM3" s="520" t="str">
        <f>OCB!CM3</f>
        <v>Grey Mullet, Oct 10, Catch Area: England, Location: Latchington, Essex</v>
      </c>
      <c r="CN3" s="520" t="str">
        <f>OCB!CN3</f>
        <v>Sprats, Oct 11, Catch Area: Scotland, Location; FAO 27, Caught: 17.10.13, Purchased: 18.10.13, Fresh</v>
      </c>
      <c r="CO3" s="520" t="str">
        <f>OCB!CO3</f>
        <v>Sardines, Oct 12, Catch Area: France, Location: N E Atlantic, Caught: 16.10.13, Purchased: 18.10.13, Fresh</v>
      </c>
      <c r="CP3" s="520" t="str">
        <f>OCB!CP3</f>
        <v>Turbot, Oct 13, Catch Area: England, Location: Brixham, Caught: 22.10.13, Purchased: 25.10.13, Fresh</v>
      </c>
      <c r="CQ3" s="520" t="str">
        <f>OCB!CQ3</f>
        <v>Turbot, Oct 14, Catch Area: Inner Hebrides, Location: Islay Crab, Caught: 22.10.13, Purchased: 25.10.13, Fresh</v>
      </c>
      <c r="CR3" s="520" t="str">
        <f>OCB!CR3</f>
        <v>Sea Bass, Oct 15, Catch Area: England, Location: Littlehampton, Caught: 24.10.13 4pm, Purchased: 25.10.13, Fresh</v>
      </c>
      <c r="CS3" s="520" t="str">
        <f>OCB!CS3</f>
        <v>Herrings, Oct 16, Catch Area: England, Location: Great Yarmouth, Caught: 24th/25th 10.13, Purchased: 25.10.13, Fresh</v>
      </c>
      <c r="CT3" s="520" t="str">
        <f>OCB!CT3</f>
        <v>Sea Bass, Oct 17, Catch Area:Essex, England, Location: The Blackwater/Crouch, Caught: 24/25 10.13, Fresh</v>
      </c>
      <c r="CU3" s="520" t="str">
        <f>OCB!CU3</f>
        <v>Sprats, Oct 18, Catch Area: England, Location: Poole, Caught: 24.10.13, Purchased: 25.10.13, Fresh</v>
      </c>
      <c r="CV3" s="520" t="str">
        <f>OCB!CV3</f>
        <v>Mackerel, Oct 19, Catch Area: England, Location: Poole, Caught: 24.10.13, Purchased: 25.10.13, Fresh</v>
      </c>
      <c r="CW3" s="520" t="str">
        <f>OCB!CW3</f>
        <v>Mackerel, ID: CEND 20/13, Station 72, Date: 17 October 2013</v>
      </c>
      <c r="CX3" s="762" t="str">
        <f>OCB!CX3</f>
        <v>Sprat, ID: CEND 20/13, Station 174, 24 October 2013</v>
      </c>
      <c r="CY3" s="762" t="str">
        <f>OCB!CY3</f>
        <v>Herring, (juvenile)  ID: CEND 20/13, Station 174, 24 October 2013</v>
      </c>
      <c r="CZ3" s="762" t="str">
        <f>OCB!CZ3</f>
        <v>Herrings, JAN 01, Catch Area: Cornwall, Location: SW England, Caught: 16/1/14, Purchased: 17 1 14, Fresh</v>
      </c>
      <c r="DA3" s="762" t="str">
        <f>OCB!DA3</f>
        <v>Sprats, JAN 02, Catch Area: England, Location: Poole, Dorset, Caught: 15 1 14, Purchased: 17 1 14, Fresh</v>
      </c>
      <c r="DB3" s="762" t="str">
        <f>OCB!DB3</f>
        <v>Mackerel, JAN 03, Catch Area: England, Location: Frazerburgh, Caught: 15.1.14, Purchased: 17.1.14, Fresh</v>
      </c>
      <c r="DC3" s="762" t="str">
        <f>OCB!DC3</f>
        <v>Sea Bass, JAN 04, Catch Area: England, Location: Poole, Dorset, Caught: 16.1.14, Purchased: 17.1.14, Fresh</v>
      </c>
      <c r="DD3" s="762" t="str">
        <f>OCB!DD3</f>
        <v>Turbot, JAN 05, Catch Area: England, Location: North Devon, Caught: 13.1.14, Purchased: 17.1.14, Fresh</v>
      </c>
      <c r="DE3" s="762" t="str">
        <f>OCB!DE3</f>
        <v>Turbot, JAN 06, Catch Area: England, Location: Eastbourne, Caught: 26.1.14, Purchased: 28.1.14, Fresh</v>
      </c>
      <c r="DF3" s="762" t="str">
        <f>OCB!DF3</f>
        <v>Grey Mullet, JAN 07, Catch Area: France, Location: Boulogne, Caught: 23.1.14, Purchased: 28.1.14, Fresh</v>
      </c>
      <c r="DG3" s="762" t="str">
        <f>OCB!DG3</f>
        <v>Mackerel, JAN 08, Catch Area: Scotland, Location: Aberdeen, Caught: 24.1.14, Purchased: 28.1.14, Fresh</v>
      </c>
      <c r="DH3" s="762" t="str">
        <f>OCB!DH3</f>
        <v>Herrings, JAN 09, Catch Area: France, Location: Boulogne, Caught: 25.1.14, Purchased: 28.1.14, Fresh</v>
      </c>
      <c r="DI3" s="762" t="str">
        <f>OCB!DI3</f>
        <v>Halibut, JAN 10, Location: Grimsby, Catch: 24.1.14, Purchased: 28.1.14, Fresh</v>
      </c>
      <c r="DJ3" s="762" t="str">
        <f>OCB!DJ3</f>
        <v>Sea Bass, JAN 11, Catch Area: France, Location: Boulogne, Caught: 27.1.14, Purchased: 29.1.14, Fresh</v>
      </c>
      <c r="DK3" s="762" t="str">
        <f>OCB!DK3</f>
        <v>Sea Bass, JAN 12, Catch Area: England, Location: West Sussex, Caught: 28.1.14, Purchased: 29.1.14, Fresh</v>
      </c>
      <c r="DL3" s="762" t="str">
        <f>OCB!DL3</f>
        <v>Grey Mullet, JAN 13, Catch Area: France, Location: Mediterranee, Caught: 27.1.14, Purchased: 29.1.14, Fresh</v>
      </c>
      <c r="DM3" s="762" t="str">
        <f>OCB!DM3</f>
        <v>Sprat, Station 118, Area 7, 14/10/13</v>
      </c>
      <c r="DN3" s="762" t="str">
        <f>OCB!DN3</f>
        <v>Sprat, Station 8, Area 2, 17/10/13</v>
      </c>
      <c r="DO3" s="762" t="str">
        <f>OCB!DO3</f>
        <v>Mackerel, Station 256, Area 10, 10/10/13</v>
      </c>
      <c r="DP3" s="762" t="str">
        <f>OCB!DP3</f>
        <v>Dogfish, Station 256, Area 10, 10/10/13</v>
      </c>
      <c r="DQ3" s="762" t="str">
        <f>OCB!DQ3</f>
        <v>Sprat, Station 345 (Prev 250), Area 9, 11/10/13</v>
      </c>
      <c r="DR3" s="762" t="str">
        <f>OCB!DR3</f>
        <v>Sprat, Station 48, Area 6, 07/10/13</v>
      </c>
      <c r="DS3" s="762" t="str">
        <f>OCB!DS3</f>
        <v>Sprat, Station 17, Area 3, 15/10/13</v>
      </c>
      <c r="DT3" s="877" t="str">
        <f>OCB!DT3</f>
        <v>Dogfish, Station 118, Area 7, 14/10/13</v>
      </c>
      <c r="DU3" s="877" t="str">
        <f>OCB!DU3</f>
        <v>Mackerel, Station 48, Area 6, 07/10/13</v>
      </c>
      <c r="DV3" s="877" t="str">
        <f>OCB!DV3</f>
        <v>Mackerel, Station 113, Area 8, 12/10/13</v>
      </c>
      <c r="DW3" s="877" t="str">
        <f>OCB!DW3</f>
        <v>Sprat, 106, Area 7, 14/10/13</v>
      </c>
      <c r="DX3" s="877" t="str">
        <f>OCB!DX3</f>
        <v>Lesser Spotted Dogfish, Station 86, CO413, 17/10/13</v>
      </c>
      <c r="DY3" s="877" t="str">
        <f>OCB!DY3</f>
        <v>Sprat, Station 92, Area 4, 14/10/13</v>
      </c>
      <c r="DZ3" s="877" t="str">
        <f>OCB!DZ3</f>
        <v>Mackerel, Station 17, Area 3, 15/10/13</v>
      </c>
      <c r="EA3" s="877" t="str">
        <f>OCB!EA3</f>
        <v>Dogfish, Station 17, Area 3, 15/10/13</v>
      </c>
      <c r="EB3" s="877" t="str">
        <f>OCB!EB3</f>
        <v>Mackerel, Station 101, Area 2, 15/10/13</v>
      </c>
      <c r="EC3" s="877" t="str">
        <f>OCB!EC3</f>
        <v>Grey Mullet, Milford Haven, 19/09/13</v>
      </c>
      <c r="ED3" s="877" t="str">
        <f>OCB!ED3</f>
        <v>Sea Bass, Mar 01, Location: Hastings, Caught: 17.2.14, Purchased: 19.2.14</v>
      </c>
      <c r="EE3" s="877" t="str">
        <f>OCB!EE3</f>
        <v>Sea Bass, Mar 02, Location: Boulogne, Caught: 14.2.14, Purchased: 19.2.14</v>
      </c>
      <c r="EF3" s="877" t="str">
        <f>OCB!EF3</f>
        <v>Mackerel, Mar 03, Location: Peterhead, Caught: 17.2.14, Purchased: 19.2.14</v>
      </c>
      <c r="EG3" s="877" t="str">
        <f>OCB!EG3</f>
        <v>Sea Bass, Mar 04, Location: Brighton, Caught: 5.3.14, Purchased: 7.3.14</v>
      </c>
      <c r="EH3" s="877" t="str">
        <f>OCB!EH3</f>
        <v>Turbot, Mar 05, Location: Cornwall, Caught: 3.3.14, Purchased: 7.3.14</v>
      </c>
      <c r="EI3" s="877" t="str">
        <f>OCB!EI3</f>
        <v>Sprats, Mar 06, Location: Brixham, Caught January 2014, Purchased: 7.3.14</v>
      </c>
      <c r="EJ3" s="877" t="str">
        <f>OCB!EJ3</f>
        <v>Grey Mullet, Mar 07, Location: Boulogne, Caught: 4.3.14, Purchased: 7.3.14</v>
      </c>
      <c r="EK3" s="877" t="str">
        <f>OCB!EK3</f>
        <v>Turbot, Mar 08, Location: Cornwall, Caught: 15.3.14, Purchased: 18.3.14</v>
      </c>
      <c r="EL3" s="877" t="str">
        <f>OCB!EL3</f>
        <v>Grey Mullet, Mar 09, Location: Boulogne, Caught: 15.3.14, Purchased: 18.3.14</v>
      </c>
      <c r="EM3" s="877" t="str">
        <f>OCB!EM3</f>
        <v>Sea Bass, Mar 10, Location: Boulogne, Caught: 17.3.14, Purchased: 18.3.14</v>
      </c>
      <c r="EN3" s="877" t="str">
        <f>OCB!EN3</f>
        <v>Mackerel, Station 118, Area 7, 14/10/13</v>
      </c>
      <c r="EO3" s="877" t="str">
        <f>OCB!EO3</f>
        <v>Sprat, Station 256, Area 10, 10/10/13</v>
      </c>
      <c r="EP3" s="877" t="str">
        <f>OCB!EP3</f>
        <v>Mackerel, Station 345 (Prev 250), Area 9, 11/10/13</v>
      </c>
      <c r="EQ3" s="877" t="str">
        <f>OCB!EQ3</f>
        <v>Mackerel, Station 35, Area 1, 21/10/13</v>
      </c>
      <c r="ER3" s="877" t="str">
        <f>OCB!ER3</f>
        <v>Sprat, Milford Haven, 19/09/13</v>
      </c>
      <c r="ES3" s="877" t="str">
        <f>OCB!ES3</f>
        <v>FSA-Bass, Milford Haven, 19/09/13</v>
      </c>
      <c r="ET3" s="877" t="str">
        <f>OCB!ET3</f>
        <v>FSA-Mullet, Nyfer (Nevern), 01/10/13</v>
      </c>
      <c r="EU3" s="877" t="str">
        <f>OCB!EU3</f>
        <v>FSA-Mullet, Teifi, 02/10/13</v>
      </c>
      <c r="EV3" s="877" t="str">
        <f>OCB!EV3</f>
        <v>Sprats, Dee Estuary - Talacre (NGR:SJ1261985608, Caught: Tuesday 17th September 2013</v>
      </c>
      <c r="EW3" s="877" t="str">
        <f>OCB!EW3</f>
        <v>Sprats, Conwy Estuary - Outer Bar (NGR:SH7480079300), Caught: Monday 30th September 2013</v>
      </c>
      <c r="EX3" s="1088" t="str">
        <f>OCB!EX3</f>
        <v>Mackerel, Station 75, Area 4, 9/10/13</v>
      </c>
      <c r="EY3" s="1088" t="str">
        <f>OCB!EY3</f>
        <v>3) Sprats, Foryd - Outer Site (SH4438660816), Caught: Tuesday 1st October 2013</v>
      </c>
      <c r="EZ3" s="1088" t="str">
        <f>OCB!EZ3</f>
        <v>Mackerel, (Fresh),  Jul 01, Catch Area: France, Caught: 15.7.14, Purchased: 18.7.14</v>
      </c>
      <c r="FA3" s="1088" t="str">
        <f>OCB!FA3</f>
        <v>Sardine, (Fresh), Jul 02, Catch Area: France, Location: Boulogne, Caught: 16.7.14, Purchased: 18.7.14</v>
      </c>
      <c r="FB3" s="1088" t="str">
        <f>OCB!FB3</f>
        <v>Turbot, (Fresh), Jul 04, Catch Area: Scotland, Caught: 15.7.14, Purchased: 18.7.14</v>
      </c>
      <c r="FC3" s="1088" t="str">
        <f>OCB!FC3</f>
        <v>Mackerel, (Fresh), Jul 07, Catch Area: Scotland, Location: Peterhead, Caught: 22.7.14, Purchased: 23.7.14</v>
      </c>
      <c r="FD3" s="1088" t="str">
        <f>OCB!FD3</f>
        <v>Herring, (Fresh), Jul 08, Catch Area: Scotland, Location: Peterhead, Caught: 22.7.14, Purchased: 23.7.14</v>
      </c>
      <c r="FE3" s="1088" t="str">
        <f>OCB!FE3</f>
        <v>Sardines, (Fresh), Jul 09, Catch Area: England, Location: Newlyn, Caught: 22.7.14, Purchased: 23.7.14</v>
      </c>
      <c r="FF3" s="1088" t="str">
        <f>OCB!FF3</f>
        <v>Grey Mullet, (Fresh), Jul 10, Catch area: France, Location: Boulogne, Caught: 24.7.14, Purchased: 25.7.14</v>
      </c>
      <c r="FG3" s="1088" t="str">
        <f>OCB!FG3</f>
        <v>Grey Mullet, (Fresh), Aug 01, Catch Area: England, Location: Poole, Purchased: 6 Aug 14</v>
      </c>
      <c r="FH3" s="1088" t="str">
        <f>OCB!FH3</f>
        <v>Mackerel, (Fresh), Aug 04, Catch Area: Scotland, Location: Frazerburgh, Caught: 5.8.14, Purchased: 6.8.14</v>
      </c>
      <c r="FI3" s="1088" t="str">
        <f>OCB!FI3</f>
        <v>Turbot, (Fresh), Aug 05, Catch Area: England, Location: Cornwall, Caught: 3.8.14, Purchased: 6.8.14</v>
      </c>
      <c r="FJ3" s="1088" t="str">
        <f>OCB!FJ3</f>
        <v>Mackerel, (Fresh), Jul 03, Catch Area: Scotland, Location: FRZ, Caught: 16.7.14, Purchased: 18.7.14</v>
      </c>
      <c r="FK3" s="1088" t="str">
        <f>OCB!FK3</f>
        <v>Sea Bass, (Fresh), Jul 05, Catch Area: England, Location: Dover, Caught: 17.7.14, Purchased: 18.7.14</v>
      </c>
      <c r="FL3" s="1088" t="str">
        <f>OCB!FL3</f>
        <v>Sardine, (Fresh), Jul 06, Catch Area: England, Location: Cornwall, Caught: 15.7.14, Purchased: 18.7.14</v>
      </c>
      <c r="FM3" s="1088" t="str">
        <f>OCB!FM3</f>
        <v>Sea Bass, (Fresh), Aug 02, Catch Area: England, Location: Rye, Caught: 2 Aug 14, Purchased: 6 Aug 14</v>
      </c>
      <c r="FN3" s="1088" t="str">
        <f>OCB!FN3</f>
        <v>Herring, (Fresh), Aug 03, Catch Area: Scotland, Location: Fraserburgh, Caught: 4 Aug 14, Purchased: 6 Aug 14</v>
      </c>
      <c r="FO3" s="1088" t="str">
        <f>OCB!FO3</f>
        <v>Sardine, (Fresh), Aug 06, Catch Area: England, Location: Cornwall, Caught: 6.8.14, Purchased: 7.8.14</v>
      </c>
      <c r="FP3" s="1088" t="str">
        <f>OCB!FP3</f>
        <v>Grey Mullet, (Fresh), Aug 07,  Catch Area: England, Location: Felixstow, Caught: 4.8.14, Purchased: 7.8.14</v>
      </c>
      <c r="FQ3" s="1088" t="str">
        <f>OCB!FQ3</f>
        <v>Mackerel, (Fresh), Aug 08, Catch Area: Scotland, Location: Peterhead, Caught: 5.8.14, Purchased: 7.8.14</v>
      </c>
      <c r="FR3" s="1088" t="str">
        <f>OCB!FR3</f>
        <v>Grey Mullet, (Fresh), Aug 09, Catch Area: England, Location: Dorset, Caught: 6.8.14, Purchased: 7.8.14</v>
      </c>
      <c r="FS3" s="1233" t="str">
        <f>OCB!FS3</f>
        <v>Mackerel, CEND17/14 station 36, 14th August 2014</v>
      </c>
      <c r="FT3" s="1233" t="str">
        <f>OCB!FT3</f>
        <v>Sprat, CEND17/14 station 49, 16th August 2014</v>
      </c>
      <c r="FU3" s="1233" t="str">
        <f>OCB!FU3</f>
        <v>Herring, CEND17/14 station 107, 28th August 2014</v>
      </c>
      <c r="FV3" s="1233" t="str">
        <f>OCB!FV3</f>
        <v>Mackerel CEND17/14 Station 15 09/08/2014</v>
      </c>
      <c r="FW3" s="1233" t="str">
        <f>OCB!FW3</f>
        <v>Herring CEND17/14 Station 19 10/08/2014</v>
      </c>
      <c r="FX3" s="1233" t="str">
        <f>OCB!FX3</f>
        <v>Sprat CEND17/14 Station 45 15/08/2014</v>
      </c>
      <c r="FY3" s="1233" t="str">
        <f>OCB!FY3</f>
        <v>Sprat CEND20/14 Station 47 04/10/2014</v>
      </c>
      <c r="FZ3" s="1233" t="str">
        <f>OCB!FZ3</f>
        <v>Sardine CEND20/14 Station 58 05/10/2014</v>
      </c>
      <c r="GA3" s="1233" t="str">
        <f>OCB!GA3</f>
        <v>Mackerel CEND20/14 Station 60 05/10/2014</v>
      </c>
      <c r="GB3" s="1233" t="str">
        <f>OCB!GB3</f>
        <v>Herring- 12/11/2014, 19954, 0114SJM, Firth of Clyde</v>
      </c>
      <c r="GC3" s="1233" t="str">
        <f>OCB!GC3</f>
        <v>Herring- 15/11/2014, Hunterston, 0114SJM, Trawl 5, Fish 1, Firth of Clyde</v>
      </c>
      <c r="GD3" s="1233" t="str">
        <f>OCB!GD3</f>
        <v>Herring- 15/11/2014, Hunterston, 0114SJM, Trawl 5, Fish 2, Firth of Clyde</v>
      </c>
      <c r="GE3" s="1233" t="str">
        <f>OCB!GE3</f>
        <v>Herring- 15/11/2014, Hunterston, 0114SJM, Trawl 5, Fish 3, Firth of Clyde</v>
      </c>
      <c r="GF3" s="1233" t="str">
        <f>OCB!GF3</f>
        <v>Spurdog, Length = 64.3, Sex: M, Station 99, Date: 10/10/14</v>
      </c>
      <c r="GG3" s="1233" t="str">
        <f>OCB!GG3</f>
        <v>Spurdog, Station 77, Date: 14/10/14 (Sample 1)</v>
      </c>
      <c r="GH3" s="1233" t="str">
        <f>OCB!GH3</f>
        <v>Spurdog, Length = 67.5, Sex: F, Station 51, Tow 15, Date: 10/10/14</v>
      </c>
      <c r="GI3" s="1233" t="str">
        <f>OCB!GI3</f>
        <v>Spurdog, Length = 93.8cm, Sex: Female Stage 2, Station: 109, Tow: 53</v>
      </c>
      <c r="GJ3" s="1233" t="str">
        <f>OCB!GJ3</f>
        <v>Spurdog, Length: 82.5cm &amp; 72.6cm, Sex: Male x 2, Station 93, Date: 22/10/14</v>
      </c>
      <c r="GK3" s="1233" t="str">
        <f>OCB!GK3</f>
        <v>Spurdog, Station: 77, Date: 14/10/14 (Sample 2)</v>
      </c>
    </row>
    <row r="4" spans="1:196" s="478" customFormat="1" ht="24.75" customHeight="1">
      <c r="A4" s="477" t="s">
        <v>1717</v>
      </c>
      <c r="B4" s="166">
        <f>Samples!B6</f>
        <v>2.31</v>
      </c>
      <c r="C4" s="166">
        <f>Samples!C6</f>
        <v>1.08</v>
      </c>
      <c r="D4" s="166">
        <f>Samples!D6</f>
        <v>0.33</v>
      </c>
      <c r="E4" s="166">
        <f>Samples!E6</f>
        <v>5.19</v>
      </c>
      <c r="F4" s="166">
        <f>Samples!F6</f>
        <v>6.67</v>
      </c>
      <c r="G4" s="166">
        <f>Samples!G6</f>
        <v>8.82</v>
      </c>
      <c r="H4" s="166">
        <f>Samples!H6</f>
        <v>2.29</v>
      </c>
      <c r="I4" s="166">
        <f>Samples!I6</f>
        <v>4.4400000000000004</v>
      </c>
      <c r="J4" s="166">
        <f>Samples!J6</f>
        <v>0.22</v>
      </c>
      <c r="K4" s="166">
        <f>Samples!K6</f>
        <v>3.89</v>
      </c>
      <c r="L4" s="166">
        <f>Samples!L6</f>
        <v>3.15</v>
      </c>
      <c r="M4" s="166">
        <f>Samples!M6</f>
        <v>2.5299999999999998</v>
      </c>
      <c r="N4" s="166">
        <f>Samples!N6</f>
        <v>1.68</v>
      </c>
      <c r="O4" s="166">
        <f>Samples!O6</f>
        <v>1.77</v>
      </c>
      <c r="P4" s="166">
        <f>Samples!P6</f>
        <v>0.76</v>
      </c>
      <c r="Q4" s="166">
        <f>Samples!Q6</f>
        <v>3.18</v>
      </c>
      <c r="R4" s="166">
        <f>Samples!R6</f>
        <v>3.12</v>
      </c>
      <c r="S4" s="166">
        <f>Samples!S6</f>
        <v>0.66</v>
      </c>
      <c r="T4" s="166">
        <f>Samples!T6</f>
        <v>10.050000000000001</v>
      </c>
      <c r="U4" s="166">
        <f>Samples!U6</f>
        <v>4.38</v>
      </c>
      <c r="V4" s="166">
        <f>Samples!V6</f>
        <v>6.52</v>
      </c>
      <c r="W4" s="166">
        <f>Samples!W6</f>
        <v>24.51</v>
      </c>
      <c r="X4" s="166">
        <f>Samples!X6</f>
        <v>0.77</v>
      </c>
      <c r="Y4" s="166">
        <f>Samples!Y6</f>
        <v>3.25</v>
      </c>
      <c r="Z4" s="166">
        <f>Samples!Z6</f>
        <v>0.4</v>
      </c>
      <c r="AA4" s="166">
        <f>Samples!AA6</f>
        <v>23.37</v>
      </c>
      <c r="AB4" s="166">
        <f>Samples!AB6</f>
        <v>0.33</v>
      </c>
      <c r="AC4" s="166">
        <f>Samples!AC6</f>
        <v>1.86</v>
      </c>
      <c r="AD4" s="166">
        <f>Samples!AD6</f>
        <v>0.44</v>
      </c>
      <c r="AE4" s="166">
        <f>Samples!AE6</f>
        <v>5.91</v>
      </c>
      <c r="AF4" s="166">
        <f>Samples!AF6</f>
        <v>1.08</v>
      </c>
      <c r="AG4" s="166">
        <f>Samples!AG6</f>
        <v>2.0099999999999998</v>
      </c>
      <c r="AH4" s="166">
        <f>Samples!AH6</f>
        <v>2.71</v>
      </c>
      <c r="AI4" s="166">
        <f>Samples!AI6</f>
        <v>0.27</v>
      </c>
      <c r="AJ4" s="166">
        <f>Samples!AJ6</f>
        <v>2.89</v>
      </c>
      <c r="AK4" s="166">
        <f>Samples!AK6</f>
        <v>2.11</v>
      </c>
      <c r="AL4" s="166">
        <f>Samples!AL6</f>
        <v>4.42</v>
      </c>
      <c r="AM4" s="166">
        <f>Samples!AM6</f>
        <v>1.52</v>
      </c>
      <c r="AN4" s="166">
        <f>Samples!AN6</f>
        <v>4.5999999999999996</v>
      </c>
      <c r="AO4" s="166">
        <f>Samples!AO6</f>
        <v>6.61</v>
      </c>
      <c r="AP4" s="166">
        <f>Samples!AP6</f>
        <v>2.06</v>
      </c>
      <c r="AQ4" s="166">
        <f>Samples!AQ6</f>
        <v>1.3</v>
      </c>
      <c r="AR4" s="166">
        <f>Samples!AR6</f>
        <v>3.87</v>
      </c>
      <c r="AS4" s="166">
        <f>Samples!AS6</f>
        <v>6.85</v>
      </c>
      <c r="AT4" s="166">
        <f>Samples!AT6</f>
        <v>0.87</v>
      </c>
      <c r="AU4" s="166">
        <f>Samples!AU6</f>
        <v>1.25</v>
      </c>
      <c r="AV4" s="166">
        <f>Samples!AV6</f>
        <v>1.21</v>
      </c>
      <c r="AW4" s="166">
        <f>Samples!AW6</f>
        <v>6.79</v>
      </c>
      <c r="AX4" s="166">
        <f>Samples!AX6</f>
        <v>5.21</v>
      </c>
      <c r="AY4" s="166">
        <f>Samples!AY6</f>
        <v>2.48</v>
      </c>
      <c r="AZ4" s="166">
        <f>Samples!AZ6</f>
        <v>3.47</v>
      </c>
      <c r="BA4" s="166">
        <f>Samples!BA6</f>
        <v>12.99</v>
      </c>
      <c r="BB4" s="166">
        <f>Samples!BB6</f>
        <v>0.61</v>
      </c>
      <c r="BC4" s="166">
        <f>Samples!BC6</f>
        <v>10.91</v>
      </c>
      <c r="BD4" s="166">
        <f>Samples!BD6</f>
        <v>1.76</v>
      </c>
      <c r="BE4" s="166">
        <f>Samples!BE6</f>
        <v>0.44</v>
      </c>
      <c r="BF4" s="166">
        <f>Samples!BF6</f>
        <v>2.2799999999999998</v>
      </c>
      <c r="BG4" s="166">
        <f>Samples!BG6</f>
        <v>7.58</v>
      </c>
      <c r="BH4" s="166">
        <f>Samples!BH6</f>
        <v>4.12</v>
      </c>
      <c r="BI4" s="166">
        <f>Samples!BI6</f>
        <v>22.73</v>
      </c>
      <c r="BJ4" s="166">
        <f>Samples!BJ6</f>
        <v>1.75</v>
      </c>
      <c r="BK4" s="166">
        <f>Samples!BK6</f>
        <v>6.6</v>
      </c>
      <c r="BL4" s="166">
        <f>Samples!BL6</f>
        <v>24.47</v>
      </c>
      <c r="BM4" s="166">
        <f>Samples!BM6</f>
        <v>4.71</v>
      </c>
      <c r="BN4" s="166">
        <f>Samples!BN6</f>
        <v>10.29</v>
      </c>
      <c r="BO4" s="166">
        <f>Samples!BO6</f>
        <v>1.87</v>
      </c>
      <c r="BP4" s="166">
        <f>Samples!BP6</f>
        <v>15.81</v>
      </c>
      <c r="BQ4" s="511">
        <f>Samples!BQ6</f>
        <v>0.64</v>
      </c>
      <c r="BR4" s="511">
        <f>Samples!BR6</f>
        <v>27.91</v>
      </c>
      <c r="BS4" s="511">
        <f>Samples!BS6</f>
        <v>21.39</v>
      </c>
      <c r="BT4" s="511">
        <f>Samples!BT6</f>
        <v>2.2599999999999998</v>
      </c>
      <c r="BU4" s="511">
        <f>Samples!BU6</f>
        <v>20.88</v>
      </c>
      <c r="BV4" s="511">
        <f>Samples!BV6</f>
        <v>1.74</v>
      </c>
      <c r="BW4" s="511">
        <f>Samples!BW6</f>
        <v>24.32</v>
      </c>
      <c r="BX4" s="511">
        <f>Samples!BX6</f>
        <v>23.69</v>
      </c>
      <c r="BY4" s="511">
        <f>Samples!BY6</f>
        <v>2.6</v>
      </c>
      <c r="BZ4" s="511">
        <f>Samples!BZ6</f>
        <v>11.18</v>
      </c>
      <c r="CA4" s="511">
        <f>Samples!CA6</f>
        <v>0.64</v>
      </c>
      <c r="CB4" s="511">
        <f>Samples!CB6</f>
        <v>2.33</v>
      </c>
      <c r="CC4" s="680">
        <f>Samples!CC6</f>
        <v>3.84</v>
      </c>
      <c r="CD4" s="511">
        <f>Samples!CD6</f>
        <v>1.59</v>
      </c>
      <c r="CE4" s="511">
        <f>Samples!CE6</f>
        <v>3.55</v>
      </c>
      <c r="CF4" s="511">
        <f>Samples!CF6</f>
        <v>26.87</v>
      </c>
      <c r="CG4" s="511">
        <f>Samples!CG6</f>
        <v>13.4</v>
      </c>
      <c r="CH4" s="511">
        <f>Samples!CH6</f>
        <v>21.95</v>
      </c>
      <c r="CI4" s="511">
        <f>Samples!CI6</f>
        <v>18.37</v>
      </c>
      <c r="CJ4" s="511">
        <f>Samples!CJ6</f>
        <v>5.96</v>
      </c>
      <c r="CK4" s="511">
        <f>Samples!CK6</f>
        <v>2.09</v>
      </c>
      <c r="CL4" s="511">
        <f>Samples!CL6</f>
        <v>4.1399999999999997</v>
      </c>
      <c r="CM4" s="511">
        <f>Samples!CM6</f>
        <v>2.2400000000000002</v>
      </c>
      <c r="CN4" s="511">
        <f>Samples!CN6</f>
        <v>20.83</v>
      </c>
      <c r="CO4" s="511">
        <f>Samples!CO6</f>
        <v>17.690000000000001</v>
      </c>
      <c r="CP4" s="511">
        <f>Samples!CP6</f>
        <v>1.47</v>
      </c>
      <c r="CQ4" s="511">
        <f>Samples!CQ6</f>
        <v>1</v>
      </c>
      <c r="CR4" s="511">
        <f>Samples!CR6</f>
        <v>2.5499999999999998</v>
      </c>
      <c r="CS4" s="511">
        <f>Samples!CS6</f>
        <v>24.98</v>
      </c>
      <c r="CT4" s="511">
        <f>Samples!CT6</f>
        <v>4.1399999999999997</v>
      </c>
      <c r="CU4" s="511">
        <f>Samples!CU6</f>
        <v>21.53</v>
      </c>
      <c r="CV4" s="511">
        <f>Samples!CV6</f>
        <v>16.57</v>
      </c>
      <c r="CW4" s="511">
        <f>Samples!CW6</f>
        <v>18.399999999999999</v>
      </c>
      <c r="CX4" s="753">
        <f>Samples!CX6</f>
        <v>11.22</v>
      </c>
      <c r="CY4" s="753">
        <f>Samples!CY6</f>
        <v>1.02</v>
      </c>
      <c r="CZ4" s="753">
        <f>Samples!CZ6</f>
        <v>6.57</v>
      </c>
      <c r="DA4" s="753">
        <f>Samples!DA6</f>
        <v>11.73</v>
      </c>
      <c r="DB4" s="753">
        <f>Samples!DB6</f>
        <v>19.54</v>
      </c>
      <c r="DC4" s="753">
        <f>Samples!DC6</f>
        <v>2.0499999999999998</v>
      </c>
      <c r="DD4" s="753">
        <f>Samples!DD6</f>
        <v>0.11</v>
      </c>
      <c r="DE4" s="753">
        <f>Samples!DE6</f>
        <v>1.04</v>
      </c>
      <c r="DF4" s="753">
        <f>Samples!DF6</f>
        <v>1.62</v>
      </c>
      <c r="DG4" s="753">
        <f>Samples!DG6</f>
        <v>18.489999999999998</v>
      </c>
      <c r="DH4" s="753">
        <f>Samples!DH6</f>
        <v>7.56</v>
      </c>
      <c r="DI4" s="753">
        <f>Samples!DI6</f>
        <v>0.72</v>
      </c>
      <c r="DJ4" s="753">
        <f>Samples!DJ6</f>
        <v>5.4</v>
      </c>
      <c r="DK4" s="753">
        <f>Samples!DK6</f>
        <v>2.4300000000000002</v>
      </c>
      <c r="DL4" s="753">
        <f>Samples!DL6</f>
        <v>0.87</v>
      </c>
      <c r="DM4" s="753">
        <f>Samples!DM6</f>
        <v>6.34</v>
      </c>
      <c r="DN4" s="753">
        <f>Samples!DN6</f>
        <v>12.6</v>
      </c>
      <c r="DO4" s="753">
        <f>Samples!DO6</f>
        <v>11.34</v>
      </c>
      <c r="DP4" s="753">
        <f>Samples!DP6</f>
        <v>0.62</v>
      </c>
      <c r="DQ4" s="753">
        <f>Samples!DQ6</f>
        <v>11.08</v>
      </c>
      <c r="DR4" s="753">
        <f>Samples!DR6</f>
        <v>1.46</v>
      </c>
      <c r="DS4" s="753">
        <f>Samples!DS6</f>
        <v>14.56</v>
      </c>
      <c r="DT4" s="865">
        <f>Samples!DT6</f>
        <v>0.64</v>
      </c>
      <c r="DU4" s="865">
        <f>Samples!DU6</f>
        <v>8.35</v>
      </c>
      <c r="DV4" s="865">
        <f>Samples!DV6</f>
        <v>20.72</v>
      </c>
      <c r="DW4" s="865">
        <f>Samples!DW6</f>
        <v>5.91</v>
      </c>
      <c r="DX4" s="865">
        <f>Samples!DX6</f>
        <v>0.56999999999999995</v>
      </c>
      <c r="DY4" s="865">
        <f>Samples!DY6</f>
        <v>11.53</v>
      </c>
      <c r="DZ4" s="865">
        <f>Samples!DZ6</f>
        <v>12.42</v>
      </c>
      <c r="EA4" s="865">
        <f>Samples!EA6</f>
        <v>0.42</v>
      </c>
      <c r="EB4" s="865">
        <f>Samples!EB6</f>
        <v>9.4499999999999993</v>
      </c>
      <c r="EC4" s="865">
        <f>Samples!EC6</f>
        <v>2.46</v>
      </c>
      <c r="ED4" s="865">
        <f>Samples!ED6</f>
        <v>3.01</v>
      </c>
      <c r="EE4" s="865">
        <f>Samples!EE6</f>
        <v>1.2</v>
      </c>
      <c r="EF4" s="865">
        <f>Samples!EF6</f>
        <v>15.55</v>
      </c>
      <c r="EG4" s="865">
        <f>Samples!EG6</f>
        <v>4.0199999999999996</v>
      </c>
      <c r="EH4" s="865">
        <f>Samples!EH6</f>
        <v>1.87</v>
      </c>
      <c r="EI4" s="865">
        <f>Samples!EI6</f>
        <v>18.489999999999998</v>
      </c>
      <c r="EJ4" s="865">
        <f>Samples!EJ6</f>
        <v>0.35</v>
      </c>
      <c r="EK4" s="865">
        <f>Samples!EK6</f>
        <v>0.43</v>
      </c>
      <c r="EL4" s="865">
        <f>Samples!EL6</f>
        <v>0.56000000000000005</v>
      </c>
      <c r="EM4" s="865">
        <f>Samples!EM6</f>
        <v>2.79</v>
      </c>
      <c r="EN4" s="865">
        <f>Samples!EN6</f>
        <v>7.52</v>
      </c>
      <c r="EO4" s="865">
        <f>Samples!EO6</f>
        <v>8.18</v>
      </c>
      <c r="EP4" s="865">
        <f>Samples!EP6</f>
        <v>14.71</v>
      </c>
      <c r="EQ4" s="865">
        <f>Samples!EQ6</f>
        <v>10.68</v>
      </c>
      <c r="ER4" s="865">
        <f>Samples!ER6</f>
        <v>0.83</v>
      </c>
      <c r="ES4" s="865">
        <f>Samples!ES6</f>
        <v>1.33</v>
      </c>
      <c r="ET4" s="865">
        <f>Samples!ET6</f>
        <v>9.41</v>
      </c>
      <c r="EU4" s="865">
        <f>Samples!EU6</f>
        <v>9.56</v>
      </c>
      <c r="EV4" s="865">
        <f>Samples!EV6</f>
        <v>0.88</v>
      </c>
      <c r="EW4" s="865">
        <f>Samples!EW6</f>
        <v>0.54</v>
      </c>
      <c r="EX4" s="1078">
        <f>Samples!EX6</f>
        <v>11.73</v>
      </c>
      <c r="EY4" s="1078">
        <f>Samples!EY6</f>
        <v>0.64</v>
      </c>
      <c r="EZ4" s="1078">
        <f>Samples!EZ6</f>
        <v>2.75</v>
      </c>
      <c r="FA4" s="1078">
        <f>Samples!FA6</f>
        <v>2.71</v>
      </c>
      <c r="FB4" s="1078">
        <f>Samples!FB6</f>
        <v>1.18</v>
      </c>
      <c r="FC4" s="1078">
        <f>Samples!FC6</f>
        <v>17.78</v>
      </c>
      <c r="FD4" s="1078">
        <f>Samples!FD6</f>
        <v>15.99</v>
      </c>
      <c r="FE4" s="1078">
        <f>Samples!FE6</f>
        <v>8.14</v>
      </c>
      <c r="FF4" s="1078">
        <f>Samples!FF6</f>
        <v>5.25</v>
      </c>
      <c r="FG4" s="1078">
        <f>Samples!FG6</f>
        <v>1.1100000000000001</v>
      </c>
      <c r="FH4" s="1078">
        <f>Samples!FH6</f>
        <v>6.36</v>
      </c>
      <c r="FI4" s="1078">
        <f>Samples!FI6</f>
        <v>0.38</v>
      </c>
      <c r="FJ4" s="1078">
        <f>Samples!FJ6</f>
        <v>6.46</v>
      </c>
      <c r="FK4" s="1078">
        <f>Samples!FK6</f>
        <v>2.71</v>
      </c>
      <c r="FL4" s="1078">
        <f>Samples!FL6</f>
        <v>14.1</v>
      </c>
      <c r="FM4" s="1078">
        <f>Samples!FM6</f>
        <v>2</v>
      </c>
      <c r="FN4" s="1078">
        <f>Samples!FN6</f>
        <v>15.57</v>
      </c>
      <c r="FO4" s="1078">
        <f>Samples!FO6</f>
        <v>5.92</v>
      </c>
      <c r="FP4" s="1078">
        <f>Samples!FP6</f>
        <v>4.2</v>
      </c>
      <c r="FQ4" s="1078">
        <f>Samples!FQ6</f>
        <v>0.53</v>
      </c>
      <c r="FR4" s="1078">
        <f>Samples!FR6</f>
        <v>1.3</v>
      </c>
      <c r="FS4" s="1217">
        <f>Samples!FS6</f>
        <v>14.32</v>
      </c>
      <c r="FT4" s="1217">
        <f>Samples!FT6</f>
        <v>14.36</v>
      </c>
      <c r="FU4" s="1217">
        <f>Samples!FU6</f>
        <v>10.43</v>
      </c>
      <c r="FV4" s="1217">
        <f>Samples!FV6</f>
        <v>17.29</v>
      </c>
      <c r="FW4" s="1217">
        <f>Samples!FW6</f>
        <v>8.1999999999999993</v>
      </c>
      <c r="FX4" s="1217">
        <f>Samples!FX6</f>
        <v>6.65</v>
      </c>
      <c r="FY4" s="1217">
        <f>Samples!FY6</f>
        <v>15.3</v>
      </c>
      <c r="FZ4" s="1217">
        <f>Samples!FZ6</f>
        <v>7.06</v>
      </c>
      <c r="GA4" s="1217">
        <f>Samples!GA6</f>
        <v>12.09</v>
      </c>
      <c r="GB4" s="1217">
        <f>Samples!GB6</f>
        <v>4.91</v>
      </c>
      <c r="GC4" s="1217">
        <f>Samples!GC6</f>
        <v>10.9</v>
      </c>
      <c r="GD4" s="1217">
        <f>Samples!GD6</f>
        <v>5.57</v>
      </c>
      <c r="GE4" s="1217">
        <f>Samples!GE6</f>
        <v>3.73</v>
      </c>
      <c r="GF4" s="1217">
        <f>Samples!GF6</f>
        <v>6.31</v>
      </c>
      <c r="GG4" s="1217">
        <f>Samples!GG6</f>
        <v>13.82</v>
      </c>
      <c r="GH4" s="1217">
        <f>Samples!GH6</f>
        <v>7.16</v>
      </c>
      <c r="GI4" s="1217">
        <f>Samples!GI6</f>
        <v>9.94</v>
      </c>
      <c r="GJ4" s="1217">
        <f>Samples!GJ6</f>
        <v>4.33</v>
      </c>
      <c r="GK4" s="1217">
        <f>Samples!GK6</f>
        <v>12.25</v>
      </c>
    </row>
    <row r="5" spans="1:196" ht="15">
      <c r="A5" s="67" t="s">
        <v>91</v>
      </c>
      <c r="B5" s="66"/>
      <c r="C5" s="64"/>
      <c r="D5" s="64"/>
      <c r="E5" s="66"/>
      <c r="F5" s="66"/>
      <c r="G5" s="66"/>
      <c r="H5" s="66"/>
      <c r="I5" s="64"/>
      <c r="J5" s="64"/>
      <c r="K5" s="66"/>
      <c r="L5" s="64"/>
      <c r="M5" s="64"/>
      <c r="N5" s="64"/>
      <c r="O5" s="66"/>
      <c r="P5" s="64"/>
      <c r="Q5" s="66"/>
      <c r="R5" s="64"/>
      <c r="S5" s="66"/>
      <c r="T5" s="55"/>
      <c r="U5" s="55"/>
      <c r="BQ5" s="756"/>
      <c r="BR5" s="756"/>
      <c r="BS5" s="756"/>
      <c r="BT5" s="756"/>
      <c r="BU5" s="756"/>
      <c r="BV5" s="756"/>
      <c r="BW5" s="756"/>
      <c r="BX5" s="756"/>
      <c r="BY5" s="756"/>
      <c r="BZ5" s="756"/>
      <c r="CA5" s="756"/>
      <c r="CB5" s="756"/>
      <c r="CC5" s="756"/>
      <c r="CD5" s="756"/>
      <c r="CE5" s="756"/>
      <c r="CF5" s="756"/>
      <c r="CG5" s="756"/>
      <c r="CH5" s="756"/>
      <c r="CI5" s="756"/>
      <c r="CJ5" s="756"/>
      <c r="CK5" s="756"/>
      <c r="CL5" s="756"/>
      <c r="CM5" s="756"/>
      <c r="CN5" s="756"/>
      <c r="CO5" s="756"/>
      <c r="CP5" s="756"/>
      <c r="CQ5" s="756"/>
      <c r="CR5" s="756"/>
      <c r="CS5" s="756"/>
      <c r="CT5" s="756"/>
      <c r="CU5" s="756"/>
      <c r="CV5" s="756"/>
      <c r="CW5" s="756"/>
      <c r="CX5" s="756"/>
      <c r="CY5" s="760"/>
      <c r="CZ5" s="760"/>
      <c r="DA5" s="760"/>
      <c r="DB5" s="760"/>
      <c r="DC5" s="760"/>
      <c r="DD5" s="760"/>
      <c r="DE5" s="760"/>
      <c r="DF5" s="760"/>
      <c r="DG5" s="760"/>
      <c r="DH5" s="760"/>
      <c r="DI5" s="760"/>
      <c r="DJ5" s="760"/>
      <c r="DK5" s="760"/>
      <c r="DL5" s="760"/>
      <c r="DM5" s="760"/>
      <c r="DN5" s="760"/>
      <c r="DO5" s="760"/>
      <c r="DP5" s="760"/>
      <c r="DQ5" s="760"/>
      <c r="DR5" s="760"/>
      <c r="DS5" s="760"/>
      <c r="DT5" s="1080"/>
      <c r="DU5" s="1080"/>
      <c r="DV5" s="1080"/>
      <c r="DW5" s="1080"/>
      <c r="DX5" s="1080"/>
      <c r="DY5" s="1080"/>
      <c r="DZ5" s="1080"/>
      <c r="EA5" s="1080"/>
      <c r="EB5" s="1080"/>
      <c r="EC5" s="1080"/>
      <c r="ED5" s="1080"/>
      <c r="EE5" s="1080"/>
      <c r="EF5" s="1080"/>
      <c r="EG5" s="1080"/>
      <c r="EH5" s="1080"/>
      <c r="EI5" s="1080"/>
      <c r="EJ5" s="1080"/>
      <c r="EK5" s="1080"/>
      <c r="EL5" s="1080"/>
      <c r="EM5" s="1080"/>
      <c r="EN5" s="1080"/>
      <c r="EO5" s="1080"/>
      <c r="EP5" s="1080"/>
      <c r="EQ5" s="1080"/>
      <c r="ER5" s="1080"/>
      <c r="ES5" s="1080"/>
      <c r="ET5" s="1080"/>
      <c r="EU5" s="1080"/>
      <c r="EV5" s="1080"/>
      <c r="EW5" s="1080"/>
      <c r="EX5" s="1218"/>
      <c r="EY5" s="1218"/>
      <c r="EZ5" s="1218"/>
      <c r="FA5" s="1237"/>
      <c r="FB5" s="1237"/>
      <c r="FC5" s="1237"/>
      <c r="FD5" s="1237"/>
      <c r="FE5" s="1237"/>
      <c r="FF5" s="1237"/>
      <c r="FG5" s="1237"/>
      <c r="FH5" s="1237"/>
      <c r="FI5" s="1237"/>
      <c r="FJ5" s="1237"/>
      <c r="FK5" s="1237"/>
      <c r="FL5" s="1237"/>
      <c r="FM5" s="1237"/>
      <c r="FN5" s="1237"/>
      <c r="FO5" s="1237"/>
      <c r="FP5" s="1237"/>
      <c r="FQ5" s="1237"/>
      <c r="FR5" s="1237"/>
      <c r="FS5" s="1222"/>
      <c r="FT5" s="1222"/>
      <c r="FU5" s="1222"/>
      <c r="FV5" s="1222"/>
      <c r="FW5" s="1222"/>
      <c r="FX5" s="1222"/>
      <c r="FY5" s="1222"/>
      <c r="FZ5" s="1222"/>
      <c r="GA5" s="1222"/>
      <c r="GB5" s="1222"/>
      <c r="GC5" s="1222"/>
      <c r="GD5" s="1222"/>
      <c r="GE5" s="1222"/>
      <c r="GF5" s="1222"/>
      <c r="GG5" s="1222"/>
      <c r="GH5" s="1222"/>
      <c r="GI5" s="1222"/>
      <c r="GJ5" s="1222"/>
      <c r="GK5" s="1222"/>
      <c r="GN5" s="1346" t="s">
        <v>1714</v>
      </c>
    </row>
    <row r="6" spans="1:196">
      <c r="A6" s="56" t="s">
        <v>92</v>
      </c>
      <c r="B6" s="66"/>
      <c r="C6" s="63"/>
      <c r="D6" s="63"/>
      <c r="E6" s="66"/>
      <c r="F6" s="66"/>
      <c r="G6" s="66"/>
      <c r="H6" s="66"/>
      <c r="I6" s="63"/>
      <c r="J6" s="63"/>
      <c r="K6" s="66"/>
      <c r="L6" s="63"/>
      <c r="M6" s="63"/>
      <c r="N6" s="63"/>
      <c r="O6" s="66"/>
      <c r="P6" s="63"/>
      <c r="Q6" s="66"/>
      <c r="R6" s="63"/>
      <c r="S6" s="66"/>
      <c r="T6" s="55"/>
      <c r="U6" s="55"/>
      <c r="BS6" s="503"/>
      <c r="BT6" s="503"/>
      <c r="BU6" s="503"/>
      <c r="BV6" s="503"/>
      <c r="BW6" s="503"/>
      <c r="BX6" s="503"/>
      <c r="BY6" s="503"/>
      <c r="BZ6" s="503"/>
      <c r="CA6" s="503"/>
      <c r="CB6" s="503"/>
      <c r="CD6" s="503"/>
      <c r="CE6" s="503"/>
      <c r="CF6" s="503"/>
      <c r="CG6" s="503"/>
      <c r="CH6" s="503"/>
      <c r="CI6" s="503"/>
      <c r="CJ6" s="503"/>
      <c r="CK6" s="503"/>
      <c r="CL6" s="503"/>
      <c r="CM6" s="503"/>
      <c r="CN6" s="503"/>
      <c r="CO6" s="503"/>
      <c r="CP6" s="503"/>
      <c r="CQ6" s="503"/>
      <c r="CR6" s="503"/>
      <c r="CS6" s="503"/>
      <c r="CT6" s="503"/>
      <c r="CU6" s="503"/>
      <c r="CV6" s="503"/>
      <c r="CW6" s="503"/>
      <c r="GN6" s="1346" t="s">
        <v>1712</v>
      </c>
    </row>
    <row r="7" spans="1:196" ht="14">
      <c r="A7" s="3" t="s">
        <v>26</v>
      </c>
      <c r="B7" s="87">
        <v>0.39</v>
      </c>
      <c r="C7" s="106">
        <v>2.1</v>
      </c>
      <c r="D7" s="105">
        <v>0.59</v>
      </c>
      <c r="E7" s="87">
        <v>3.66</v>
      </c>
      <c r="F7" s="87">
        <v>2.0499999999999998</v>
      </c>
      <c r="G7" s="87">
        <v>0.99</v>
      </c>
      <c r="H7" s="87">
        <v>0.6</v>
      </c>
      <c r="I7" s="87">
        <v>3.25</v>
      </c>
      <c r="J7" s="203">
        <v>15</v>
      </c>
      <c r="K7" s="203">
        <v>0.3</v>
      </c>
      <c r="L7" s="203">
        <v>1.24</v>
      </c>
      <c r="M7" s="203">
        <v>3.71</v>
      </c>
      <c r="N7" s="203">
        <v>1.1000000000000001</v>
      </c>
      <c r="O7" s="203">
        <v>2.7</v>
      </c>
      <c r="P7" s="203" t="s">
        <v>329</v>
      </c>
      <c r="Q7" s="203">
        <v>0.28999999999999998</v>
      </c>
      <c r="R7" s="203">
        <v>0.21</v>
      </c>
      <c r="S7" s="203">
        <v>1.9</v>
      </c>
      <c r="T7" s="203">
        <v>0.44</v>
      </c>
      <c r="U7" s="203">
        <v>3.23</v>
      </c>
      <c r="V7" s="203">
        <v>3.82</v>
      </c>
      <c r="W7" s="203">
        <v>0.09</v>
      </c>
      <c r="X7" s="203">
        <v>0.59</v>
      </c>
      <c r="Y7" s="203">
        <v>0.46</v>
      </c>
      <c r="Z7" s="203">
        <v>0.66</v>
      </c>
      <c r="AA7" s="203">
        <v>0.69</v>
      </c>
      <c r="AB7" s="203">
        <v>0.5</v>
      </c>
      <c r="AC7" s="203">
        <v>1.61</v>
      </c>
      <c r="AD7" s="203">
        <v>2.06</v>
      </c>
      <c r="AE7" s="385">
        <v>0.41</v>
      </c>
      <c r="AF7" s="385">
        <v>2.23</v>
      </c>
      <c r="AG7" s="379">
        <v>0.33</v>
      </c>
      <c r="AH7" s="379">
        <v>0.44</v>
      </c>
      <c r="AI7" s="379" t="s">
        <v>348</v>
      </c>
      <c r="AJ7" s="379">
        <v>0.44</v>
      </c>
      <c r="AK7" s="379">
        <v>0.9</v>
      </c>
      <c r="AL7" s="379">
        <v>0.28000000000000003</v>
      </c>
      <c r="AM7" s="379">
        <v>2.2200000000000002</v>
      </c>
      <c r="AN7" s="379">
        <v>0.38</v>
      </c>
      <c r="AO7" s="379">
        <v>0.56999999999999995</v>
      </c>
      <c r="AP7" s="379">
        <v>1.47</v>
      </c>
      <c r="AQ7" s="380">
        <v>3.23</v>
      </c>
      <c r="AR7" s="380">
        <v>1.52</v>
      </c>
      <c r="AS7" s="380">
        <v>0.73</v>
      </c>
      <c r="AT7" s="380" t="s">
        <v>624</v>
      </c>
      <c r="AU7" s="380">
        <v>3.95</v>
      </c>
      <c r="AV7" s="392">
        <v>24.6</v>
      </c>
      <c r="AW7" s="380">
        <v>0.3</v>
      </c>
      <c r="AX7" s="380">
        <v>0.41</v>
      </c>
      <c r="AY7" s="380">
        <v>0.9</v>
      </c>
      <c r="AZ7" s="382">
        <v>1.29</v>
      </c>
      <c r="BA7" s="382">
        <v>0.3</v>
      </c>
      <c r="BB7" s="382">
        <v>0.81</v>
      </c>
      <c r="BC7" s="382">
        <v>0.34</v>
      </c>
      <c r="BD7" s="383">
        <v>0.87</v>
      </c>
      <c r="BE7" s="383">
        <v>1.42</v>
      </c>
      <c r="BF7" s="383">
        <v>0.8</v>
      </c>
      <c r="BG7" s="386">
        <v>0.96</v>
      </c>
      <c r="BH7" s="386">
        <v>1.07</v>
      </c>
      <c r="BI7" s="386">
        <v>0.15</v>
      </c>
      <c r="BJ7" s="386">
        <v>3.01</v>
      </c>
      <c r="BK7" s="387">
        <v>0.54</v>
      </c>
      <c r="BL7" s="390">
        <v>0.1</v>
      </c>
      <c r="BM7" s="387">
        <v>2.08</v>
      </c>
      <c r="BN7" s="387">
        <v>1.48</v>
      </c>
      <c r="BO7" s="387">
        <v>2.31</v>
      </c>
      <c r="BP7" s="387">
        <v>0.53</v>
      </c>
      <c r="BQ7" s="557">
        <v>2.31</v>
      </c>
      <c r="BR7" s="557">
        <v>7.0000000000000007E-2</v>
      </c>
      <c r="BS7" s="557">
        <v>0.26</v>
      </c>
      <c r="BT7" s="557">
        <v>1.1499999999999999</v>
      </c>
      <c r="BU7" s="557">
        <v>0.1</v>
      </c>
      <c r="BV7" s="557">
        <v>2.31</v>
      </c>
      <c r="BW7" s="557">
        <v>0.25</v>
      </c>
      <c r="BX7" s="557">
        <v>0.28000000000000003</v>
      </c>
      <c r="BY7" s="557">
        <v>3.12</v>
      </c>
      <c r="BZ7" s="558">
        <v>0.56999999999999995</v>
      </c>
      <c r="CA7" s="558">
        <v>1.01</v>
      </c>
      <c r="CB7" s="558">
        <v>2.09</v>
      </c>
      <c r="CC7" s="501">
        <v>0.32</v>
      </c>
      <c r="CD7" s="559">
        <v>1.79</v>
      </c>
      <c r="CE7" s="559">
        <v>0.41</v>
      </c>
      <c r="CF7" s="559">
        <v>7.0000000000000007E-2</v>
      </c>
      <c r="CG7" s="559">
        <v>2.33</v>
      </c>
      <c r="CH7" s="559">
        <v>7.0000000000000007E-2</v>
      </c>
      <c r="CI7" s="559">
        <v>0.14000000000000001</v>
      </c>
      <c r="CJ7" s="559">
        <v>0.51</v>
      </c>
      <c r="CK7" s="559">
        <v>2.68</v>
      </c>
      <c r="CL7" s="559">
        <v>1.61</v>
      </c>
      <c r="CM7" s="559">
        <v>1.19</v>
      </c>
      <c r="CN7" s="556">
        <v>0.35</v>
      </c>
      <c r="CO7" s="560">
        <v>0.23</v>
      </c>
      <c r="CP7" s="560">
        <v>2.35</v>
      </c>
      <c r="CQ7" s="560">
        <v>5.44</v>
      </c>
      <c r="CR7" s="560">
        <v>2.0499999999999998</v>
      </c>
      <c r="CS7" s="560">
        <v>0.45</v>
      </c>
      <c r="CT7" s="560">
        <v>1.7</v>
      </c>
      <c r="CU7" s="560">
        <v>0.31</v>
      </c>
      <c r="CV7" s="560">
        <v>0.56000000000000005</v>
      </c>
      <c r="CW7" s="561">
        <v>0.38</v>
      </c>
      <c r="CX7" s="802">
        <v>1.1000000000000001</v>
      </c>
      <c r="CY7" s="802">
        <v>4.13</v>
      </c>
      <c r="CZ7" s="804">
        <v>0.5</v>
      </c>
      <c r="DA7" s="804">
        <v>0.76</v>
      </c>
      <c r="DB7" s="804">
        <v>0.06</v>
      </c>
      <c r="DC7" s="804">
        <v>6.53</v>
      </c>
      <c r="DD7" s="804">
        <v>19.77</v>
      </c>
      <c r="DE7" s="804">
        <v>2.14</v>
      </c>
      <c r="DF7" s="804">
        <v>0.39</v>
      </c>
      <c r="DG7" s="804">
        <v>0.05</v>
      </c>
      <c r="DH7" s="804">
        <v>1.03</v>
      </c>
      <c r="DI7" s="804">
        <v>0.47</v>
      </c>
      <c r="DJ7" s="804">
        <v>1.0900000000000001</v>
      </c>
      <c r="DK7" s="804">
        <v>2.94</v>
      </c>
      <c r="DL7" s="804">
        <v>1.1000000000000001</v>
      </c>
      <c r="DM7" s="804">
        <v>1.0900000000000001</v>
      </c>
      <c r="DN7" s="804">
        <v>0.61</v>
      </c>
      <c r="DO7" s="804">
        <v>0.74</v>
      </c>
      <c r="DP7" s="804">
        <v>0.46</v>
      </c>
      <c r="DQ7" s="804">
        <v>2.06</v>
      </c>
      <c r="DR7" s="804">
        <v>1.99</v>
      </c>
      <c r="DS7" s="804">
        <v>0.6</v>
      </c>
      <c r="DT7" s="888">
        <v>1.1000000000000001</v>
      </c>
      <c r="DU7" s="888">
        <v>1.83</v>
      </c>
      <c r="DV7" s="888">
        <v>0.7</v>
      </c>
      <c r="DW7" s="888">
        <v>0.85</v>
      </c>
      <c r="DX7" s="888">
        <v>5.34</v>
      </c>
      <c r="DY7" s="888">
        <v>0.57999999999999996</v>
      </c>
      <c r="DZ7" s="888">
        <v>1.02</v>
      </c>
      <c r="EA7" s="888">
        <v>1.37</v>
      </c>
      <c r="EB7" s="888">
        <v>1.88</v>
      </c>
      <c r="EC7" s="888">
        <v>0.82</v>
      </c>
      <c r="ED7" s="889">
        <v>4.4800000000000004</v>
      </c>
      <c r="EE7" s="889">
        <v>2.42</v>
      </c>
      <c r="EF7" s="889">
        <v>0.13</v>
      </c>
      <c r="EG7" s="889">
        <v>5.0199999999999996</v>
      </c>
      <c r="EH7" s="889">
        <v>4.04</v>
      </c>
      <c r="EI7" s="889">
        <v>0.34</v>
      </c>
      <c r="EJ7" s="889">
        <v>1.67</v>
      </c>
      <c r="EK7" s="889">
        <v>2.89</v>
      </c>
      <c r="EL7" s="889">
        <v>0.79</v>
      </c>
      <c r="EM7" s="889">
        <v>6.92</v>
      </c>
      <c r="EN7" s="890">
        <v>0.98</v>
      </c>
      <c r="EO7" s="890">
        <v>2.02</v>
      </c>
      <c r="EP7" s="890">
        <v>1.66</v>
      </c>
      <c r="EQ7" s="890">
        <v>0.9</v>
      </c>
      <c r="ER7" s="890">
        <v>2.04</v>
      </c>
      <c r="ES7" s="890">
        <v>1.49</v>
      </c>
      <c r="ET7" s="890">
        <v>0.86</v>
      </c>
      <c r="EU7" s="890">
        <v>0.66</v>
      </c>
      <c r="EV7" s="890">
        <v>5.84</v>
      </c>
      <c r="EW7" s="1068">
        <v>2.81</v>
      </c>
      <c r="EX7" s="1098">
        <v>0.8</v>
      </c>
      <c r="EY7" s="1098">
        <v>3.41</v>
      </c>
      <c r="EZ7" s="1066">
        <v>1.1200000000000001</v>
      </c>
      <c r="FA7" s="1066">
        <v>3.06</v>
      </c>
      <c r="FB7" s="1066">
        <v>2.09</v>
      </c>
      <c r="FC7" s="1066">
        <v>0.4</v>
      </c>
      <c r="FD7" s="1066">
        <v>0.19</v>
      </c>
      <c r="FE7" s="1066">
        <v>0.23</v>
      </c>
      <c r="FF7" s="1066">
        <v>0.38</v>
      </c>
      <c r="FG7" s="1066">
        <v>1.43</v>
      </c>
      <c r="FH7" s="1066">
        <v>0.34</v>
      </c>
      <c r="FI7" s="1066">
        <v>0.97</v>
      </c>
      <c r="FJ7" s="1066">
        <v>0.56000000000000005</v>
      </c>
      <c r="FK7" s="1066">
        <v>2.8</v>
      </c>
      <c r="FL7" s="1066">
        <v>0.08</v>
      </c>
      <c r="FM7" s="1066">
        <v>2.69</v>
      </c>
      <c r="FN7" s="1066">
        <v>0.22</v>
      </c>
      <c r="FO7" s="1066">
        <v>0.26</v>
      </c>
      <c r="FP7" s="1066">
        <v>0.92</v>
      </c>
      <c r="FQ7" s="1066" t="s">
        <v>1225</v>
      </c>
      <c r="FR7" s="1066">
        <v>1.08</v>
      </c>
      <c r="FS7" s="1328">
        <v>0.85</v>
      </c>
      <c r="FT7" s="1328">
        <v>1.18</v>
      </c>
      <c r="FU7" s="1328">
        <v>0.41</v>
      </c>
      <c r="FV7" s="1328">
        <v>0.32</v>
      </c>
      <c r="FW7" s="1328">
        <v>0.66</v>
      </c>
      <c r="FX7" s="1328">
        <v>3.76</v>
      </c>
      <c r="FY7" s="1328">
        <v>0.61</v>
      </c>
      <c r="FZ7" s="1328" t="s">
        <v>1469</v>
      </c>
      <c r="GA7" s="1328">
        <v>0.92</v>
      </c>
      <c r="GB7" s="1328">
        <v>1.22</v>
      </c>
      <c r="GC7" s="1328">
        <v>0.46</v>
      </c>
      <c r="GD7" s="1328">
        <v>0.42</v>
      </c>
      <c r="GE7" s="1328">
        <v>0.81</v>
      </c>
      <c r="GF7" s="1328">
        <v>0.45</v>
      </c>
      <c r="GG7" s="1328">
        <v>0.3</v>
      </c>
      <c r="GH7" s="1328">
        <v>0.1</v>
      </c>
      <c r="GI7" s="1328">
        <v>0.13</v>
      </c>
      <c r="GJ7" s="1328">
        <v>0.28999999999999998</v>
      </c>
      <c r="GK7" s="1328">
        <v>0.26</v>
      </c>
      <c r="GN7" s="1351">
        <v>18</v>
      </c>
    </row>
    <row r="8" spans="1:196" ht="14">
      <c r="A8" s="3" t="s">
        <v>27</v>
      </c>
      <c r="B8" s="87">
        <v>0.71</v>
      </c>
      <c r="C8" s="106">
        <v>2.23</v>
      </c>
      <c r="D8" s="105">
        <v>1.51</v>
      </c>
      <c r="E8" s="87">
        <v>8.48</v>
      </c>
      <c r="F8" s="87">
        <v>4.54</v>
      </c>
      <c r="G8" s="87">
        <v>0.98</v>
      </c>
      <c r="H8" s="87">
        <v>1.39</v>
      </c>
      <c r="I8" s="87">
        <v>10.43</v>
      </c>
      <c r="J8" s="203" t="s">
        <v>330</v>
      </c>
      <c r="K8" s="203">
        <v>0.41</v>
      </c>
      <c r="L8" s="203">
        <v>2.17</v>
      </c>
      <c r="M8" s="203">
        <v>6.91</v>
      </c>
      <c r="N8" s="203">
        <v>4.74</v>
      </c>
      <c r="O8" s="203">
        <v>7.23</v>
      </c>
      <c r="P8" s="203">
        <v>1.1499999999999999</v>
      </c>
      <c r="Q8" s="203">
        <v>0.61</v>
      </c>
      <c r="R8" s="203">
        <v>0.5</v>
      </c>
      <c r="S8" s="203">
        <v>3.15</v>
      </c>
      <c r="T8" s="203">
        <v>1.65</v>
      </c>
      <c r="U8" s="203">
        <v>8.5500000000000007</v>
      </c>
      <c r="V8" s="203">
        <v>5.4</v>
      </c>
      <c r="W8" s="203" t="s">
        <v>331</v>
      </c>
      <c r="X8" s="203">
        <v>0.53</v>
      </c>
      <c r="Y8" s="203">
        <v>0.93</v>
      </c>
      <c r="Z8" s="203" t="s">
        <v>332</v>
      </c>
      <c r="AA8" s="203">
        <v>2.31</v>
      </c>
      <c r="AB8" s="203" t="s">
        <v>333</v>
      </c>
      <c r="AC8" s="203">
        <v>8.4499999999999993</v>
      </c>
      <c r="AD8" s="203">
        <v>4.5999999999999996</v>
      </c>
      <c r="AE8" s="385">
        <v>0.6</v>
      </c>
      <c r="AF8" s="385">
        <v>9.2799999999999994</v>
      </c>
      <c r="AG8" s="379">
        <v>0.51</v>
      </c>
      <c r="AH8" s="379">
        <v>0.66</v>
      </c>
      <c r="AI8" s="379">
        <v>1.46</v>
      </c>
      <c r="AJ8" s="379">
        <v>0.41</v>
      </c>
      <c r="AK8" s="379">
        <v>0.98</v>
      </c>
      <c r="AL8" s="379">
        <v>0.25</v>
      </c>
      <c r="AM8" s="379">
        <v>2.37</v>
      </c>
      <c r="AN8" s="379">
        <v>0.32</v>
      </c>
      <c r="AO8" s="379">
        <v>0.91</v>
      </c>
      <c r="AP8" s="379">
        <v>1.9</v>
      </c>
      <c r="AQ8" s="380">
        <v>3.49</v>
      </c>
      <c r="AR8" s="380">
        <v>1.51</v>
      </c>
      <c r="AS8" s="380">
        <v>0.52</v>
      </c>
      <c r="AT8" s="380">
        <v>0.4</v>
      </c>
      <c r="AU8" s="380">
        <v>3.37</v>
      </c>
      <c r="AV8" s="380">
        <v>7.88</v>
      </c>
      <c r="AW8" s="380">
        <v>0.33</v>
      </c>
      <c r="AX8" s="380">
        <v>1.51</v>
      </c>
      <c r="AY8" s="380">
        <v>1.45</v>
      </c>
      <c r="AZ8" s="382">
        <v>1.66</v>
      </c>
      <c r="BA8" s="382">
        <v>1.28</v>
      </c>
      <c r="BB8" s="382">
        <v>5.51</v>
      </c>
      <c r="BC8" s="382">
        <v>1.88</v>
      </c>
      <c r="BD8" s="383">
        <v>2.27</v>
      </c>
      <c r="BE8" s="383">
        <v>7.25</v>
      </c>
      <c r="BF8" s="383">
        <v>2.64</v>
      </c>
      <c r="BG8" s="386">
        <v>0.91</v>
      </c>
      <c r="BH8" s="386">
        <v>1.3</v>
      </c>
      <c r="BI8" s="386">
        <v>0.56999999999999995</v>
      </c>
      <c r="BJ8" s="386">
        <v>2.62</v>
      </c>
      <c r="BK8" s="387">
        <v>0.69</v>
      </c>
      <c r="BL8" s="387">
        <v>0.46</v>
      </c>
      <c r="BM8" s="387">
        <v>3.58</v>
      </c>
      <c r="BN8" s="387">
        <v>1.93</v>
      </c>
      <c r="BO8" s="387">
        <v>3.37</v>
      </c>
      <c r="BP8" s="387">
        <v>1.1200000000000001</v>
      </c>
      <c r="BQ8" s="557">
        <v>12.14</v>
      </c>
      <c r="BR8" s="557">
        <v>0.35</v>
      </c>
      <c r="BS8" s="557">
        <v>1.28</v>
      </c>
      <c r="BT8" s="557">
        <v>1.84</v>
      </c>
      <c r="BU8" s="557" t="s">
        <v>323</v>
      </c>
      <c r="BV8" s="557">
        <v>3.13</v>
      </c>
      <c r="BW8" s="557">
        <v>1.02</v>
      </c>
      <c r="BX8" s="557">
        <v>1.26</v>
      </c>
      <c r="BY8" s="557">
        <v>4.76</v>
      </c>
      <c r="BZ8" s="558">
        <v>0.72</v>
      </c>
      <c r="CA8" s="558">
        <v>4.93</v>
      </c>
      <c r="CB8" s="558">
        <v>7.27</v>
      </c>
      <c r="CC8" s="501">
        <v>0.2</v>
      </c>
      <c r="CD8" s="559">
        <v>3.12</v>
      </c>
      <c r="CE8" s="559">
        <v>0.37</v>
      </c>
      <c r="CF8" s="559">
        <v>0.1</v>
      </c>
      <c r="CG8" s="559">
        <v>3</v>
      </c>
      <c r="CH8" s="559">
        <v>7.0000000000000007E-2</v>
      </c>
      <c r="CI8" s="559">
        <v>0.65</v>
      </c>
      <c r="CJ8" s="559">
        <v>0.8</v>
      </c>
      <c r="CK8" s="559">
        <v>4.09</v>
      </c>
      <c r="CL8" s="559">
        <v>1.59</v>
      </c>
      <c r="CM8" s="559">
        <v>1.58</v>
      </c>
      <c r="CN8" s="556">
        <v>1.56</v>
      </c>
      <c r="CO8" s="560">
        <v>0.92</v>
      </c>
      <c r="CP8" s="560">
        <v>3.24</v>
      </c>
      <c r="CQ8" s="560">
        <v>5.27</v>
      </c>
      <c r="CR8" s="560">
        <v>3.45</v>
      </c>
      <c r="CS8" s="560">
        <v>1.77</v>
      </c>
      <c r="CT8" s="560">
        <v>2.2999999999999998</v>
      </c>
      <c r="CU8" s="560">
        <v>1.6</v>
      </c>
      <c r="CV8" s="560">
        <v>1.41</v>
      </c>
      <c r="CW8" s="561">
        <v>0.96</v>
      </c>
      <c r="CX8" s="802">
        <v>5.59</v>
      </c>
      <c r="CY8" s="802">
        <v>24.54</v>
      </c>
      <c r="CZ8" s="804">
        <v>1.77</v>
      </c>
      <c r="DA8" s="804">
        <v>2.76</v>
      </c>
      <c r="DB8" s="804">
        <v>0.08</v>
      </c>
      <c r="DC8" s="804">
        <v>4.7300000000000004</v>
      </c>
      <c r="DD8" s="804">
        <v>19.43</v>
      </c>
      <c r="DE8" s="804">
        <v>4.45</v>
      </c>
      <c r="DF8" s="804">
        <v>0.47</v>
      </c>
      <c r="DG8" s="804">
        <v>7.0000000000000007E-2</v>
      </c>
      <c r="DH8" s="804">
        <v>4.0599999999999996</v>
      </c>
      <c r="DI8" s="804">
        <v>0.73</v>
      </c>
      <c r="DJ8" s="804">
        <v>2.84</v>
      </c>
      <c r="DK8" s="804">
        <v>4.34</v>
      </c>
      <c r="DL8" s="804">
        <v>1.21</v>
      </c>
      <c r="DM8" s="804">
        <v>3.77</v>
      </c>
      <c r="DN8" s="804">
        <v>2.2200000000000002</v>
      </c>
      <c r="DO8" s="804">
        <v>1.26</v>
      </c>
      <c r="DP8" s="747">
        <v>1</v>
      </c>
      <c r="DQ8" s="804">
        <v>7.66</v>
      </c>
      <c r="DR8" s="804">
        <v>7.74</v>
      </c>
      <c r="DS8" s="804">
        <v>1.96</v>
      </c>
      <c r="DT8" s="888">
        <v>4.58</v>
      </c>
      <c r="DU8" s="888">
        <v>2.46</v>
      </c>
      <c r="DV8" s="888">
        <v>1.28</v>
      </c>
      <c r="DW8" s="888">
        <v>3.06</v>
      </c>
      <c r="DX8" s="888">
        <v>18.670000000000002</v>
      </c>
      <c r="DY8" s="888">
        <v>2.2000000000000002</v>
      </c>
      <c r="DZ8" s="888">
        <v>2.48</v>
      </c>
      <c r="EA8" s="888">
        <v>5.56</v>
      </c>
      <c r="EB8" s="888">
        <v>4.53</v>
      </c>
      <c r="EC8" s="888">
        <v>1.83</v>
      </c>
      <c r="ED8" s="889">
        <v>5.41</v>
      </c>
      <c r="EE8" s="889">
        <v>6.18</v>
      </c>
      <c r="EF8" s="889">
        <v>0.13</v>
      </c>
      <c r="EG8" s="889">
        <v>4.79</v>
      </c>
      <c r="EH8" s="889">
        <v>4.83</v>
      </c>
      <c r="EI8" s="889">
        <v>1.73</v>
      </c>
      <c r="EJ8" s="889">
        <v>0.94</v>
      </c>
      <c r="EK8" s="889">
        <v>4.5</v>
      </c>
      <c r="EL8" s="889">
        <v>0.41</v>
      </c>
      <c r="EM8" s="889">
        <v>6.9</v>
      </c>
      <c r="EN8" s="890">
        <v>2.23</v>
      </c>
      <c r="EO8" s="890">
        <v>7.16</v>
      </c>
      <c r="EP8" s="890">
        <v>2.86</v>
      </c>
      <c r="EQ8" s="890">
        <v>2</v>
      </c>
      <c r="ER8" s="890">
        <v>8.33</v>
      </c>
      <c r="ES8" s="890">
        <v>2.91</v>
      </c>
      <c r="ET8" s="890">
        <v>2.46</v>
      </c>
      <c r="EU8" s="890">
        <v>1.56</v>
      </c>
      <c r="EV8" s="890">
        <v>15.33</v>
      </c>
      <c r="EW8" s="1068">
        <v>11.53</v>
      </c>
      <c r="EX8" s="1098">
        <v>2.2799999999999998</v>
      </c>
      <c r="EY8" s="1098">
        <v>14.39</v>
      </c>
      <c r="EZ8" s="1066">
        <v>1.18</v>
      </c>
      <c r="FA8" s="1066">
        <v>5.21</v>
      </c>
      <c r="FB8" s="1066">
        <v>4.87</v>
      </c>
      <c r="FC8" s="1066">
        <v>0.48</v>
      </c>
      <c r="FD8" s="1066">
        <v>0.66</v>
      </c>
      <c r="FE8" s="1066">
        <v>0.83</v>
      </c>
      <c r="FF8" s="1066">
        <v>0.87</v>
      </c>
      <c r="FG8" s="1066">
        <v>2.42</v>
      </c>
      <c r="FH8" s="1066">
        <v>0.56999999999999995</v>
      </c>
      <c r="FI8" s="1066">
        <v>1.77</v>
      </c>
      <c r="FJ8" s="1066">
        <v>0.81</v>
      </c>
      <c r="FK8" s="1066">
        <v>3.98</v>
      </c>
      <c r="FL8" s="1066">
        <v>0.32</v>
      </c>
      <c r="FM8" s="1066">
        <v>3.92</v>
      </c>
      <c r="FN8" s="1066">
        <v>0.77</v>
      </c>
      <c r="FO8" s="1066">
        <v>0.63</v>
      </c>
      <c r="FP8" s="1066">
        <v>0.79</v>
      </c>
      <c r="FQ8" s="1066">
        <v>1.44</v>
      </c>
      <c r="FR8" s="1066">
        <v>1.58</v>
      </c>
      <c r="FS8" s="1328">
        <v>1.1000000000000001</v>
      </c>
      <c r="FT8" s="1328">
        <v>1.78</v>
      </c>
      <c r="FU8" s="1328">
        <v>0.84</v>
      </c>
      <c r="FV8" s="1328">
        <v>0.49</v>
      </c>
      <c r="FW8" s="1328">
        <v>2.13</v>
      </c>
      <c r="FX8" s="1328">
        <v>5.04</v>
      </c>
      <c r="FY8" s="1328">
        <v>3</v>
      </c>
      <c r="FZ8" s="1328">
        <v>1.64</v>
      </c>
      <c r="GA8" s="1328">
        <v>1.72</v>
      </c>
      <c r="GB8" s="1328">
        <v>4.6500000000000004</v>
      </c>
      <c r="GC8" s="1328">
        <v>1.4</v>
      </c>
      <c r="GD8" s="1328">
        <v>2.14</v>
      </c>
      <c r="GE8" s="1328">
        <v>2.5299999999999998</v>
      </c>
      <c r="GF8" s="1328">
        <v>0.76</v>
      </c>
      <c r="GG8" s="1328">
        <v>0.64</v>
      </c>
      <c r="GH8" s="1328">
        <v>0.24</v>
      </c>
      <c r="GI8" s="1328">
        <v>0.3</v>
      </c>
      <c r="GJ8" s="1328">
        <v>0.62</v>
      </c>
      <c r="GK8" s="1328">
        <v>0.53</v>
      </c>
      <c r="GN8" s="1351">
        <v>14</v>
      </c>
    </row>
    <row r="9" spans="1:196" ht="14">
      <c r="A9" s="3" t="s">
        <v>28</v>
      </c>
      <c r="B9" s="87">
        <v>0.12</v>
      </c>
      <c r="C9" s="106" t="s">
        <v>120</v>
      </c>
      <c r="D9" s="105" t="s">
        <v>208</v>
      </c>
      <c r="E9" s="87">
        <v>1.3</v>
      </c>
      <c r="F9" s="87">
        <v>0.69</v>
      </c>
      <c r="G9" s="87">
        <v>0.08</v>
      </c>
      <c r="H9" s="87" t="s">
        <v>121</v>
      </c>
      <c r="I9" s="87">
        <v>1.64</v>
      </c>
      <c r="J9" s="203" t="s">
        <v>144</v>
      </c>
      <c r="K9" s="203">
        <v>0.09</v>
      </c>
      <c r="L9" s="203">
        <v>0.31</v>
      </c>
      <c r="M9" s="203">
        <v>0.25</v>
      </c>
      <c r="N9" s="203">
        <v>1.1599999999999999</v>
      </c>
      <c r="O9" s="203">
        <v>0.7</v>
      </c>
      <c r="P9" s="203">
        <v>0.22</v>
      </c>
      <c r="Q9" s="203">
        <v>0.14000000000000001</v>
      </c>
      <c r="R9" s="203">
        <v>0.12</v>
      </c>
      <c r="S9" s="203">
        <v>0.43</v>
      </c>
      <c r="T9" s="203">
        <v>0.25</v>
      </c>
      <c r="U9" s="203">
        <v>1.36</v>
      </c>
      <c r="V9" s="203">
        <v>0.36</v>
      </c>
      <c r="W9" s="203">
        <v>0.03</v>
      </c>
      <c r="X9" s="203">
        <v>0.35</v>
      </c>
      <c r="Y9" s="203">
        <v>0.11</v>
      </c>
      <c r="Z9" s="203" t="s">
        <v>334</v>
      </c>
      <c r="AA9" s="203">
        <v>0.35</v>
      </c>
      <c r="AB9" s="203" t="s">
        <v>120</v>
      </c>
      <c r="AC9" s="203">
        <v>1.97</v>
      </c>
      <c r="AD9" s="203">
        <v>0.5</v>
      </c>
      <c r="AE9" s="385">
        <v>0.06</v>
      </c>
      <c r="AF9" s="385">
        <v>1.33</v>
      </c>
      <c r="AG9" s="379">
        <v>0.15</v>
      </c>
      <c r="AH9" s="379" t="s">
        <v>121</v>
      </c>
      <c r="AI9" s="379" t="s">
        <v>625</v>
      </c>
      <c r="AJ9" s="379">
        <v>0.06</v>
      </c>
      <c r="AK9" s="379">
        <v>0.17</v>
      </c>
      <c r="AL9" s="379" t="s">
        <v>178</v>
      </c>
      <c r="AM9" s="379" t="s">
        <v>122</v>
      </c>
      <c r="AN9" s="379" t="s">
        <v>626</v>
      </c>
      <c r="AO9" s="379">
        <v>0.04</v>
      </c>
      <c r="AP9" s="379">
        <v>0.28999999999999998</v>
      </c>
      <c r="AQ9" s="380" t="s">
        <v>177</v>
      </c>
      <c r="AR9" s="380">
        <v>0.06</v>
      </c>
      <c r="AS9" s="380">
        <v>0.06</v>
      </c>
      <c r="AT9" s="380">
        <v>0.14000000000000001</v>
      </c>
      <c r="AU9" s="380">
        <v>0.23</v>
      </c>
      <c r="AV9" s="380">
        <v>0.38</v>
      </c>
      <c r="AW9" s="380" t="s">
        <v>627</v>
      </c>
      <c r="AX9" s="380">
        <v>0.2</v>
      </c>
      <c r="AY9" s="380">
        <v>0.21</v>
      </c>
      <c r="AZ9" s="382">
        <v>0.27</v>
      </c>
      <c r="BA9" s="382">
        <v>0.22</v>
      </c>
      <c r="BB9" s="382">
        <v>1.92</v>
      </c>
      <c r="BC9" s="382">
        <v>0.21</v>
      </c>
      <c r="BD9" s="383">
        <v>0.36</v>
      </c>
      <c r="BE9" s="383">
        <v>3.41</v>
      </c>
      <c r="BF9" s="383">
        <v>0.38</v>
      </c>
      <c r="BG9" s="389">
        <v>0.1</v>
      </c>
      <c r="BH9" s="389">
        <v>0.1</v>
      </c>
      <c r="BI9" s="386">
        <v>0.09</v>
      </c>
      <c r="BJ9" s="386">
        <v>0.17</v>
      </c>
      <c r="BK9" s="387">
        <v>7.0000000000000007E-2</v>
      </c>
      <c r="BL9" s="387">
        <v>0.08</v>
      </c>
      <c r="BM9" s="387">
        <v>0.14000000000000001</v>
      </c>
      <c r="BN9" s="387">
        <v>0.22</v>
      </c>
      <c r="BO9" s="387">
        <v>0.19</v>
      </c>
      <c r="BP9" s="387">
        <v>0.17</v>
      </c>
      <c r="BQ9" s="557">
        <v>3.34</v>
      </c>
      <c r="BR9" s="557">
        <v>0.06</v>
      </c>
      <c r="BS9" s="557">
        <v>0.18</v>
      </c>
      <c r="BT9" s="557">
        <v>0.25</v>
      </c>
      <c r="BU9" s="557">
        <v>7.0000000000000007E-2</v>
      </c>
      <c r="BV9" s="557">
        <v>0.25</v>
      </c>
      <c r="BW9" s="557">
        <v>0.09</v>
      </c>
      <c r="BX9" s="557">
        <v>0.22</v>
      </c>
      <c r="BY9" s="557">
        <v>0.33</v>
      </c>
      <c r="BZ9" s="558">
        <v>0.05</v>
      </c>
      <c r="CA9" s="558">
        <v>3.77</v>
      </c>
      <c r="CB9" s="558">
        <v>1.3</v>
      </c>
      <c r="CC9" s="501">
        <v>0.05</v>
      </c>
      <c r="CD9" s="559">
        <v>0.91</v>
      </c>
      <c r="CE9" s="559">
        <v>0.11</v>
      </c>
      <c r="CF9" s="559" t="s">
        <v>195</v>
      </c>
      <c r="CG9" s="559">
        <v>0.25</v>
      </c>
      <c r="CH9" s="559" t="s">
        <v>181</v>
      </c>
      <c r="CI9" s="559">
        <v>0.14000000000000001</v>
      </c>
      <c r="CJ9" s="559">
        <v>0.14000000000000001</v>
      </c>
      <c r="CK9" s="559">
        <v>0.47</v>
      </c>
      <c r="CL9" s="559">
        <v>0.17</v>
      </c>
      <c r="CM9" s="559">
        <v>0.18</v>
      </c>
      <c r="CN9" s="556">
        <v>0.34</v>
      </c>
      <c r="CO9" s="560">
        <v>0.15</v>
      </c>
      <c r="CP9" s="560">
        <v>0.26</v>
      </c>
      <c r="CQ9" s="560">
        <v>0.51</v>
      </c>
      <c r="CR9" s="560">
        <v>0.21</v>
      </c>
      <c r="CS9" s="560">
        <v>0.31</v>
      </c>
      <c r="CT9" s="560">
        <v>0.11</v>
      </c>
      <c r="CU9" s="560">
        <v>0.28000000000000003</v>
      </c>
      <c r="CV9" s="560">
        <v>0.16</v>
      </c>
      <c r="CW9" s="561">
        <v>0.08</v>
      </c>
      <c r="CX9" s="802">
        <v>1.88</v>
      </c>
      <c r="CY9" s="802">
        <v>5.22</v>
      </c>
      <c r="CZ9" s="804">
        <v>0.42</v>
      </c>
      <c r="DA9" s="804">
        <v>0.5</v>
      </c>
      <c r="DB9" s="804" t="s">
        <v>123</v>
      </c>
      <c r="DC9" s="804" t="s">
        <v>120</v>
      </c>
      <c r="DD9" s="804">
        <v>3.66</v>
      </c>
      <c r="DE9" s="804">
        <v>0.41</v>
      </c>
      <c r="DF9" s="804" t="s">
        <v>887</v>
      </c>
      <c r="DG9" s="804" t="s">
        <v>123</v>
      </c>
      <c r="DH9" s="804">
        <v>0.74</v>
      </c>
      <c r="DI9" s="804" t="s">
        <v>909</v>
      </c>
      <c r="DJ9" s="804">
        <v>0.17</v>
      </c>
      <c r="DK9" s="804">
        <v>0.2</v>
      </c>
      <c r="DL9" s="804">
        <v>0.24</v>
      </c>
      <c r="DM9" s="804">
        <v>0.78</v>
      </c>
      <c r="DN9" s="804">
        <v>0.52</v>
      </c>
      <c r="DO9" s="804">
        <v>0.12</v>
      </c>
      <c r="DP9" s="804">
        <v>1.04</v>
      </c>
      <c r="DQ9" s="804">
        <v>1.33</v>
      </c>
      <c r="DR9" s="804">
        <v>1.1599999999999999</v>
      </c>
      <c r="DS9" s="804">
        <v>0.38</v>
      </c>
      <c r="DT9" s="888">
        <v>3.57</v>
      </c>
      <c r="DU9" s="888">
        <v>0.33</v>
      </c>
      <c r="DV9" s="888">
        <v>0.21</v>
      </c>
      <c r="DW9" s="888">
        <v>0.74</v>
      </c>
      <c r="DX9" s="888">
        <v>10.62</v>
      </c>
      <c r="DY9" s="888">
        <v>0.48</v>
      </c>
      <c r="DZ9" s="888" t="s">
        <v>858</v>
      </c>
      <c r="EA9" s="888">
        <v>4.5</v>
      </c>
      <c r="EB9" s="888">
        <v>0.44</v>
      </c>
      <c r="EC9" s="888">
        <v>0.44</v>
      </c>
      <c r="ED9" s="889">
        <v>1.55</v>
      </c>
      <c r="EE9" s="889">
        <v>0.78</v>
      </c>
      <c r="EF9" s="889">
        <v>0.03</v>
      </c>
      <c r="EG9" s="889">
        <v>0.31</v>
      </c>
      <c r="EH9" s="889">
        <v>0.42</v>
      </c>
      <c r="EI9" s="889" t="s">
        <v>324</v>
      </c>
      <c r="EJ9" s="889" t="s">
        <v>143</v>
      </c>
      <c r="EK9" s="889">
        <v>0.33</v>
      </c>
      <c r="EL9" s="889">
        <v>0.31</v>
      </c>
      <c r="EM9" s="889">
        <v>0.5</v>
      </c>
      <c r="EN9" s="890">
        <v>0.22</v>
      </c>
      <c r="EO9" s="890">
        <v>1.19</v>
      </c>
      <c r="EP9" s="890">
        <v>0.17</v>
      </c>
      <c r="EQ9" s="890">
        <v>0.47</v>
      </c>
      <c r="ER9" s="890">
        <v>2.2400000000000002</v>
      </c>
      <c r="ES9" s="890">
        <v>0.3</v>
      </c>
      <c r="ET9" s="890">
        <v>0.9</v>
      </c>
      <c r="EU9" s="890">
        <v>0.5</v>
      </c>
      <c r="EV9" s="890">
        <v>2.17</v>
      </c>
      <c r="EW9" s="1068">
        <v>1.67</v>
      </c>
      <c r="EX9" s="1098">
        <v>0.3</v>
      </c>
      <c r="EY9" s="1098">
        <v>1.92</v>
      </c>
      <c r="EZ9" s="1066">
        <v>0.12</v>
      </c>
      <c r="FA9" s="1066">
        <v>0.59</v>
      </c>
      <c r="FB9" s="1066">
        <v>0.49</v>
      </c>
      <c r="FC9" s="1066">
        <v>0.03</v>
      </c>
      <c r="FD9" s="1066">
        <v>0.11</v>
      </c>
      <c r="FE9" s="1066">
        <v>0.14000000000000001</v>
      </c>
      <c r="FF9" s="1066" t="s">
        <v>331</v>
      </c>
      <c r="FG9" s="1066">
        <v>0.34</v>
      </c>
      <c r="FH9" s="1066">
        <v>0.04</v>
      </c>
      <c r="FI9" s="1066">
        <v>0.43</v>
      </c>
      <c r="FJ9" s="1066">
        <v>0.09</v>
      </c>
      <c r="FK9" s="1066">
        <v>0.23</v>
      </c>
      <c r="FL9" s="1066">
        <v>0.05</v>
      </c>
      <c r="FM9" s="1066">
        <v>0.17</v>
      </c>
      <c r="FN9" s="1066">
        <v>0.12</v>
      </c>
      <c r="FO9" s="1066">
        <v>0.15</v>
      </c>
      <c r="FP9" s="1066">
        <v>0.15</v>
      </c>
      <c r="FQ9" s="1066">
        <v>0.4</v>
      </c>
      <c r="FR9" s="1066">
        <v>0.32</v>
      </c>
      <c r="FS9" s="1328">
        <v>0.09</v>
      </c>
      <c r="FT9" s="1328">
        <v>0.41</v>
      </c>
      <c r="FU9" s="1328">
        <v>0.15</v>
      </c>
      <c r="FV9" s="1328">
        <v>0.05</v>
      </c>
      <c r="FW9" s="1328">
        <v>0.37</v>
      </c>
      <c r="FX9" s="1328">
        <v>0.76</v>
      </c>
      <c r="FY9" s="1328">
        <v>0.57999999999999996</v>
      </c>
      <c r="FZ9" s="1328">
        <v>0.31</v>
      </c>
      <c r="GA9" s="1328">
        <v>0.24</v>
      </c>
      <c r="GB9" s="1328">
        <v>1.43</v>
      </c>
      <c r="GC9" s="1328" t="s">
        <v>884</v>
      </c>
      <c r="GD9" s="1328">
        <v>0.68</v>
      </c>
      <c r="GE9" s="1328">
        <v>0.66</v>
      </c>
      <c r="GF9" s="1328">
        <v>0.41</v>
      </c>
      <c r="GG9" s="1328">
        <v>0.24</v>
      </c>
      <c r="GH9" s="1328">
        <v>0.12</v>
      </c>
      <c r="GI9" s="1328">
        <v>0.12</v>
      </c>
      <c r="GJ9" s="1328">
        <v>0.22</v>
      </c>
      <c r="GK9" s="1328">
        <v>0.26</v>
      </c>
      <c r="GN9" s="1351">
        <v>29</v>
      </c>
    </row>
    <row r="10" spans="1:196" ht="14">
      <c r="A10" s="3" t="s">
        <v>29</v>
      </c>
      <c r="B10" s="87">
        <v>0.62</v>
      </c>
      <c r="C10" s="106">
        <v>1.37</v>
      </c>
      <c r="D10" s="105">
        <v>1.18</v>
      </c>
      <c r="E10" s="87">
        <v>3.13</v>
      </c>
      <c r="F10" s="87">
        <v>2.4500000000000002</v>
      </c>
      <c r="G10" s="87">
        <v>0.31</v>
      </c>
      <c r="H10" s="87">
        <v>2.0299999999999998</v>
      </c>
      <c r="I10" s="87">
        <v>6.95</v>
      </c>
      <c r="J10" s="144">
        <v>2</v>
      </c>
      <c r="K10" s="203">
        <v>0.19</v>
      </c>
      <c r="L10" s="203">
        <v>3.42</v>
      </c>
      <c r="M10" s="203">
        <v>2.08</v>
      </c>
      <c r="N10" s="203">
        <v>2.61</v>
      </c>
      <c r="O10" s="203">
        <v>10.08</v>
      </c>
      <c r="P10" s="203">
        <v>0.43</v>
      </c>
      <c r="Q10" s="203">
        <v>0.22</v>
      </c>
      <c r="R10" s="203">
        <v>0.24</v>
      </c>
      <c r="S10" s="203">
        <v>0.6</v>
      </c>
      <c r="T10" s="203">
        <v>0.93</v>
      </c>
      <c r="U10" s="203">
        <v>6.2</v>
      </c>
      <c r="V10" s="203">
        <v>1.1499999999999999</v>
      </c>
      <c r="W10" s="203">
        <v>0.09</v>
      </c>
      <c r="X10" s="203">
        <v>0.46</v>
      </c>
      <c r="Y10" s="203">
        <v>1.72</v>
      </c>
      <c r="Z10" s="203">
        <v>1.05</v>
      </c>
      <c r="AA10" s="203">
        <v>3.53</v>
      </c>
      <c r="AB10" s="203">
        <v>5.1100000000000003</v>
      </c>
      <c r="AC10" s="203">
        <v>7.7</v>
      </c>
      <c r="AD10" s="203">
        <v>1.85</v>
      </c>
      <c r="AE10" s="385" t="s">
        <v>626</v>
      </c>
      <c r="AF10" s="385">
        <v>4.18</v>
      </c>
      <c r="AG10" s="379">
        <v>0.25</v>
      </c>
      <c r="AH10" s="379">
        <v>0.56999999999999995</v>
      </c>
      <c r="AI10" s="379">
        <v>1.1399999999999999</v>
      </c>
      <c r="AJ10" s="379" t="s">
        <v>124</v>
      </c>
      <c r="AK10" s="379">
        <v>0.28999999999999998</v>
      </c>
      <c r="AL10" s="379" t="s">
        <v>121</v>
      </c>
      <c r="AM10" s="379">
        <v>0.3</v>
      </c>
      <c r="AN10" s="379">
        <v>0.1</v>
      </c>
      <c r="AO10" s="379">
        <v>0.11</v>
      </c>
      <c r="AP10" s="379">
        <v>0.37</v>
      </c>
      <c r="AQ10" s="380">
        <v>0.84</v>
      </c>
      <c r="AR10" s="380">
        <v>0.23</v>
      </c>
      <c r="AS10" s="380">
        <v>0.09</v>
      </c>
      <c r="AT10" s="380" t="s">
        <v>120</v>
      </c>
      <c r="AU10" s="380">
        <v>0.54</v>
      </c>
      <c r="AV10" s="380">
        <v>2.78</v>
      </c>
      <c r="AW10" s="380">
        <v>7.0000000000000007E-2</v>
      </c>
      <c r="AX10" s="380">
        <v>0.55000000000000004</v>
      </c>
      <c r="AY10" s="380">
        <v>0.32</v>
      </c>
      <c r="AZ10" s="382">
        <v>0.8</v>
      </c>
      <c r="BA10" s="382">
        <v>0.9</v>
      </c>
      <c r="BB10" s="382">
        <v>3.64</v>
      </c>
      <c r="BC10" s="382">
        <v>0.86</v>
      </c>
      <c r="BD10" s="383">
        <v>1.2</v>
      </c>
      <c r="BE10" s="383">
        <v>7.57</v>
      </c>
      <c r="BF10" s="383">
        <v>1.1599999999999999</v>
      </c>
      <c r="BG10" s="386">
        <v>0.2</v>
      </c>
      <c r="BH10" s="386">
        <v>0.25</v>
      </c>
      <c r="BI10" s="386">
        <v>0.21</v>
      </c>
      <c r="BJ10" s="386">
        <v>0.39</v>
      </c>
      <c r="BK10" s="387">
        <v>0.16</v>
      </c>
      <c r="BL10" s="387">
        <v>0.21</v>
      </c>
      <c r="BM10" s="387">
        <v>1.5</v>
      </c>
      <c r="BN10" s="387" t="s">
        <v>628</v>
      </c>
      <c r="BO10" s="387">
        <v>1.66</v>
      </c>
      <c r="BP10" s="387">
        <v>0.63</v>
      </c>
      <c r="BQ10" s="557">
        <v>6.69</v>
      </c>
      <c r="BR10" s="557">
        <v>0.17</v>
      </c>
      <c r="BS10" s="557">
        <v>0.87</v>
      </c>
      <c r="BT10" s="557">
        <v>0.51</v>
      </c>
      <c r="BU10" s="557">
        <v>0.26</v>
      </c>
      <c r="BV10" s="557">
        <v>0.91</v>
      </c>
      <c r="BW10" s="557">
        <v>0.28999999999999998</v>
      </c>
      <c r="BX10" s="557">
        <v>0.93</v>
      </c>
      <c r="BY10" s="557">
        <v>1.85</v>
      </c>
      <c r="BZ10" s="558">
        <v>0.11</v>
      </c>
      <c r="CA10" s="558">
        <v>6.91</v>
      </c>
      <c r="CB10" s="558">
        <v>3.75</v>
      </c>
      <c r="CC10" s="501">
        <v>0.08</v>
      </c>
      <c r="CD10" s="559">
        <v>2.46</v>
      </c>
      <c r="CE10" s="559">
        <v>0.21</v>
      </c>
      <c r="CF10" s="559" t="s">
        <v>181</v>
      </c>
      <c r="CG10" s="559">
        <v>0.92</v>
      </c>
      <c r="CH10" s="559" t="s">
        <v>123</v>
      </c>
      <c r="CI10" s="559">
        <v>0.3</v>
      </c>
      <c r="CJ10" s="559">
        <v>0.32</v>
      </c>
      <c r="CK10" s="559">
        <v>1.96</v>
      </c>
      <c r="CL10" s="559">
        <v>0.52</v>
      </c>
      <c r="CM10" s="559">
        <v>0.27</v>
      </c>
      <c r="CN10" s="556">
        <v>1.29</v>
      </c>
      <c r="CO10" s="560">
        <v>0.43</v>
      </c>
      <c r="CP10" s="560">
        <v>2.52</v>
      </c>
      <c r="CQ10" s="560">
        <v>3.96</v>
      </c>
      <c r="CR10" s="560">
        <v>0.86</v>
      </c>
      <c r="CS10" s="560">
        <v>1.23</v>
      </c>
      <c r="CT10" s="560">
        <v>0.67</v>
      </c>
      <c r="CU10" s="560">
        <v>1.32</v>
      </c>
      <c r="CV10" s="560">
        <v>0.47</v>
      </c>
      <c r="CW10" s="561">
        <v>0.22</v>
      </c>
      <c r="CX10" s="802">
        <v>6.17</v>
      </c>
      <c r="CY10" s="802">
        <v>16.440000000000001</v>
      </c>
      <c r="CZ10" s="804">
        <v>1.39</v>
      </c>
      <c r="DA10" s="804">
        <v>2.02</v>
      </c>
      <c r="DB10" s="804">
        <v>0.04</v>
      </c>
      <c r="DC10" s="804">
        <v>0.86</v>
      </c>
      <c r="DD10" s="804">
        <v>19.21</v>
      </c>
      <c r="DE10" s="804" t="s">
        <v>1051</v>
      </c>
      <c r="DF10" s="804" t="s">
        <v>200</v>
      </c>
      <c r="DG10" s="804">
        <v>0.05</v>
      </c>
      <c r="DH10" s="804">
        <v>3.07</v>
      </c>
      <c r="DI10" s="804" t="s">
        <v>1052</v>
      </c>
      <c r="DJ10" s="804">
        <v>1.02</v>
      </c>
      <c r="DK10" s="804">
        <v>1.01</v>
      </c>
      <c r="DL10" s="804">
        <v>0.41</v>
      </c>
      <c r="DM10" s="804">
        <v>2.5299999999999998</v>
      </c>
      <c r="DN10" s="804">
        <v>1.64</v>
      </c>
      <c r="DO10" s="804">
        <v>0.22</v>
      </c>
      <c r="DP10" s="804">
        <v>1.68</v>
      </c>
      <c r="DQ10" s="804">
        <v>4.5199999999999996</v>
      </c>
      <c r="DR10" s="804">
        <v>5.3</v>
      </c>
      <c r="DS10" s="804">
        <v>1.34</v>
      </c>
      <c r="DT10" s="888">
        <v>4.8899999999999997</v>
      </c>
      <c r="DU10" s="888">
        <v>0.56999999999999995</v>
      </c>
      <c r="DV10" s="888">
        <v>0.43</v>
      </c>
      <c r="DW10" s="888">
        <v>2.59</v>
      </c>
      <c r="DX10" s="888">
        <v>24.23</v>
      </c>
      <c r="DY10" s="888">
        <v>1.51</v>
      </c>
      <c r="DZ10" s="888">
        <v>0.48</v>
      </c>
      <c r="EA10" s="888">
        <v>9.0399999999999991</v>
      </c>
      <c r="EB10" s="888">
        <v>0.8</v>
      </c>
      <c r="EC10" s="888">
        <v>0.52</v>
      </c>
      <c r="ED10" s="889">
        <v>2.6</v>
      </c>
      <c r="EE10" s="889">
        <v>6.27</v>
      </c>
      <c r="EF10" s="889">
        <v>0.08</v>
      </c>
      <c r="EG10" s="889">
        <v>1.08</v>
      </c>
      <c r="EH10" s="889">
        <v>4.04</v>
      </c>
      <c r="EI10" s="889">
        <v>1.1599999999999999</v>
      </c>
      <c r="EJ10" s="889">
        <v>0.78</v>
      </c>
      <c r="EK10" s="889">
        <v>3.81</v>
      </c>
      <c r="EL10" s="889" t="s">
        <v>187</v>
      </c>
      <c r="EM10" s="889">
        <v>2.71</v>
      </c>
      <c r="EN10" s="890">
        <v>0.56000000000000005</v>
      </c>
      <c r="EO10" s="890">
        <v>4.57</v>
      </c>
      <c r="EP10" s="890">
        <v>0.63</v>
      </c>
      <c r="EQ10" s="890">
        <v>1.43</v>
      </c>
      <c r="ER10" s="890">
        <v>8.2899999999999991</v>
      </c>
      <c r="ES10" s="890">
        <v>1.21</v>
      </c>
      <c r="ET10" s="890">
        <v>1.42</v>
      </c>
      <c r="EU10" s="890">
        <v>0.84</v>
      </c>
      <c r="EV10" s="890">
        <v>9</v>
      </c>
      <c r="EW10" s="1068">
        <v>5.04</v>
      </c>
      <c r="EX10" s="1098">
        <v>0.56999999999999995</v>
      </c>
      <c r="EY10" s="1098">
        <v>5.37</v>
      </c>
      <c r="EZ10" s="1066">
        <v>0.44</v>
      </c>
      <c r="FA10" s="1066">
        <v>1.37</v>
      </c>
      <c r="FB10" s="1066">
        <v>7.89</v>
      </c>
      <c r="FC10" s="1066">
        <v>7.0000000000000007E-2</v>
      </c>
      <c r="FD10" s="1066">
        <v>0.44</v>
      </c>
      <c r="FE10" s="1066">
        <v>0.32</v>
      </c>
      <c r="FF10" s="1066">
        <v>0.37</v>
      </c>
      <c r="FG10" s="1066">
        <v>0.72</v>
      </c>
      <c r="FH10" s="1066">
        <v>0.16</v>
      </c>
      <c r="FI10" s="1066">
        <v>2.83</v>
      </c>
      <c r="FJ10" s="1066">
        <v>0.24</v>
      </c>
      <c r="FK10" s="1066">
        <v>1.32</v>
      </c>
      <c r="FL10" s="1066">
        <v>0.16</v>
      </c>
      <c r="FM10" s="1066">
        <v>1.36</v>
      </c>
      <c r="FN10" s="1066">
        <v>0.41</v>
      </c>
      <c r="FO10" s="1066">
        <v>0.38</v>
      </c>
      <c r="FP10" s="1066">
        <v>0.27</v>
      </c>
      <c r="FQ10" s="1066" t="s">
        <v>1346</v>
      </c>
      <c r="FR10" s="1066">
        <v>0.55000000000000004</v>
      </c>
      <c r="FS10" s="1328">
        <v>0.19</v>
      </c>
      <c r="FT10" s="1328">
        <v>1.1299999999999999</v>
      </c>
      <c r="FU10" s="1328">
        <v>0.53</v>
      </c>
      <c r="FV10" s="1328">
        <v>7.0000000000000007E-2</v>
      </c>
      <c r="FW10" s="1328">
        <v>1.02</v>
      </c>
      <c r="FX10" s="1328">
        <v>2.93</v>
      </c>
      <c r="FY10" s="1328">
        <v>2.21</v>
      </c>
      <c r="FZ10" s="1328">
        <v>0.63</v>
      </c>
      <c r="GA10" s="1328">
        <v>0.53</v>
      </c>
      <c r="GB10" s="1328">
        <v>3.68</v>
      </c>
      <c r="GC10" s="1328">
        <v>0.88</v>
      </c>
      <c r="GD10" s="1328">
        <v>1.74</v>
      </c>
      <c r="GE10" s="1328">
        <v>1.57</v>
      </c>
      <c r="GF10" s="1328">
        <v>0.74</v>
      </c>
      <c r="GG10" s="1328">
        <v>0.67</v>
      </c>
      <c r="GH10" s="1328">
        <v>0.34</v>
      </c>
      <c r="GI10" s="1328">
        <v>0.49</v>
      </c>
      <c r="GJ10" s="1328">
        <v>0.93</v>
      </c>
      <c r="GK10" s="1328">
        <v>0.52</v>
      </c>
      <c r="GN10" s="1351">
        <v>18</v>
      </c>
    </row>
    <row r="11" spans="1:196" ht="14">
      <c r="A11" s="3" t="s">
        <v>30</v>
      </c>
      <c r="B11" s="87">
        <v>0.12</v>
      </c>
      <c r="C11" s="106">
        <v>0.28999999999999998</v>
      </c>
      <c r="D11" s="105">
        <v>0.44</v>
      </c>
      <c r="E11" s="87">
        <v>1.34</v>
      </c>
      <c r="F11" s="87">
        <v>0.63</v>
      </c>
      <c r="G11" s="87">
        <v>0.12</v>
      </c>
      <c r="H11" s="87">
        <v>0.42</v>
      </c>
      <c r="I11" s="87">
        <v>2.54</v>
      </c>
      <c r="J11" s="203" t="s">
        <v>180</v>
      </c>
      <c r="K11" s="203">
        <v>0.11</v>
      </c>
      <c r="L11" s="203">
        <v>0.57999999999999996</v>
      </c>
      <c r="M11" s="203">
        <v>0.52</v>
      </c>
      <c r="N11" s="203">
        <v>0.97</v>
      </c>
      <c r="O11" s="203">
        <v>3.06</v>
      </c>
      <c r="P11" s="203">
        <v>0.22</v>
      </c>
      <c r="Q11" s="203">
        <v>0.12</v>
      </c>
      <c r="R11" s="203">
        <v>0.11</v>
      </c>
      <c r="S11" s="203" t="s">
        <v>335</v>
      </c>
      <c r="T11" s="203">
        <v>0.22</v>
      </c>
      <c r="U11" s="203">
        <v>2.23</v>
      </c>
      <c r="V11" s="203">
        <v>0.22</v>
      </c>
      <c r="W11" s="203">
        <v>0.04</v>
      </c>
      <c r="X11" s="203" t="s">
        <v>200</v>
      </c>
      <c r="Y11" s="203">
        <v>0.39</v>
      </c>
      <c r="Z11" s="203" t="s">
        <v>336</v>
      </c>
      <c r="AA11" s="203">
        <v>0.76</v>
      </c>
      <c r="AB11" s="203">
        <v>1.81</v>
      </c>
      <c r="AC11" s="203">
        <v>1.69</v>
      </c>
      <c r="AD11" s="203">
        <v>0.73</v>
      </c>
      <c r="AE11" s="385">
        <v>0.04</v>
      </c>
      <c r="AF11" s="385">
        <v>1.41</v>
      </c>
      <c r="AG11" s="379">
        <v>0.15</v>
      </c>
      <c r="AH11" s="379">
        <v>0.11</v>
      </c>
      <c r="AI11" s="379">
        <v>0.43</v>
      </c>
      <c r="AJ11" s="379">
        <v>0.04</v>
      </c>
      <c r="AK11" s="379">
        <v>0.11</v>
      </c>
      <c r="AL11" s="379">
        <v>0.03</v>
      </c>
      <c r="AM11" s="379">
        <v>0.12</v>
      </c>
      <c r="AN11" s="379">
        <v>0.06</v>
      </c>
      <c r="AO11" s="379">
        <v>0.03</v>
      </c>
      <c r="AP11" s="379">
        <v>0.16</v>
      </c>
      <c r="AQ11" s="380">
        <v>0.41</v>
      </c>
      <c r="AR11" s="380" t="s">
        <v>629</v>
      </c>
      <c r="AS11" s="380">
        <v>0.04</v>
      </c>
      <c r="AT11" s="380" t="s">
        <v>122</v>
      </c>
      <c r="AU11" s="380" t="s">
        <v>140</v>
      </c>
      <c r="AV11" s="380">
        <v>0.5</v>
      </c>
      <c r="AW11" s="380" t="s">
        <v>181</v>
      </c>
      <c r="AX11" s="380">
        <v>0.15</v>
      </c>
      <c r="AY11" s="380">
        <v>0.11</v>
      </c>
      <c r="AZ11" s="382">
        <v>0.18</v>
      </c>
      <c r="BA11" s="382">
        <v>0.17</v>
      </c>
      <c r="BB11" s="382">
        <v>1.1299999999999999</v>
      </c>
      <c r="BC11" s="382">
        <v>0.16</v>
      </c>
      <c r="BD11" s="383">
        <v>0.36</v>
      </c>
      <c r="BE11" s="383">
        <v>3.36</v>
      </c>
      <c r="BF11" s="383">
        <v>0.38</v>
      </c>
      <c r="BG11" s="386">
        <v>7.0000000000000007E-2</v>
      </c>
      <c r="BH11" s="386">
        <v>7.0000000000000007E-2</v>
      </c>
      <c r="BI11" s="386">
        <v>0.08</v>
      </c>
      <c r="BJ11" s="386" t="s">
        <v>350</v>
      </c>
      <c r="BK11" s="387">
        <v>0.05</v>
      </c>
      <c r="BL11" s="387">
        <v>7.0000000000000007E-2</v>
      </c>
      <c r="BM11" s="387">
        <v>0.21</v>
      </c>
      <c r="BN11" s="387" t="s">
        <v>630</v>
      </c>
      <c r="BO11" s="387">
        <v>0.22</v>
      </c>
      <c r="BP11" s="387">
        <v>0.14000000000000001</v>
      </c>
      <c r="BQ11" s="557">
        <v>1.97</v>
      </c>
      <c r="BR11" s="557">
        <v>0.06</v>
      </c>
      <c r="BS11" s="557">
        <v>0.32</v>
      </c>
      <c r="BT11" s="557">
        <v>0.21</v>
      </c>
      <c r="BU11" s="557">
        <v>0.05</v>
      </c>
      <c r="BV11" s="557">
        <v>0.28000000000000003</v>
      </c>
      <c r="BW11" s="557">
        <v>0.11</v>
      </c>
      <c r="BX11" s="557">
        <v>0.34</v>
      </c>
      <c r="BY11" s="557">
        <v>0.67</v>
      </c>
      <c r="BZ11" s="558">
        <v>0.03</v>
      </c>
      <c r="CA11" s="558">
        <v>3.96</v>
      </c>
      <c r="CB11" s="558">
        <v>1.92</v>
      </c>
      <c r="CC11" s="501">
        <v>0.05</v>
      </c>
      <c r="CD11" s="559">
        <v>1.1200000000000001</v>
      </c>
      <c r="CE11" s="559" t="s">
        <v>189</v>
      </c>
      <c r="CF11" s="559" t="s">
        <v>181</v>
      </c>
      <c r="CG11" s="559">
        <v>0.21</v>
      </c>
      <c r="CH11" s="559" t="s">
        <v>123</v>
      </c>
      <c r="CI11" s="559">
        <v>0.15</v>
      </c>
      <c r="CJ11" s="559">
        <v>0.11</v>
      </c>
      <c r="CK11" s="559">
        <v>0.56000000000000005</v>
      </c>
      <c r="CL11" s="559">
        <v>0.18</v>
      </c>
      <c r="CM11" s="559" t="s">
        <v>120</v>
      </c>
      <c r="CN11" s="556">
        <v>0.47</v>
      </c>
      <c r="CO11" s="560">
        <v>0.17</v>
      </c>
      <c r="CP11" s="560">
        <v>0.68</v>
      </c>
      <c r="CQ11" s="560">
        <v>1.01</v>
      </c>
      <c r="CR11" s="560">
        <v>0.32</v>
      </c>
      <c r="CS11" s="560">
        <v>0.3</v>
      </c>
      <c r="CT11" s="560">
        <v>0.19</v>
      </c>
      <c r="CU11" s="560">
        <v>0.41</v>
      </c>
      <c r="CV11" s="560">
        <v>0.16</v>
      </c>
      <c r="CW11" s="561">
        <v>0.08</v>
      </c>
      <c r="CX11" s="802">
        <v>2.54</v>
      </c>
      <c r="CY11" s="802">
        <v>4.6100000000000003</v>
      </c>
      <c r="CZ11" s="804">
        <v>0.38</v>
      </c>
      <c r="DA11" s="804">
        <v>0.77</v>
      </c>
      <c r="DB11" s="804" t="s">
        <v>123</v>
      </c>
      <c r="DC11" s="804">
        <v>0.36</v>
      </c>
      <c r="DD11" s="804">
        <v>6.44</v>
      </c>
      <c r="DE11" s="804">
        <v>0.65</v>
      </c>
      <c r="DF11" s="804" t="s">
        <v>183</v>
      </c>
      <c r="DG11" s="804" t="s">
        <v>123</v>
      </c>
      <c r="DH11" s="804">
        <v>0.67</v>
      </c>
      <c r="DI11" s="804" t="s">
        <v>1053</v>
      </c>
      <c r="DJ11" s="804">
        <v>0.28999999999999998</v>
      </c>
      <c r="DK11" s="804">
        <v>0.28000000000000003</v>
      </c>
      <c r="DL11" s="804" t="s">
        <v>185</v>
      </c>
      <c r="DM11" s="804">
        <v>1.33</v>
      </c>
      <c r="DN11" s="804">
        <v>0.69</v>
      </c>
      <c r="DO11" s="804">
        <v>0.08</v>
      </c>
      <c r="DP11" s="804">
        <v>0.61</v>
      </c>
      <c r="DQ11" s="804">
        <v>1.52</v>
      </c>
      <c r="DR11" s="804">
        <v>2.72</v>
      </c>
      <c r="DS11" s="804">
        <v>0.57999999999999996</v>
      </c>
      <c r="DT11" s="888">
        <v>2.11</v>
      </c>
      <c r="DU11" s="888">
        <v>0.17</v>
      </c>
      <c r="DV11" s="888">
        <v>0.13</v>
      </c>
      <c r="DW11" s="888">
        <v>1.31</v>
      </c>
      <c r="DX11" s="888">
        <v>11.92</v>
      </c>
      <c r="DY11" s="888">
        <v>0.71</v>
      </c>
      <c r="DZ11" s="888">
        <v>0.15</v>
      </c>
      <c r="EA11" s="888">
        <v>4.1900000000000004</v>
      </c>
      <c r="EB11" s="888">
        <v>0.2</v>
      </c>
      <c r="EC11" s="888">
        <v>0.16</v>
      </c>
      <c r="ED11" s="889">
        <v>1.52</v>
      </c>
      <c r="EE11" s="889">
        <v>1.73</v>
      </c>
      <c r="EF11" s="889" t="s">
        <v>123</v>
      </c>
      <c r="EG11" s="889">
        <v>0.41</v>
      </c>
      <c r="EH11" s="889">
        <v>1.03</v>
      </c>
      <c r="EI11" s="889">
        <v>0.45</v>
      </c>
      <c r="EJ11" s="889" t="s">
        <v>641</v>
      </c>
      <c r="EK11" s="889">
        <v>0.67</v>
      </c>
      <c r="EL11" s="889" t="s">
        <v>639</v>
      </c>
      <c r="EM11" s="889">
        <v>0.87</v>
      </c>
      <c r="EN11" s="890">
        <v>0.23</v>
      </c>
      <c r="EO11" s="890">
        <v>1.63</v>
      </c>
      <c r="EP11" s="890">
        <v>0.16</v>
      </c>
      <c r="EQ11" s="890">
        <v>0.6</v>
      </c>
      <c r="ER11" s="890">
        <v>4.37</v>
      </c>
      <c r="ES11" s="890">
        <v>0.56999999999999995</v>
      </c>
      <c r="ET11" s="890">
        <v>1.02</v>
      </c>
      <c r="EU11" s="890">
        <v>0.49</v>
      </c>
      <c r="EV11" s="890">
        <v>2.5099999999999998</v>
      </c>
      <c r="EW11" s="1068">
        <v>2.09</v>
      </c>
      <c r="EX11" s="1098">
        <v>0.15</v>
      </c>
      <c r="EY11" s="1098">
        <v>1.82</v>
      </c>
      <c r="EZ11" s="1066" t="s">
        <v>859</v>
      </c>
      <c r="FA11" s="1066">
        <v>0.54</v>
      </c>
      <c r="FB11" s="1066">
        <v>1.48</v>
      </c>
      <c r="FC11" s="1066" t="s">
        <v>123</v>
      </c>
      <c r="FD11" s="1066" t="s">
        <v>1347</v>
      </c>
      <c r="FE11" s="1066">
        <v>0.13</v>
      </c>
      <c r="FF11" s="1066">
        <v>0.14000000000000001</v>
      </c>
      <c r="FG11" s="1066" t="s">
        <v>343</v>
      </c>
      <c r="FH11" s="1066" t="s">
        <v>140</v>
      </c>
      <c r="FI11" s="1066" t="s">
        <v>1348</v>
      </c>
      <c r="FJ11" s="1066" t="s">
        <v>177</v>
      </c>
      <c r="FK11" s="1066">
        <v>0.43</v>
      </c>
      <c r="FL11" s="1066">
        <v>0.06</v>
      </c>
      <c r="FM11" s="1066">
        <v>0.26</v>
      </c>
      <c r="FN11" s="1066">
        <v>0.11</v>
      </c>
      <c r="FO11" s="1066">
        <v>0.17</v>
      </c>
      <c r="FP11" s="1066" t="s">
        <v>193</v>
      </c>
      <c r="FQ11" s="1066" t="s">
        <v>379</v>
      </c>
      <c r="FR11" s="1066">
        <v>0.34</v>
      </c>
      <c r="FS11" s="1328">
        <v>0.06</v>
      </c>
      <c r="FT11" s="1328">
        <v>0.44</v>
      </c>
      <c r="FU11" s="1328">
        <v>0.2</v>
      </c>
      <c r="FV11" s="1328">
        <v>0.03</v>
      </c>
      <c r="FW11" s="1328">
        <v>0.28000000000000003</v>
      </c>
      <c r="FX11" s="1328">
        <v>0.96</v>
      </c>
      <c r="FY11" s="1328">
        <v>0.8</v>
      </c>
      <c r="FZ11" s="1328">
        <v>0.35</v>
      </c>
      <c r="GA11" s="1328">
        <v>0.12</v>
      </c>
      <c r="GB11" s="1328">
        <v>1.1399999999999999</v>
      </c>
      <c r="GC11" s="1328">
        <v>0.32</v>
      </c>
      <c r="GD11" s="1328">
        <v>0.69</v>
      </c>
      <c r="GE11" s="1328">
        <v>0.51</v>
      </c>
      <c r="GF11" s="1328">
        <v>0.31</v>
      </c>
      <c r="GG11" s="1328">
        <v>0.19</v>
      </c>
      <c r="GH11" s="1328">
        <v>0.13</v>
      </c>
      <c r="GI11" s="1328">
        <v>0.13</v>
      </c>
      <c r="GJ11" s="1328">
        <v>0.22</v>
      </c>
      <c r="GK11" s="1328">
        <v>0.18</v>
      </c>
      <c r="GN11" s="1351">
        <v>41</v>
      </c>
    </row>
    <row r="12" spans="1:196" ht="14">
      <c r="A12" s="3" t="s">
        <v>31</v>
      </c>
      <c r="B12" s="87">
        <v>0.26</v>
      </c>
      <c r="C12" s="106">
        <v>0.96</v>
      </c>
      <c r="D12" s="105">
        <v>1.55</v>
      </c>
      <c r="E12" s="87">
        <v>1.81</v>
      </c>
      <c r="F12" s="87">
        <v>1.0900000000000001</v>
      </c>
      <c r="G12" s="87">
        <v>0.14000000000000001</v>
      </c>
      <c r="H12" s="87">
        <v>1.07</v>
      </c>
      <c r="I12" s="87">
        <v>4.32</v>
      </c>
      <c r="J12" s="203">
        <v>1.77</v>
      </c>
      <c r="K12" s="203">
        <v>0.31</v>
      </c>
      <c r="L12" s="203">
        <v>1.22</v>
      </c>
      <c r="M12" s="203">
        <v>0.69</v>
      </c>
      <c r="N12" s="203">
        <v>2.38</v>
      </c>
      <c r="O12" s="203">
        <v>15.4</v>
      </c>
      <c r="P12" s="203">
        <v>0.63</v>
      </c>
      <c r="Q12" s="203">
        <v>0.33</v>
      </c>
      <c r="R12" s="203">
        <v>0.37</v>
      </c>
      <c r="S12" s="203" t="s">
        <v>337</v>
      </c>
      <c r="T12" s="203">
        <v>0.4</v>
      </c>
      <c r="U12" s="203">
        <v>3.77</v>
      </c>
      <c r="V12" s="203">
        <v>0.67</v>
      </c>
      <c r="W12" s="203">
        <v>0.08</v>
      </c>
      <c r="X12" s="203" t="s">
        <v>194</v>
      </c>
      <c r="Y12" s="203">
        <v>0.87</v>
      </c>
      <c r="Z12" s="203">
        <v>1.91</v>
      </c>
      <c r="AA12" s="203">
        <v>3.19</v>
      </c>
      <c r="AB12" s="203">
        <v>4.45</v>
      </c>
      <c r="AC12" s="203">
        <v>5.62</v>
      </c>
      <c r="AD12" s="203">
        <v>3.47</v>
      </c>
      <c r="AE12" s="385">
        <v>0.11</v>
      </c>
      <c r="AF12" s="385">
        <v>3.98</v>
      </c>
      <c r="AG12" s="379">
        <v>0.38</v>
      </c>
      <c r="AH12" s="379">
        <v>0.47</v>
      </c>
      <c r="AI12" s="379">
        <v>1.35</v>
      </c>
      <c r="AJ12" s="379">
        <v>0.1</v>
      </c>
      <c r="AK12" s="379">
        <v>0.25</v>
      </c>
      <c r="AL12" s="379">
        <v>0.05</v>
      </c>
      <c r="AM12" s="379">
        <v>0.17</v>
      </c>
      <c r="AN12" s="379">
        <v>0.06</v>
      </c>
      <c r="AO12" s="379">
        <v>0.08</v>
      </c>
      <c r="AP12" s="379">
        <v>0.27</v>
      </c>
      <c r="AQ12" s="380">
        <v>0.6</v>
      </c>
      <c r="AR12" s="380" t="s">
        <v>177</v>
      </c>
      <c r="AS12" s="380" t="s">
        <v>193</v>
      </c>
      <c r="AT12" s="380" t="s">
        <v>343</v>
      </c>
      <c r="AU12" s="380">
        <v>0.31</v>
      </c>
      <c r="AV12" s="380">
        <v>0.79</v>
      </c>
      <c r="AW12" s="380">
        <v>0.11</v>
      </c>
      <c r="AX12" s="380">
        <v>0.47</v>
      </c>
      <c r="AY12" s="380" t="s">
        <v>350</v>
      </c>
      <c r="AZ12" s="382">
        <v>0.47</v>
      </c>
      <c r="BA12" s="382">
        <v>0.34</v>
      </c>
      <c r="BB12" s="382">
        <v>0.84</v>
      </c>
      <c r="BC12" s="382">
        <v>0.3</v>
      </c>
      <c r="BD12" s="383">
        <v>0.79</v>
      </c>
      <c r="BE12" s="383">
        <v>6.83</v>
      </c>
      <c r="BF12" s="383">
        <v>0.5</v>
      </c>
      <c r="BG12" s="386">
        <v>0.09</v>
      </c>
      <c r="BH12" s="386">
        <v>0.28999999999999998</v>
      </c>
      <c r="BI12" s="386">
        <v>0.14000000000000001</v>
      </c>
      <c r="BJ12" s="386">
        <v>0.31</v>
      </c>
      <c r="BK12" s="387">
        <v>0.15</v>
      </c>
      <c r="BL12" s="387">
        <v>0.12</v>
      </c>
      <c r="BM12" s="387">
        <v>0.3</v>
      </c>
      <c r="BN12" s="387">
        <v>0.59</v>
      </c>
      <c r="BO12" s="387">
        <v>0.49</v>
      </c>
      <c r="BP12" s="387">
        <v>0.28000000000000003</v>
      </c>
      <c r="BQ12" s="557">
        <v>2</v>
      </c>
      <c r="BR12" s="557">
        <v>0.11</v>
      </c>
      <c r="BS12" s="557">
        <v>0.45</v>
      </c>
      <c r="BT12" s="557">
        <v>0.3</v>
      </c>
      <c r="BU12" s="557">
        <v>0.08</v>
      </c>
      <c r="BV12" s="557">
        <v>0.28000000000000003</v>
      </c>
      <c r="BW12" s="557">
        <v>0.14000000000000001</v>
      </c>
      <c r="BX12" s="557">
        <v>0.43</v>
      </c>
      <c r="BY12" s="557">
        <v>1.05</v>
      </c>
      <c r="BZ12" s="558">
        <v>0.08</v>
      </c>
      <c r="CA12" s="558">
        <v>19.96</v>
      </c>
      <c r="CB12" s="558">
        <v>8.7799999999999994</v>
      </c>
      <c r="CC12" s="501">
        <v>0.13</v>
      </c>
      <c r="CD12" s="559">
        <v>2.8</v>
      </c>
      <c r="CE12" s="559">
        <v>0.38</v>
      </c>
      <c r="CF12" s="559" t="s">
        <v>121</v>
      </c>
      <c r="CG12" s="559">
        <v>0.37</v>
      </c>
      <c r="CH12" s="559">
        <v>0.08</v>
      </c>
      <c r="CI12" s="559">
        <v>0.3</v>
      </c>
      <c r="CJ12" s="559">
        <v>0.18</v>
      </c>
      <c r="CK12" s="559">
        <v>1.05</v>
      </c>
      <c r="CL12" s="559">
        <v>0.34</v>
      </c>
      <c r="CM12" s="559" t="s">
        <v>869</v>
      </c>
      <c r="CN12" s="556">
        <v>0.86</v>
      </c>
      <c r="CO12" s="560">
        <v>0.25</v>
      </c>
      <c r="CP12" s="560">
        <v>1.33</v>
      </c>
      <c r="CQ12" s="560">
        <v>3.19</v>
      </c>
      <c r="CR12" s="560">
        <v>0.24</v>
      </c>
      <c r="CS12" s="560">
        <v>0.56000000000000005</v>
      </c>
      <c r="CT12" s="560">
        <v>0.19</v>
      </c>
      <c r="CU12" s="560">
        <v>0.71</v>
      </c>
      <c r="CV12" s="560">
        <v>0.26</v>
      </c>
      <c r="CW12" s="561">
        <v>0.13</v>
      </c>
      <c r="CX12" s="802">
        <v>10.79</v>
      </c>
      <c r="CY12" s="802">
        <v>15.93</v>
      </c>
      <c r="CZ12" s="804">
        <v>0.89</v>
      </c>
      <c r="DA12" s="804">
        <v>1.37</v>
      </c>
      <c r="DB12" s="804">
        <v>7.0000000000000007E-2</v>
      </c>
      <c r="DC12" s="804" t="s">
        <v>343</v>
      </c>
      <c r="DD12" s="804">
        <v>19.43</v>
      </c>
      <c r="DE12" s="804">
        <v>1.31</v>
      </c>
      <c r="DF12" s="804" t="s">
        <v>194</v>
      </c>
      <c r="DG12" s="804">
        <v>7.0000000000000007E-2</v>
      </c>
      <c r="DH12" s="804">
        <v>1.27</v>
      </c>
      <c r="DI12" s="804" t="s">
        <v>1054</v>
      </c>
      <c r="DJ12" s="804">
        <v>0.3</v>
      </c>
      <c r="DK12" s="804">
        <v>0.42</v>
      </c>
      <c r="DL12" s="804" t="s">
        <v>348</v>
      </c>
      <c r="DM12" s="804">
        <v>3.24</v>
      </c>
      <c r="DN12" s="804">
        <v>1.51</v>
      </c>
      <c r="DO12" s="804">
        <v>0.2</v>
      </c>
      <c r="DP12" s="804">
        <v>3.61</v>
      </c>
      <c r="DQ12" s="804">
        <v>2.5499999999999998</v>
      </c>
      <c r="DR12" s="804">
        <v>11.46</v>
      </c>
      <c r="DS12" s="804">
        <v>1.28</v>
      </c>
      <c r="DT12" s="888">
        <v>4.96</v>
      </c>
      <c r="DU12" s="888">
        <v>0.61</v>
      </c>
      <c r="DV12" s="888">
        <v>0.65</v>
      </c>
      <c r="DW12" s="888">
        <v>3.04</v>
      </c>
      <c r="DX12" s="888">
        <v>40.97</v>
      </c>
      <c r="DY12" s="888">
        <v>1.66</v>
      </c>
      <c r="DZ12" s="888">
        <v>0.23</v>
      </c>
      <c r="EA12" s="888">
        <v>18.399999999999999</v>
      </c>
      <c r="EB12" s="888">
        <v>0.38</v>
      </c>
      <c r="EC12" s="888">
        <v>1.1599999999999999</v>
      </c>
      <c r="ED12" s="889">
        <v>2.13</v>
      </c>
      <c r="EE12" s="889">
        <v>2.4500000000000002</v>
      </c>
      <c r="EF12" s="889">
        <v>0.11</v>
      </c>
      <c r="EG12" s="889">
        <v>0.44</v>
      </c>
      <c r="EH12" s="889">
        <v>3.2</v>
      </c>
      <c r="EI12" s="889">
        <v>0.66</v>
      </c>
      <c r="EJ12" s="889" t="s">
        <v>1193</v>
      </c>
      <c r="EK12" s="889">
        <v>3.03</v>
      </c>
      <c r="EL12" s="889" t="s">
        <v>1194</v>
      </c>
      <c r="EM12" s="889">
        <v>0.92</v>
      </c>
      <c r="EN12" s="890">
        <v>0.53</v>
      </c>
      <c r="EO12" s="890">
        <v>2.8</v>
      </c>
      <c r="EP12" s="890">
        <v>0.3</v>
      </c>
      <c r="EQ12" s="890">
        <v>1.65</v>
      </c>
      <c r="ER12" s="890">
        <v>50.78</v>
      </c>
      <c r="ES12" s="890">
        <v>1.85</v>
      </c>
      <c r="ET12" s="890">
        <v>11.55</v>
      </c>
      <c r="EU12" s="890">
        <v>3.6</v>
      </c>
      <c r="EV12" s="890">
        <v>12.43</v>
      </c>
      <c r="EW12" s="1068">
        <v>10.14</v>
      </c>
      <c r="EX12" s="1098">
        <v>0.55000000000000004</v>
      </c>
      <c r="EY12" s="1098">
        <v>11.07</v>
      </c>
      <c r="EZ12" s="1066">
        <v>0.55000000000000004</v>
      </c>
      <c r="FA12" s="1066">
        <v>0.85</v>
      </c>
      <c r="FB12" s="1066">
        <v>3.41</v>
      </c>
      <c r="FC12" s="1066" t="s">
        <v>182</v>
      </c>
      <c r="FD12" s="1066">
        <v>0.18</v>
      </c>
      <c r="FE12" s="1066">
        <v>0.24</v>
      </c>
      <c r="FF12" s="1066">
        <v>0.28999999999999998</v>
      </c>
      <c r="FG12" s="1066">
        <v>0.69</v>
      </c>
      <c r="FH12" s="1066" t="s">
        <v>186</v>
      </c>
      <c r="FI12" s="1066">
        <v>1.97</v>
      </c>
      <c r="FJ12" s="1066">
        <v>0.41</v>
      </c>
      <c r="FK12" s="1066">
        <v>1.01</v>
      </c>
      <c r="FL12" s="1066">
        <v>0.2</v>
      </c>
      <c r="FM12" s="1066">
        <v>0.56999999999999995</v>
      </c>
      <c r="FN12" s="1066">
        <v>0.19</v>
      </c>
      <c r="FO12" s="1066">
        <v>0.41</v>
      </c>
      <c r="FP12" s="1066">
        <v>0.31</v>
      </c>
      <c r="FQ12" s="1066">
        <v>1.96</v>
      </c>
      <c r="FR12" s="1066">
        <v>0.85</v>
      </c>
      <c r="FS12" s="1328" t="s">
        <v>122</v>
      </c>
      <c r="FT12" s="1328">
        <v>0.72</v>
      </c>
      <c r="FU12" s="1328">
        <v>0.35</v>
      </c>
      <c r="FV12" s="1328" t="s">
        <v>140</v>
      </c>
      <c r="FW12" s="1328">
        <v>0.57999999999999996</v>
      </c>
      <c r="FX12" s="1328">
        <v>1.56</v>
      </c>
      <c r="FY12" s="1328">
        <v>1.36</v>
      </c>
      <c r="FZ12" s="1328">
        <v>0.33</v>
      </c>
      <c r="GA12" s="1328">
        <v>0.42</v>
      </c>
      <c r="GB12" s="1328">
        <v>4.53</v>
      </c>
      <c r="GC12" s="1328">
        <v>0.84</v>
      </c>
      <c r="GD12" s="1328">
        <v>1.76</v>
      </c>
      <c r="GE12" s="1328">
        <v>1.56</v>
      </c>
      <c r="GF12" s="1328">
        <v>1.38</v>
      </c>
      <c r="GG12" s="1328">
        <v>1.04</v>
      </c>
      <c r="GH12" s="1328">
        <v>0.45</v>
      </c>
      <c r="GI12" s="1328">
        <v>0.7</v>
      </c>
      <c r="GJ12" s="1328">
        <v>1.3</v>
      </c>
      <c r="GK12" s="1328">
        <v>0.96</v>
      </c>
      <c r="GN12" s="1351">
        <v>57</v>
      </c>
    </row>
    <row r="13" spans="1:196" ht="14">
      <c r="A13" s="3" t="s">
        <v>32</v>
      </c>
      <c r="B13" s="87">
        <v>0.74</v>
      </c>
      <c r="C13" s="106">
        <v>1.94</v>
      </c>
      <c r="D13" s="105">
        <v>7.39</v>
      </c>
      <c r="E13" s="87">
        <v>1.17</v>
      </c>
      <c r="F13" s="87">
        <v>0.88</v>
      </c>
      <c r="G13" s="87">
        <v>0.41</v>
      </c>
      <c r="H13" s="87">
        <v>1.24</v>
      </c>
      <c r="I13" s="87">
        <v>2.65</v>
      </c>
      <c r="J13" s="203">
        <v>13.84</v>
      </c>
      <c r="K13" s="203">
        <v>0.67</v>
      </c>
      <c r="L13" s="203">
        <v>1.75</v>
      </c>
      <c r="M13" s="203">
        <v>1.05</v>
      </c>
      <c r="N13" s="203">
        <v>2.82</v>
      </c>
      <c r="O13" s="203">
        <v>21.53</v>
      </c>
      <c r="P13" s="203">
        <v>1.73</v>
      </c>
      <c r="Q13" s="203">
        <v>0.69</v>
      </c>
      <c r="R13" s="203">
        <v>1.18</v>
      </c>
      <c r="S13" s="203">
        <v>2.2400000000000002</v>
      </c>
      <c r="T13" s="203">
        <v>0.43</v>
      </c>
      <c r="U13" s="203">
        <v>2.21</v>
      </c>
      <c r="V13" s="203">
        <v>0.82</v>
      </c>
      <c r="W13" s="203">
        <v>0.33</v>
      </c>
      <c r="X13" s="203">
        <v>2.16</v>
      </c>
      <c r="Y13" s="203">
        <v>0.52</v>
      </c>
      <c r="Z13" s="203">
        <v>4.54</v>
      </c>
      <c r="AA13" s="203">
        <v>2.85</v>
      </c>
      <c r="AB13" s="203">
        <v>5.03</v>
      </c>
      <c r="AC13" s="203">
        <v>5.56</v>
      </c>
      <c r="AD13" s="203">
        <v>6.13</v>
      </c>
      <c r="AE13" s="385">
        <v>0.31</v>
      </c>
      <c r="AF13" s="385">
        <v>3.33</v>
      </c>
      <c r="AG13" s="379">
        <v>0.77</v>
      </c>
      <c r="AH13" s="379">
        <v>2.2799999999999998</v>
      </c>
      <c r="AI13" s="379">
        <v>3.03</v>
      </c>
      <c r="AJ13" s="379">
        <v>0.44</v>
      </c>
      <c r="AK13" s="379">
        <v>0.6</v>
      </c>
      <c r="AL13" s="379" t="s">
        <v>344</v>
      </c>
      <c r="AM13" s="379">
        <v>1.3</v>
      </c>
      <c r="AN13" s="379">
        <v>0.43</v>
      </c>
      <c r="AO13" s="379">
        <v>0.21</v>
      </c>
      <c r="AP13" s="379">
        <v>1.28</v>
      </c>
      <c r="AQ13" s="380">
        <v>2.79</v>
      </c>
      <c r="AR13" s="380">
        <v>0.27</v>
      </c>
      <c r="AS13" s="380" t="s">
        <v>191</v>
      </c>
      <c r="AT13" s="380" t="s">
        <v>631</v>
      </c>
      <c r="AU13" s="380">
        <v>1.36</v>
      </c>
      <c r="AV13" s="380">
        <v>1.64</v>
      </c>
      <c r="AW13" s="380" t="s">
        <v>191</v>
      </c>
      <c r="AX13" s="380">
        <v>0.81</v>
      </c>
      <c r="AY13" s="380">
        <v>0.38</v>
      </c>
      <c r="AZ13" s="382">
        <v>0.74</v>
      </c>
      <c r="BA13" s="382">
        <v>0.47</v>
      </c>
      <c r="BB13" s="382">
        <v>1.63</v>
      </c>
      <c r="BC13" s="382">
        <v>0.27</v>
      </c>
      <c r="BD13" s="383">
        <v>1.02</v>
      </c>
      <c r="BE13" s="383">
        <v>3.52</v>
      </c>
      <c r="BF13" s="383">
        <v>0.45</v>
      </c>
      <c r="BG13" s="386" t="s">
        <v>345</v>
      </c>
      <c r="BH13" s="386">
        <v>1.1000000000000001</v>
      </c>
      <c r="BI13" s="386">
        <v>0.57999999999999996</v>
      </c>
      <c r="BJ13" s="386" t="s">
        <v>632</v>
      </c>
      <c r="BK13" s="387">
        <v>0.53</v>
      </c>
      <c r="BL13" s="387">
        <v>0.42</v>
      </c>
      <c r="BM13" s="387" t="s">
        <v>378</v>
      </c>
      <c r="BN13" s="387">
        <v>0.48</v>
      </c>
      <c r="BO13" s="387" t="s">
        <v>633</v>
      </c>
      <c r="BP13" s="387">
        <v>0.56000000000000005</v>
      </c>
      <c r="BQ13" s="557" t="s">
        <v>870</v>
      </c>
      <c r="BR13" s="557">
        <v>0.41</v>
      </c>
      <c r="BS13" s="557">
        <v>0.32</v>
      </c>
      <c r="BT13" s="557" t="s">
        <v>871</v>
      </c>
      <c r="BU13" s="557" t="s">
        <v>179</v>
      </c>
      <c r="BV13" s="557" t="s">
        <v>872</v>
      </c>
      <c r="BW13" s="557">
        <v>0.85</v>
      </c>
      <c r="BX13" s="557">
        <v>0.34</v>
      </c>
      <c r="BY13" s="557">
        <v>2.4900000000000002</v>
      </c>
      <c r="BZ13" s="558">
        <v>0.19</v>
      </c>
      <c r="CA13" s="558">
        <v>33.369999999999997</v>
      </c>
      <c r="CB13" s="558">
        <v>13.58</v>
      </c>
      <c r="CC13" s="501">
        <v>0.59</v>
      </c>
      <c r="CD13" s="559">
        <v>3.76</v>
      </c>
      <c r="CE13" s="559" t="s">
        <v>874</v>
      </c>
      <c r="CF13" s="559" t="s">
        <v>200</v>
      </c>
      <c r="CG13" s="559" t="s">
        <v>188</v>
      </c>
      <c r="CH13" s="559" t="s">
        <v>343</v>
      </c>
      <c r="CI13" s="559">
        <v>0.82</v>
      </c>
      <c r="CJ13" s="559" t="s">
        <v>873</v>
      </c>
      <c r="CK13" s="559" t="s">
        <v>875</v>
      </c>
      <c r="CL13" s="559" t="s">
        <v>876</v>
      </c>
      <c r="CM13" s="559" t="s">
        <v>877</v>
      </c>
      <c r="CN13" s="556">
        <v>1.76</v>
      </c>
      <c r="CO13" s="560">
        <v>0.28000000000000003</v>
      </c>
      <c r="CP13" s="560">
        <v>1.1599999999999999</v>
      </c>
      <c r="CQ13" s="560">
        <v>8.27</v>
      </c>
      <c r="CR13" s="560">
        <v>0.62</v>
      </c>
      <c r="CS13" s="560">
        <v>0.45</v>
      </c>
      <c r="CT13" s="560">
        <v>0.49</v>
      </c>
      <c r="CU13" s="560">
        <v>0.47</v>
      </c>
      <c r="CV13" s="560">
        <v>0.36</v>
      </c>
      <c r="CW13" s="561">
        <v>0.44</v>
      </c>
      <c r="CX13" s="802">
        <v>17.690000000000001</v>
      </c>
      <c r="CY13" s="802">
        <v>32.159999999999997</v>
      </c>
      <c r="CZ13" s="804" t="s">
        <v>1054</v>
      </c>
      <c r="DA13" s="804">
        <v>1.08</v>
      </c>
      <c r="DB13" s="804" t="s">
        <v>888</v>
      </c>
      <c r="DC13" s="804" t="s">
        <v>1055</v>
      </c>
      <c r="DD13" s="804">
        <v>38.979999999999997</v>
      </c>
      <c r="DE13" s="804" t="s">
        <v>221</v>
      </c>
      <c r="DF13" s="804" t="s">
        <v>1056</v>
      </c>
      <c r="DG13" s="804" t="s">
        <v>335</v>
      </c>
      <c r="DH13" s="804">
        <v>0.85</v>
      </c>
      <c r="DI13" s="804" t="s">
        <v>1057</v>
      </c>
      <c r="DJ13" s="804" t="s">
        <v>1058</v>
      </c>
      <c r="DK13" s="804" t="s">
        <v>1059</v>
      </c>
      <c r="DL13" s="804" t="s">
        <v>1060</v>
      </c>
      <c r="DM13" s="804">
        <v>3.86</v>
      </c>
      <c r="DN13" s="804">
        <v>1.47</v>
      </c>
      <c r="DO13" s="804" t="s">
        <v>1052</v>
      </c>
      <c r="DP13" s="804" t="s">
        <v>1061</v>
      </c>
      <c r="DQ13" s="804">
        <v>2.15</v>
      </c>
      <c r="DR13" s="832">
        <v>91.51</v>
      </c>
      <c r="DS13" s="804">
        <v>1.68</v>
      </c>
      <c r="DT13" s="888">
        <v>4.93</v>
      </c>
      <c r="DU13" s="888">
        <v>1.95</v>
      </c>
      <c r="DV13" s="888">
        <v>2.2999999999999998</v>
      </c>
      <c r="DW13" s="888">
        <v>5.95</v>
      </c>
      <c r="DX13" s="888">
        <v>24.67</v>
      </c>
      <c r="DY13" s="888">
        <v>3.62</v>
      </c>
      <c r="DZ13" s="888">
        <v>0.43</v>
      </c>
      <c r="EA13" s="888">
        <v>21.49</v>
      </c>
      <c r="EB13" s="888">
        <v>0.67</v>
      </c>
      <c r="EC13" s="888">
        <v>1.72</v>
      </c>
      <c r="ED13" s="889">
        <v>6.01</v>
      </c>
      <c r="EE13" s="889">
        <v>2.75</v>
      </c>
      <c r="EF13" s="889">
        <v>0.19</v>
      </c>
      <c r="EG13" s="889">
        <v>0.63</v>
      </c>
      <c r="EH13" s="889">
        <v>2.2400000000000002</v>
      </c>
      <c r="EI13" s="889">
        <v>0.37</v>
      </c>
      <c r="EJ13" s="889" t="s">
        <v>1195</v>
      </c>
      <c r="EK13" s="889">
        <v>4.22</v>
      </c>
      <c r="EL13" s="889">
        <v>2.4500000000000002</v>
      </c>
      <c r="EM13" s="889">
        <v>1.03</v>
      </c>
      <c r="EN13" s="890">
        <v>1.1000000000000001</v>
      </c>
      <c r="EO13" s="890">
        <v>2.29</v>
      </c>
      <c r="EP13" s="890" t="s">
        <v>127</v>
      </c>
      <c r="EQ13" s="890">
        <v>1.59</v>
      </c>
      <c r="ER13" s="890">
        <v>339.53</v>
      </c>
      <c r="ES13" s="890">
        <v>9.18</v>
      </c>
      <c r="ET13" s="890">
        <v>100.47</v>
      </c>
      <c r="EU13" s="890">
        <v>26.34</v>
      </c>
      <c r="EV13" s="890">
        <v>44.7</v>
      </c>
      <c r="EW13" s="1068">
        <v>54.07</v>
      </c>
      <c r="EX13" s="1098">
        <v>2.02</v>
      </c>
      <c r="EY13" s="1098">
        <v>109.53</v>
      </c>
      <c r="EZ13" s="1066" t="s">
        <v>1349</v>
      </c>
      <c r="FA13" s="1066">
        <v>3.85</v>
      </c>
      <c r="FB13" s="1066">
        <v>2.81</v>
      </c>
      <c r="FC13" s="1066" t="s">
        <v>335</v>
      </c>
      <c r="FD13" s="1066" t="s">
        <v>1350</v>
      </c>
      <c r="FE13" s="1066" t="s">
        <v>1215</v>
      </c>
      <c r="FF13" s="1066" t="s">
        <v>1216</v>
      </c>
      <c r="FG13" s="1066" t="s">
        <v>1351</v>
      </c>
      <c r="FH13" s="1066" t="s">
        <v>212</v>
      </c>
      <c r="FI13" s="1066">
        <v>8.3000000000000007</v>
      </c>
      <c r="FJ13" s="1066" t="s">
        <v>1352</v>
      </c>
      <c r="FK13" s="1066">
        <v>8.66</v>
      </c>
      <c r="FL13" s="1066">
        <v>1.62</v>
      </c>
      <c r="FM13" s="1066" t="s">
        <v>1353</v>
      </c>
      <c r="FN13" s="1066" t="s">
        <v>210</v>
      </c>
      <c r="FO13" s="1066" t="s">
        <v>1354</v>
      </c>
      <c r="FP13" s="1066" t="s">
        <v>1355</v>
      </c>
      <c r="FQ13" s="1066" t="s">
        <v>1356</v>
      </c>
      <c r="FR13" s="1066">
        <v>7.44</v>
      </c>
      <c r="FS13" s="1328" t="s">
        <v>1470</v>
      </c>
      <c r="FT13" s="1328">
        <v>3.97</v>
      </c>
      <c r="FU13" s="1328" t="s">
        <v>1351</v>
      </c>
      <c r="FV13" s="1328" t="s">
        <v>1471</v>
      </c>
      <c r="FW13" s="1328" t="s">
        <v>1060</v>
      </c>
      <c r="FX13" s="1328" t="s">
        <v>1472</v>
      </c>
      <c r="FY13" s="1328" t="s">
        <v>1070</v>
      </c>
      <c r="FZ13" s="1328" t="s">
        <v>1473</v>
      </c>
      <c r="GA13" s="1328" t="s">
        <v>1474</v>
      </c>
      <c r="GB13" s="1328">
        <v>5.81</v>
      </c>
      <c r="GC13" s="1328">
        <v>3.44</v>
      </c>
      <c r="GD13" s="1328">
        <v>1.73</v>
      </c>
      <c r="GE13" s="1328">
        <v>2.27</v>
      </c>
      <c r="GF13" s="1328">
        <v>2.31</v>
      </c>
      <c r="GG13" s="1328">
        <v>1.71</v>
      </c>
      <c r="GH13" s="1328">
        <v>1.56</v>
      </c>
      <c r="GI13" s="1328">
        <v>1.67</v>
      </c>
      <c r="GJ13" s="1328">
        <v>2.4500000000000002</v>
      </c>
      <c r="GK13" s="1328">
        <v>1.64</v>
      </c>
      <c r="GN13" s="1351">
        <v>107</v>
      </c>
    </row>
    <row r="14" spans="1:196" ht="14">
      <c r="A14" s="3" t="s">
        <v>33</v>
      </c>
      <c r="B14" s="87">
        <v>11.39</v>
      </c>
      <c r="C14" s="106">
        <v>3.46</v>
      </c>
      <c r="D14" s="105">
        <v>5.32</v>
      </c>
      <c r="E14" s="87">
        <v>32.82</v>
      </c>
      <c r="F14" s="87">
        <v>39.96</v>
      </c>
      <c r="G14" s="87">
        <v>9.82</v>
      </c>
      <c r="H14" s="87">
        <v>14.85</v>
      </c>
      <c r="I14" s="87">
        <v>58.3</v>
      </c>
      <c r="J14" s="203">
        <v>3.31</v>
      </c>
      <c r="K14" s="203">
        <v>14.62</v>
      </c>
      <c r="L14" s="203">
        <v>22.3</v>
      </c>
      <c r="M14" s="203">
        <v>212.45</v>
      </c>
      <c r="N14" s="203">
        <v>11.82</v>
      </c>
      <c r="O14" s="203">
        <v>28.52</v>
      </c>
      <c r="P14" s="203">
        <v>20.350000000000001</v>
      </c>
      <c r="Q14" s="203">
        <v>20.149999999999999</v>
      </c>
      <c r="R14" s="203">
        <v>16.54</v>
      </c>
      <c r="S14" s="203">
        <v>1.62</v>
      </c>
      <c r="T14" s="203">
        <v>12.76</v>
      </c>
      <c r="U14" s="203">
        <v>53.85</v>
      </c>
      <c r="V14" s="203">
        <v>80.7</v>
      </c>
      <c r="W14" s="203">
        <v>1.84</v>
      </c>
      <c r="X14" s="203">
        <v>6.03</v>
      </c>
      <c r="Y14" s="203">
        <v>9.76</v>
      </c>
      <c r="Z14" s="203">
        <v>8.2899999999999991</v>
      </c>
      <c r="AA14" s="203">
        <v>14.19</v>
      </c>
      <c r="AB14" s="203">
        <v>11.05</v>
      </c>
      <c r="AC14" s="203">
        <v>45.64</v>
      </c>
      <c r="AD14" s="203">
        <v>30.91</v>
      </c>
      <c r="AE14" s="385">
        <v>16.39</v>
      </c>
      <c r="AF14" s="385">
        <v>54.78</v>
      </c>
      <c r="AG14" s="379">
        <v>17.77</v>
      </c>
      <c r="AH14" s="379">
        <v>8.0500000000000007</v>
      </c>
      <c r="AI14" s="379">
        <v>5.24</v>
      </c>
      <c r="AJ14" s="379">
        <v>20.350000000000001</v>
      </c>
      <c r="AK14" s="379">
        <v>30.85</v>
      </c>
      <c r="AL14" s="379">
        <v>12.99</v>
      </c>
      <c r="AM14" s="379">
        <v>9.49</v>
      </c>
      <c r="AN14" s="379">
        <v>11.7</v>
      </c>
      <c r="AO14" s="379">
        <v>20.92</v>
      </c>
      <c r="AP14" s="379">
        <v>6.21</v>
      </c>
      <c r="AQ14" s="380">
        <v>18.87</v>
      </c>
      <c r="AR14" s="380">
        <v>5.72</v>
      </c>
      <c r="AS14" s="380">
        <v>18.04</v>
      </c>
      <c r="AT14" s="380">
        <v>3.69</v>
      </c>
      <c r="AU14" s="380">
        <v>13.11</v>
      </c>
      <c r="AV14" s="380">
        <v>95.73</v>
      </c>
      <c r="AW14" s="380">
        <v>12.03</v>
      </c>
      <c r="AX14" s="380">
        <v>9.6300000000000008</v>
      </c>
      <c r="AY14" s="380">
        <v>18.329999999999998</v>
      </c>
      <c r="AZ14" s="382">
        <v>6.22</v>
      </c>
      <c r="BA14" s="382">
        <v>9.6300000000000008</v>
      </c>
      <c r="BB14" s="382">
        <v>13.26</v>
      </c>
      <c r="BC14" s="382">
        <v>20.75</v>
      </c>
      <c r="BD14" s="383">
        <v>27.31</v>
      </c>
      <c r="BE14" s="383">
        <v>30.47</v>
      </c>
      <c r="BF14" s="383">
        <v>15.24</v>
      </c>
      <c r="BG14" s="386">
        <v>12.76</v>
      </c>
      <c r="BH14" s="386">
        <v>25.93</v>
      </c>
      <c r="BI14" s="386">
        <v>2.94</v>
      </c>
      <c r="BJ14" s="386">
        <v>79.709999999999994</v>
      </c>
      <c r="BK14" s="387">
        <v>16.510000000000002</v>
      </c>
      <c r="BL14" s="387">
        <v>3.26</v>
      </c>
      <c r="BM14" s="387">
        <v>15.2</v>
      </c>
      <c r="BN14" s="387">
        <v>19.04</v>
      </c>
      <c r="BO14" s="387">
        <v>14.22</v>
      </c>
      <c r="BP14" s="387">
        <v>10.1</v>
      </c>
      <c r="BQ14" s="557">
        <v>21.86</v>
      </c>
      <c r="BR14" s="557">
        <v>2.91</v>
      </c>
      <c r="BS14" s="557">
        <v>7.13</v>
      </c>
      <c r="BT14" s="557">
        <v>4.8499999999999996</v>
      </c>
      <c r="BU14" s="557">
        <v>4.08</v>
      </c>
      <c r="BV14" s="557">
        <v>22.66</v>
      </c>
      <c r="BW14" s="557">
        <v>3.64</v>
      </c>
      <c r="BX14" s="557">
        <v>6.73</v>
      </c>
      <c r="BY14" s="557">
        <v>25.38</v>
      </c>
      <c r="BZ14" s="558">
        <v>13.88</v>
      </c>
      <c r="CA14" s="558">
        <v>14.86</v>
      </c>
      <c r="CB14" s="558">
        <v>15.45</v>
      </c>
      <c r="CC14" s="501">
        <v>5.72</v>
      </c>
      <c r="CD14" s="559">
        <v>11.43</v>
      </c>
      <c r="CE14" s="559">
        <v>13.75</v>
      </c>
      <c r="CF14" s="559">
        <v>3.16</v>
      </c>
      <c r="CG14" s="559">
        <v>25.33</v>
      </c>
      <c r="CH14" s="559">
        <v>4.3600000000000003</v>
      </c>
      <c r="CI14" s="559">
        <v>4.38</v>
      </c>
      <c r="CJ14" s="559">
        <v>3.37</v>
      </c>
      <c r="CK14" s="559">
        <v>25.82</v>
      </c>
      <c r="CL14" s="559">
        <v>17</v>
      </c>
      <c r="CM14" s="559">
        <v>4.3899999999999997</v>
      </c>
      <c r="CN14" s="556">
        <v>8.3000000000000007</v>
      </c>
      <c r="CO14" s="560">
        <v>7.91</v>
      </c>
      <c r="CP14" s="560">
        <v>19.3</v>
      </c>
      <c r="CQ14" s="560">
        <v>34.44</v>
      </c>
      <c r="CR14" s="560">
        <v>17.2</v>
      </c>
      <c r="CS14" s="560">
        <v>12.71</v>
      </c>
      <c r="CT14" s="560">
        <v>11.48</v>
      </c>
      <c r="CU14" s="560">
        <v>8.09</v>
      </c>
      <c r="CV14" s="560">
        <v>14.75</v>
      </c>
      <c r="CW14" s="561">
        <v>9.98</v>
      </c>
      <c r="CX14" s="802">
        <v>19.32</v>
      </c>
      <c r="CY14" s="802">
        <v>47.03</v>
      </c>
      <c r="CZ14" s="804">
        <v>16.93</v>
      </c>
      <c r="DA14" s="804">
        <v>17.46</v>
      </c>
      <c r="DB14" s="804">
        <v>4.37</v>
      </c>
      <c r="DC14" s="804">
        <v>19.02</v>
      </c>
      <c r="DD14" s="804">
        <v>76.290000000000006</v>
      </c>
      <c r="DE14" s="804">
        <v>19.75</v>
      </c>
      <c r="DF14" s="804">
        <v>5.94</v>
      </c>
      <c r="DG14" s="804">
        <v>3.5</v>
      </c>
      <c r="DH14" s="804">
        <v>32.5</v>
      </c>
      <c r="DI14" s="804">
        <v>5.94</v>
      </c>
      <c r="DJ14" s="804">
        <v>28.82</v>
      </c>
      <c r="DK14" s="804">
        <v>20.27</v>
      </c>
      <c r="DL14" s="804">
        <v>11.97</v>
      </c>
      <c r="DM14" s="804">
        <v>12.43</v>
      </c>
      <c r="DN14" s="804">
        <v>11.02</v>
      </c>
      <c r="DO14" s="804">
        <v>11.44</v>
      </c>
      <c r="DP14" s="804">
        <v>4.8600000000000003</v>
      </c>
      <c r="DQ14" s="804">
        <v>36.54</v>
      </c>
      <c r="DR14" s="804">
        <v>16.79</v>
      </c>
      <c r="DS14" s="804">
        <v>9.66</v>
      </c>
      <c r="DT14" s="888">
        <v>10.119999999999999</v>
      </c>
      <c r="DU14" s="888">
        <v>35.68</v>
      </c>
      <c r="DV14" s="888">
        <v>11.77</v>
      </c>
      <c r="DW14" s="888">
        <v>12.3</v>
      </c>
      <c r="DX14" s="888">
        <v>75.56</v>
      </c>
      <c r="DY14" s="888">
        <v>9.52</v>
      </c>
      <c r="DZ14" s="888">
        <v>18.420000000000002</v>
      </c>
      <c r="EA14" s="888">
        <v>22.16</v>
      </c>
      <c r="EB14" s="888">
        <v>39.590000000000003</v>
      </c>
      <c r="EC14" s="888">
        <v>11.35</v>
      </c>
      <c r="ED14" s="889">
        <v>36.03</v>
      </c>
      <c r="EE14" s="889">
        <v>127.72</v>
      </c>
      <c r="EF14" s="889">
        <v>7.2</v>
      </c>
      <c r="EG14" s="889">
        <v>17.27</v>
      </c>
      <c r="EH14" s="889">
        <v>61.37</v>
      </c>
      <c r="EI14" s="889">
        <v>9.11</v>
      </c>
      <c r="EJ14" s="889">
        <v>7.14</v>
      </c>
      <c r="EK14" s="889">
        <v>19.809999999999999</v>
      </c>
      <c r="EL14" s="889">
        <v>6.05</v>
      </c>
      <c r="EM14" s="889">
        <v>65.989999999999995</v>
      </c>
      <c r="EN14" s="890">
        <v>15.08</v>
      </c>
      <c r="EO14" s="890">
        <v>37.5</v>
      </c>
      <c r="EP14" s="890">
        <v>26.92</v>
      </c>
      <c r="EQ14" s="890">
        <v>16.510000000000002</v>
      </c>
      <c r="ER14" s="890">
        <v>15.62</v>
      </c>
      <c r="ES14" s="890">
        <v>5.76</v>
      </c>
      <c r="ET14" s="890">
        <v>4.2</v>
      </c>
      <c r="EU14" s="890">
        <v>3.87</v>
      </c>
      <c r="EV14" s="890">
        <v>100.84</v>
      </c>
      <c r="EW14" s="1068">
        <v>29.82</v>
      </c>
      <c r="EX14" s="1098">
        <v>15.43</v>
      </c>
      <c r="EY14" s="1098">
        <v>44.79</v>
      </c>
      <c r="EZ14" s="1066">
        <v>32.049999999999997</v>
      </c>
      <c r="FA14" s="1066">
        <v>15.83</v>
      </c>
      <c r="FB14" s="1066">
        <v>18.68</v>
      </c>
      <c r="FC14" s="1066">
        <v>10.31</v>
      </c>
      <c r="FD14" s="1066">
        <v>4.1100000000000003</v>
      </c>
      <c r="FE14" s="1066">
        <v>4.21</v>
      </c>
      <c r="FF14" s="1066">
        <v>20.45</v>
      </c>
      <c r="FG14" s="1066">
        <v>5.71</v>
      </c>
      <c r="FH14" s="1066">
        <v>11.41</v>
      </c>
      <c r="FI14" s="1066">
        <v>7.7</v>
      </c>
      <c r="FJ14" s="1066">
        <v>14.6</v>
      </c>
      <c r="FK14" s="1066">
        <v>37.81</v>
      </c>
      <c r="FL14" s="1066">
        <v>1.91</v>
      </c>
      <c r="FM14" s="1066">
        <v>39.130000000000003</v>
      </c>
      <c r="FN14" s="1066">
        <v>5.43</v>
      </c>
      <c r="FO14" s="1066">
        <v>4</v>
      </c>
      <c r="FP14" s="1066">
        <v>5.31</v>
      </c>
      <c r="FQ14" s="1066">
        <v>26.25</v>
      </c>
      <c r="FR14" s="1066">
        <v>4.4000000000000004</v>
      </c>
      <c r="FS14" s="1328">
        <v>12.94</v>
      </c>
      <c r="FT14" s="1328">
        <v>17.12</v>
      </c>
      <c r="FU14" s="1328">
        <v>8.11</v>
      </c>
      <c r="FV14" s="1328">
        <v>8.64</v>
      </c>
      <c r="FW14" s="1328">
        <v>12.46</v>
      </c>
      <c r="FX14" s="1328">
        <v>50.7</v>
      </c>
      <c r="FY14" s="1328">
        <v>14.93</v>
      </c>
      <c r="FZ14" s="1328">
        <v>8.69</v>
      </c>
      <c r="GA14" s="1328">
        <v>24.19</v>
      </c>
      <c r="GB14" s="1328">
        <v>26.75</v>
      </c>
      <c r="GC14" s="1328">
        <v>9.9700000000000006</v>
      </c>
      <c r="GD14" s="1328">
        <v>11.73</v>
      </c>
      <c r="GE14" s="1328">
        <v>18.88</v>
      </c>
      <c r="GF14" s="1328">
        <v>4.9800000000000004</v>
      </c>
      <c r="GG14" s="1328">
        <v>3.11</v>
      </c>
      <c r="GH14" s="1328">
        <v>1.69</v>
      </c>
      <c r="GI14" s="1328">
        <v>1.29</v>
      </c>
      <c r="GJ14" s="1328">
        <v>3.69</v>
      </c>
      <c r="GK14" s="1328">
        <v>3.54</v>
      </c>
      <c r="GN14" s="1351">
        <v>14</v>
      </c>
    </row>
    <row r="15" spans="1:196" ht="14">
      <c r="A15" s="3" t="s">
        <v>34</v>
      </c>
      <c r="B15" s="87">
        <v>1.42</v>
      </c>
      <c r="C15" s="106">
        <v>2.23</v>
      </c>
      <c r="D15" s="105">
        <v>2.25</v>
      </c>
      <c r="E15" s="87">
        <v>9.61</v>
      </c>
      <c r="F15" s="87">
        <v>9.27</v>
      </c>
      <c r="G15" s="87">
        <v>3.39</v>
      </c>
      <c r="H15" s="87">
        <v>3.11</v>
      </c>
      <c r="I15" s="87">
        <v>13.6</v>
      </c>
      <c r="J15" s="203">
        <v>142.44999999999999</v>
      </c>
      <c r="K15" s="203">
        <v>0.76</v>
      </c>
      <c r="L15" s="203">
        <v>5.46</v>
      </c>
      <c r="M15" s="203">
        <v>14.14</v>
      </c>
      <c r="N15" s="203">
        <v>5.83</v>
      </c>
      <c r="O15" s="203">
        <v>12.18</v>
      </c>
      <c r="P15" s="203">
        <v>3.31</v>
      </c>
      <c r="Q15" s="203">
        <v>1.3</v>
      </c>
      <c r="R15" s="203">
        <v>0.88</v>
      </c>
      <c r="S15" s="203">
        <v>8.0500000000000007</v>
      </c>
      <c r="T15" s="203">
        <v>1.9</v>
      </c>
      <c r="U15" s="203">
        <v>11.93</v>
      </c>
      <c r="V15" s="203">
        <v>3.97</v>
      </c>
      <c r="W15" s="203">
        <v>0.33</v>
      </c>
      <c r="X15" s="203">
        <v>11.68</v>
      </c>
      <c r="Y15" s="203">
        <v>1.94</v>
      </c>
      <c r="Z15" s="203">
        <v>1.58</v>
      </c>
      <c r="AA15" s="203">
        <v>1.74</v>
      </c>
      <c r="AB15" s="203">
        <v>3.74</v>
      </c>
      <c r="AC15" s="203">
        <v>13.81</v>
      </c>
      <c r="AD15" s="203">
        <v>6.13</v>
      </c>
      <c r="AE15" s="385">
        <v>0.36</v>
      </c>
      <c r="AF15" s="385">
        <v>9.98</v>
      </c>
      <c r="AG15" s="379">
        <v>0.69</v>
      </c>
      <c r="AH15" s="379">
        <v>1.53</v>
      </c>
      <c r="AI15" s="379">
        <v>1.19</v>
      </c>
      <c r="AJ15" s="379">
        <v>0.31</v>
      </c>
      <c r="AK15" s="379">
        <v>1.76</v>
      </c>
      <c r="AL15" s="379">
        <v>0.23</v>
      </c>
      <c r="AM15" s="379">
        <v>2.2999999999999998</v>
      </c>
      <c r="AN15" s="379">
        <v>0.28000000000000003</v>
      </c>
      <c r="AO15" s="379">
        <v>0.62</v>
      </c>
      <c r="AP15" s="379">
        <v>1.24</v>
      </c>
      <c r="AQ15" s="380">
        <v>11.95</v>
      </c>
      <c r="AR15" s="380">
        <v>4.2300000000000004</v>
      </c>
      <c r="AS15" s="380">
        <v>0.7</v>
      </c>
      <c r="AT15" s="380">
        <v>2.0299999999999998</v>
      </c>
      <c r="AU15" s="380">
        <v>7.57</v>
      </c>
      <c r="AV15" s="380">
        <v>25.8</v>
      </c>
      <c r="AW15" s="380">
        <v>0.42</v>
      </c>
      <c r="AX15" s="380">
        <v>1.76</v>
      </c>
      <c r="AY15" s="380">
        <v>3.48</v>
      </c>
      <c r="AZ15" s="382">
        <v>9.8000000000000007</v>
      </c>
      <c r="BA15" s="382">
        <v>1.71</v>
      </c>
      <c r="BB15" s="382">
        <v>3.83</v>
      </c>
      <c r="BC15" s="382">
        <v>2.58</v>
      </c>
      <c r="BD15" s="383">
        <v>1.95</v>
      </c>
      <c r="BE15" s="383">
        <v>7.15</v>
      </c>
      <c r="BF15" s="383">
        <v>2.06</v>
      </c>
      <c r="BG15" s="386">
        <v>1.29</v>
      </c>
      <c r="BH15" s="386">
        <v>0.69</v>
      </c>
      <c r="BI15" s="386">
        <v>0.46</v>
      </c>
      <c r="BJ15" s="386" t="s">
        <v>634</v>
      </c>
      <c r="BK15" s="387">
        <v>0.31</v>
      </c>
      <c r="BL15" s="387">
        <v>0.52</v>
      </c>
      <c r="BM15" s="387">
        <v>3.59</v>
      </c>
      <c r="BN15" s="387">
        <v>3.28</v>
      </c>
      <c r="BO15" s="387">
        <v>2.98</v>
      </c>
      <c r="BP15" s="387">
        <v>2.4500000000000002</v>
      </c>
      <c r="BQ15" s="557">
        <v>7.72</v>
      </c>
      <c r="BR15" s="557">
        <v>0.44</v>
      </c>
      <c r="BS15" s="557">
        <v>1.43</v>
      </c>
      <c r="BT15" s="557">
        <v>0.76</v>
      </c>
      <c r="BU15" s="557">
        <v>0.48</v>
      </c>
      <c r="BV15" s="557">
        <v>3.45</v>
      </c>
      <c r="BW15" s="557">
        <v>0.75</v>
      </c>
      <c r="BX15" s="557">
        <v>1.33</v>
      </c>
      <c r="BY15" s="557">
        <v>9.56</v>
      </c>
      <c r="BZ15" s="558">
        <v>0.94</v>
      </c>
      <c r="CA15" s="558">
        <v>3.08</v>
      </c>
      <c r="CB15" s="558">
        <v>1.89</v>
      </c>
      <c r="CC15" s="501">
        <v>3.01</v>
      </c>
      <c r="CD15" s="559" t="s">
        <v>339</v>
      </c>
      <c r="CE15" s="559">
        <v>2.65</v>
      </c>
      <c r="CF15" s="559">
        <v>0.09</v>
      </c>
      <c r="CG15" s="559">
        <v>2.54</v>
      </c>
      <c r="CH15" s="559">
        <v>0.06</v>
      </c>
      <c r="CI15" s="559">
        <v>0.71</v>
      </c>
      <c r="CJ15" s="559">
        <v>0.48</v>
      </c>
      <c r="CK15" s="559">
        <v>8.8699999999999992</v>
      </c>
      <c r="CL15" s="559">
        <v>3.65</v>
      </c>
      <c r="CM15" s="559">
        <v>0.38</v>
      </c>
      <c r="CN15" s="556">
        <v>1.66</v>
      </c>
      <c r="CO15" s="560">
        <v>1.1499999999999999</v>
      </c>
      <c r="CP15" s="560">
        <v>3.68</v>
      </c>
      <c r="CQ15" s="560">
        <v>8.77</v>
      </c>
      <c r="CR15" s="560">
        <v>4.83</v>
      </c>
      <c r="CS15" s="560">
        <v>2.0699999999999998</v>
      </c>
      <c r="CT15" s="560">
        <v>2.2000000000000002</v>
      </c>
      <c r="CU15" s="560">
        <v>1.54</v>
      </c>
      <c r="CV15" s="560">
        <v>0.72</v>
      </c>
      <c r="CW15" s="561">
        <v>0.79</v>
      </c>
      <c r="CX15" s="802">
        <v>2.85</v>
      </c>
      <c r="CY15" s="802">
        <v>9.2200000000000006</v>
      </c>
      <c r="CZ15" s="804">
        <v>2.63</v>
      </c>
      <c r="DA15" s="804">
        <v>3.3</v>
      </c>
      <c r="DB15" s="804">
        <v>0.1</v>
      </c>
      <c r="DC15" s="804">
        <v>3.47</v>
      </c>
      <c r="DD15" s="804" t="s">
        <v>1062</v>
      </c>
      <c r="DE15" s="804">
        <v>3.88</v>
      </c>
      <c r="DF15" s="804">
        <v>0.46</v>
      </c>
      <c r="DG15" s="804">
        <v>0.1</v>
      </c>
      <c r="DH15" s="804">
        <v>4.9800000000000004</v>
      </c>
      <c r="DI15" s="804">
        <v>0.73</v>
      </c>
      <c r="DJ15" s="747">
        <v>3</v>
      </c>
      <c r="DK15" s="804">
        <v>5.01</v>
      </c>
      <c r="DL15" s="804">
        <v>8.14</v>
      </c>
      <c r="DM15" s="804">
        <v>2.06</v>
      </c>
      <c r="DN15" s="804">
        <v>2.13</v>
      </c>
      <c r="DO15" s="804">
        <v>1.27</v>
      </c>
      <c r="DP15" s="804">
        <v>1.89</v>
      </c>
      <c r="DQ15" s="804">
        <v>12.79</v>
      </c>
      <c r="DR15" s="804">
        <v>5.94</v>
      </c>
      <c r="DS15" s="804">
        <v>2.11</v>
      </c>
      <c r="DT15" s="888">
        <v>2.35</v>
      </c>
      <c r="DU15" s="888">
        <v>4.3499999999999996</v>
      </c>
      <c r="DV15" s="888" t="s">
        <v>250</v>
      </c>
      <c r="DW15" s="888">
        <v>2.41</v>
      </c>
      <c r="DX15" s="888">
        <v>23.08</v>
      </c>
      <c r="DY15" s="888">
        <v>1.92</v>
      </c>
      <c r="DZ15" s="888">
        <v>2.09</v>
      </c>
      <c r="EA15" s="888">
        <v>4.38</v>
      </c>
      <c r="EB15" s="888">
        <v>3.45</v>
      </c>
      <c r="EC15" s="888">
        <v>19.64</v>
      </c>
      <c r="ED15" s="889">
        <v>10.029999999999999</v>
      </c>
      <c r="EE15" s="889">
        <v>20.02</v>
      </c>
      <c r="EF15" s="889">
        <v>0.17</v>
      </c>
      <c r="EG15" s="889">
        <v>4.87</v>
      </c>
      <c r="EH15" s="889">
        <v>9.91</v>
      </c>
      <c r="EI15" s="889">
        <v>1.84</v>
      </c>
      <c r="EJ15" s="889">
        <v>17.95</v>
      </c>
      <c r="EK15" s="889">
        <v>7.06</v>
      </c>
      <c r="EL15" s="889">
        <v>10.57</v>
      </c>
      <c r="EM15" s="889">
        <v>20.79</v>
      </c>
      <c r="EN15" s="890">
        <v>1.54</v>
      </c>
      <c r="EO15" s="890">
        <v>11.54</v>
      </c>
      <c r="EP15" s="890">
        <v>3.26</v>
      </c>
      <c r="EQ15" s="890">
        <v>2.56</v>
      </c>
      <c r="ER15" s="890" t="s">
        <v>1196</v>
      </c>
      <c r="ES15" s="890">
        <v>6.87</v>
      </c>
      <c r="ET15" s="890">
        <v>1.1000000000000001</v>
      </c>
      <c r="EU15" s="890">
        <v>0.73</v>
      </c>
      <c r="EV15" s="890">
        <v>27.01</v>
      </c>
      <c r="EW15" s="1068" t="s">
        <v>1197</v>
      </c>
      <c r="EX15" s="1098">
        <v>2.2000000000000002</v>
      </c>
      <c r="EY15" s="1098">
        <v>14.6</v>
      </c>
      <c r="EZ15" s="1066">
        <v>1.19</v>
      </c>
      <c r="FA15" s="1066">
        <v>4.0999999999999996</v>
      </c>
      <c r="FB15" s="1066">
        <v>7.75</v>
      </c>
      <c r="FC15" s="1066">
        <v>0.21</v>
      </c>
      <c r="FD15" s="1066">
        <v>0.73</v>
      </c>
      <c r="FE15" s="1066">
        <v>0.85</v>
      </c>
      <c r="FF15" s="1066">
        <v>1.23</v>
      </c>
      <c r="FG15" s="1066">
        <v>0.92</v>
      </c>
      <c r="FH15" s="1066">
        <v>0.57999999999999996</v>
      </c>
      <c r="FI15" s="1066">
        <v>2.23</v>
      </c>
      <c r="FJ15" s="1066">
        <v>0.55000000000000004</v>
      </c>
      <c r="FK15" s="1066">
        <v>6.27</v>
      </c>
      <c r="FL15" s="1066">
        <v>0.33</v>
      </c>
      <c r="FM15" s="1066">
        <v>6.78</v>
      </c>
      <c r="FN15" s="1066">
        <v>0.84</v>
      </c>
      <c r="FO15" s="1066">
        <v>0.8</v>
      </c>
      <c r="FP15" s="1066">
        <v>2.96</v>
      </c>
      <c r="FQ15" s="1066">
        <v>2.3199999999999998</v>
      </c>
      <c r="FR15" s="1066">
        <v>1.53</v>
      </c>
      <c r="FS15" s="1328">
        <v>1.32</v>
      </c>
      <c r="FT15" s="1328">
        <v>3.86</v>
      </c>
      <c r="FU15" s="1328">
        <v>0.93</v>
      </c>
      <c r="FV15" s="1328">
        <v>0.33</v>
      </c>
      <c r="FW15" s="1328">
        <v>2.31</v>
      </c>
      <c r="FX15" s="1328">
        <v>11.31</v>
      </c>
      <c r="FY15" s="1328">
        <v>2.85</v>
      </c>
      <c r="FZ15" s="1328">
        <v>1.84</v>
      </c>
      <c r="GA15" s="1328">
        <v>2.2000000000000002</v>
      </c>
      <c r="GB15" s="1328" t="s">
        <v>1475</v>
      </c>
      <c r="GC15" s="1328">
        <v>1.47</v>
      </c>
      <c r="GD15" s="1328">
        <v>2.75</v>
      </c>
      <c r="GE15" s="1328" t="s">
        <v>612</v>
      </c>
      <c r="GF15" s="1328">
        <v>0.61</v>
      </c>
      <c r="GG15" s="1328">
        <v>0.52</v>
      </c>
      <c r="GH15" s="1328" t="s">
        <v>878</v>
      </c>
      <c r="GI15" s="1328" t="s">
        <v>1273</v>
      </c>
      <c r="GJ15" s="1328" t="s">
        <v>1476</v>
      </c>
      <c r="GK15" s="1328" t="s">
        <v>1477</v>
      </c>
      <c r="GN15" s="1351">
        <v>23</v>
      </c>
    </row>
    <row r="16" spans="1:196" ht="14">
      <c r="A16" s="3" t="s">
        <v>35</v>
      </c>
      <c r="B16" s="87">
        <v>3.76</v>
      </c>
      <c r="C16" s="106">
        <v>7.43</v>
      </c>
      <c r="D16" s="105">
        <v>6.13</v>
      </c>
      <c r="E16" s="87">
        <v>21</v>
      </c>
      <c r="F16" s="87">
        <v>16.79</v>
      </c>
      <c r="G16" s="87">
        <v>3.74</v>
      </c>
      <c r="H16" s="87">
        <v>5.14</v>
      </c>
      <c r="I16" s="87">
        <v>31.15</v>
      </c>
      <c r="J16" s="203">
        <v>34.840000000000003</v>
      </c>
      <c r="K16" s="203">
        <v>2.41</v>
      </c>
      <c r="L16" s="203">
        <v>10.98</v>
      </c>
      <c r="M16" s="203">
        <v>57.98</v>
      </c>
      <c r="N16" s="203">
        <v>14.72</v>
      </c>
      <c r="O16" s="203">
        <v>18.059999999999999</v>
      </c>
      <c r="P16" s="203">
        <v>5.5</v>
      </c>
      <c r="Q16" s="203">
        <v>2.86</v>
      </c>
      <c r="R16" s="203">
        <v>2.98</v>
      </c>
      <c r="S16" s="203">
        <v>5.53</v>
      </c>
      <c r="T16" s="203">
        <v>7.44</v>
      </c>
      <c r="U16" s="203">
        <v>26.22</v>
      </c>
      <c r="V16" s="203">
        <v>21.76</v>
      </c>
      <c r="W16" s="203">
        <v>1.1200000000000001</v>
      </c>
      <c r="X16" s="203">
        <v>4.38</v>
      </c>
      <c r="Y16" s="203">
        <v>3.85</v>
      </c>
      <c r="Z16" s="203">
        <v>4.34</v>
      </c>
      <c r="AA16" s="203">
        <v>6.65</v>
      </c>
      <c r="AB16" s="203">
        <v>2.2799999999999998</v>
      </c>
      <c r="AC16" s="203">
        <v>29.03</v>
      </c>
      <c r="AD16" s="203">
        <v>10.19</v>
      </c>
      <c r="AE16" s="385">
        <v>1.97</v>
      </c>
      <c r="AF16" s="391">
        <v>72.069999999999993</v>
      </c>
      <c r="AG16" s="379">
        <v>3.01</v>
      </c>
      <c r="AH16" s="379">
        <v>2.33</v>
      </c>
      <c r="AI16" s="379">
        <v>3.03</v>
      </c>
      <c r="AJ16" s="379">
        <v>1.97</v>
      </c>
      <c r="AK16" s="379">
        <v>4.7300000000000004</v>
      </c>
      <c r="AL16" s="379">
        <v>1.1100000000000001</v>
      </c>
      <c r="AM16" s="379">
        <v>4.78</v>
      </c>
      <c r="AN16" s="379">
        <v>1.05</v>
      </c>
      <c r="AO16" s="379">
        <v>2.4900000000000002</v>
      </c>
      <c r="AP16" s="379">
        <v>3.34</v>
      </c>
      <c r="AQ16" s="380">
        <v>11.09</v>
      </c>
      <c r="AR16" s="380">
        <v>4.28</v>
      </c>
      <c r="AS16" s="380">
        <v>2.14</v>
      </c>
      <c r="AT16" s="380">
        <v>2.85</v>
      </c>
      <c r="AU16" s="380">
        <v>6.07</v>
      </c>
      <c r="AV16" s="380">
        <v>41.31</v>
      </c>
      <c r="AW16" s="380">
        <v>1.53</v>
      </c>
      <c r="AX16" s="380">
        <v>6.76</v>
      </c>
      <c r="AY16" s="380">
        <v>17.29</v>
      </c>
      <c r="AZ16" s="382">
        <v>5.93</v>
      </c>
      <c r="BA16" s="382">
        <v>6.56</v>
      </c>
      <c r="BB16" s="382">
        <v>11.11</v>
      </c>
      <c r="BC16" s="382">
        <v>10.25</v>
      </c>
      <c r="BD16" s="383">
        <v>8.25</v>
      </c>
      <c r="BE16" s="383">
        <v>16.649999999999999</v>
      </c>
      <c r="BF16" s="383">
        <v>5.94</v>
      </c>
      <c r="BG16" s="386">
        <v>3.26</v>
      </c>
      <c r="BH16" s="386">
        <v>4.16</v>
      </c>
      <c r="BI16" s="386">
        <v>2.12</v>
      </c>
      <c r="BJ16" s="386">
        <v>11.16</v>
      </c>
      <c r="BK16" s="387">
        <v>2.39</v>
      </c>
      <c r="BL16" s="387">
        <v>1.81</v>
      </c>
      <c r="BM16" s="387">
        <v>12.97</v>
      </c>
      <c r="BN16" s="387">
        <v>8.08</v>
      </c>
      <c r="BO16" s="387">
        <v>15.78</v>
      </c>
      <c r="BP16" s="387">
        <v>5.03</v>
      </c>
      <c r="BQ16" s="557">
        <v>25.51</v>
      </c>
      <c r="BR16" s="557">
        <v>1.45</v>
      </c>
      <c r="BS16" s="557">
        <v>3.65</v>
      </c>
      <c r="BT16" s="557">
        <v>3.74</v>
      </c>
      <c r="BU16" s="557">
        <v>2.5</v>
      </c>
      <c r="BV16" s="557">
        <v>8.5</v>
      </c>
      <c r="BW16" s="557">
        <v>4.5199999999999996</v>
      </c>
      <c r="BX16" s="557">
        <v>4.25</v>
      </c>
      <c r="BY16" s="557">
        <v>19.25</v>
      </c>
      <c r="BZ16" s="558">
        <v>2.79</v>
      </c>
      <c r="CA16" s="558">
        <v>7.1</v>
      </c>
      <c r="CB16" s="558">
        <v>12.95</v>
      </c>
      <c r="CC16" s="501">
        <v>2.56</v>
      </c>
      <c r="CD16" s="559">
        <v>11.48</v>
      </c>
      <c r="CE16" s="559">
        <v>6.99</v>
      </c>
      <c r="CF16" s="559">
        <v>0.45</v>
      </c>
      <c r="CG16" s="559">
        <v>5.96</v>
      </c>
      <c r="CH16" s="559">
        <v>0.35</v>
      </c>
      <c r="CI16" s="559">
        <v>2.25</v>
      </c>
      <c r="CJ16" s="559">
        <v>1.81</v>
      </c>
      <c r="CK16" s="559">
        <v>12.19</v>
      </c>
      <c r="CL16" s="559">
        <v>5.52</v>
      </c>
      <c r="CM16" s="559">
        <v>3.42</v>
      </c>
      <c r="CN16" s="556">
        <v>4.16</v>
      </c>
      <c r="CO16" s="560">
        <v>3.29</v>
      </c>
      <c r="CP16" s="560">
        <v>6.58</v>
      </c>
      <c r="CQ16" s="560">
        <v>23.26</v>
      </c>
      <c r="CR16" s="560">
        <v>7.21</v>
      </c>
      <c r="CS16" s="560">
        <v>7.46</v>
      </c>
      <c r="CT16" s="560">
        <v>3.71</v>
      </c>
      <c r="CU16" s="560">
        <v>4.3600000000000003</v>
      </c>
      <c r="CV16" s="560">
        <v>2.89</v>
      </c>
      <c r="CW16" s="561">
        <v>2.62</v>
      </c>
      <c r="CX16" s="802">
        <v>9.91</v>
      </c>
      <c r="CY16" s="802">
        <v>51.96</v>
      </c>
      <c r="CZ16" s="804">
        <v>7.93</v>
      </c>
      <c r="DA16" s="804">
        <v>8.1</v>
      </c>
      <c r="DB16" s="804">
        <v>0.48</v>
      </c>
      <c r="DC16" s="804">
        <v>8.33</v>
      </c>
      <c r="DD16" s="804">
        <v>108.28</v>
      </c>
      <c r="DE16" s="804">
        <v>17.29</v>
      </c>
      <c r="DF16" s="804">
        <v>1.36</v>
      </c>
      <c r="DG16" s="804">
        <v>0.42</v>
      </c>
      <c r="DH16" s="804">
        <v>19.41</v>
      </c>
      <c r="DI16" s="804">
        <v>2.19</v>
      </c>
      <c r="DJ16" s="804">
        <v>9.9700000000000006</v>
      </c>
      <c r="DK16" s="804">
        <v>9.69</v>
      </c>
      <c r="DL16" s="804">
        <v>8.8699999999999992</v>
      </c>
      <c r="DM16" s="804">
        <v>4.8</v>
      </c>
      <c r="DN16" s="804">
        <v>5.08</v>
      </c>
      <c r="DO16" s="804">
        <v>3.87</v>
      </c>
      <c r="DP16" s="804">
        <v>2.57</v>
      </c>
      <c r="DQ16" s="804">
        <v>25.24</v>
      </c>
      <c r="DR16" s="804">
        <v>11.53</v>
      </c>
      <c r="DS16" s="804">
        <v>4.8899999999999997</v>
      </c>
      <c r="DT16" s="888">
        <v>6.44</v>
      </c>
      <c r="DU16" s="888">
        <v>8.99</v>
      </c>
      <c r="DV16" s="888">
        <v>2.72</v>
      </c>
      <c r="DW16" s="888">
        <v>5.84</v>
      </c>
      <c r="DX16" s="888">
        <v>39.96</v>
      </c>
      <c r="DY16" s="888">
        <v>4.88</v>
      </c>
      <c r="DZ16" s="888">
        <v>6.79</v>
      </c>
      <c r="EA16" s="888">
        <v>15.39</v>
      </c>
      <c r="EB16" s="888">
        <v>12.95</v>
      </c>
      <c r="EC16" s="888">
        <v>5.03</v>
      </c>
      <c r="ED16" s="889">
        <v>13.36</v>
      </c>
      <c r="EE16" s="889">
        <v>44.38</v>
      </c>
      <c r="EF16" s="889">
        <v>0.75</v>
      </c>
      <c r="EG16" s="889">
        <v>8.26</v>
      </c>
      <c r="EH16" s="889">
        <v>23.92</v>
      </c>
      <c r="EI16" s="889">
        <v>4.4000000000000004</v>
      </c>
      <c r="EJ16" s="889">
        <v>6.39</v>
      </c>
      <c r="EK16" s="889">
        <v>35.85</v>
      </c>
      <c r="EL16" s="889">
        <v>2.3199999999999998</v>
      </c>
      <c r="EM16" s="889">
        <v>22.06</v>
      </c>
      <c r="EN16" s="890">
        <v>4.54</v>
      </c>
      <c r="EO16" s="890">
        <v>23.21</v>
      </c>
      <c r="EP16" s="890">
        <v>11.54</v>
      </c>
      <c r="EQ16" s="890">
        <v>6.04</v>
      </c>
      <c r="ER16" s="890">
        <v>13.53</v>
      </c>
      <c r="ES16" s="890">
        <v>4.63</v>
      </c>
      <c r="ET16" s="890">
        <v>3.33</v>
      </c>
      <c r="EU16" s="890">
        <v>2.46</v>
      </c>
      <c r="EV16" s="890">
        <v>66.83</v>
      </c>
      <c r="EW16" s="1068">
        <v>17.600000000000001</v>
      </c>
      <c r="EX16" s="1098">
        <v>5.76</v>
      </c>
      <c r="EY16" s="1098">
        <v>37.07</v>
      </c>
      <c r="EZ16" s="1066">
        <v>3.83</v>
      </c>
      <c r="FA16" s="1066">
        <v>20.85</v>
      </c>
      <c r="FB16" s="1066">
        <v>20.68</v>
      </c>
      <c r="FC16" s="1066">
        <v>1.39</v>
      </c>
      <c r="FD16" s="1066">
        <v>2.99</v>
      </c>
      <c r="FE16" s="1066">
        <v>3.24</v>
      </c>
      <c r="FF16" s="1066">
        <v>7.84</v>
      </c>
      <c r="FG16" s="1066">
        <v>3.16</v>
      </c>
      <c r="FH16" s="1066">
        <v>2.5299999999999998</v>
      </c>
      <c r="FI16" s="1066">
        <v>6.83</v>
      </c>
      <c r="FJ16" s="1066">
        <v>2.2400000000000002</v>
      </c>
      <c r="FK16" s="1066">
        <v>14.69</v>
      </c>
      <c r="FL16" s="1066">
        <v>1.0900000000000001</v>
      </c>
      <c r="FM16" s="1066">
        <v>19.53</v>
      </c>
      <c r="FN16" s="1066">
        <v>3.52</v>
      </c>
      <c r="FO16" s="1066">
        <v>2.62</v>
      </c>
      <c r="FP16" s="1066">
        <v>2.95</v>
      </c>
      <c r="FQ16" s="1066">
        <v>5.27</v>
      </c>
      <c r="FR16" s="1066">
        <v>3.15</v>
      </c>
      <c r="FS16" s="1328">
        <v>3.31</v>
      </c>
      <c r="FT16" s="1328">
        <v>6.41</v>
      </c>
      <c r="FU16" s="1328">
        <v>3.69</v>
      </c>
      <c r="FV16" s="1328">
        <v>1.67</v>
      </c>
      <c r="FW16" s="1328">
        <v>8.1300000000000008</v>
      </c>
      <c r="FX16" s="1328">
        <v>19.579999999999998</v>
      </c>
      <c r="FY16" s="1328">
        <v>7.85</v>
      </c>
      <c r="FZ16" s="1328">
        <v>5.79</v>
      </c>
      <c r="GA16" s="1328">
        <v>5.82</v>
      </c>
      <c r="GB16" s="1328">
        <v>14.91</v>
      </c>
      <c r="GC16" s="1328">
        <v>4.2</v>
      </c>
      <c r="GD16" s="1328">
        <v>7.28</v>
      </c>
      <c r="GE16" s="1328">
        <v>10.82</v>
      </c>
      <c r="GF16" s="1328">
        <v>1.38</v>
      </c>
      <c r="GG16" s="1328">
        <v>1.42</v>
      </c>
      <c r="GH16" s="1328">
        <v>0.59</v>
      </c>
      <c r="GI16" s="1328">
        <v>0.46</v>
      </c>
      <c r="GJ16" s="1328">
        <v>1.49</v>
      </c>
      <c r="GK16" s="1328">
        <v>1.43</v>
      </c>
      <c r="GN16" s="1351">
        <v>19</v>
      </c>
    </row>
    <row r="17" spans="1:196" ht="14">
      <c r="A17" s="3" t="s">
        <v>36</v>
      </c>
      <c r="B17" s="87">
        <v>0.44</v>
      </c>
      <c r="C17" s="106">
        <v>0.56000000000000005</v>
      </c>
      <c r="D17" s="105">
        <v>0.78</v>
      </c>
      <c r="E17" s="87">
        <v>1.06</v>
      </c>
      <c r="F17" s="87">
        <v>1.87</v>
      </c>
      <c r="G17" s="87">
        <v>0.59</v>
      </c>
      <c r="H17" s="87">
        <v>0.46</v>
      </c>
      <c r="I17" s="87">
        <v>2.67</v>
      </c>
      <c r="J17" s="203" t="s">
        <v>338</v>
      </c>
      <c r="K17" s="203">
        <v>0.23</v>
      </c>
      <c r="L17" s="203">
        <v>2.11</v>
      </c>
      <c r="M17" s="203">
        <v>1.39</v>
      </c>
      <c r="N17" s="203">
        <v>1.23</v>
      </c>
      <c r="O17" s="203" t="s">
        <v>339</v>
      </c>
      <c r="P17" s="203" t="s">
        <v>340</v>
      </c>
      <c r="Q17" s="203">
        <v>0.21</v>
      </c>
      <c r="R17" s="203">
        <v>0.24</v>
      </c>
      <c r="S17" s="203">
        <v>1.53</v>
      </c>
      <c r="T17" s="203">
        <v>0.46</v>
      </c>
      <c r="U17" s="203">
        <v>2.5</v>
      </c>
      <c r="V17" s="203">
        <v>0.34</v>
      </c>
      <c r="W17" s="203">
        <v>0.04</v>
      </c>
      <c r="X17" s="203" t="s">
        <v>341</v>
      </c>
      <c r="Y17" s="203">
        <v>0.44</v>
      </c>
      <c r="Z17" s="203">
        <v>1.1200000000000001</v>
      </c>
      <c r="AA17" s="203">
        <v>1.18</v>
      </c>
      <c r="AB17" s="203">
        <v>1.34</v>
      </c>
      <c r="AC17" s="203">
        <v>2.2799999999999998</v>
      </c>
      <c r="AD17" s="203" t="s">
        <v>342</v>
      </c>
      <c r="AE17" s="385" t="s">
        <v>182</v>
      </c>
      <c r="AF17" s="385">
        <v>1.87</v>
      </c>
      <c r="AG17" s="379">
        <v>0.21</v>
      </c>
      <c r="AH17" s="379">
        <v>0.42</v>
      </c>
      <c r="AI17" s="379">
        <v>1.03</v>
      </c>
      <c r="AJ17" s="379">
        <v>0.06</v>
      </c>
      <c r="AK17" s="379">
        <v>0.21</v>
      </c>
      <c r="AL17" s="379">
        <v>0.06</v>
      </c>
      <c r="AM17" s="379">
        <v>0.3</v>
      </c>
      <c r="AN17" s="379" t="s">
        <v>629</v>
      </c>
      <c r="AO17" s="379" t="s">
        <v>635</v>
      </c>
      <c r="AP17" s="379">
        <v>0.28000000000000003</v>
      </c>
      <c r="AQ17" s="380">
        <v>1.27</v>
      </c>
      <c r="AR17" s="380" t="s">
        <v>320</v>
      </c>
      <c r="AS17" s="380">
        <v>0.14000000000000001</v>
      </c>
      <c r="AT17" s="380">
        <v>0.56000000000000005</v>
      </c>
      <c r="AU17" s="380">
        <v>0.62</v>
      </c>
      <c r="AV17" s="380">
        <v>3.12</v>
      </c>
      <c r="AW17" s="380">
        <v>0.09</v>
      </c>
      <c r="AX17" s="380">
        <v>0.39</v>
      </c>
      <c r="AY17" s="380">
        <v>0.42</v>
      </c>
      <c r="AZ17" s="382">
        <v>0.85</v>
      </c>
      <c r="BA17" s="382">
        <v>0.43</v>
      </c>
      <c r="BB17" s="382">
        <v>1.2</v>
      </c>
      <c r="BC17" s="382">
        <v>0.27</v>
      </c>
      <c r="BD17" s="383">
        <v>0.39</v>
      </c>
      <c r="BE17" s="384">
        <v>2</v>
      </c>
      <c r="BF17" s="383">
        <v>0.31</v>
      </c>
      <c r="BG17" s="386">
        <v>0.2</v>
      </c>
      <c r="BH17" s="386">
        <v>0.14000000000000001</v>
      </c>
      <c r="BI17" s="386">
        <v>0.08</v>
      </c>
      <c r="BJ17" s="386" t="s">
        <v>327</v>
      </c>
      <c r="BK17" s="387">
        <v>0.11</v>
      </c>
      <c r="BL17" s="387">
        <v>0.06</v>
      </c>
      <c r="BM17" s="387">
        <v>0.66</v>
      </c>
      <c r="BN17" s="387">
        <v>0.95</v>
      </c>
      <c r="BO17" s="387">
        <v>0.85</v>
      </c>
      <c r="BP17" s="387">
        <v>0.62</v>
      </c>
      <c r="BQ17" s="557">
        <v>1.1399999999999999</v>
      </c>
      <c r="BR17" s="557">
        <v>0.06</v>
      </c>
      <c r="BS17" s="557">
        <v>0.28999999999999998</v>
      </c>
      <c r="BT17" s="557" t="s">
        <v>610</v>
      </c>
      <c r="BU17" s="557">
        <v>0.1</v>
      </c>
      <c r="BV17" s="557" t="s">
        <v>878</v>
      </c>
      <c r="BW17" s="557">
        <v>0.09</v>
      </c>
      <c r="BX17" s="557">
        <v>0.31</v>
      </c>
      <c r="BY17" s="557">
        <v>4.1900000000000004</v>
      </c>
      <c r="BZ17" s="558">
        <v>0.13</v>
      </c>
      <c r="CA17" s="558">
        <v>3.14</v>
      </c>
      <c r="CB17" s="558" t="s">
        <v>879</v>
      </c>
      <c r="CC17" s="501" t="s">
        <v>864</v>
      </c>
      <c r="CD17" s="559" t="s">
        <v>880</v>
      </c>
      <c r="CE17" s="559">
        <v>1.78</v>
      </c>
      <c r="CF17" s="559" t="s">
        <v>181</v>
      </c>
      <c r="CG17" s="559">
        <v>0.34</v>
      </c>
      <c r="CH17" s="559" t="s">
        <v>181</v>
      </c>
      <c r="CI17" s="559">
        <v>0.12</v>
      </c>
      <c r="CJ17" s="559">
        <v>0.18</v>
      </c>
      <c r="CK17" s="559">
        <v>2.33</v>
      </c>
      <c r="CL17" s="559">
        <v>0.73</v>
      </c>
      <c r="CM17" s="559" t="s">
        <v>143</v>
      </c>
      <c r="CN17" s="556" t="s">
        <v>881</v>
      </c>
      <c r="CO17" s="560">
        <v>0.14000000000000001</v>
      </c>
      <c r="CP17" s="560">
        <v>0.75</v>
      </c>
      <c r="CQ17" s="560">
        <v>2.57</v>
      </c>
      <c r="CR17" s="560">
        <v>0.36</v>
      </c>
      <c r="CS17" s="560">
        <v>0.54</v>
      </c>
      <c r="CT17" s="560">
        <v>0.37</v>
      </c>
      <c r="CU17" s="560">
        <v>0.33</v>
      </c>
      <c r="CV17" s="560" t="s">
        <v>616</v>
      </c>
      <c r="CW17" s="561">
        <v>7.0000000000000007E-2</v>
      </c>
      <c r="CX17" s="802">
        <v>1.1299999999999999</v>
      </c>
      <c r="CY17" s="802">
        <v>6.71</v>
      </c>
      <c r="CZ17" s="804">
        <v>0.7</v>
      </c>
      <c r="DA17" s="804">
        <v>0.73</v>
      </c>
      <c r="DB17" s="804">
        <v>0.03</v>
      </c>
      <c r="DC17" s="804">
        <v>0.39</v>
      </c>
      <c r="DD17" s="804">
        <v>21.43</v>
      </c>
      <c r="DE17" s="804">
        <v>0.84</v>
      </c>
      <c r="DF17" s="804">
        <v>0.14000000000000001</v>
      </c>
      <c r="DG17" s="804">
        <v>0.03</v>
      </c>
      <c r="DH17" s="804">
        <v>1.19</v>
      </c>
      <c r="DI17" s="804">
        <v>0.31</v>
      </c>
      <c r="DJ17" s="804">
        <v>0.36</v>
      </c>
      <c r="DK17" s="804">
        <v>0.5</v>
      </c>
      <c r="DL17" s="804" t="s">
        <v>1063</v>
      </c>
      <c r="DM17" s="804">
        <v>0.68</v>
      </c>
      <c r="DN17" s="804">
        <v>0.83</v>
      </c>
      <c r="DO17" s="804">
        <v>0.16</v>
      </c>
      <c r="DP17" s="804">
        <v>1.1100000000000001</v>
      </c>
      <c r="DQ17" s="804">
        <v>4.18</v>
      </c>
      <c r="DR17" s="804">
        <v>1.84</v>
      </c>
      <c r="DS17" s="804">
        <v>0.78</v>
      </c>
      <c r="DT17" s="888">
        <v>1.41</v>
      </c>
      <c r="DU17" s="888">
        <v>0.7</v>
      </c>
      <c r="DV17" s="888">
        <v>0.19</v>
      </c>
      <c r="DW17" s="888">
        <v>0.84</v>
      </c>
      <c r="DX17" s="888">
        <v>17.02</v>
      </c>
      <c r="DY17" s="888">
        <v>0.69</v>
      </c>
      <c r="DZ17" s="888">
        <v>0.26</v>
      </c>
      <c r="EA17" s="888">
        <v>5.99</v>
      </c>
      <c r="EB17" s="888">
        <v>0.6</v>
      </c>
      <c r="EC17" s="888">
        <v>0.28000000000000003</v>
      </c>
      <c r="ED17" s="889">
        <v>3.1</v>
      </c>
      <c r="EE17" s="889">
        <v>1.93</v>
      </c>
      <c r="EF17" s="889">
        <v>0.05</v>
      </c>
      <c r="EG17" s="889">
        <v>0.49</v>
      </c>
      <c r="EH17" s="889">
        <v>2.0699999999999998</v>
      </c>
      <c r="EI17" s="889">
        <v>0.37</v>
      </c>
      <c r="EJ17" s="889">
        <v>0.44</v>
      </c>
      <c r="EK17" s="889">
        <v>1.47</v>
      </c>
      <c r="EL17" s="889" t="s">
        <v>120</v>
      </c>
      <c r="EM17" s="889">
        <v>3.62</v>
      </c>
      <c r="EN17" s="890">
        <v>0.16</v>
      </c>
      <c r="EO17" s="890">
        <v>3.9</v>
      </c>
      <c r="EP17" s="890">
        <v>0.66</v>
      </c>
      <c r="EQ17" s="890">
        <v>0.79</v>
      </c>
      <c r="ER17" s="890">
        <v>1.65</v>
      </c>
      <c r="ES17" s="890" t="s">
        <v>630</v>
      </c>
      <c r="ET17" s="890">
        <v>0.42</v>
      </c>
      <c r="EU17" s="890">
        <v>0.24</v>
      </c>
      <c r="EV17" s="890">
        <v>12.73</v>
      </c>
      <c r="EW17" s="1068">
        <v>3.44</v>
      </c>
      <c r="EX17" s="1098">
        <v>0.33</v>
      </c>
      <c r="EY17" s="1098">
        <v>5.0599999999999996</v>
      </c>
      <c r="EZ17" s="1066">
        <v>0.44</v>
      </c>
      <c r="FA17" s="1066">
        <v>0.63</v>
      </c>
      <c r="FB17" s="1066">
        <v>2.2000000000000002</v>
      </c>
      <c r="FC17" s="1066" t="s">
        <v>123</v>
      </c>
      <c r="FD17" s="1066">
        <v>0.17</v>
      </c>
      <c r="FE17" s="1066">
        <v>0.13</v>
      </c>
      <c r="FF17" s="1066">
        <v>0.22</v>
      </c>
      <c r="FG17" s="1066">
        <v>0.48</v>
      </c>
      <c r="FH17" s="1066" t="s">
        <v>177</v>
      </c>
      <c r="FI17" s="1066">
        <v>1.97</v>
      </c>
      <c r="FJ17" s="1066">
        <v>7.0000000000000007E-2</v>
      </c>
      <c r="FK17" s="1066">
        <v>0.75</v>
      </c>
      <c r="FL17" s="1066">
        <v>0.06</v>
      </c>
      <c r="FM17" s="1066">
        <v>0.86</v>
      </c>
      <c r="FN17" s="1066">
        <v>0.21</v>
      </c>
      <c r="FO17" s="1066">
        <v>0.17</v>
      </c>
      <c r="FP17" s="1066">
        <v>0.31</v>
      </c>
      <c r="FQ17" s="1066">
        <v>0.88</v>
      </c>
      <c r="FR17" s="1066">
        <v>0.53</v>
      </c>
      <c r="FS17" s="1328">
        <v>0.1</v>
      </c>
      <c r="FT17" s="1328">
        <v>0.74</v>
      </c>
      <c r="FU17" s="1328">
        <v>0.32</v>
      </c>
      <c r="FV17" s="1328">
        <v>0.06</v>
      </c>
      <c r="FW17" s="1328">
        <v>0.95</v>
      </c>
      <c r="FX17" s="1328">
        <v>1.9</v>
      </c>
      <c r="FY17" s="1328">
        <v>0.54</v>
      </c>
      <c r="FZ17" s="1328">
        <v>0.21</v>
      </c>
      <c r="GA17" s="1328" t="s">
        <v>1347</v>
      </c>
      <c r="GB17" s="1328">
        <v>1.88</v>
      </c>
      <c r="GC17" s="1328">
        <v>0.56999999999999995</v>
      </c>
      <c r="GD17" s="1328">
        <v>1.29</v>
      </c>
      <c r="GE17" s="1328">
        <v>1.49</v>
      </c>
      <c r="GF17" s="1328">
        <v>0.44</v>
      </c>
      <c r="GG17" s="1328">
        <v>0.23</v>
      </c>
      <c r="GH17" s="1328">
        <v>0.16</v>
      </c>
      <c r="GI17" s="1328">
        <v>0.12</v>
      </c>
      <c r="GJ17" s="1328">
        <v>1.1000000000000001</v>
      </c>
      <c r="GK17" s="1328">
        <v>0.28999999999999998</v>
      </c>
      <c r="GN17" s="1351">
        <v>24</v>
      </c>
    </row>
    <row r="18" spans="1:196" ht="14">
      <c r="A18" s="3" t="s">
        <v>37</v>
      </c>
      <c r="B18" s="87">
        <v>0.53</v>
      </c>
      <c r="C18" s="106">
        <v>0.69</v>
      </c>
      <c r="D18" s="105">
        <v>0.7</v>
      </c>
      <c r="E18" s="87">
        <v>1.22</v>
      </c>
      <c r="F18" s="87">
        <v>1.57</v>
      </c>
      <c r="G18" s="87">
        <v>0.36</v>
      </c>
      <c r="H18" s="87">
        <v>0.83</v>
      </c>
      <c r="I18" s="87">
        <v>2.98</v>
      </c>
      <c r="J18" s="203">
        <v>6.61</v>
      </c>
      <c r="K18" s="203">
        <v>0.14000000000000001</v>
      </c>
      <c r="L18" s="203">
        <v>2.2799999999999998</v>
      </c>
      <c r="M18" s="203">
        <v>1.47</v>
      </c>
      <c r="N18" s="203">
        <v>1.18</v>
      </c>
      <c r="O18" s="203">
        <v>2.27</v>
      </c>
      <c r="P18" s="203">
        <v>0.71</v>
      </c>
      <c r="Q18" s="203">
        <v>0.24</v>
      </c>
      <c r="R18" s="203">
        <v>0.21</v>
      </c>
      <c r="S18" s="203">
        <v>0.96</v>
      </c>
      <c r="T18" s="203">
        <v>0.54</v>
      </c>
      <c r="U18" s="203">
        <v>2.57</v>
      </c>
      <c r="V18" s="203">
        <v>0.44</v>
      </c>
      <c r="W18" s="203">
        <v>7.0000000000000007E-2</v>
      </c>
      <c r="X18" s="203">
        <v>0.73</v>
      </c>
      <c r="Y18" s="203">
        <v>0.64</v>
      </c>
      <c r="Z18" s="203">
        <v>0.72</v>
      </c>
      <c r="AA18" s="203">
        <v>1.49</v>
      </c>
      <c r="AB18" s="203">
        <v>2.4900000000000002</v>
      </c>
      <c r="AC18" s="203">
        <v>3.07</v>
      </c>
      <c r="AD18" s="203">
        <v>0.85</v>
      </c>
      <c r="AE18" s="385" t="s">
        <v>178</v>
      </c>
      <c r="AF18" s="385">
        <v>2.21</v>
      </c>
      <c r="AG18" s="379">
        <v>0.21</v>
      </c>
      <c r="AH18" s="379">
        <v>0.5</v>
      </c>
      <c r="AI18" s="379">
        <v>1.19</v>
      </c>
      <c r="AJ18" s="379">
        <v>7.0000000000000007E-2</v>
      </c>
      <c r="AK18" s="379">
        <v>0.24</v>
      </c>
      <c r="AL18" s="379" t="s">
        <v>635</v>
      </c>
      <c r="AM18" s="379">
        <v>0.28999999999999998</v>
      </c>
      <c r="AN18" s="379" t="s">
        <v>123</v>
      </c>
      <c r="AO18" s="379">
        <v>0.06</v>
      </c>
      <c r="AP18" s="379" t="s">
        <v>636</v>
      </c>
      <c r="AQ18" s="380">
        <v>0.93</v>
      </c>
      <c r="AR18" s="380">
        <v>0.28999999999999998</v>
      </c>
      <c r="AS18" s="380" t="s">
        <v>637</v>
      </c>
      <c r="AT18" s="380">
        <v>0.18</v>
      </c>
      <c r="AU18" s="380">
        <v>0.59</v>
      </c>
      <c r="AV18" s="380">
        <v>2.87</v>
      </c>
      <c r="AW18" s="380">
        <v>0.06</v>
      </c>
      <c r="AX18" s="380">
        <v>0.3</v>
      </c>
      <c r="AY18" s="380">
        <v>0.31</v>
      </c>
      <c r="AZ18" s="382">
        <v>0.54</v>
      </c>
      <c r="BA18" s="382">
        <v>0.48</v>
      </c>
      <c r="BB18" s="382">
        <v>1.08</v>
      </c>
      <c r="BC18" s="382">
        <v>0.43</v>
      </c>
      <c r="BD18" s="383">
        <v>0.41</v>
      </c>
      <c r="BE18" s="383">
        <v>2.36</v>
      </c>
      <c r="BF18" s="383">
        <v>0.32</v>
      </c>
      <c r="BG18" s="386">
        <v>0.11</v>
      </c>
      <c r="BH18" s="386">
        <v>0.09</v>
      </c>
      <c r="BI18" s="386">
        <v>0.09</v>
      </c>
      <c r="BJ18" s="386">
        <v>0.13</v>
      </c>
      <c r="BK18" s="387">
        <v>0.04</v>
      </c>
      <c r="BL18" s="387">
        <v>0.08</v>
      </c>
      <c r="BM18" s="387">
        <v>0.39</v>
      </c>
      <c r="BN18" s="387">
        <v>0.88</v>
      </c>
      <c r="BO18" s="387">
        <v>0.59</v>
      </c>
      <c r="BP18" s="387">
        <v>0.5</v>
      </c>
      <c r="BQ18" s="557">
        <v>2.21</v>
      </c>
      <c r="BR18" s="557">
        <v>7.0000000000000007E-2</v>
      </c>
      <c r="BS18" s="557">
        <v>0.38</v>
      </c>
      <c r="BT18" s="557">
        <v>0.16</v>
      </c>
      <c r="BU18" s="557">
        <v>0.14000000000000001</v>
      </c>
      <c r="BV18" s="557">
        <v>0.4</v>
      </c>
      <c r="BW18" s="557">
        <v>0.13</v>
      </c>
      <c r="BX18" s="557">
        <v>0.41</v>
      </c>
      <c r="BY18" s="557">
        <v>1.61</v>
      </c>
      <c r="BZ18" s="558">
        <v>7.0000000000000007E-2</v>
      </c>
      <c r="CA18" s="558">
        <v>1.41</v>
      </c>
      <c r="CB18" s="558">
        <v>0.6</v>
      </c>
      <c r="CC18" s="501">
        <v>0.06</v>
      </c>
      <c r="CD18" s="559" t="s">
        <v>882</v>
      </c>
      <c r="CE18" s="559">
        <v>0.66</v>
      </c>
      <c r="CF18" s="559" t="s">
        <v>181</v>
      </c>
      <c r="CG18" s="559">
        <v>0.33</v>
      </c>
      <c r="CH18" s="559" t="s">
        <v>181</v>
      </c>
      <c r="CI18" s="559">
        <v>0.13</v>
      </c>
      <c r="CJ18" s="559">
        <v>0.11</v>
      </c>
      <c r="CK18" s="559">
        <v>1.45</v>
      </c>
      <c r="CL18" s="559">
        <v>0.44</v>
      </c>
      <c r="CM18" s="559" t="s">
        <v>143</v>
      </c>
      <c r="CN18" s="556">
        <v>0.47</v>
      </c>
      <c r="CO18" s="560">
        <v>0.21</v>
      </c>
      <c r="CP18" s="560">
        <v>0.71</v>
      </c>
      <c r="CQ18" s="560">
        <v>2</v>
      </c>
      <c r="CR18" s="560">
        <v>0.49</v>
      </c>
      <c r="CS18" s="560">
        <v>0.6</v>
      </c>
      <c r="CT18" s="560" t="s">
        <v>617</v>
      </c>
      <c r="CU18" s="560">
        <v>0.45</v>
      </c>
      <c r="CV18" s="560" t="s">
        <v>615</v>
      </c>
      <c r="CW18" s="561">
        <v>0.08</v>
      </c>
      <c r="CX18" s="802">
        <v>1.24</v>
      </c>
      <c r="CY18" s="802">
        <v>3.65</v>
      </c>
      <c r="CZ18" s="804">
        <v>0.88</v>
      </c>
      <c r="DA18" s="804">
        <v>0.75</v>
      </c>
      <c r="DB18" s="804" t="s">
        <v>123</v>
      </c>
      <c r="DC18" s="804">
        <v>0.39</v>
      </c>
      <c r="DD18" s="804">
        <v>10.220000000000001</v>
      </c>
      <c r="DE18" s="804">
        <v>0.94</v>
      </c>
      <c r="DF18" s="804" t="s">
        <v>887</v>
      </c>
      <c r="DG18" s="804" t="s">
        <v>123</v>
      </c>
      <c r="DH18" s="804">
        <v>1.42</v>
      </c>
      <c r="DI18" s="804" t="s">
        <v>909</v>
      </c>
      <c r="DJ18" s="804">
        <v>0.47</v>
      </c>
      <c r="DK18" s="804">
        <v>0.61</v>
      </c>
      <c r="DL18" s="804">
        <v>0.93</v>
      </c>
      <c r="DM18" s="804">
        <v>0.56000000000000005</v>
      </c>
      <c r="DN18" s="804">
        <v>0.65</v>
      </c>
      <c r="DO18" s="804">
        <v>0.15</v>
      </c>
      <c r="DP18" s="804">
        <v>0.5</v>
      </c>
      <c r="DQ18" s="804">
        <v>2.61</v>
      </c>
      <c r="DR18" s="804">
        <v>1.51</v>
      </c>
      <c r="DS18" s="804">
        <v>0.56999999999999995</v>
      </c>
      <c r="DT18" s="888" t="s">
        <v>1198</v>
      </c>
      <c r="DU18" s="888" t="s">
        <v>346</v>
      </c>
      <c r="DV18" s="888">
        <v>0.12</v>
      </c>
      <c r="DW18" s="888">
        <v>0.68</v>
      </c>
      <c r="DX18" s="888">
        <v>11.17</v>
      </c>
      <c r="DY18" s="888">
        <v>0.6</v>
      </c>
      <c r="DZ18" s="888">
        <v>0.12</v>
      </c>
      <c r="EA18" s="888">
        <v>3.13</v>
      </c>
      <c r="EB18" s="888">
        <v>0.2</v>
      </c>
      <c r="EC18" s="888">
        <v>0.22</v>
      </c>
      <c r="ED18" s="889">
        <v>2.39</v>
      </c>
      <c r="EE18" s="889">
        <v>2.92</v>
      </c>
      <c r="EF18" s="889" t="s">
        <v>635</v>
      </c>
      <c r="EG18" s="889">
        <v>0.59</v>
      </c>
      <c r="EH18" s="889">
        <v>2.19</v>
      </c>
      <c r="EI18" s="889">
        <v>0.43</v>
      </c>
      <c r="EJ18" s="889" t="s">
        <v>1199</v>
      </c>
      <c r="EK18" s="889">
        <v>1.89</v>
      </c>
      <c r="EL18" s="889">
        <v>0.52</v>
      </c>
      <c r="EM18" s="889">
        <v>2.36</v>
      </c>
      <c r="EN18" s="890">
        <v>0.14000000000000001</v>
      </c>
      <c r="EO18" s="890">
        <v>2.19</v>
      </c>
      <c r="EP18" s="890">
        <v>0.31</v>
      </c>
      <c r="EQ18" s="890">
        <v>0.62</v>
      </c>
      <c r="ER18" s="890">
        <v>1.63</v>
      </c>
      <c r="ES18" s="890">
        <v>0.39</v>
      </c>
      <c r="ET18" s="890">
        <v>0.35</v>
      </c>
      <c r="EU18" s="890">
        <v>0.17</v>
      </c>
      <c r="EV18" s="890">
        <v>5.39</v>
      </c>
      <c r="EW18" s="1068">
        <v>1.48</v>
      </c>
      <c r="EX18" s="1098">
        <v>0.15</v>
      </c>
      <c r="EY18" s="1098">
        <v>1.72</v>
      </c>
      <c r="EZ18" s="1066">
        <v>0.38</v>
      </c>
      <c r="FA18" s="1066">
        <v>0.5</v>
      </c>
      <c r="FB18" s="1066">
        <v>2.54</v>
      </c>
      <c r="FC18" s="1066" t="s">
        <v>123</v>
      </c>
      <c r="FD18" s="1066">
        <v>0.21</v>
      </c>
      <c r="FE18" s="1066">
        <v>0.15</v>
      </c>
      <c r="FF18" s="1066">
        <v>0.2</v>
      </c>
      <c r="FG18" s="1066" t="s">
        <v>200</v>
      </c>
      <c r="FH18" s="1066" t="s">
        <v>140</v>
      </c>
      <c r="FI18" s="1066">
        <v>0.87</v>
      </c>
      <c r="FJ18" s="1066">
        <v>0.11</v>
      </c>
      <c r="FK18" s="1066">
        <v>0.7</v>
      </c>
      <c r="FL18" s="1066">
        <v>0.06</v>
      </c>
      <c r="FM18" s="1066">
        <v>0.6</v>
      </c>
      <c r="FN18" s="1066">
        <v>0.25</v>
      </c>
      <c r="FO18" s="1066">
        <v>0.17</v>
      </c>
      <c r="FP18" s="1066">
        <v>0.25</v>
      </c>
      <c r="FQ18" s="1066" t="s">
        <v>379</v>
      </c>
      <c r="FR18" s="1066">
        <v>0.35</v>
      </c>
      <c r="FS18" s="1328">
        <v>0.09</v>
      </c>
      <c r="FT18" s="1328">
        <v>0.63</v>
      </c>
      <c r="FU18" s="1328">
        <v>0.3</v>
      </c>
      <c r="FV18" s="1328" t="s">
        <v>178</v>
      </c>
      <c r="FW18" s="1328">
        <v>0.75</v>
      </c>
      <c r="FX18" s="1328">
        <v>1.74</v>
      </c>
      <c r="FY18" s="1328">
        <v>0.69</v>
      </c>
      <c r="FZ18" s="1328">
        <v>0.41</v>
      </c>
      <c r="GA18" s="1328">
        <v>0.19</v>
      </c>
      <c r="GB18" s="1328">
        <v>1.39</v>
      </c>
      <c r="GC18" s="1328">
        <v>0.46</v>
      </c>
      <c r="GD18" s="1328">
        <v>0.89</v>
      </c>
      <c r="GE18" s="1328">
        <v>0.95</v>
      </c>
      <c r="GF18" s="1328">
        <v>0.23</v>
      </c>
      <c r="GG18" s="1328">
        <v>0.21</v>
      </c>
      <c r="GH18" s="1328">
        <v>0.1</v>
      </c>
      <c r="GI18" s="1328">
        <v>0.09</v>
      </c>
      <c r="GJ18" s="1328" t="s">
        <v>878</v>
      </c>
      <c r="GK18" s="1328">
        <v>0.2</v>
      </c>
      <c r="GN18" s="1351">
        <v>42</v>
      </c>
    </row>
    <row r="19" spans="1:196" ht="14">
      <c r="A19" s="3" t="s">
        <v>38</v>
      </c>
      <c r="B19" s="87">
        <v>0.05</v>
      </c>
      <c r="C19" s="106" t="s">
        <v>122</v>
      </c>
      <c r="D19" s="105">
        <v>0.15</v>
      </c>
      <c r="E19" s="87">
        <v>0.06</v>
      </c>
      <c r="F19" s="87">
        <v>7.0000000000000007E-2</v>
      </c>
      <c r="G19" s="87">
        <v>0.03</v>
      </c>
      <c r="H19" s="87" t="s">
        <v>123</v>
      </c>
      <c r="I19" s="87">
        <v>0.12</v>
      </c>
      <c r="J19" s="203" t="s">
        <v>336</v>
      </c>
      <c r="K19" s="203">
        <v>0.04</v>
      </c>
      <c r="L19" s="203">
        <v>0.16</v>
      </c>
      <c r="M19" s="203" t="s">
        <v>178</v>
      </c>
      <c r="N19" s="203" t="s">
        <v>189</v>
      </c>
      <c r="O19" s="203" t="s">
        <v>190</v>
      </c>
      <c r="P19" s="203" t="s">
        <v>140</v>
      </c>
      <c r="Q19" s="203" t="s">
        <v>178</v>
      </c>
      <c r="R19" s="203">
        <v>0.05</v>
      </c>
      <c r="S19" s="203" t="s">
        <v>343</v>
      </c>
      <c r="T19" s="203" t="s">
        <v>123</v>
      </c>
      <c r="U19" s="203">
        <v>0.13</v>
      </c>
      <c r="V19" s="203" t="s">
        <v>123</v>
      </c>
      <c r="W19" s="203" t="s">
        <v>181</v>
      </c>
      <c r="X19" s="203" t="s">
        <v>344</v>
      </c>
      <c r="Y19" s="203" t="s">
        <v>181</v>
      </c>
      <c r="Z19" s="203" t="s">
        <v>345</v>
      </c>
      <c r="AA19" s="203">
        <v>0.06</v>
      </c>
      <c r="AB19" s="203" t="s">
        <v>190</v>
      </c>
      <c r="AC19" s="203" t="s">
        <v>177</v>
      </c>
      <c r="AD19" s="203" t="s">
        <v>140</v>
      </c>
      <c r="AE19" s="385" t="s">
        <v>195</v>
      </c>
      <c r="AF19" s="385" t="s">
        <v>177</v>
      </c>
      <c r="AG19" s="379" t="s">
        <v>121</v>
      </c>
      <c r="AH19" s="379" t="s">
        <v>121</v>
      </c>
      <c r="AI19" s="379" t="s">
        <v>201</v>
      </c>
      <c r="AJ19" s="379" t="s">
        <v>178</v>
      </c>
      <c r="AK19" s="379" t="s">
        <v>121</v>
      </c>
      <c r="AL19" s="379" t="s">
        <v>181</v>
      </c>
      <c r="AM19" s="379" t="s">
        <v>193</v>
      </c>
      <c r="AN19" s="379" t="s">
        <v>181</v>
      </c>
      <c r="AO19" s="379" t="s">
        <v>181</v>
      </c>
      <c r="AP19" s="379" t="s">
        <v>121</v>
      </c>
      <c r="AQ19" s="380" t="s">
        <v>182</v>
      </c>
      <c r="AR19" s="380" t="s">
        <v>195</v>
      </c>
      <c r="AS19" s="380" t="s">
        <v>181</v>
      </c>
      <c r="AT19" s="380" t="s">
        <v>121</v>
      </c>
      <c r="AU19" s="380" t="s">
        <v>121</v>
      </c>
      <c r="AV19" s="380" t="s">
        <v>182</v>
      </c>
      <c r="AW19" s="380" t="s">
        <v>123</v>
      </c>
      <c r="AX19" s="380" t="s">
        <v>178</v>
      </c>
      <c r="AY19" s="380" t="s">
        <v>195</v>
      </c>
      <c r="AZ19" s="382" t="s">
        <v>121</v>
      </c>
      <c r="BA19" s="382">
        <v>0.04</v>
      </c>
      <c r="BB19" s="382" t="s">
        <v>196</v>
      </c>
      <c r="BC19" s="382" t="s">
        <v>123</v>
      </c>
      <c r="BD19" s="383">
        <v>0.09</v>
      </c>
      <c r="BE19" s="383">
        <v>0.16</v>
      </c>
      <c r="BF19" s="383">
        <v>0.03</v>
      </c>
      <c r="BG19" s="386" t="s">
        <v>176</v>
      </c>
      <c r="BH19" s="386" t="s">
        <v>195</v>
      </c>
      <c r="BI19" s="386" t="s">
        <v>176</v>
      </c>
      <c r="BJ19" s="386" t="s">
        <v>178</v>
      </c>
      <c r="BK19" s="387" t="s">
        <v>195</v>
      </c>
      <c r="BL19" s="387" t="s">
        <v>195</v>
      </c>
      <c r="BM19" s="387" t="s">
        <v>181</v>
      </c>
      <c r="BN19" s="387">
        <v>0.04</v>
      </c>
      <c r="BO19" s="387" t="s">
        <v>178</v>
      </c>
      <c r="BP19" s="387">
        <v>0.03</v>
      </c>
      <c r="BQ19" s="557" t="s">
        <v>639</v>
      </c>
      <c r="BR19" s="557" t="s">
        <v>195</v>
      </c>
      <c r="BS19" s="557" t="s">
        <v>195</v>
      </c>
      <c r="BT19" s="557" t="s">
        <v>182</v>
      </c>
      <c r="BU19" s="557" t="s">
        <v>176</v>
      </c>
      <c r="BV19" s="557" t="s">
        <v>121</v>
      </c>
      <c r="BW19" s="557" t="s">
        <v>195</v>
      </c>
      <c r="BX19" s="557" t="s">
        <v>195</v>
      </c>
      <c r="BY19" s="557" t="s">
        <v>124</v>
      </c>
      <c r="BZ19" s="558" t="s">
        <v>176</v>
      </c>
      <c r="CA19" s="558" t="s">
        <v>140</v>
      </c>
      <c r="CB19" s="558" t="s">
        <v>178</v>
      </c>
      <c r="CC19" s="501" t="s">
        <v>195</v>
      </c>
      <c r="CD19" s="559" t="s">
        <v>187</v>
      </c>
      <c r="CE19" s="559" t="s">
        <v>122</v>
      </c>
      <c r="CF19" s="559" t="s">
        <v>181</v>
      </c>
      <c r="CG19" s="559" t="s">
        <v>178</v>
      </c>
      <c r="CH19" s="559" t="s">
        <v>181</v>
      </c>
      <c r="CI19" s="559" t="s">
        <v>178</v>
      </c>
      <c r="CJ19" s="559" t="s">
        <v>124</v>
      </c>
      <c r="CK19" s="559" t="s">
        <v>638</v>
      </c>
      <c r="CL19" s="559" t="s">
        <v>350</v>
      </c>
      <c r="CM19" s="559" t="s">
        <v>186</v>
      </c>
      <c r="CN19" s="556" t="s">
        <v>629</v>
      </c>
      <c r="CO19" s="560" t="s">
        <v>195</v>
      </c>
      <c r="CP19" s="560" t="s">
        <v>193</v>
      </c>
      <c r="CQ19" s="560" t="s">
        <v>126</v>
      </c>
      <c r="CR19" s="560" t="s">
        <v>178</v>
      </c>
      <c r="CS19" s="560">
        <v>0.03</v>
      </c>
      <c r="CT19" s="560" t="s">
        <v>181</v>
      </c>
      <c r="CU19" s="560">
        <v>0.02</v>
      </c>
      <c r="CV19" s="560" t="s">
        <v>195</v>
      </c>
      <c r="CW19" s="561" t="s">
        <v>195</v>
      </c>
      <c r="CX19" s="802">
        <v>0.04</v>
      </c>
      <c r="CY19" s="802">
        <v>0.8</v>
      </c>
      <c r="CZ19" s="804" t="s">
        <v>193</v>
      </c>
      <c r="DA19" s="804" t="s">
        <v>178</v>
      </c>
      <c r="DB19" s="804" t="s">
        <v>181</v>
      </c>
      <c r="DC19" s="804" t="s">
        <v>126</v>
      </c>
      <c r="DD19" s="804" t="s">
        <v>1064</v>
      </c>
      <c r="DE19" s="804" t="s">
        <v>187</v>
      </c>
      <c r="DF19" s="804" t="s">
        <v>344</v>
      </c>
      <c r="DG19" s="804" t="s">
        <v>123</v>
      </c>
      <c r="DH19" s="804" t="s">
        <v>124</v>
      </c>
      <c r="DI19" s="804" t="s">
        <v>337</v>
      </c>
      <c r="DJ19" s="804">
        <v>0.04</v>
      </c>
      <c r="DK19" s="804">
        <v>7.0000000000000007E-2</v>
      </c>
      <c r="DL19" s="804" t="s">
        <v>182</v>
      </c>
      <c r="DM19" s="804">
        <v>0.04</v>
      </c>
      <c r="DN19" s="804">
        <v>0.01</v>
      </c>
      <c r="DO19" s="804" t="s">
        <v>176</v>
      </c>
      <c r="DP19" s="804" t="s">
        <v>189</v>
      </c>
      <c r="DQ19" s="804">
        <v>0.09</v>
      </c>
      <c r="DR19" s="804">
        <v>0.13</v>
      </c>
      <c r="DS19" s="804" t="s">
        <v>176</v>
      </c>
      <c r="DT19" s="888" t="s">
        <v>642</v>
      </c>
      <c r="DU19" s="888" t="s">
        <v>181</v>
      </c>
      <c r="DV19" s="888" t="s">
        <v>195</v>
      </c>
      <c r="DW19" s="888" t="s">
        <v>123</v>
      </c>
      <c r="DX19" s="888">
        <v>0.32</v>
      </c>
      <c r="DY19" s="888" t="s">
        <v>195</v>
      </c>
      <c r="DZ19" s="888" t="s">
        <v>181</v>
      </c>
      <c r="EA19" s="888" t="s">
        <v>200</v>
      </c>
      <c r="EB19" s="888" t="s">
        <v>181</v>
      </c>
      <c r="EC19" s="888" t="s">
        <v>182</v>
      </c>
      <c r="ED19" s="889" t="s">
        <v>1200</v>
      </c>
      <c r="EE19" s="889">
        <v>0.11</v>
      </c>
      <c r="EF19" s="889" t="s">
        <v>176</v>
      </c>
      <c r="EG19" s="889" t="s">
        <v>123</v>
      </c>
      <c r="EH19" s="889">
        <v>0.05</v>
      </c>
      <c r="EI19" s="889">
        <v>0.03</v>
      </c>
      <c r="EJ19" s="889" t="s">
        <v>124</v>
      </c>
      <c r="EK19" s="889">
        <v>0.17</v>
      </c>
      <c r="EL19" s="889" t="s">
        <v>189</v>
      </c>
      <c r="EM19" s="889">
        <v>0.09</v>
      </c>
      <c r="EN19" s="890" t="s">
        <v>195</v>
      </c>
      <c r="EO19" s="890">
        <v>0.06</v>
      </c>
      <c r="EP19" s="890" t="s">
        <v>176</v>
      </c>
      <c r="EQ19" s="890">
        <v>0.04</v>
      </c>
      <c r="ER19" s="890" t="s">
        <v>186</v>
      </c>
      <c r="ES19" s="890" t="s">
        <v>182</v>
      </c>
      <c r="ET19" s="890" t="s">
        <v>629</v>
      </c>
      <c r="EU19" s="890">
        <v>0.02</v>
      </c>
      <c r="EV19" s="890">
        <v>0.4</v>
      </c>
      <c r="EW19" s="1068" t="s">
        <v>122</v>
      </c>
      <c r="EX19" s="1098" t="s">
        <v>176</v>
      </c>
      <c r="EY19" s="1098" t="s">
        <v>177</v>
      </c>
      <c r="EZ19" s="1066" t="s">
        <v>185</v>
      </c>
      <c r="FA19" s="1066" t="s">
        <v>190</v>
      </c>
      <c r="FB19" s="1066" t="s">
        <v>190</v>
      </c>
      <c r="FC19" s="1066" t="s">
        <v>181</v>
      </c>
      <c r="FD19" s="1066" t="s">
        <v>123</v>
      </c>
      <c r="FE19" s="1066" t="s">
        <v>178</v>
      </c>
      <c r="FF19" s="1066" t="s">
        <v>121</v>
      </c>
      <c r="FG19" s="1066" t="s">
        <v>1357</v>
      </c>
      <c r="FH19" s="1066" t="s">
        <v>124</v>
      </c>
      <c r="FI19" s="1066" t="s">
        <v>334</v>
      </c>
      <c r="FJ19" s="1066" t="s">
        <v>124</v>
      </c>
      <c r="FK19" s="1066" t="s">
        <v>350</v>
      </c>
      <c r="FL19" s="1066" t="s">
        <v>123</v>
      </c>
      <c r="FM19" s="1066" t="s">
        <v>143</v>
      </c>
      <c r="FN19" s="1066" t="s">
        <v>123</v>
      </c>
      <c r="FO19" s="1066" t="s">
        <v>193</v>
      </c>
      <c r="FP19" s="1066" t="s">
        <v>124</v>
      </c>
      <c r="FQ19" s="1066" t="s">
        <v>380</v>
      </c>
      <c r="FR19" s="1066" t="s">
        <v>191</v>
      </c>
      <c r="FS19" s="1328" t="s">
        <v>176</v>
      </c>
      <c r="FT19" s="1328">
        <v>0.05</v>
      </c>
      <c r="FU19" s="1328" t="s">
        <v>181</v>
      </c>
      <c r="FV19" s="1328" t="s">
        <v>176</v>
      </c>
      <c r="FW19" s="1328" t="s">
        <v>121</v>
      </c>
      <c r="FX19" s="1328">
        <v>0.06</v>
      </c>
      <c r="FY19" s="1328" t="s">
        <v>178</v>
      </c>
      <c r="FZ19" s="1328" t="s">
        <v>181</v>
      </c>
      <c r="GA19" s="1328" t="s">
        <v>195</v>
      </c>
      <c r="GB19" s="1328" t="s">
        <v>140</v>
      </c>
      <c r="GC19" s="1328" t="s">
        <v>181</v>
      </c>
      <c r="GD19" s="1328">
        <v>0.09</v>
      </c>
      <c r="GE19" s="1328" t="s">
        <v>350</v>
      </c>
      <c r="GF19" s="1328" t="s">
        <v>176</v>
      </c>
      <c r="GG19" s="1328">
        <v>0.02</v>
      </c>
      <c r="GH19" s="1328" t="s">
        <v>195</v>
      </c>
      <c r="GI19" s="1328" t="s">
        <v>195</v>
      </c>
      <c r="GJ19" s="1328" t="s">
        <v>195</v>
      </c>
      <c r="GK19" s="1328" t="s">
        <v>176</v>
      </c>
      <c r="GN19" s="1351">
        <v>116</v>
      </c>
    </row>
    <row r="20" spans="1:196" ht="14">
      <c r="A20" s="3" t="s">
        <v>39</v>
      </c>
      <c r="B20" s="87">
        <v>0.48</v>
      </c>
      <c r="C20" s="106">
        <v>0.6</v>
      </c>
      <c r="D20" s="105">
        <v>0.89</v>
      </c>
      <c r="E20" s="87">
        <v>1.85</v>
      </c>
      <c r="F20" s="87">
        <v>1.7</v>
      </c>
      <c r="G20" s="87">
        <v>0.32</v>
      </c>
      <c r="H20" s="87">
        <v>0.91</v>
      </c>
      <c r="I20" s="87">
        <v>4.33</v>
      </c>
      <c r="J20" s="203">
        <v>0.77</v>
      </c>
      <c r="K20" s="203">
        <v>0.28000000000000003</v>
      </c>
      <c r="L20" s="203">
        <v>2.34</v>
      </c>
      <c r="M20" s="203">
        <v>1.37</v>
      </c>
      <c r="N20" s="203">
        <v>1.58</v>
      </c>
      <c r="O20" s="203">
        <v>2.3199999999999998</v>
      </c>
      <c r="P20" s="203" t="s">
        <v>346</v>
      </c>
      <c r="Q20" s="203">
        <v>0.27</v>
      </c>
      <c r="R20" s="203">
        <v>0.24</v>
      </c>
      <c r="S20" s="203">
        <v>0.28000000000000003</v>
      </c>
      <c r="T20" s="203">
        <v>0.68</v>
      </c>
      <c r="U20" s="203">
        <v>3.85</v>
      </c>
      <c r="V20" s="203">
        <v>0.64</v>
      </c>
      <c r="W20" s="203">
        <v>7.0000000000000007E-2</v>
      </c>
      <c r="X20" s="203" t="s">
        <v>344</v>
      </c>
      <c r="Y20" s="203">
        <v>0.85</v>
      </c>
      <c r="Z20" s="203">
        <v>0.86</v>
      </c>
      <c r="AA20" s="203">
        <v>2.04</v>
      </c>
      <c r="AB20" s="203">
        <v>3.48</v>
      </c>
      <c r="AC20" s="203">
        <v>3.02</v>
      </c>
      <c r="AD20" s="203">
        <v>0.92</v>
      </c>
      <c r="AE20" s="385">
        <v>0.08</v>
      </c>
      <c r="AF20" s="385">
        <v>2.56</v>
      </c>
      <c r="AG20" s="379">
        <v>0.24</v>
      </c>
      <c r="AH20" s="379">
        <v>0.45</v>
      </c>
      <c r="AI20" s="379">
        <v>0.65</v>
      </c>
      <c r="AJ20" s="379" t="s">
        <v>626</v>
      </c>
      <c r="AK20" s="379" t="s">
        <v>629</v>
      </c>
      <c r="AL20" s="379" t="s">
        <v>629</v>
      </c>
      <c r="AM20" s="379">
        <v>0.13</v>
      </c>
      <c r="AN20" s="379">
        <v>0.06</v>
      </c>
      <c r="AO20" s="379">
        <v>7.0000000000000007E-2</v>
      </c>
      <c r="AP20" s="379">
        <v>0.15</v>
      </c>
      <c r="AQ20" s="380">
        <v>0.71</v>
      </c>
      <c r="AR20" s="380">
        <v>0.15</v>
      </c>
      <c r="AS20" s="380">
        <v>0.12</v>
      </c>
      <c r="AT20" s="380" t="s">
        <v>193</v>
      </c>
      <c r="AU20" s="380">
        <v>0.25</v>
      </c>
      <c r="AV20" s="380">
        <v>2.31</v>
      </c>
      <c r="AW20" s="380">
        <v>0.06</v>
      </c>
      <c r="AX20" s="380">
        <v>0.34</v>
      </c>
      <c r="AY20" s="380">
        <v>0.2</v>
      </c>
      <c r="AZ20" s="382">
        <v>0.28000000000000003</v>
      </c>
      <c r="BA20" s="382">
        <v>0.71</v>
      </c>
      <c r="BB20" s="382">
        <v>1.41</v>
      </c>
      <c r="BC20" s="382">
        <v>0.51</v>
      </c>
      <c r="BD20" s="383">
        <v>0.59</v>
      </c>
      <c r="BE20" s="383">
        <v>3.52</v>
      </c>
      <c r="BF20" s="383">
        <v>0.46</v>
      </c>
      <c r="BG20" s="386">
        <v>0.13</v>
      </c>
      <c r="BH20" s="386">
        <v>0.13</v>
      </c>
      <c r="BI20" s="386">
        <v>0.16</v>
      </c>
      <c r="BJ20" s="386" t="s">
        <v>186</v>
      </c>
      <c r="BK20" s="387">
        <v>0.08</v>
      </c>
      <c r="BL20" s="387">
        <v>0.13</v>
      </c>
      <c r="BM20" s="387">
        <v>0.55000000000000004</v>
      </c>
      <c r="BN20" s="388">
        <v>1</v>
      </c>
      <c r="BO20" s="387">
        <v>0.99</v>
      </c>
      <c r="BP20" s="387">
        <v>0.42</v>
      </c>
      <c r="BQ20" s="557">
        <v>2.14</v>
      </c>
      <c r="BR20" s="557">
        <v>0.12</v>
      </c>
      <c r="BS20" s="557">
        <v>0.53</v>
      </c>
      <c r="BT20" s="557">
        <v>0.25</v>
      </c>
      <c r="BU20" s="557">
        <v>0.2</v>
      </c>
      <c r="BV20" s="557">
        <v>0.46</v>
      </c>
      <c r="BW20" s="557">
        <v>0.22</v>
      </c>
      <c r="BX20" s="557">
        <v>0.52</v>
      </c>
      <c r="BY20" s="557">
        <v>1.1399999999999999</v>
      </c>
      <c r="BZ20" s="558">
        <v>0.09</v>
      </c>
      <c r="CA20" s="558">
        <v>2.0699999999999998</v>
      </c>
      <c r="CB20" s="558">
        <v>1.06</v>
      </c>
      <c r="CC20" s="501">
        <v>0.09</v>
      </c>
      <c r="CD20" s="559">
        <v>2.0099999999999998</v>
      </c>
      <c r="CE20" s="559">
        <v>0.64</v>
      </c>
      <c r="CF20" s="559" t="s">
        <v>181</v>
      </c>
      <c r="CG20" s="559">
        <v>0.37</v>
      </c>
      <c r="CH20" s="559" t="s">
        <v>123</v>
      </c>
      <c r="CI20" s="559">
        <v>0.23</v>
      </c>
      <c r="CJ20" s="559">
        <v>0.16</v>
      </c>
      <c r="CK20" s="559">
        <v>1.31</v>
      </c>
      <c r="CL20" s="559">
        <v>0.36</v>
      </c>
      <c r="CM20" s="559" t="s">
        <v>191</v>
      </c>
      <c r="CN20" s="556">
        <v>0.65</v>
      </c>
      <c r="CO20" s="560">
        <v>0.26</v>
      </c>
      <c r="CP20" s="560">
        <v>1.1100000000000001</v>
      </c>
      <c r="CQ20" s="560">
        <v>2.5499999999999998</v>
      </c>
      <c r="CR20" s="560">
        <v>0.44</v>
      </c>
      <c r="CS20" s="560">
        <v>0.94</v>
      </c>
      <c r="CT20" s="560">
        <v>0.25</v>
      </c>
      <c r="CU20" s="560">
        <v>0.56999999999999995</v>
      </c>
      <c r="CV20" s="560">
        <v>0.21</v>
      </c>
      <c r="CW20" s="561">
        <v>0.1</v>
      </c>
      <c r="CX20" s="802">
        <v>1.5</v>
      </c>
      <c r="CY20" s="802">
        <v>3.73</v>
      </c>
      <c r="CZ20" s="804">
        <v>1.21</v>
      </c>
      <c r="DA20" s="804">
        <v>1.1299999999999999</v>
      </c>
      <c r="DB20" s="804">
        <v>0.03</v>
      </c>
      <c r="DC20" s="804">
        <v>0.4</v>
      </c>
      <c r="DD20" s="804">
        <v>5.89</v>
      </c>
      <c r="DE20" s="804">
        <v>1.1100000000000001</v>
      </c>
      <c r="DF20" s="804" t="s">
        <v>179</v>
      </c>
      <c r="DG20" s="804">
        <v>0.04</v>
      </c>
      <c r="DH20" s="804">
        <v>2.2400000000000002</v>
      </c>
      <c r="DI20" s="804" t="s">
        <v>906</v>
      </c>
      <c r="DJ20" s="804">
        <v>0.54</v>
      </c>
      <c r="DK20" s="804">
        <v>0.44</v>
      </c>
      <c r="DL20" s="804" t="s">
        <v>345</v>
      </c>
      <c r="DM20" s="804">
        <v>0.8</v>
      </c>
      <c r="DN20" s="804">
        <v>0.8</v>
      </c>
      <c r="DO20" s="804">
        <v>0.12</v>
      </c>
      <c r="DP20" s="804">
        <v>0.82</v>
      </c>
      <c r="DQ20" s="804">
        <v>2.25</v>
      </c>
      <c r="DR20" s="804">
        <v>1.53</v>
      </c>
      <c r="DS20" s="804">
        <v>0.72</v>
      </c>
      <c r="DT20" s="888">
        <v>2.04</v>
      </c>
      <c r="DU20" s="888">
        <v>0.36</v>
      </c>
      <c r="DV20" s="888">
        <v>0.15</v>
      </c>
      <c r="DW20" s="888">
        <v>0.81</v>
      </c>
      <c r="DX20" s="888">
        <v>11.66</v>
      </c>
      <c r="DY20" s="888">
        <v>0.63</v>
      </c>
      <c r="DZ20" s="888">
        <v>0.2</v>
      </c>
      <c r="EA20" s="888">
        <v>4.8499999999999996</v>
      </c>
      <c r="EB20" s="888">
        <v>0.38</v>
      </c>
      <c r="EC20" s="888">
        <v>0.56000000000000005</v>
      </c>
      <c r="ED20" s="889">
        <v>2.1</v>
      </c>
      <c r="EE20" s="889">
        <v>3.34</v>
      </c>
      <c r="EF20" s="889">
        <v>7.0000000000000007E-2</v>
      </c>
      <c r="EG20" s="889">
        <v>0.63</v>
      </c>
      <c r="EH20" s="889">
        <v>2.42</v>
      </c>
      <c r="EI20" s="889">
        <v>0.67</v>
      </c>
      <c r="EJ20" s="889" t="s">
        <v>641</v>
      </c>
      <c r="EK20" s="889">
        <v>1.92</v>
      </c>
      <c r="EL20" s="889" t="s">
        <v>639</v>
      </c>
      <c r="EM20" s="889">
        <v>1.59</v>
      </c>
      <c r="EN20" s="890">
        <v>0.24</v>
      </c>
      <c r="EO20" s="890">
        <v>2.34</v>
      </c>
      <c r="EP20" s="890">
        <v>0.31</v>
      </c>
      <c r="EQ20" s="890">
        <v>0.75</v>
      </c>
      <c r="ER20" s="890">
        <v>2.44</v>
      </c>
      <c r="ES20" s="890">
        <v>0.63</v>
      </c>
      <c r="ET20" s="890">
        <v>0.47</v>
      </c>
      <c r="EU20" s="890">
        <v>0.28000000000000003</v>
      </c>
      <c r="EV20" s="890">
        <v>3.62</v>
      </c>
      <c r="EW20" s="1068">
        <v>1.48</v>
      </c>
      <c r="EX20" s="1098">
        <v>0.25</v>
      </c>
      <c r="EY20" s="1098">
        <v>1.53</v>
      </c>
      <c r="EZ20" s="1066">
        <v>0.38</v>
      </c>
      <c r="FA20" s="1066">
        <v>0.8</v>
      </c>
      <c r="FB20" s="1066">
        <v>4.79</v>
      </c>
      <c r="FC20" s="1066">
        <v>0.05</v>
      </c>
      <c r="FD20" s="1066">
        <v>0.31</v>
      </c>
      <c r="FE20" s="1066">
        <v>0.24</v>
      </c>
      <c r="FF20" s="1066">
        <v>0.24</v>
      </c>
      <c r="FG20" s="1066">
        <v>0.35</v>
      </c>
      <c r="FH20" s="1066">
        <v>0.11</v>
      </c>
      <c r="FI20" s="1066">
        <v>1.17</v>
      </c>
      <c r="FJ20" s="1066">
        <v>0.15</v>
      </c>
      <c r="FK20" s="1066">
        <v>0.74</v>
      </c>
      <c r="FL20" s="1066">
        <v>0.09</v>
      </c>
      <c r="FM20" s="1066">
        <v>0.73</v>
      </c>
      <c r="FN20" s="1066">
        <v>0.36</v>
      </c>
      <c r="FO20" s="1066">
        <v>0.22</v>
      </c>
      <c r="FP20" s="1066">
        <v>0.17</v>
      </c>
      <c r="FQ20" s="1066" t="s">
        <v>1225</v>
      </c>
      <c r="FR20" s="1066">
        <v>0.39</v>
      </c>
      <c r="FS20" s="1328">
        <v>0.13</v>
      </c>
      <c r="FT20" s="1328">
        <v>0.87</v>
      </c>
      <c r="FU20" s="1328">
        <v>0.44</v>
      </c>
      <c r="FV20" s="1328">
        <v>0.08</v>
      </c>
      <c r="FW20" s="1328">
        <v>1.06</v>
      </c>
      <c r="FX20" s="1328">
        <v>2.14</v>
      </c>
      <c r="FY20" s="1328">
        <v>1.1399999999999999</v>
      </c>
      <c r="FZ20" s="1328">
        <v>0.57999999999999996</v>
      </c>
      <c r="GA20" s="1328">
        <v>0.18</v>
      </c>
      <c r="GB20" s="1328">
        <v>1.77</v>
      </c>
      <c r="GC20" s="1328">
        <v>0.5</v>
      </c>
      <c r="GD20" s="1328">
        <v>0.9</v>
      </c>
      <c r="GE20" s="1328">
        <v>1.01</v>
      </c>
      <c r="GF20" s="1328">
        <v>0.28000000000000003</v>
      </c>
      <c r="GG20" s="1328">
        <v>0.22</v>
      </c>
      <c r="GH20" s="1328">
        <v>0.14000000000000001</v>
      </c>
      <c r="GI20" s="1328">
        <v>0.14000000000000001</v>
      </c>
      <c r="GJ20" s="1328">
        <v>0.28999999999999998</v>
      </c>
      <c r="GK20" s="1328">
        <v>0.2</v>
      </c>
      <c r="GN20" s="1351">
        <v>24</v>
      </c>
    </row>
    <row r="21" spans="1:196" s="4" customFormat="1" ht="14">
      <c r="A21" s="3" t="s">
        <v>40</v>
      </c>
      <c r="B21" s="87">
        <v>0.15</v>
      </c>
      <c r="C21" s="106">
        <v>0.21</v>
      </c>
      <c r="D21" s="105">
        <v>0.59</v>
      </c>
      <c r="E21" s="87">
        <v>0.56000000000000005</v>
      </c>
      <c r="F21" s="87">
        <v>0.62</v>
      </c>
      <c r="G21" s="87">
        <v>0.08</v>
      </c>
      <c r="H21" s="87">
        <v>0.25</v>
      </c>
      <c r="I21" s="87">
        <v>1.57</v>
      </c>
      <c r="J21" s="144">
        <v>2</v>
      </c>
      <c r="K21" s="203">
        <v>0.2</v>
      </c>
      <c r="L21" s="203">
        <v>0.98</v>
      </c>
      <c r="M21" s="203">
        <v>0.28000000000000003</v>
      </c>
      <c r="N21" s="203">
        <v>0.82</v>
      </c>
      <c r="O21" s="203">
        <v>3.04</v>
      </c>
      <c r="P21" s="203">
        <v>0.22</v>
      </c>
      <c r="Q21" s="203">
        <v>0.14000000000000001</v>
      </c>
      <c r="R21" s="203">
        <v>0.19</v>
      </c>
      <c r="S21" s="203" t="s">
        <v>347</v>
      </c>
      <c r="T21" s="203">
        <v>0.19</v>
      </c>
      <c r="U21" s="203">
        <v>1.45</v>
      </c>
      <c r="V21" s="203">
        <v>0.15</v>
      </c>
      <c r="W21" s="203" t="s">
        <v>178</v>
      </c>
      <c r="X21" s="203" t="s">
        <v>348</v>
      </c>
      <c r="Y21" s="203">
        <v>0.31</v>
      </c>
      <c r="Z21" s="203" t="s">
        <v>349</v>
      </c>
      <c r="AA21" s="203">
        <v>1.32</v>
      </c>
      <c r="AB21" s="203">
        <v>1.81</v>
      </c>
      <c r="AC21" s="203">
        <v>1.85</v>
      </c>
      <c r="AD21" s="203">
        <v>0.92</v>
      </c>
      <c r="AE21" s="385">
        <v>7.0000000000000007E-2</v>
      </c>
      <c r="AF21" s="385">
        <v>0.67</v>
      </c>
      <c r="AG21" s="379" t="s">
        <v>120</v>
      </c>
      <c r="AH21" s="379">
        <v>1.1399999999999999</v>
      </c>
      <c r="AI21" s="379" t="s">
        <v>180</v>
      </c>
      <c r="AJ21" s="379" t="s">
        <v>190</v>
      </c>
      <c r="AK21" s="379" t="s">
        <v>120</v>
      </c>
      <c r="AL21" s="379" t="s">
        <v>122</v>
      </c>
      <c r="AM21" s="379" t="s">
        <v>196</v>
      </c>
      <c r="AN21" s="379" t="s">
        <v>140</v>
      </c>
      <c r="AO21" s="379" t="s">
        <v>193</v>
      </c>
      <c r="AP21" s="379" t="s">
        <v>126</v>
      </c>
      <c r="AQ21" s="380">
        <v>0.5</v>
      </c>
      <c r="AR21" s="380" t="s">
        <v>178</v>
      </c>
      <c r="AS21" s="380" t="s">
        <v>123</v>
      </c>
      <c r="AT21" s="380" t="s">
        <v>185</v>
      </c>
      <c r="AU21" s="380">
        <v>0.24</v>
      </c>
      <c r="AV21" s="380">
        <v>0.6</v>
      </c>
      <c r="AW21" s="380">
        <v>0.05</v>
      </c>
      <c r="AX21" s="380" t="s">
        <v>178</v>
      </c>
      <c r="AY21" s="380" t="s">
        <v>121</v>
      </c>
      <c r="AZ21" s="382">
        <v>7.0000000000000007E-2</v>
      </c>
      <c r="BA21" s="382">
        <v>0.17</v>
      </c>
      <c r="BB21" s="382">
        <v>0.26</v>
      </c>
      <c r="BC21" s="382">
        <v>0.09</v>
      </c>
      <c r="BD21" s="383">
        <v>0.63</v>
      </c>
      <c r="BE21" s="383">
        <v>0.74</v>
      </c>
      <c r="BF21" s="383">
        <v>0.4</v>
      </c>
      <c r="BG21" s="386">
        <v>0.25</v>
      </c>
      <c r="BH21" s="386">
        <v>0.18</v>
      </c>
      <c r="BI21" s="386">
        <v>0.06</v>
      </c>
      <c r="BJ21" s="386">
        <v>2.5099999999999998</v>
      </c>
      <c r="BK21" s="387" t="s">
        <v>637</v>
      </c>
      <c r="BL21" s="387">
        <v>0.05</v>
      </c>
      <c r="BM21" s="387">
        <v>1.2</v>
      </c>
      <c r="BN21" s="387">
        <v>0.37</v>
      </c>
      <c r="BO21" s="387" t="s">
        <v>636</v>
      </c>
      <c r="BP21" s="387" t="s">
        <v>331</v>
      </c>
      <c r="BQ21" s="557">
        <v>1.07</v>
      </c>
      <c r="BR21" s="557">
        <v>0.08</v>
      </c>
      <c r="BS21" s="557">
        <v>0.2</v>
      </c>
      <c r="BT21" s="557">
        <v>4.0999999999999996</v>
      </c>
      <c r="BU21" s="557">
        <v>7.0000000000000007E-2</v>
      </c>
      <c r="BV21" s="557" t="s">
        <v>883</v>
      </c>
      <c r="BW21" s="557">
        <v>0.12</v>
      </c>
      <c r="BX21" s="557">
        <v>0.15</v>
      </c>
      <c r="BY21" s="557">
        <v>2.71</v>
      </c>
      <c r="BZ21" s="558">
        <v>0.04</v>
      </c>
      <c r="CA21" s="558">
        <v>1.37</v>
      </c>
      <c r="CB21" s="558">
        <v>5.0999999999999996</v>
      </c>
      <c r="CC21" s="501">
        <v>1.94</v>
      </c>
      <c r="CD21" s="559">
        <v>0.99</v>
      </c>
      <c r="CE21" s="559" t="s">
        <v>186</v>
      </c>
      <c r="CF21" s="559" t="s">
        <v>123</v>
      </c>
      <c r="CG21" s="559">
        <v>0.09</v>
      </c>
      <c r="CH21" s="559" t="s">
        <v>178</v>
      </c>
      <c r="CI21" s="559">
        <v>0.13</v>
      </c>
      <c r="CJ21" s="559" t="s">
        <v>122</v>
      </c>
      <c r="CK21" s="559">
        <v>0.59</v>
      </c>
      <c r="CL21" s="559" t="s">
        <v>126</v>
      </c>
      <c r="CM21" s="559" t="s">
        <v>187</v>
      </c>
      <c r="CN21" s="556" t="s">
        <v>884</v>
      </c>
      <c r="CO21" s="560">
        <v>0.1</v>
      </c>
      <c r="CP21" s="560">
        <v>0.32</v>
      </c>
      <c r="CQ21" s="560">
        <v>1.39</v>
      </c>
      <c r="CR21" s="560">
        <v>0.08</v>
      </c>
      <c r="CS21" s="560">
        <v>0.3</v>
      </c>
      <c r="CT21" s="560" t="s">
        <v>629</v>
      </c>
      <c r="CU21" s="560">
        <v>0.23</v>
      </c>
      <c r="CV21" s="560">
        <v>0.05</v>
      </c>
      <c r="CW21" s="561">
        <v>0.04</v>
      </c>
      <c r="CX21" s="802">
        <v>2.4300000000000002</v>
      </c>
      <c r="CY21" s="802" t="s">
        <v>1065</v>
      </c>
      <c r="CZ21" s="804">
        <v>0.51</v>
      </c>
      <c r="DA21" s="804">
        <v>0.49</v>
      </c>
      <c r="DB21" s="804" t="s">
        <v>121</v>
      </c>
      <c r="DC21" s="804" t="s">
        <v>343</v>
      </c>
      <c r="DD21" s="804">
        <v>6.55</v>
      </c>
      <c r="DE21" s="804">
        <v>0.53</v>
      </c>
      <c r="DF21" s="804" t="s">
        <v>194</v>
      </c>
      <c r="DG21" s="804" t="s">
        <v>121</v>
      </c>
      <c r="DH21" s="804">
        <v>0.57999999999999996</v>
      </c>
      <c r="DI21" s="804" t="s">
        <v>1054</v>
      </c>
      <c r="DJ21" s="804">
        <v>0.14000000000000001</v>
      </c>
      <c r="DK21" s="804">
        <v>0.16</v>
      </c>
      <c r="DL21" s="804">
        <v>0.39</v>
      </c>
      <c r="DM21" s="804">
        <v>0.61</v>
      </c>
      <c r="DN21" s="804">
        <v>0.44</v>
      </c>
      <c r="DO21" s="804">
        <v>7.0000000000000007E-2</v>
      </c>
      <c r="DP21" s="804">
        <v>0.5</v>
      </c>
      <c r="DQ21" s="804">
        <v>1.18</v>
      </c>
      <c r="DR21" s="804">
        <v>1.28</v>
      </c>
      <c r="DS21" s="804">
        <v>0.39</v>
      </c>
      <c r="DT21" s="888">
        <v>0.49</v>
      </c>
      <c r="DU21" s="888">
        <v>0.22</v>
      </c>
      <c r="DV21" s="888">
        <v>0.19</v>
      </c>
      <c r="DW21" s="888">
        <v>0.79</v>
      </c>
      <c r="DX21" s="888">
        <v>3.92</v>
      </c>
      <c r="DY21" s="888">
        <v>0.41</v>
      </c>
      <c r="DZ21" s="888">
        <v>0.09</v>
      </c>
      <c r="EA21" s="888">
        <v>2.27</v>
      </c>
      <c r="EB21" s="888" t="s">
        <v>615</v>
      </c>
      <c r="EC21" s="888">
        <v>0.9</v>
      </c>
      <c r="ED21" s="889">
        <v>1.79</v>
      </c>
      <c r="EE21" s="889">
        <v>0.61</v>
      </c>
      <c r="EF21" s="889">
        <v>0.04</v>
      </c>
      <c r="EG21" s="889">
        <v>0.14000000000000001</v>
      </c>
      <c r="EH21" s="889">
        <v>0.98</v>
      </c>
      <c r="EI21" s="889">
        <v>0.21</v>
      </c>
      <c r="EJ21" s="889">
        <v>0.36</v>
      </c>
      <c r="EK21" s="889">
        <v>0.78</v>
      </c>
      <c r="EL21" s="889" t="s">
        <v>639</v>
      </c>
      <c r="EM21" s="889">
        <v>0.6</v>
      </c>
      <c r="EN21" s="890">
        <v>0.1</v>
      </c>
      <c r="EO21" s="890">
        <v>1.04</v>
      </c>
      <c r="EP21" s="890">
        <v>0.13</v>
      </c>
      <c r="EQ21" s="890">
        <v>0.46</v>
      </c>
      <c r="ER21" s="890">
        <v>11.19</v>
      </c>
      <c r="ES21" s="890">
        <v>0.46</v>
      </c>
      <c r="ET21" s="890">
        <v>2.77</v>
      </c>
      <c r="EU21" s="890">
        <v>0.67</v>
      </c>
      <c r="EV21" s="890">
        <v>4.34</v>
      </c>
      <c r="EW21" s="1068">
        <v>2.58</v>
      </c>
      <c r="EX21" s="1098">
        <v>0.14000000000000001</v>
      </c>
      <c r="EY21" s="1098">
        <v>1.94</v>
      </c>
      <c r="EZ21" s="1066">
        <v>0.5</v>
      </c>
      <c r="FA21" s="1066">
        <v>1.1200000000000001</v>
      </c>
      <c r="FB21" s="1066">
        <v>1.82</v>
      </c>
      <c r="FC21" s="1066" t="s">
        <v>178</v>
      </c>
      <c r="FD21" s="1066">
        <v>0.12</v>
      </c>
      <c r="FE21" s="1066">
        <v>0.17</v>
      </c>
      <c r="FF21" s="1066">
        <v>0.65</v>
      </c>
      <c r="FG21" s="1066">
        <v>1.4</v>
      </c>
      <c r="FH21" s="1066" t="s">
        <v>189</v>
      </c>
      <c r="FI21" s="1066">
        <v>4.83</v>
      </c>
      <c r="FJ21" s="1066">
        <v>0.14000000000000001</v>
      </c>
      <c r="FK21" s="1066">
        <v>0.77</v>
      </c>
      <c r="FL21" s="1066">
        <v>0.12</v>
      </c>
      <c r="FM21" s="1066" t="s">
        <v>187</v>
      </c>
      <c r="FN21" s="1066">
        <v>0.1</v>
      </c>
      <c r="FO21" s="1066">
        <v>0.27</v>
      </c>
      <c r="FP21" s="1066" t="s">
        <v>122</v>
      </c>
      <c r="FQ21" s="1066" t="s">
        <v>1358</v>
      </c>
      <c r="FR21" s="1066">
        <v>0.39</v>
      </c>
      <c r="FS21" s="1328" t="s">
        <v>182</v>
      </c>
      <c r="FT21" s="1328">
        <v>0.36</v>
      </c>
      <c r="FU21" s="1328">
        <v>0.14000000000000001</v>
      </c>
      <c r="FV21" s="1328" t="s">
        <v>121</v>
      </c>
      <c r="FW21" s="1328">
        <v>0.24</v>
      </c>
      <c r="FX21" s="1328">
        <v>0.89</v>
      </c>
      <c r="FY21" s="1328">
        <v>0.52</v>
      </c>
      <c r="FZ21" s="1328">
        <v>0.25</v>
      </c>
      <c r="GA21" s="1328">
        <v>0.1</v>
      </c>
      <c r="GB21" s="1328">
        <v>1.71</v>
      </c>
      <c r="GC21" s="1328">
        <v>0.37</v>
      </c>
      <c r="GD21" s="1328">
        <v>0.86</v>
      </c>
      <c r="GE21" s="1328">
        <v>0.5</v>
      </c>
      <c r="GF21" s="1328">
        <v>0.37</v>
      </c>
      <c r="GG21" s="1328">
        <v>0.19</v>
      </c>
      <c r="GH21" s="1328">
        <v>0.15</v>
      </c>
      <c r="GI21" s="1328">
        <v>0.15</v>
      </c>
      <c r="GJ21" s="1328">
        <v>0.16</v>
      </c>
      <c r="GK21" s="1328">
        <v>0.19</v>
      </c>
      <c r="GN21" s="1352">
        <v>86</v>
      </c>
    </row>
    <row r="22" spans="1:196" s="4" customFormat="1" ht="14">
      <c r="A22" s="3" t="s">
        <v>41</v>
      </c>
      <c r="B22" s="87" t="s">
        <v>123</v>
      </c>
      <c r="C22" s="106" t="s">
        <v>124</v>
      </c>
      <c r="D22" s="105" t="s">
        <v>185</v>
      </c>
      <c r="E22" s="87">
        <v>0.05</v>
      </c>
      <c r="F22" s="87">
        <v>0.08</v>
      </c>
      <c r="G22" s="87">
        <v>0.01</v>
      </c>
      <c r="H22" s="87">
        <v>0.03</v>
      </c>
      <c r="I22" s="87">
        <v>0.13</v>
      </c>
      <c r="J22" s="203" t="s">
        <v>347</v>
      </c>
      <c r="K22" s="203">
        <v>0.04</v>
      </c>
      <c r="L22" s="203">
        <v>0.11</v>
      </c>
      <c r="M22" s="203">
        <v>0.03</v>
      </c>
      <c r="N22" s="203">
        <v>0.1</v>
      </c>
      <c r="O22" s="203">
        <v>0.16</v>
      </c>
      <c r="P22" s="203" t="s">
        <v>193</v>
      </c>
      <c r="Q22" s="203">
        <v>0.04</v>
      </c>
      <c r="R22" s="203" t="s">
        <v>181</v>
      </c>
      <c r="S22" s="203" t="s">
        <v>350</v>
      </c>
      <c r="T22" s="203">
        <v>0.04</v>
      </c>
      <c r="U22" s="203">
        <v>0.11</v>
      </c>
      <c r="V22" s="203">
        <v>0.02</v>
      </c>
      <c r="W22" s="203">
        <v>0.01</v>
      </c>
      <c r="X22" s="203" t="s">
        <v>186</v>
      </c>
      <c r="Y22" s="203" t="s">
        <v>195</v>
      </c>
      <c r="Z22" s="203" t="s">
        <v>192</v>
      </c>
      <c r="AA22" s="203">
        <v>0.06</v>
      </c>
      <c r="AB22" s="203">
        <v>0.55000000000000004</v>
      </c>
      <c r="AC22" s="203">
        <v>0.15</v>
      </c>
      <c r="AD22" s="203" t="s">
        <v>193</v>
      </c>
      <c r="AE22" s="385" t="s">
        <v>123</v>
      </c>
      <c r="AF22" s="385" t="s">
        <v>120</v>
      </c>
      <c r="AG22" s="379" t="s">
        <v>178</v>
      </c>
      <c r="AH22" s="379" t="s">
        <v>123</v>
      </c>
      <c r="AI22" s="379" t="s">
        <v>638</v>
      </c>
      <c r="AJ22" s="379" t="s">
        <v>181</v>
      </c>
      <c r="AK22" s="379" t="s">
        <v>121</v>
      </c>
      <c r="AL22" s="379" t="s">
        <v>181</v>
      </c>
      <c r="AM22" s="379">
        <v>0.09</v>
      </c>
      <c r="AN22" s="379" t="s">
        <v>123</v>
      </c>
      <c r="AO22" s="379" t="s">
        <v>195</v>
      </c>
      <c r="AP22" s="379" t="s">
        <v>123</v>
      </c>
      <c r="AQ22" s="380" t="s">
        <v>143</v>
      </c>
      <c r="AR22" s="380" t="s">
        <v>178</v>
      </c>
      <c r="AS22" s="380" t="s">
        <v>123</v>
      </c>
      <c r="AT22" s="380" t="s">
        <v>185</v>
      </c>
      <c r="AU22" s="380" t="s">
        <v>189</v>
      </c>
      <c r="AV22" s="380" t="s">
        <v>186</v>
      </c>
      <c r="AW22" s="380" t="s">
        <v>123</v>
      </c>
      <c r="AX22" s="380" t="s">
        <v>178</v>
      </c>
      <c r="AY22" s="380" t="s">
        <v>121</v>
      </c>
      <c r="AZ22" s="382" t="s">
        <v>181</v>
      </c>
      <c r="BA22" s="382" t="s">
        <v>195</v>
      </c>
      <c r="BB22" s="382" t="s">
        <v>182</v>
      </c>
      <c r="BC22" s="382" t="s">
        <v>176</v>
      </c>
      <c r="BD22" s="383">
        <v>0.05</v>
      </c>
      <c r="BE22" s="383" t="s">
        <v>186</v>
      </c>
      <c r="BF22" s="383" t="s">
        <v>195</v>
      </c>
      <c r="BG22" s="386" t="s">
        <v>123</v>
      </c>
      <c r="BH22" s="386" t="s">
        <v>193</v>
      </c>
      <c r="BI22" s="386" t="s">
        <v>123</v>
      </c>
      <c r="BJ22" s="386" t="s">
        <v>186</v>
      </c>
      <c r="BK22" s="387" t="s">
        <v>195</v>
      </c>
      <c r="BL22" s="387">
        <v>0.01</v>
      </c>
      <c r="BM22" s="387">
        <v>0.03</v>
      </c>
      <c r="BN22" s="387">
        <v>0.04</v>
      </c>
      <c r="BO22" s="387" t="s">
        <v>195</v>
      </c>
      <c r="BP22" s="387">
        <v>0.03</v>
      </c>
      <c r="BQ22" s="557" t="s">
        <v>186</v>
      </c>
      <c r="BR22" s="557" t="s">
        <v>176</v>
      </c>
      <c r="BS22" s="557" t="s">
        <v>176</v>
      </c>
      <c r="BT22" s="557" t="s">
        <v>121</v>
      </c>
      <c r="BU22" s="557" t="s">
        <v>176</v>
      </c>
      <c r="BV22" s="557" t="s">
        <v>181</v>
      </c>
      <c r="BW22" s="557" t="s">
        <v>176</v>
      </c>
      <c r="BX22" s="557">
        <v>0.01</v>
      </c>
      <c r="BY22" s="557">
        <v>0.14000000000000001</v>
      </c>
      <c r="BZ22" s="558" t="s">
        <v>195</v>
      </c>
      <c r="CA22" s="558" t="s">
        <v>885</v>
      </c>
      <c r="CB22" s="558" t="s">
        <v>190</v>
      </c>
      <c r="CC22" s="501" t="s">
        <v>181</v>
      </c>
      <c r="CD22" s="559">
        <v>0.4</v>
      </c>
      <c r="CE22" s="559" t="s">
        <v>185</v>
      </c>
      <c r="CF22" s="559" t="s">
        <v>123</v>
      </c>
      <c r="CG22" s="559" t="s">
        <v>182</v>
      </c>
      <c r="CH22" s="559" t="s">
        <v>123</v>
      </c>
      <c r="CI22" s="559" t="s">
        <v>182</v>
      </c>
      <c r="CJ22" s="559" t="s">
        <v>177</v>
      </c>
      <c r="CK22" s="559" t="s">
        <v>201</v>
      </c>
      <c r="CL22" s="559" t="s">
        <v>143</v>
      </c>
      <c r="CM22" s="559" t="s">
        <v>638</v>
      </c>
      <c r="CN22" s="556" t="s">
        <v>637</v>
      </c>
      <c r="CO22" s="560" t="s">
        <v>176</v>
      </c>
      <c r="CP22" s="560">
        <v>0.09</v>
      </c>
      <c r="CQ22" s="560">
        <v>0.18</v>
      </c>
      <c r="CR22" s="560" t="s">
        <v>181</v>
      </c>
      <c r="CS22" s="560">
        <v>0.03</v>
      </c>
      <c r="CT22" s="560" t="s">
        <v>195</v>
      </c>
      <c r="CU22" s="560" t="s">
        <v>176</v>
      </c>
      <c r="CV22" s="560">
        <v>0.03</v>
      </c>
      <c r="CW22" s="561" t="s">
        <v>176</v>
      </c>
      <c r="CX22" s="802">
        <v>0.17</v>
      </c>
      <c r="CY22" s="802">
        <v>1.17</v>
      </c>
      <c r="CZ22" s="804" t="s">
        <v>122</v>
      </c>
      <c r="DA22" s="804" t="s">
        <v>182</v>
      </c>
      <c r="DB22" s="804" t="s">
        <v>178</v>
      </c>
      <c r="DC22" s="804" t="s">
        <v>887</v>
      </c>
      <c r="DD22" s="804" t="s">
        <v>1066</v>
      </c>
      <c r="DE22" s="804" t="s">
        <v>208</v>
      </c>
      <c r="DF22" s="804" t="s">
        <v>869</v>
      </c>
      <c r="DG22" s="804" t="s">
        <v>178</v>
      </c>
      <c r="DH22" s="804" t="s">
        <v>177</v>
      </c>
      <c r="DI22" s="804" t="s">
        <v>144</v>
      </c>
      <c r="DJ22" s="804" t="s">
        <v>178</v>
      </c>
      <c r="DK22" s="804" t="s">
        <v>193</v>
      </c>
      <c r="DL22" s="804" t="s">
        <v>642</v>
      </c>
      <c r="DM22" s="804">
        <v>7.0000000000000007E-2</v>
      </c>
      <c r="DN22" s="804">
        <v>0.03</v>
      </c>
      <c r="DO22" s="804" t="s">
        <v>181</v>
      </c>
      <c r="DP22" s="804" t="s">
        <v>125</v>
      </c>
      <c r="DQ22" s="804">
        <v>0.16</v>
      </c>
      <c r="DR22" s="804" t="s">
        <v>350</v>
      </c>
      <c r="DS22" s="804">
        <v>0.03</v>
      </c>
      <c r="DT22" s="888" t="s">
        <v>642</v>
      </c>
      <c r="DU22" s="888">
        <v>0.06</v>
      </c>
      <c r="DV22" s="888">
        <v>0.02</v>
      </c>
      <c r="DW22" s="888">
        <v>0.08</v>
      </c>
      <c r="DX22" s="888">
        <v>0.69</v>
      </c>
      <c r="DY22" s="888" t="s">
        <v>195</v>
      </c>
      <c r="DZ22" s="888" t="s">
        <v>181</v>
      </c>
      <c r="EA22" s="888" t="s">
        <v>200</v>
      </c>
      <c r="EB22" s="888" t="s">
        <v>181</v>
      </c>
      <c r="EC22" s="888" t="s">
        <v>182</v>
      </c>
      <c r="ED22" s="889">
        <v>1.07</v>
      </c>
      <c r="EE22" s="889" t="s">
        <v>121</v>
      </c>
      <c r="EF22" s="889" t="s">
        <v>176</v>
      </c>
      <c r="EG22" s="889">
        <v>0.04</v>
      </c>
      <c r="EH22" s="889">
        <v>7.0000000000000007E-2</v>
      </c>
      <c r="EI22" s="889">
        <v>0.04</v>
      </c>
      <c r="EJ22" s="889" t="s">
        <v>189</v>
      </c>
      <c r="EK22" s="889">
        <v>0.14000000000000001</v>
      </c>
      <c r="EL22" s="889" t="s">
        <v>120</v>
      </c>
      <c r="EM22" s="889">
        <v>7.0000000000000007E-2</v>
      </c>
      <c r="EN22" s="890" t="s">
        <v>176</v>
      </c>
      <c r="EO22" s="890">
        <v>0.13</v>
      </c>
      <c r="EP22" s="890" t="s">
        <v>176</v>
      </c>
      <c r="EQ22" s="890">
        <v>0.06</v>
      </c>
      <c r="ER22" s="890">
        <v>0.91</v>
      </c>
      <c r="ES22" s="890">
        <v>0.12</v>
      </c>
      <c r="ET22" s="890">
        <v>0.22</v>
      </c>
      <c r="EU22" s="890">
        <v>0.03</v>
      </c>
      <c r="EV22" s="890">
        <v>0.67</v>
      </c>
      <c r="EW22" s="1068">
        <v>0.3</v>
      </c>
      <c r="EX22" s="1098" t="s">
        <v>195</v>
      </c>
      <c r="EY22" s="1098">
        <v>0.1</v>
      </c>
      <c r="EZ22" s="1066" t="s">
        <v>638</v>
      </c>
      <c r="FA22" s="1066" t="s">
        <v>179</v>
      </c>
      <c r="FB22" s="1066" t="s">
        <v>344</v>
      </c>
      <c r="FC22" s="1066" t="s">
        <v>178</v>
      </c>
      <c r="FD22" s="1066">
        <v>7.0000000000000007E-2</v>
      </c>
      <c r="FE22" s="1066" t="s">
        <v>193</v>
      </c>
      <c r="FF22" s="1066" t="s">
        <v>177</v>
      </c>
      <c r="FG22" s="1066" t="s">
        <v>208</v>
      </c>
      <c r="FH22" s="1066" t="s">
        <v>350</v>
      </c>
      <c r="FI22" s="1066" t="s">
        <v>1204</v>
      </c>
      <c r="FJ22" s="1066" t="s">
        <v>140</v>
      </c>
      <c r="FK22" s="1066" t="s">
        <v>186</v>
      </c>
      <c r="FL22" s="1066" t="s">
        <v>178</v>
      </c>
      <c r="FM22" s="1066" t="s">
        <v>638</v>
      </c>
      <c r="FN22" s="1066" t="s">
        <v>178</v>
      </c>
      <c r="FO22" s="1066" t="s">
        <v>122</v>
      </c>
      <c r="FP22" s="1066" t="s">
        <v>177</v>
      </c>
      <c r="FQ22" s="1066" t="s">
        <v>1346</v>
      </c>
      <c r="FR22" s="1066" t="s">
        <v>183</v>
      </c>
      <c r="FS22" s="1328">
        <v>0.02</v>
      </c>
      <c r="FT22" s="1328">
        <v>0.08</v>
      </c>
      <c r="FU22" s="1328" t="s">
        <v>181</v>
      </c>
      <c r="FV22" s="1328" t="s">
        <v>176</v>
      </c>
      <c r="FW22" s="1328">
        <v>0.14000000000000001</v>
      </c>
      <c r="FX22" s="1328">
        <v>0.11</v>
      </c>
      <c r="FY22" s="1328" t="s">
        <v>123</v>
      </c>
      <c r="FZ22" s="1328" t="s">
        <v>181</v>
      </c>
      <c r="GA22" s="1328" t="s">
        <v>123</v>
      </c>
      <c r="GB22" s="1328">
        <v>0.19</v>
      </c>
      <c r="GC22" s="1328" t="s">
        <v>121</v>
      </c>
      <c r="GD22" s="1328">
        <v>0.11</v>
      </c>
      <c r="GE22" s="1328">
        <v>0.21</v>
      </c>
      <c r="GF22" s="1328" t="s">
        <v>178</v>
      </c>
      <c r="GG22" s="1328">
        <v>0.04</v>
      </c>
      <c r="GH22" s="1328" t="s">
        <v>123</v>
      </c>
      <c r="GI22" s="1328">
        <v>0.03</v>
      </c>
      <c r="GJ22" s="1328" t="s">
        <v>121</v>
      </c>
      <c r="GK22" s="1328">
        <v>0.04</v>
      </c>
      <c r="GN22" s="1352">
        <v>144</v>
      </c>
    </row>
    <row r="23" spans="1:196" ht="14">
      <c r="A23" s="3" t="s">
        <v>42</v>
      </c>
      <c r="B23" s="87" t="s">
        <v>126</v>
      </c>
      <c r="C23" s="106" t="s">
        <v>127</v>
      </c>
      <c r="D23" s="105">
        <v>0.85</v>
      </c>
      <c r="E23" s="87">
        <v>0.1</v>
      </c>
      <c r="F23" s="87">
        <v>0.16</v>
      </c>
      <c r="G23" s="87">
        <v>0.06</v>
      </c>
      <c r="H23" s="87" t="s">
        <v>122</v>
      </c>
      <c r="I23" s="87">
        <v>0.24</v>
      </c>
      <c r="J23" s="203">
        <v>3.23</v>
      </c>
      <c r="K23" s="203" t="s">
        <v>185</v>
      </c>
      <c r="L23" s="203">
        <v>0.24</v>
      </c>
      <c r="M23" s="203" t="s">
        <v>120</v>
      </c>
      <c r="N23" s="203">
        <v>0.36</v>
      </c>
      <c r="O23" s="203">
        <v>0.92</v>
      </c>
      <c r="P23" s="203" t="s">
        <v>192</v>
      </c>
      <c r="Q23" s="203" t="s">
        <v>186</v>
      </c>
      <c r="R23" s="203" t="s">
        <v>186</v>
      </c>
      <c r="S23" s="203" t="s">
        <v>351</v>
      </c>
      <c r="T23" s="203" t="s">
        <v>124</v>
      </c>
      <c r="U23" s="203">
        <v>0.27</v>
      </c>
      <c r="V23" s="203">
        <v>0.09</v>
      </c>
      <c r="W23" s="203" t="s">
        <v>121</v>
      </c>
      <c r="X23" s="203" t="s">
        <v>184</v>
      </c>
      <c r="Y23" s="203" t="s">
        <v>350</v>
      </c>
      <c r="Z23" s="203" t="s">
        <v>352</v>
      </c>
      <c r="AA23" s="203" t="s">
        <v>126</v>
      </c>
      <c r="AB23" s="203" t="s">
        <v>353</v>
      </c>
      <c r="AC23" s="203">
        <v>0.47</v>
      </c>
      <c r="AD23" s="203">
        <v>0.52</v>
      </c>
      <c r="AE23" s="385" t="s">
        <v>124</v>
      </c>
      <c r="AF23" s="385" t="s">
        <v>639</v>
      </c>
      <c r="AG23" s="379" t="s">
        <v>343</v>
      </c>
      <c r="AH23" s="379">
        <v>0.35</v>
      </c>
      <c r="AI23" s="379" t="s">
        <v>640</v>
      </c>
      <c r="AJ23" s="379" t="s">
        <v>179</v>
      </c>
      <c r="AK23" s="379" t="s">
        <v>641</v>
      </c>
      <c r="AL23" s="379" t="s">
        <v>642</v>
      </c>
      <c r="AM23" s="379" t="s">
        <v>643</v>
      </c>
      <c r="AN23" s="379" t="s">
        <v>186</v>
      </c>
      <c r="AO23" s="379" t="s">
        <v>189</v>
      </c>
      <c r="AP23" s="379">
        <v>0.43</v>
      </c>
      <c r="AQ23" s="380" t="s">
        <v>644</v>
      </c>
      <c r="AR23" s="380" t="s">
        <v>350</v>
      </c>
      <c r="AS23" s="380" t="s">
        <v>122</v>
      </c>
      <c r="AT23" s="380" t="s">
        <v>194</v>
      </c>
      <c r="AU23" s="380" t="s">
        <v>639</v>
      </c>
      <c r="AV23" s="380" t="s">
        <v>645</v>
      </c>
      <c r="AW23" s="380" t="s">
        <v>122</v>
      </c>
      <c r="AX23" s="380">
        <v>0.16</v>
      </c>
      <c r="AY23" s="380">
        <v>0.18</v>
      </c>
      <c r="AZ23" s="382" t="s">
        <v>177</v>
      </c>
      <c r="BA23" s="382">
        <v>0.06</v>
      </c>
      <c r="BB23" s="382" t="s">
        <v>644</v>
      </c>
      <c r="BC23" s="382" t="s">
        <v>121</v>
      </c>
      <c r="BD23" s="383">
        <v>0.11</v>
      </c>
      <c r="BE23" s="383">
        <v>0.42</v>
      </c>
      <c r="BF23" s="383">
        <v>0.06</v>
      </c>
      <c r="BG23" s="386" t="s">
        <v>182</v>
      </c>
      <c r="BH23" s="386">
        <v>0.17</v>
      </c>
      <c r="BI23" s="386">
        <v>0.09</v>
      </c>
      <c r="BJ23" s="386" t="s">
        <v>343</v>
      </c>
      <c r="BK23" s="387" t="s">
        <v>124</v>
      </c>
      <c r="BL23" s="387" t="s">
        <v>121</v>
      </c>
      <c r="BM23" s="387" t="s">
        <v>350</v>
      </c>
      <c r="BN23" s="387">
        <v>7.0000000000000007E-2</v>
      </c>
      <c r="BO23" s="387" t="s">
        <v>126</v>
      </c>
      <c r="BP23" s="387" t="s">
        <v>178</v>
      </c>
      <c r="BQ23" s="557" t="s">
        <v>886</v>
      </c>
      <c r="BR23" s="557" t="s">
        <v>182</v>
      </c>
      <c r="BS23" s="557" t="s">
        <v>182</v>
      </c>
      <c r="BT23" s="557" t="s">
        <v>201</v>
      </c>
      <c r="BU23" s="557" t="s">
        <v>121</v>
      </c>
      <c r="BV23" s="557" t="s">
        <v>887</v>
      </c>
      <c r="BW23" s="557" t="s">
        <v>124</v>
      </c>
      <c r="BX23" s="557" t="s">
        <v>182</v>
      </c>
      <c r="BY23" s="557" t="s">
        <v>343</v>
      </c>
      <c r="BZ23" s="558" t="s">
        <v>178</v>
      </c>
      <c r="CA23" s="558">
        <v>1.96</v>
      </c>
      <c r="CB23" s="558">
        <v>0.76</v>
      </c>
      <c r="CC23" s="501" t="s">
        <v>140</v>
      </c>
      <c r="CD23" s="559">
        <v>0.83</v>
      </c>
      <c r="CE23" s="559" t="s">
        <v>638</v>
      </c>
      <c r="CF23" s="559" t="s">
        <v>121</v>
      </c>
      <c r="CG23" s="559" t="s">
        <v>140</v>
      </c>
      <c r="CH23" s="559">
        <v>0.09</v>
      </c>
      <c r="CI23" s="559">
        <v>0.14000000000000001</v>
      </c>
      <c r="CJ23" s="559" t="s">
        <v>190</v>
      </c>
      <c r="CK23" s="559" t="s">
        <v>644</v>
      </c>
      <c r="CL23" s="559" t="s">
        <v>887</v>
      </c>
      <c r="CM23" s="559" t="s">
        <v>888</v>
      </c>
      <c r="CN23" s="556">
        <v>0.16</v>
      </c>
      <c r="CO23" s="560">
        <v>0.05</v>
      </c>
      <c r="CP23" s="560">
        <v>0.23</v>
      </c>
      <c r="CQ23" s="560">
        <v>0.75</v>
      </c>
      <c r="CR23" s="560">
        <v>0.19</v>
      </c>
      <c r="CS23" s="560">
        <v>0.1</v>
      </c>
      <c r="CT23" s="560">
        <v>0.08</v>
      </c>
      <c r="CU23" s="560" t="s">
        <v>181</v>
      </c>
      <c r="CV23" s="560">
        <v>0.06</v>
      </c>
      <c r="CW23" s="561">
        <v>0.05</v>
      </c>
      <c r="CX23" s="802">
        <v>1.19</v>
      </c>
      <c r="CY23" s="802">
        <v>4.34</v>
      </c>
      <c r="CZ23" s="804" t="s">
        <v>1067</v>
      </c>
      <c r="DA23" s="804" t="s">
        <v>334</v>
      </c>
      <c r="DB23" s="804" t="s">
        <v>343</v>
      </c>
      <c r="DC23" s="804" t="s">
        <v>877</v>
      </c>
      <c r="DD23" s="804" t="s">
        <v>1068</v>
      </c>
      <c r="DE23" s="804" t="s">
        <v>1069</v>
      </c>
      <c r="DF23" s="804" t="s">
        <v>1070</v>
      </c>
      <c r="DG23" s="804" t="s">
        <v>869</v>
      </c>
      <c r="DH23" s="804" t="s">
        <v>353</v>
      </c>
      <c r="DI23" s="804" t="s">
        <v>1071</v>
      </c>
      <c r="DJ23" s="804" t="s">
        <v>122</v>
      </c>
      <c r="DK23" s="804" t="s">
        <v>638</v>
      </c>
      <c r="DL23" s="804" t="s">
        <v>643</v>
      </c>
      <c r="DM23" s="804">
        <v>0.33</v>
      </c>
      <c r="DN23" s="804">
        <v>0.12</v>
      </c>
      <c r="DO23" s="804" t="s">
        <v>182</v>
      </c>
      <c r="DP23" s="747">
        <v>1</v>
      </c>
      <c r="DQ23" s="804">
        <v>0.28000000000000003</v>
      </c>
      <c r="DR23" s="804">
        <v>1.21</v>
      </c>
      <c r="DS23" s="804">
        <v>0.09</v>
      </c>
      <c r="DT23" s="888" t="s">
        <v>1201</v>
      </c>
      <c r="DU23" s="888">
        <v>0.21</v>
      </c>
      <c r="DV23" s="888">
        <v>0.21</v>
      </c>
      <c r="DW23" s="888">
        <v>0.56000000000000005</v>
      </c>
      <c r="DX23" s="888" t="s">
        <v>1202</v>
      </c>
      <c r="DY23" s="888">
        <v>0.22</v>
      </c>
      <c r="DZ23" s="888" t="s">
        <v>124</v>
      </c>
      <c r="EA23" s="888" t="s">
        <v>1067</v>
      </c>
      <c r="EB23" s="888" t="s">
        <v>124</v>
      </c>
      <c r="EC23" s="888">
        <v>0.32</v>
      </c>
      <c r="ED23" s="889">
        <v>2.5499999999999998</v>
      </c>
      <c r="EE23" s="889" t="s">
        <v>345</v>
      </c>
      <c r="EF23" s="889" t="s">
        <v>182</v>
      </c>
      <c r="EG23" s="889" t="s">
        <v>190</v>
      </c>
      <c r="EH23" s="889" t="s">
        <v>186</v>
      </c>
      <c r="EI23" s="889">
        <v>0.05</v>
      </c>
      <c r="EJ23" s="889" t="s">
        <v>1203</v>
      </c>
      <c r="EK23" s="889" t="s">
        <v>1203</v>
      </c>
      <c r="EL23" s="889" t="s">
        <v>1204</v>
      </c>
      <c r="EM23" s="889" t="s">
        <v>143</v>
      </c>
      <c r="EN23" s="890">
        <v>0.06</v>
      </c>
      <c r="EO23" s="890">
        <v>0.23</v>
      </c>
      <c r="EP23" s="890">
        <v>0.04</v>
      </c>
      <c r="EQ23" s="890">
        <v>0.14000000000000001</v>
      </c>
      <c r="ER23" s="890">
        <v>25.1</v>
      </c>
      <c r="ES23" s="890">
        <v>0.69</v>
      </c>
      <c r="ET23" s="890">
        <v>7.12</v>
      </c>
      <c r="EU23" s="890">
        <v>1.67</v>
      </c>
      <c r="EV23" s="890">
        <v>6.49</v>
      </c>
      <c r="EW23" s="1068">
        <v>3.78</v>
      </c>
      <c r="EX23" s="1098">
        <v>0.13</v>
      </c>
      <c r="EY23" s="1098">
        <v>1.84</v>
      </c>
      <c r="EZ23" s="1066" t="s">
        <v>348</v>
      </c>
      <c r="FA23" s="1066">
        <v>0.57999999999999996</v>
      </c>
      <c r="FB23" s="1066" t="s">
        <v>188</v>
      </c>
      <c r="FC23" s="1066" t="s">
        <v>140</v>
      </c>
      <c r="FD23" s="1066">
        <v>0.13</v>
      </c>
      <c r="FE23" s="1066" t="s">
        <v>642</v>
      </c>
      <c r="FF23" s="1066" t="s">
        <v>1357</v>
      </c>
      <c r="FG23" s="1066" t="s">
        <v>1359</v>
      </c>
      <c r="FH23" s="1066" t="s">
        <v>187</v>
      </c>
      <c r="FI23" s="1066" t="s">
        <v>1360</v>
      </c>
      <c r="FJ23" s="1066">
        <v>0.25</v>
      </c>
      <c r="FK23" s="1066">
        <v>1.47</v>
      </c>
      <c r="FL23" s="1066">
        <v>0.19</v>
      </c>
      <c r="FM23" s="1066" t="s">
        <v>644</v>
      </c>
      <c r="FN23" s="1066" t="s">
        <v>140</v>
      </c>
      <c r="FO23" s="1066">
        <v>0.99</v>
      </c>
      <c r="FP23" s="1066" t="s">
        <v>191</v>
      </c>
      <c r="FQ23" s="1066" t="s">
        <v>1361</v>
      </c>
      <c r="FR23" s="1066">
        <v>0.65</v>
      </c>
      <c r="FS23" s="1328" t="s">
        <v>140</v>
      </c>
      <c r="FT23" s="1328">
        <v>0.26</v>
      </c>
      <c r="FU23" s="1328">
        <v>0.2</v>
      </c>
      <c r="FV23" s="1328" t="s">
        <v>177</v>
      </c>
      <c r="FW23" s="1328">
        <v>0.24</v>
      </c>
      <c r="FX23" s="1328">
        <v>1.04</v>
      </c>
      <c r="FY23" s="1328" t="s">
        <v>177</v>
      </c>
      <c r="FZ23" s="1328">
        <v>1.1100000000000001</v>
      </c>
      <c r="GA23" s="1328" t="s">
        <v>189</v>
      </c>
      <c r="GB23" s="1328">
        <v>0.61</v>
      </c>
      <c r="GC23" s="1328">
        <v>0.14000000000000001</v>
      </c>
      <c r="GD23" s="1328">
        <v>0.22</v>
      </c>
      <c r="GE23" s="1328" t="s">
        <v>867</v>
      </c>
      <c r="GF23" s="1328">
        <v>0.16</v>
      </c>
      <c r="GG23" s="1328">
        <v>0.13</v>
      </c>
      <c r="GH23" s="1328">
        <v>0.14000000000000001</v>
      </c>
      <c r="GI23" s="1328">
        <v>0.11</v>
      </c>
      <c r="GJ23" s="1328">
        <v>0.17</v>
      </c>
      <c r="GK23" s="1328">
        <v>0.16</v>
      </c>
      <c r="GN23" s="1351">
        <v>130</v>
      </c>
    </row>
    <row r="24" spans="1:196" ht="14">
      <c r="B24" s="87"/>
      <c r="C24" s="106"/>
      <c r="D24" s="106"/>
      <c r="E24" s="87"/>
      <c r="F24" s="87"/>
      <c r="G24" s="87"/>
      <c r="H24" s="87"/>
      <c r="I24" s="87"/>
      <c r="J24" s="201"/>
      <c r="K24" s="202"/>
      <c r="L24" s="202"/>
      <c r="M24" s="201"/>
      <c r="N24" s="201"/>
      <c r="O24" s="201"/>
      <c r="P24" s="201"/>
      <c r="Q24" s="201"/>
      <c r="R24" s="201"/>
      <c r="S24" s="200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3"/>
      <c r="BG24" s="370"/>
      <c r="BH24" s="370"/>
      <c r="BI24" s="370"/>
      <c r="BJ24" s="370"/>
      <c r="BK24" s="370"/>
      <c r="BL24" s="370"/>
      <c r="BM24" s="370"/>
      <c r="BN24" s="370"/>
      <c r="BO24" s="370"/>
      <c r="BP24" s="370"/>
      <c r="BQ24" s="554"/>
      <c r="BR24" s="554"/>
      <c r="BS24" s="554"/>
      <c r="BT24" s="554"/>
      <c r="BU24" s="554"/>
      <c r="BV24" s="554"/>
      <c r="BW24" s="554"/>
      <c r="BX24" s="554"/>
      <c r="BY24" s="554"/>
      <c r="BZ24" s="554"/>
      <c r="CA24" s="554"/>
      <c r="CB24" s="554"/>
      <c r="CC24" s="502"/>
      <c r="CD24" s="554"/>
      <c r="CE24" s="554"/>
      <c r="CF24" s="554"/>
      <c r="CG24" s="554"/>
      <c r="CH24" s="554"/>
      <c r="CI24" s="554"/>
      <c r="CJ24" s="554"/>
      <c r="CK24" s="554"/>
      <c r="CL24" s="554"/>
      <c r="CM24" s="554"/>
      <c r="CN24" s="563"/>
      <c r="CO24" s="555"/>
      <c r="CP24" s="555"/>
      <c r="CQ24" s="555"/>
      <c r="CR24" s="555"/>
      <c r="CS24" s="555"/>
      <c r="CT24" s="555"/>
      <c r="CU24" s="555"/>
      <c r="CV24" s="555"/>
      <c r="CW24" s="562"/>
      <c r="CX24" s="803"/>
      <c r="CY24" s="803"/>
      <c r="CZ24" s="801"/>
      <c r="DA24" s="801"/>
      <c r="DB24" s="801"/>
      <c r="DC24" s="801"/>
      <c r="DD24" s="801"/>
      <c r="DE24" s="801"/>
      <c r="DF24" s="801"/>
      <c r="DG24" s="801"/>
      <c r="DH24" s="801"/>
      <c r="DI24" s="801"/>
      <c r="DJ24" s="801"/>
      <c r="DK24" s="801"/>
      <c r="DL24" s="801"/>
      <c r="DM24" s="801"/>
      <c r="DN24" s="801"/>
      <c r="DO24" s="801"/>
      <c r="DP24" s="801"/>
      <c r="DQ24" s="801"/>
      <c r="DR24" s="801"/>
      <c r="DS24" s="801"/>
      <c r="DT24" s="886"/>
      <c r="DU24" s="886"/>
      <c r="DV24" s="886"/>
      <c r="DW24" s="886"/>
      <c r="DX24" s="886"/>
      <c r="DY24" s="886"/>
      <c r="DZ24" s="886"/>
      <c r="EA24" s="886"/>
      <c r="EB24" s="886"/>
      <c r="EC24" s="886"/>
      <c r="ED24" s="886"/>
      <c r="EE24" s="886"/>
      <c r="EF24" s="886"/>
      <c r="EG24" s="886"/>
      <c r="EH24" s="886"/>
      <c r="EI24" s="886"/>
      <c r="EJ24" s="886"/>
      <c r="EK24" s="886"/>
      <c r="EL24" s="886"/>
      <c r="EM24" s="886"/>
      <c r="EN24" s="887"/>
      <c r="EO24" s="887"/>
      <c r="EP24" s="887"/>
      <c r="EQ24" s="887"/>
      <c r="ER24" s="887"/>
      <c r="ES24" s="887"/>
      <c r="ET24" s="887"/>
      <c r="EU24" s="887"/>
      <c r="EV24" s="887"/>
      <c r="EW24" s="1065"/>
      <c r="EX24" s="1099"/>
      <c r="EY24" s="1099"/>
      <c r="EZ24" s="486"/>
      <c r="FA24" s="486"/>
      <c r="FB24" s="486"/>
      <c r="FC24" s="486"/>
      <c r="FD24" s="486"/>
      <c r="FE24" s="486"/>
      <c r="FF24" s="486"/>
      <c r="FG24" s="486"/>
      <c r="FH24" s="486"/>
      <c r="FI24" s="486"/>
      <c r="FJ24" s="486"/>
      <c r="FK24" s="486"/>
      <c r="FL24" s="486"/>
      <c r="FM24" s="486"/>
      <c r="FN24" s="486"/>
      <c r="FO24" s="486"/>
      <c r="FP24" s="486"/>
      <c r="FQ24" s="486"/>
      <c r="FR24" s="486"/>
      <c r="FS24" s="1328"/>
      <c r="FT24" s="1328"/>
      <c r="FU24" s="1328"/>
      <c r="FV24" s="1328"/>
      <c r="FW24" s="1328"/>
      <c r="FX24" s="1328"/>
      <c r="FY24" s="1328"/>
      <c r="FZ24" s="1328"/>
      <c r="GA24" s="1328"/>
      <c r="GB24" s="1328"/>
      <c r="GC24" s="1328"/>
      <c r="GD24" s="1328"/>
      <c r="GE24" s="1328"/>
      <c r="GF24" s="1328"/>
      <c r="GG24" s="1328"/>
      <c r="GH24" s="1328"/>
      <c r="GI24" s="1328"/>
      <c r="GJ24" s="1328"/>
      <c r="GK24" s="1328"/>
    </row>
    <row r="25" spans="1:196" s="1209" customFormat="1" ht="14">
      <c r="A25" s="1209" t="s">
        <v>79</v>
      </c>
      <c r="B25" s="1160">
        <v>3.65</v>
      </c>
      <c r="C25" s="1180">
        <v>7.34</v>
      </c>
      <c r="D25" s="1221">
        <v>4.9800000000000004</v>
      </c>
      <c r="E25" s="1160">
        <v>23.03</v>
      </c>
      <c r="F25" s="1160">
        <v>16.82</v>
      </c>
      <c r="G25" s="1160">
        <v>4.3600000000000003</v>
      </c>
      <c r="H25" s="1160">
        <v>5.59</v>
      </c>
      <c r="I25" s="1160">
        <v>31.45</v>
      </c>
      <c r="J25" s="1158">
        <v>36.799999999999997</v>
      </c>
      <c r="K25" s="1158">
        <v>3.03</v>
      </c>
      <c r="L25" s="1158">
        <v>10.24</v>
      </c>
      <c r="M25" s="1158">
        <v>50.4</v>
      </c>
      <c r="N25" s="1158">
        <v>12.52</v>
      </c>
      <c r="O25" s="1158">
        <v>20.77</v>
      </c>
      <c r="P25" s="1158">
        <v>5.81</v>
      </c>
      <c r="Q25" s="1158">
        <v>3.94</v>
      </c>
      <c r="R25" s="1158">
        <v>3.41</v>
      </c>
      <c r="S25" s="1158">
        <v>7.49</v>
      </c>
      <c r="T25" s="1158">
        <v>5.97</v>
      </c>
      <c r="U25" s="1158">
        <v>27.33</v>
      </c>
      <c r="V25" s="1158">
        <v>24.26</v>
      </c>
      <c r="W25" s="1158">
        <v>0.82</v>
      </c>
      <c r="X25" s="1158">
        <v>3.6</v>
      </c>
      <c r="Y25" s="1158">
        <v>4.01</v>
      </c>
      <c r="Z25" s="1158">
        <v>5.47</v>
      </c>
      <c r="AA25" s="1158">
        <v>7.45</v>
      </c>
      <c r="AB25" s="1158">
        <v>4.8099999999999996</v>
      </c>
      <c r="AC25" s="1158">
        <v>25.8</v>
      </c>
      <c r="AD25" s="1158">
        <v>13.62</v>
      </c>
      <c r="AE25" s="1204">
        <v>3.28</v>
      </c>
      <c r="AF25" s="1204">
        <v>40.31</v>
      </c>
      <c r="AG25" s="1183">
        <v>3.67</v>
      </c>
      <c r="AH25" s="1183">
        <v>2.87</v>
      </c>
      <c r="AI25" s="1183">
        <v>3.39</v>
      </c>
      <c r="AJ25" s="1183">
        <v>3.52</v>
      </c>
      <c r="AK25" s="1183">
        <v>6.55</v>
      </c>
      <c r="AL25" s="1183">
        <v>2.19</v>
      </c>
      <c r="AM25" s="1183">
        <v>7.16</v>
      </c>
      <c r="AN25" s="1183">
        <v>2.23</v>
      </c>
      <c r="AO25" s="1183">
        <v>4.37</v>
      </c>
      <c r="AP25" s="1183">
        <v>5.18</v>
      </c>
      <c r="AQ25" s="1188">
        <v>12.72</v>
      </c>
      <c r="AR25" s="1188">
        <v>5.1100000000000003</v>
      </c>
      <c r="AS25" s="1188">
        <v>3.77</v>
      </c>
      <c r="AT25" s="1188">
        <v>2.0099999999999998</v>
      </c>
      <c r="AU25" s="1188">
        <v>10.91</v>
      </c>
      <c r="AV25" s="1188">
        <v>56.43</v>
      </c>
      <c r="AW25" s="1188">
        <v>2.34</v>
      </c>
      <c r="AX25" s="1188">
        <v>5.16</v>
      </c>
      <c r="AY25" s="1188">
        <v>9.6300000000000008</v>
      </c>
      <c r="AZ25" s="1200">
        <v>5.94</v>
      </c>
      <c r="BA25" s="1200">
        <v>4.8600000000000003</v>
      </c>
      <c r="BB25" s="1200">
        <v>12.14</v>
      </c>
      <c r="BC25" s="1200">
        <v>7.7</v>
      </c>
      <c r="BD25" s="1174">
        <v>8.76</v>
      </c>
      <c r="BE25" s="1174">
        <v>19.239999999999998</v>
      </c>
      <c r="BF25" s="1174">
        <v>7.12</v>
      </c>
      <c r="BG25" s="1155">
        <v>4.25</v>
      </c>
      <c r="BH25" s="1155">
        <v>6.31</v>
      </c>
      <c r="BI25" s="1155">
        <v>1.74</v>
      </c>
      <c r="BJ25" s="1155">
        <v>17.11</v>
      </c>
      <c r="BK25" s="1197">
        <v>3.66</v>
      </c>
      <c r="BL25" s="1197">
        <v>1.51</v>
      </c>
      <c r="BM25" s="1197">
        <v>11.54</v>
      </c>
      <c r="BN25" s="1197">
        <v>8.36</v>
      </c>
      <c r="BO25" s="1197">
        <v>12.38</v>
      </c>
      <c r="BP25" s="1197">
        <v>4.5</v>
      </c>
      <c r="BQ25" s="1203">
        <v>26.3</v>
      </c>
      <c r="BR25" s="1203">
        <v>1.22</v>
      </c>
      <c r="BS25" s="1203">
        <v>3.65</v>
      </c>
      <c r="BT25" s="1203">
        <v>4.82</v>
      </c>
      <c r="BU25" s="1203">
        <v>1.74</v>
      </c>
      <c r="BV25" s="1203">
        <v>10.64</v>
      </c>
      <c r="BW25" s="1203">
        <v>3.11</v>
      </c>
      <c r="BX25" s="1203">
        <v>3.81</v>
      </c>
      <c r="BY25" s="1203">
        <v>17.5</v>
      </c>
      <c r="BZ25" s="1247">
        <v>3.59</v>
      </c>
      <c r="CA25" s="1247">
        <v>12</v>
      </c>
      <c r="CB25" s="1247">
        <v>15.93</v>
      </c>
      <c r="CC25" s="1167">
        <v>2.0099999999999998</v>
      </c>
      <c r="CD25" s="1154">
        <v>10.88</v>
      </c>
      <c r="CE25" s="1154">
        <v>4.68</v>
      </c>
      <c r="CF25" s="1154">
        <v>0.62</v>
      </c>
      <c r="CG25" s="1154">
        <v>9.9700000000000006</v>
      </c>
      <c r="CH25" s="1154">
        <v>0.68</v>
      </c>
      <c r="CI25" s="1154">
        <v>2.04</v>
      </c>
      <c r="CJ25" s="1154">
        <v>2.31</v>
      </c>
      <c r="CK25" s="1154">
        <v>14.1</v>
      </c>
      <c r="CL25" s="1154">
        <v>6.91</v>
      </c>
      <c r="CM25" s="1154">
        <v>4.29</v>
      </c>
      <c r="CN25" s="1249">
        <v>4.43</v>
      </c>
      <c r="CO25" s="1195">
        <v>3.1</v>
      </c>
      <c r="CP25" s="1195">
        <v>10.23</v>
      </c>
      <c r="CQ25" s="1195">
        <v>22.71</v>
      </c>
      <c r="CR25" s="1195">
        <v>9.8000000000000007</v>
      </c>
      <c r="CS25" s="1195">
        <v>6.2</v>
      </c>
      <c r="CT25" s="1195">
        <v>6.51</v>
      </c>
      <c r="CU25" s="1195">
        <v>4.42</v>
      </c>
      <c r="CV25" s="1195">
        <v>4.46</v>
      </c>
      <c r="CW25" s="1184">
        <v>3.21</v>
      </c>
      <c r="CX25" s="1249">
        <v>13.27</v>
      </c>
      <c r="CY25" s="1249">
        <v>53.57</v>
      </c>
      <c r="CZ25" s="1165">
        <v>6.93</v>
      </c>
      <c r="DA25" s="1165">
        <v>8.4</v>
      </c>
      <c r="DB25" s="1165">
        <v>0.73</v>
      </c>
      <c r="DC25" s="1165">
        <v>16.010000000000002</v>
      </c>
      <c r="DD25" s="1165">
        <v>88.03</v>
      </c>
      <c r="DE25" s="1165">
        <v>14.53</v>
      </c>
      <c r="DF25" s="1165">
        <v>1.89</v>
      </c>
      <c r="DG25" s="1165">
        <v>0.61</v>
      </c>
      <c r="DH25" s="1165">
        <v>15.26</v>
      </c>
      <c r="DI25" s="1165">
        <v>2.5</v>
      </c>
      <c r="DJ25" s="1165">
        <v>10.19</v>
      </c>
      <c r="DK25" s="1165">
        <v>12.68</v>
      </c>
      <c r="DL25" s="1165">
        <v>6.66</v>
      </c>
      <c r="DM25" s="1165">
        <v>8.32</v>
      </c>
      <c r="DN25" s="1165">
        <v>6.05</v>
      </c>
      <c r="DO25" s="1165">
        <v>4.43</v>
      </c>
      <c r="DP25" s="1165">
        <v>3.39</v>
      </c>
      <c r="DQ25" s="1165">
        <v>23.02</v>
      </c>
      <c r="DR25" s="1165">
        <v>16.62</v>
      </c>
      <c r="DS25" s="1165">
        <v>5.51</v>
      </c>
      <c r="DT25" s="1181">
        <v>10.24</v>
      </c>
      <c r="DU25" s="1181">
        <v>10.93</v>
      </c>
      <c r="DV25" s="1181">
        <v>4.12</v>
      </c>
      <c r="DW25" s="1181">
        <v>7.7</v>
      </c>
      <c r="DX25" s="1181">
        <v>53.4</v>
      </c>
      <c r="DY25" s="1181">
        <v>5.74</v>
      </c>
      <c r="DZ25" s="1181">
        <v>7.59</v>
      </c>
      <c r="EA25" s="1181">
        <v>17.28</v>
      </c>
      <c r="EB25" s="1181">
        <v>14.62</v>
      </c>
      <c r="EC25" s="1181">
        <v>6.12</v>
      </c>
      <c r="ED25" s="1159">
        <v>19.27</v>
      </c>
      <c r="EE25" s="1159">
        <v>37.03</v>
      </c>
      <c r="EF25" s="1159">
        <v>1.24</v>
      </c>
      <c r="EG25" s="1159">
        <v>14.52</v>
      </c>
      <c r="EH25" s="1159">
        <v>23.75</v>
      </c>
      <c r="EI25" s="1159">
        <v>4.71</v>
      </c>
      <c r="EJ25" s="1159">
        <v>5.94</v>
      </c>
      <c r="EK25" s="1159">
        <v>21.4</v>
      </c>
      <c r="EL25" s="1159">
        <v>2.9</v>
      </c>
      <c r="EM25" s="1159">
        <v>28.85</v>
      </c>
      <c r="EN25" s="1171">
        <v>6.29</v>
      </c>
      <c r="EO25" s="1171">
        <v>21.87</v>
      </c>
      <c r="EP25" s="1161">
        <v>11</v>
      </c>
      <c r="EQ25" s="1171">
        <v>6.93</v>
      </c>
      <c r="ER25" s="1171">
        <v>19.670000000000002</v>
      </c>
      <c r="ES25" s="1171">
        <v>6.95</v>
      </c>
      <c r="ET25" s="1171">
        <v>5.41</v>
      </c>
      <c r="EU25" s="1171">
        <v>3.67</v>
      </c>
      <c r="EV25" s="1171">
        <v>55.89</v>
      </c>
      <c r="EW25" s="1171">
        <v>24.39</v>
      </c>
      <c r="EX25" s="1250">
        <v>6.6</v>
      </c>
      <c r="EY25" s="1250">
        <v>35.74</v>
      </c>
      <c r="EZ25" s="1177">
        <v>6.9</v>
      </c>
      <c r="FA25" s="1177">
        <v>16.7</v>
      </c>
      <c r="FB25" s="1177">
        <v>17.260000000000002</v>
      </c>
      <c r="FC25" s="1177">
        <v>2.35</v>
      </c>
      <c r="FD25" s="1177">
        <v>2.3199999999999998</v>
      </c>
      <c r="FE25" s="1177">
        <v>2.59</v>
      </c>
      <c r="FF25" s="1177">
        <v>5.83</v>
      </c>
      <c r="FG25" s="1177">
        <v>5.61</v>
      </c>
      <c r="FH25" s="1177">
        <v>2.86</v>
      </c>
      <c r="FI25" s="1177">
        <v>6.42</v>
      </c>
      <c r="FJ25" s="1177">
        <v>3.59</v>
      </c>
      <c r="FK25" s="1177">
        <v>15.59</v>
      </c>
      <c r="FL25" s="1177">
        <v>0.98</v>
      </c>
      <c r="FM25" s="1177">
        <v>16.989999999999998</v>
      </c>
      <c r="FN25" s="1177">
        <v>2.76</v>
      </c>
      <c r="FO25" s="1177">
        <v>2.23</v>
      </c>
      <c r="FP25" s="1177">
        <v>3.33</v>
      </c>
      <c r="FQ25" s="1177">
        <v>5.86</v>
      </c>
      <c r="FR25" s="1177">
        <v>4.3499999999999996</v>
      </c>
      <c r="FS25" s="1321">
        <v>4.34</v>
      </c>
      <c r="FT25" s="1321">
        <v>7.15</v>
      </c>
      <c r="FU25" s="1321">
        <v>3.39</v>
      </c>
      <c r="FV25" s="1321">
        <v>2.21</v>
      </c>
      <c r="FW25" s="1170">
        <v>7</v>
      </c>
      <c r="FX25" s="1321">
        <v>21.16</v>
      </c>
      <c r="FY25" s="1321">
        <v>8.16</v>
      </c>
      <c r="FZ25" s="1321">
        <v>4.91</v>
      </c>
      <c r="GA25" s="1321">
        <v>7.01</v>
      </c>
      <c r="GB25" s="1321">
        <v>14.37</v>
      </c>
      <c r="GC25" s="1321">
        <v>4.4800000000000004</v>
      </c>
      <c r="GD25" s="1321">
        <v>6.66</v>
      </c>
      <c r="GE25" s="1321">
        <v>9.1999999999999993</v>
      </c>
      <c r="GF25" s="1321">
        <v>2.4</v>
      </c>
      <c r="GG25" s="1321">
        <v>1.88</v>
      </c>
      <c r="GH25" s="1321">
        <v>0.8</v>
      </c>
      <c r="GI25" s="1321">
        <v>0.82</v>
      </c>
      <c r="GJ25" s="1321">
        <v>2.06</v>
      </c>
      <c r="GK25" s="1321">
        <v>1.77</v>
      </c>
      <c r="GN25" s="1351">
        <v>8</v>
      </c>
    </row>
    <row r="26" spans="1:196" s="1209" customFormat="1" ht="14">
      <c r="A26" s="1209" t="s">
        <v>80</v>
      </c>
      <c r="B26" s="1160">
        <v>3.65</v>
      </c>
      <c r="C26" s="1180">
        <v>7.37</v>
      </c>
      <c r="D26" s="1221">
        <v>5.01</v>
      </c>
      <c r="E26" s="1160">
        <v>23.03</v>
      </c>
      <c r="F26" s="1160">
        <v>16.82</v>
      </c>
      <c r="G26" s="1160">
        <v>4.3600000000000003</v>
      </c>
      <c r="H26" s="1160">
        <v>5.6</v>
      </c>
      <c r="I26" s="1160">
        <v>31.45</v>
      </c>
      <c r="J26" s="1158">
        <v>37.08</v>
      </c>
      <c r="K26" s="1158">
        <v>3.03</v>
      </c>
      <c r="L26" s="1158">
        <v>10.24</v>
      </c>
      <c r="M26" s="1158">
        <v>50.41</v>
      </c>
      <c r="N26" s="1158">
        <v>12.53</v>
      </c>
      <c r="O26" s="1158">
        <v>20.79</v>
      </c>
      <c r="P26" s="1158">
        <v>5.82</v>
      </c>
      <c r="Q26" s="1158">
        <v>3.94</v>
      </c>
      <c r="R26" s="1158">
        <v>3.41</v>
      </c>
      <c r="S26" s="1158">
        <v>7.58</v>
      </c>
      <c r="T26" s="1158">
        <v>5.97</v>
      </c>
      <c r="U26" s="1158">
        <v>27.33</v>
      </c>
      <c r="V26" s="1158">
        <v>24.26</v>
      </c>
      <c r="W26" s="1158">
        <v>0.83</v>
      </c>
      <c r="X26" s="1158">
        <v>3.7</v>
      </c>
      <c r="Y26" s="1158">
        <v>4.01</v>
      </c>
      <c r="Z26" s="1158">
        <v>5.68</v>
      </c>
      <c r="AA26" s="1158">
        <v>7.45</v>
      </c>
      <c r="AB26" s="1158">
        <v>4.8499999999999996</v>
      </c>
      <c r="AC26" s="1158">
        <v>25.81</v>
      </c>
      <c r="AD26" s="1158">
        <v>13.63</v>
      </c>
      <c r="AE26" s="1204">
        <v>3.29</v>
      </c>
      <c r="AF26" s="1204">
        <v>40.32</v>
      </c>
      <c r="AG26" s="1183">
        <v>3.67</v>
      </c>
      <c r="AH26" s="1183">
        <v>2.88</v>
      </c>
      <c r="AI26" s="1183">
        <v>4.0199999999999996</v>
      </c>
      <c r="AJ26" s="1183">
        <v>3.53</v>
      </c>
      <c r="AK26" s="1183">
        <v>6.56</v>
      </c>
      <c r="AL26" s="1183">
        <v>2.2000000000000002</v>
      </c>
      <c r="AM26" s="1183">
        <v>7.18</v>
      </c>
      <c r="AN26" s="1183">
        <v>2.2400000000000002</v>
      </c>
      <c r="AO26" s="1183">
        <v>4.38</v>
      </c>
      <c r="AP26" s="1183">
        <v>5.19</v>
      </c>
      <c r="AQ26" s="1188">
        <v>12.74</v>
      </c>
      <c r="AR26" s="1188">
        <v>5.12</v>
      </c>
      <c r="AS26" s="1188">
        <v>3.77</v>
      </c>
      <c r="AT26" s="1188">
        <v>2.0699999999999998</v>
      </c>
      <c r="AU26" s="1188">
        <v>10.93</v>
      </c>
      <c r="AV26" s="1188">
        <v>56.44</v>
      </c>
      <c r="AW26" s="1188">
        <v>2.35</v>
      </c>
      <c r="AX26" s="1188">
        <v>5.17</v>
      </c>
      <c r="AY26" s="1188">
        <v>9.64</v>
      </c>
      <c r="AZ26" s="1200">
        <v>5.95</v>
      </c>
      <c r="BA26" s="1200">
        <v>4.8600000000000003</v>
      </c>
      <c r="BB26" s="1200">
        <v>12.17</v>
      </c>
      <c r="BC26" s="1200">
        <v>7.7</v>
      </c>
      <c r="BD26" s="1174">
        <v>8.76</v>
      </c>
      <c r="BE26" s="1174">
        <v>19.239999999999998</v>
      </c>
      <c r="BF26" s="1174">
        <v>7.12</v>
      </c>
      <c r="BG26" s="1155">
        <v>4.25</v>
      </c>
      <c r="BH26" s="1155">
        <v>6.32</v>
      </c>
      <c r="BI26" s="1155">
        <v>1.74</v>
      </c>
      <c r="BJ26" s="1155">
        <v>17.149999999999999</v>
      </c>
      <c r="BK26" s="1197">
        <v>3.66</v>
      </c>
      <c r="BL26" s="1197">
        <v>1.51</v>
      </c>
      <c r="BM26" s="1197">
        <v>11.54</v>
      </c>
      <c r="BN26" s="1197">
        <v>8.36</v>
      </c>
      <c r="BO26" s="1197">
        <v>12.39</v>
      </c>
      <c r="BP26" s="1197">
        <v>4.5</v>
      </c>
      <c r="BQ26" s="1203">
        <v>26.35</v>
      </c>
      <c r="BR26" s="1203">
        <v>1.22</v>
      </c>
      <c r="BS26" s="1203">
        <v>3.66</v>
      </c>
      <c r="BT26" s="1203">
        <v>4.82</v>
      </c>
      <c r="BU26" s="1203">
        <v>1.74</v>
      </c>
      <c r="BV26" s="1203">
        <v>10.65</v>
      </c>
      <c r="BW26" s="1203">
        <v>3.11</v>
      </c>
      <c r="BX26" s="1203">
        <v>3.81</v>
      </c>
      <c r="BY26" s="1203">
        <v>17.510000000000002</v>
      </c>
      <c r="BZ26" s="1247">
        <v>3.59</v>
      </c>
      <c r="CA26" s="1247">
        <v>12.01</v>
      </c>
      <c r="CB26" s="1247">
        <v>15.94</v>
      </c>
      <c r="CC26" s="1167">
        <v>2.02</v>
      </c>
      <c r="CD26" s="1154">
        <v>10.91</v>
      </c>
      <c r="CE26" s="1154">
        <v>4.71</v>
      </c>
      <c r="CF26" s="1154">
        <v>0.65</v>
      </c>
      <c r="CG26" s="1154">
        <v>9.98</v>
      </c>
      <c r="CH26" s="1154">
        <v>0.71</v>
      </c>
      <c r="CI26" s="1154">
        <v>2.04</v>
      </c>
      <c r="CJ26" s="1154">
        <v>2.3199999999999998</v>
      </c>
      <c r="CK26" s="1154">
        <v>14.13</v>
      </c>
      <c r="CL26" s="1154">
        <v>6.93</v>
      </c>
      <c r="CM26" s="1154">
        <v>4.4000000000000004</v>
      </c>
      <c r="CN26" s="1249">
        <v>4.43</v>
      </c>
      <c r="CO26" s="1195">
        <v>3.1</v>
      </c>
      <c r="CP26" s="1195">
        <v>10.23</v>
      </c>
      <c r="CQ26" s="1195">
        <v>22.73</v>
      </c>
      <c r="CR26" s="1195">
        <v>9.8000000000000007</v>
      </c>
      <c r="CS26" s="1195">
        <v>6.2</v>
      </c>
      <c r="CT26" s="1195">
        <v>6.51</v>
      </c>
      <c r="CU26" s="1195">
        <v>4.42</v>
      </c>
      <c r="CV26" s="1195">
        <v>4.47</v>
      </c>
      <c r="CW26" s="1184">
        <v>3.21</v>
      </c>
      <c r="CX26" s="1249">
        <v>13.27</v>
      </c>
      <c r="CY26" s="1249">
        <v>53.57</v>
      </c>
      <c r="CZ26" s="1165">
        <v>6.94</v>
      </c>
      <c r="DA26" s="1165">
        <v>8.41</v>
      </c>
      <c r="DB26" s="1165">
        <v>0.75</v>
      </c>
      <c r="DC26" s="1165">
        <v>16.059999999999999</v>
      </c>
      <c r="DD26" s="1165">
        <v>88.31</v>
      </c>
      <c r="DE26" s="1165">
        <v>14.56</v>
      </c>
      <c r="DF26" s="1165">
        <v>2.0699999999999998</v>
      </c>
      <c r="DG26" s="1165">
        <v>0.63</v>
      </c>
      <c r="DH26" s="1165">
        <v>15.27</v>
      </c>
      <c r="DI26" s="1165">
        <v>2.9</v>
      </c>
      <c r="DJ26" s="1165">
        <v>10.19</v>
      </c>
      <c r="DK26" s="1165">
        <v>12.68</v>
      </c>
      <c r="DL26" s="1165">
        <v>6.73</v>
      </c>
      <c r="DM26" s="1165">
        <v>8.32</v>
      </c>
      <c r="DN26" s="1165">
        <v>6.05</v>
      </c>
      <c r="DO26" s="1165">
        <v>4.43</v>
      </c>
      <c r="DP26" s="1165">
        <v>3.41</v>
      </c>
      <c r="DQ26" s="1165">
        <v>23.02</v>
      </c>
      <c r="DR26" s="1165">
        <v>16.62</v>
      </c>
      <c r="DS26" s="1165">
        <v>5.51</v>
      </c>
      <c r="DT26" s="1181">
        <v>10.26</v>
      </c>
      <c r="DU26" s="1181">
        <v>10.93</v>
      </c>
      <c r="DV26" s="1181">
        <v>4.12</v>
      </c>
      <c r="DW26" s="1181">
        <v>7.71</v>
      </c>
      <c r="DX26" s="1181">
        <v>53.4</v>
      </c>
      <c r="DY26" s="1181">
        <v>5.74</v>
      </c>
      <c r="DZ26" s="1181">
        <v>7.59</v>
      </c>
      <c r="EA26" s="1181">
        <v>17.309999999999999</v>
      </c>
      <c r="EB26" s="1181">
        <v>14.63</v>
      </c>
      <c r="EC26" s="1181">
        <v>6.13</v>
      </c>
      <c r="ED26" s="1159">
        <v>19.27</v>
      </c>
      <c r="EE26" s="1159">
        <v>37.03</v>
      </c>
      <c r="EF26" s="1159">
        <v>1.24</v>
      </c>
      <c r="EG26" s="1159">
        <v>14.52</v>
      </c>
      <c r="EH26" s="1159">
        <v>23.75</v>
      </c>
      <c r="EI26" s="1159">
        <v>4.71</v>
      </c>
      <c r="EJ26" s="1159">
        <v>6.04</v>
      </c>
      <c r="EK26" s="1159">
        <v>21.4</v>
      </c>
      <c r="EL26" s="1159">
        <v>3.06</v>
      </c>
      <c r="EM26" s="1159">
        <v>28.85</v>
      </c>
      <c r="EN26" s="1171">
        <v>6.29</v>
      </c>
      <c r="EO26" s="1171">
        <v>21.87</v>
      </c>
      <c r="EP26" s="1161">
        <v>11</v>
      </c>
      <c r="EQ26" s="1171">
        <v>6.93</v>
      </c>
      <c r="ER26" s="1171">
        <v>19.690000000000001</v>
      </c>
      <c r="ES26" s="1171">
        <v>6.96</v>
      </c>
      <c r="ET26" s="1171">
        <v>5.41</v>
      </c>
      <c r="EU26" s="1171">
        <v>3.67</v>
      </c>
      <c r="EV26" s="1171">
        <v>55.89</v>
      </c>
      <c r="EW26" s="1171">
        <v>24.4</v>
      </c>
      <c r="EX26" s="1248">
        <v>6.6</v>
      </c>
      <c r="EY26" s="1248">
        <v>35.75</v>
      </c>
      <c r="EZ26" s="1177">
        <v>6.92</v>
      </c>
      <c r="FA26" s="1177">
        <v>16.71</v>
      </c>
      <c r="FB26" s="1177">
        <v>17.28</v>
      </c>
      <c r="FC26" s="1177">
        <v>2.37</v>
      </c>
      <c r="FD26" s="1177">
        <v>2.3199999999999998</v>
      </c>
      <c r="FE26" s="1177">
        <v>2.6</v>
      </c>
      <c r="FF26" s="1177">
        <v>5.83</v>
      </c>
      <c r="FG26" s="1177">
        <v>5.7</v>
      </c>
      <c r="FH26" s="1177">
        <v>2.9</v>
      </c>
      <c r="FI26" s="1177">
        <v>6.56</v>
      </c>
      <c r="FJ26" s="1177">
        <v>3.61</v>
      </c>
      <c r="FK26" s="1177">
        <v>15.61</v>
      </c>
      <c r="FL26" s="1177">
        <v>0.98</v>
      </c>
      <c r="FM26" s="1177">
        <v>17.010000000000002</v>
      </c>
      <c r="FN26" s="1177">
        <v>2.77</v>
      </c>
      <c r="FO26" s="1177">
        <v>2.2400000000000002</v>
      </c>
      <c r="FP26" s="1177">
        <v>3.35</v>
      </c>
      <c r="FQ26" s="1177">
        <v>7.23</v>
      </c>
      <c r="FR26" s="1177">
        <v>4.38</v>
      </c>
      <c r="FS26" s="1321">
        <v>4.3499999999999996</v>
      </c>
      <c r="FT26" s="1321">
        <v>7.15</v>
      </c>
      <c r="FU26" s="1321">
        <v>3.4</v>
      </c>
      <c r="FV26" s="1321">
        <v>2.2200000000000002</v>
      </c>
      <c r="FW26" s="1170">
        <v>7</v>
      </c>
      <c r="FX26" s="1321">
        <v>21.16</v>
      </c>
      <c r="FY26" s="1321">
        <v>8.16</v>
      </c>
      <c r="FZ26" s="1321">
        <v>4.91</v>
      </c>
      <c r="GA26" s="1321">
        <v>7.02</v>
      </c>
      <c r="GB26" s="1321">
        <v>14.38</v>
      </c>
      <c r="GC26" s="1321">
        <v>4.4800000000000004</v>
      </c>
      <c r="GD26" s="1321">
        <v>6.66</v>
      </c>
      <c r="GE26" s="1321">
        <v>9.2100000000000009</v>
      </c>
      <c r="GF26" s="1321">
        <v>2.4</v>
      </c>
      <c r="GG26" s="1321">
        <v>1.88</v>
      </c>
      <c r="GH26" s="1321">
        <v>0.8</v>
      </c>
      <c r="GI26" s="1321">
        <v>0.82</v>
      </c>
      <c r="GJ26" s="1321">
        <v>2.06</v>
      </c>
      <c r="GK26" s="1321">
        <v>1.77</v>
      </c>
      <c r="GN26" s="1351">
        <v>8</v>
      </c>
    </row>
    <row r="27" spans="1:196" s="56" customFormat="1">
      <c r="B27" s="13"/>
      <c r="C27" s="61"/>
      <c r="D27" s="61"/>
      <c r="E27" s="13"/>
      <c r="F27" s="13"/>
      <c r="G27" s="13"/>
      <c r="H27" s="13"/>
      <c r="I27" s="61"/>
      <c r="J27" s="61"/>
      <c r="K27" s="13"/>
      <c r="L27" s="61"/>
      <c r="M27" s="61"/>
      <c r="N27" s="61"/>
      <c r="O27" s="61"/>
      <c r="P27" s="61"/>
      <c r="Q27" s="61"/>
      <c r="R27" s="61"/>
      <c r="S27" s="61"/>
      <c r="T27" s="62"/>
      <c r="U27" s="62"/>
      <c r="BS27" s="504"/>
      <c r="BT27" s="504"/>
      <c r="BU27" s="504"/>
      <c r="BV27" s="504"/>
      <c r="BW27" s="504"/>
      <c r="BX27" s="504"/>
      <c r="BY27" s="504"/>
      <c r="BZ27" s="504"/>
      <c r="CA27" s="504"/>
      <c r="CB27" s="504"/>
      <c r="CC27" s="675"/>
      <c r="CD27" s="504"/>
      <c r="CE27" s="504"/>
      <c r="CF27" s="504"/>
      <c r="CG27" s="504"/>
      <c r="CH27" s="504"/>
      <c r="CI27" s="504"/>
      <c r="CJ27" s="504"/>
      <c r="CK27" s="504"/>
      <c r="CL27" s="504"/>
      <c r="CM27" s="504"/>
      <c r="CN27" s="504"/>
      <c r="CO27" s="504"/>
      <c r="CP27" s="504"/>
      <c r="CQ27" s="504"/>
      <c r="CR27" s="504"/>
      <c r="CS27" s="504"/>
      <c r="CT27" s="504"/>
      <c r="CU27" s="504"/>
      <c r="CV27" s="504"/>
      <c r="CW27" s="504"/>
    </row>
    <row r="28" spans="1:196">
      <c r="C28" s="65"/>
      <c r="T28" s="55"/>
      <c r="U28" s="55"/>
      <c r="BS28" s="503"/>
      <c r="BT28" s="503"/>
      <c r="BU28" s="503"/>
      <c r="BV28" s="503"/>
      <c r="BW28" s="503"/>
      <c r="BX28" s="503"/>
      <c r="BY28" s="503"/>
      <c r="BZ28" s="503"/>
      <c r="CA28" s="503"/>
      <c r="CB28" s="503"/>
      <c r="CD28" s="503"/>
      <c r="CE28" s="503"/>
      <c r="CF28" s="503"/>
      <c r="CG28" s="503"/>
      <c r="CH28" s="503"/>
      <c r="CI28" s="503"/>
      <c r="CJ28" s="503"/>
      <c r="CK28" s="503"/>
      <c r="CL28" s="503"/>
      <c r="CM28" s="503"/>
      <c r="CN28" s="503"/>
      <c r="CO28" s="503"/>
      <c r="CP28" s="503"/>
      <c r="CQ28" s="503"/>
      <c r="CR28" s="503"/>
      <c r="CS28" s="503"/>
      <c r="CT28" s="503"/>
      <c r="CU28" s="503"/>
      <c r="CV28" s="503"/>
      <c r="CW28" s="503"/>
    </row>
    <row r="29" spans="1:196" s="54" customFormat="1" ht="15">
      <c r="A29" s="67" t="s">
        <v>93</v>
      </c>
      <c r="B29" s="29"/>
      <c r="C29" s="6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55"/>
      <c r="U29" s="55"/>
      <c r="BS29" s="503"/>
      <c r="BT29" s="503"/>
      <c r="BU29" s="503"/>
      <c r="BV29" s="503"/>
      <c r="BW29" s="503"/>
      <c r="BX29" s="503"/>
      <c r="BY29" s="503"/>
      <c r="BZ29" s="503"/>
      <c r="CA29" s="503"/>
      <c r="CB29" s="503"/>
      <c r="CC29" s="674"/>
      <c r="CD29" s="503"/>
      <c r="CE29" s="503"/>
      <c r="CF29" s="503"/>
      <c r="CG29" s="503"/>
      <c r="CH29" s="503"/>
      <c r="CI29" s="503"/>
      <c r="CJ29" s="503"/>
      <c r="CK29" s="503"/>
      <c r="CL29" s="503"/>
      <c r="CM29" s="503"/>
      <c r="CN29" s="503"/>
      <c r="CO29" s="503"/>
      <c r="CP29" s="503"/>
      <c r="CQ29" s="503"/>
      <c r="CR29" s="503"/>
      <c r="CS29" s="503"/>
      <c r="CT29" s="503"/>
      <c r="CU29" s="503"/>
      <c r="CV29" s="503"/>
      <c r="CW29" s="503"/>
    </row>
    <row r="30" spans="1:196">
      <c r="T30" s="55"/>
      <c r="U30" s="55"/>
      <c r="BS30" s="503"/>
      <c r="BT30" s="503"/>
      <c r="BU30" s="503"/>
      <c r="BV30" s="503"/>
      <c r="BW30" s="503"/>
      <c r="BX30" s="503"/>
      <c r="BY30" s="503"/>
      <c r="BZ30" s="503"/>
      <c r="CA30" s="503"/>
      <c r="CB30" s="503"/>
      <c r="CD30" s="503"/>
      <c r="CE30" s="503"/>
      <c r="CF30" s="503"/>
      <c r="CG30" s="503"/>
      <c r="CH30" s="503"/>
      <c r="CI30" s="503"/>
      <c r="CJ30" s="503"/>
      <c r="CK30" s="503"/>
      <c r="CL30" s="503"/>
      <c r="CM30" s="503"/>
      <c r="CN30" s="503"/>
      <c r="CO30" s="503"/>
      <c r="CP30" s="503"/>
      <c r="CQ30" s="503"/>
      <c r="CR30" s="503"/>
      <c r="CS30" s="503"/>
      <c r="CT30" s="503"/>
      <c r="CU30" s="503"/>
      <c r="CV30" s="503"/>
      <c r="CW30" s="503"/>
    </row>
    <row r="31" spans="1:196" s="56" customFormat="1">
      <c r="A31" s="56" t="s">
        <v>79</v>
      </c>
      <c r="B31" s="13">
        <f t="shared" ref="B31:D32" si="0">ROUND(B25*B$4/100,3)</f>
        <v>8.4000000000000005E-2</v>
      </c>
      <c r="C31" s="13">
        <f t="shared" si="0"/>
        <v>7.9000000000000001E-2</v>
      </c>
      <c r="D31" s="13">
        <f t="shared" si="0"/>
        <v>1.6E-2</v>
      </c>
      <c r="E31" s="13">
        <f t="shared" ref="E31:H31" si="1">ROUND(E25*E$4/100,3)</f>
        <v>1.1950000000000001</v>
      </c>
      <c r="F31" s="13">
        <f t="shared" si="1"/>
        <v>1.1220000000000001</v>
      </c>
      <c r="G31" s="13">
        <f t="shared" si="1"/>
        <v>0.38500000000000001</v>
      </c>
      <c r="H31" s="13">
        <f t="shared" si="1"/>
        <v>0.128</v>
      </c>
      <c r="I31" s="13">
        <f>ROUND(I25*I$4/100,3)</f>
        <v>1.3959999999999999</v>
      </c>
      <c r="J31" s="158">
        <f t="shared" ref="I31:V32" si="2">ROUND(J25*J$4/100,3)</f>
        <v>8.1000000000000003E-2</v>
      </c>
      <c r="K31" s="158">
        <f t="shared" si="2"/>
        <v>0.11799999999999999</v>
      </c>
      <c r="L31" s="158">
        <f t="shared" si="2"/>
        <v>0.32300000000000001</v>
      </c>
      <c r="M31" s="158">
        <f t="shared" si="2"/>
        <v>1.2749999999999999</v>
      </c>
      <c r="N31" s="158">
        <f t="shared" si="2"/>
        <v>0.21</v>
      </c>
      <c r="O31" s="158">
        <f t="shared" si="2"/>
        <v>0.36799999999999999</v>
      </c>
      <c r="P31" s="158">
        <f t="shared" si="2"/>
        <v>4.3999999999999997E-2</v>
      </c>
      <c r="Q31" s="158">
        <f t="shared" si="2"/>
        <v>0.125</v>
      </c>
      <c r="R31" s="158">
        <f t="shared" si="2"/>
        <v>0.106</v>
      </c>
      <c r="S31" s="158">
        <f t="shared" si="2"/>
        <v>4.9000000000000002E-2</v>
      </c>
      <c r="T31" s="158">
        <f t="shared" si="2"/>
        <v>0.6</v>
      </c>
      <c r="U31" s="158">
        <f t="shared" si="2"/>
        <v>1.1970000000000001</v>
      </c>
      <c r="V31" s="158">
        <f t="shared" si="2"/>
        <v>1.5820000000000001</v>
      </c>
      <c r="W31" s="158">
        <f t="shared" ref="J31:AD32" si="3">ROUND(W25*W$4/100,3)</f>
        <v>0.20100000000000001</v>
      </c>
      <c r="X31" s="158">
        <f t="shared" si="3"/>
        <v>2.8000000000000001E-2</v>
      </c>
      <c r="Y31" s="158">
        <f t="shared" si="3"/>
        <v>0.13</v>
      </c>
      <c r="Z31" s="158">
        <f t="shared" si="3"/>
        <v>2.1999999999999999E-2</v>
      </c>
      <c r="AA31" s="158">
        <f t="shared" si="3"/>
        <v>1.7410000000000001</v>
      </c>
      <c r="AB31" s="158">
        <f t="shared" si="3"/>
        <v>1.6E-2</v>
      </c>
      <c r="AC31" s="158">
        <f t="shared" si="3"/>
        <v>0.48</v>
      </c>
      <c r="AD31" s="158">
        <f t="shared" si="3"/>
        <v>0.06</v>
      </c>
      <c r="AE31" s="371">
        <f t="shared" ref="AE31:BP31" si="4">ROUND(AE25*AE$4/100,3)</f>
        <v>0.19400000000000001</v>
      </c>
      <c r="AF31" s="371">
        <f t="shared" si="4"/>
        <v>0.435</v>
      </c>
      <c r="AG31" s="371">
        <f t="shared" si="4"/>
        <v>7.3999999999999996E-2</v>
      </c>
      <c r="AH31" s="371">
        <f t="shared" si="4"/>
        <v>7.8E-2</v>
      </c>
      <c r="AI31" s="371">
        <f t="shared" si="4"/>
        <v>8.9999999999999993E-3</v>
      </c>
      <c r="AJ31" s="371">
        <f t="shared" si="4"/>
        <v>0.10199999999999999</v>
      </c>
      <c r="AK31" s="371">
        <f t="shared" si="4"/>
        <v>0.13800000000000001</v>
      </c>
      <c r="AL31" s="371">
        <f t="shared" si="4"/>
        <v>9.7000000000000003E-2</v>
      </c>
      <c r="AM31" s="371">
        <f t="shared" si="4"/>
        <v>0.109</v>
      </c>
      <c r="AN31" s="371">
        <f t="shared" si="4"/>
        <v>0.10299999999999999</v>
      </c>
      <c r="AO31" s="371">
        <f t="shared" si="4"/>
        <v>0.28899999999999998</v>
      </c>
      <c r="AP31" s="371">
        <f t="shared" si="4"/>
        <v>0.107</v>
      </c>
      <c r="AQ31" s="371">
        <f t="shared" si="4"/>
        <v>0.16500000000000001</v>
      </c>
      <c r="AR31" s="371">
        <f t="shared" si="4"/>
        <v>0.19800000000000001</v>
      </c>
      <c r="AS31" s="371">
        <f t="shared" si="4"/>
        <v>0.25800000000000001</v>
      </c>
      <c r="AT31" s="371">
        <f t="shared" si="4"/>
        <v>1.7000000000000001E-2</v>
      </c>
      <c r="AU31" s="371">
        <f t="shared" si="4"/>
        <v>0.13600000000000001</v>
      </c>
      <c r="AV31" s="371">
        <f t="shared" si="4"/>
        <v>0.68300000000000005</v>
      </c>
      <c r="AW31" s="371">
        <f t="shared" si="4"/>
        <v>0.159</v>
      </c>
      <c r="AX31" s="371">
        <f t="shared" si="4"/>
        <v>0.26900000000000002</v>
      </c>
      <c r="AY31" s="371">
        <f t="shared" si="4"/>
        <v>0.23899999999999999</v>
      </c>
      <c r="AZ31" s="371">
        <f t="shared" si="4"/>
        <v>0.20599999999999999</v>
      </c>
      <c r="BA31" s="371">
        <f t="shared" si="4"/>
        <v>0.63100000000000001</v>
      </c>
      <c r="BB31" s="371">
        <f t="shared" si="4"/>
        <v>7.3999999999999996E-2</v>
      </c>
      <c r="BC31" s="371">
        <f t="shared" si="4"/>
        <v>0.84</v>
      </c>
      <c r="BD31" s="371">
        <f t="shared" si="4"/>
        <v>0.154</v>
      </c>
      <c r="BE31" s="371">
        <f t="shared" si="4"/>
        <v>8.5000000000000006E-2</v>
      </c>
      <c r="BF31" s="371">
        <f t="shared" si="4"/>
        <v>0.16200000000000001</v>
      </c>
      <c r="BG31" s="371">
        <f t="shared" si="4"/>
        <v>0.32200000000000001</v>
      </c>
      <c r="BH31" s="371">
        <f t="shared" si="4"/>
        <v>0.26</v>
      </c>
      <c r="BI31" s="371">
        <f t="shared" si="4"/>
        <v>0.39600000000000002</v>
      </c>
      <c r="BJ31" s="371">
        <f t="shared" si="4"/>
        <v>0.29899999999999999</v>
      </c>
      <c r="BK31" s="371">
        <f t="shared" si="4"/>
        <v>0.24199999999999999</v>
      </c>
      <c r="BL31" s="371">
        <f t="shared" si="4"/>
        <v>0.36899999999999999</v>
      </c>
      <c r="BM31" s="371">
        <f t="shared" si="4"/>
        <v>0.54400000000000004</v>
      </c>
      <c r="BN31" s="371">
        <f t="shared" si="4"/>
        <v>0.86</v>
      </c>
      <c r="BO31" s="371">
        <f t="shared" si="4"/>
        <v>0.23200000000000001</v>
      </c>
      <c r="BP31" s="371">
        <f t="shared" si="4"/>
        <v>0.71099999999999997</v>
      </c>
      <c r="BQ31" s="508">
        <f t="shared" ref="BQ31:BR31" si="5">ROUND(BQ25*BQ$4/100,3)</f>
        <v>0.16800000000000001</v>
      </c>
      <c r="BR31" s="508">
        <f t="shared" si="5"/>
        <v>0.34100000000000003</v>
      </c>
      <c r="BS31" s="508">
        <f t="shared" ref="BS31:CW31" si="6">ROUND(BS25*BS$4/100,3)</f>
        <v>0.78100000000000003</v>
      </c>
      <c r="BT31" s="508">
        <f t="shared" si="6"/>
        <v>0.109</v>
      </c>
      <c r="BU31" s="508">
        <f t="shared" si="6"/>
        <v>0.36299999999999999</v>
      </c>
      <c r="BV31" s="508">
        <f t="shared" si="6"/>
        <v>0.185</v>
      </c>
      <c r="BW31" s="508">
        <f t="shared" si="6"/>
        <v>0.75600000000000001</v>
      </c>
      <c r="BX31" s="508">
        <f t="shared" si="6"/>
        <v>0.90300000000000002</v>
      </c>
      <c r="BY31" s="508">
        <f t="shared" si="6"/>
        <v>0.45500000000000002</v>
      </c>
      <c r="BZ31" s="508">
        <f t="shared" si="6"/>
        <v>0.40100000000000002</v>
      </c>
      <c r="CA31" s="508">
        <f t="shared" si="6"/>
        <v>7.6999999999999999E-2</v>
      </c>
      <c r="CB31" s="508">
        <f t="shared" si="6"/>
        <v>0.371</v>
      </c>
      <c r="CC31" s="677">
        <f t="shared" si="6"/>
        <v>7.6999999999999999E-2</v>
      </c>
      <c r="CD31" s="508">
        <f t="shared" si="6"/>
        <v>0.17299999999999999</v>
      </c>
      <c r="CE31" s="508">
        <f t="shared" si="6"/>
        <v>0.16600000000000001</v>
      </c>
      <c r="CF31" s="508">
        <f t="shared" si="6"/>
        <v>0.16700000000000001</v>
      </c>
      <c r="CG31" s="508">
        <f t="shared" si="6"/>
        <v>1.3360000000000001</v>
      </c>
      <c r="CH31" s="508">
        <f t="shared" si="6"/>
        <v>0.14899999999999999</v>
      </c>
      <c r="CI31" s="508">
        <f t="shared" si="6"/>
        <v>0.375</v>
      </c>
      <c r="CJ31" s="508">
        <f t="shared" si="6"/>
        <v>0.13800000000000001</v>
      </c>
      <c r="CK31" s="508">
        <f t="shared" si="6"/>
        <v>0.29499999999999998</v>
      </c>
      <c r="CL31" s="508">
        <f t="shared" si="6"/>
        <v>0.28599999999999998</v>
      </c>
      <c r="CM31" s="508">
        <f t="shared" si="6"/>
        <v>9.6000000000000002E-2</v>
      </c>
      <c r="CN31" s="508">
        <f t="shared" si="6"/>
        <v>0.92300000000000004</v>
      </c>
      <c r="CO31" s="508">
        <f t="shared" si="6"/>
        <v>0.54800000000000004</v>
      </c>
      <c r="CP31" s="508">
        <f t="shared" si="6"/>
        <v>0.15</v>
      </c>
      <c r="CQ31" s="508">
        <f t="shared" si="6"/>
        <v>0.22700000000000001</v>
      </c>
      <c r="CR31" s="508">
        <f t="shared" si="6"/>
        <v>0.25</v>
      </c>
      <c r="CS31" s="508">
        <f t="shared" si="6"/>
        <v>1.5489999999999999</v>
      </c>
      <c r="CT31" s="508">
        <f t="shared" si="6"/>
        <v>0.27</v>
      </c>
      <c r="CU31" s="508">
        <f t="shared" si="6"/>
        <v>0.95199999999999996</v>
      </c>
      <c r="CV31" s="508">
        <f t="shared" si="6"/>
        <v>0.73899999999999999</v>
      </c>
      <c r="CW31" s="508">
        <f t="shared" si="6"/>
        <v>0.59099999999999997</v>
      </c>
      <c r="CX31" s="779">
        <f t="shared" ref="CX31:DS31" si="7">ROUND(CX25*CX$4/100,3)</f>
        <v>1.4890000000000001</v>
      </c>
      <c r="CY31" s="779">
        <f t="shared" si="7"/>
        <v>0.54600000000000004</v>
      </c>
      <c r="CZ31" s="779">
        <f t="shared" si="7"/>
        <v>0.45500000000000002</v>
      </c>
      <c r="DA31" s="779">
        <f t="shared" si="7"/>
        <v>0.98499999999999999</v>
      </c>
      <c r="DB31" s="779">
        <f t="shared" si="7"/>
        <v>0.14299999999999999</v>
      </c>
      <c r="DC31" s="779">
        <f t="shared" si="7"/>
        <v>0.32800000000000001</v>
      </c>
      <c r="DD31" s="779">
        <f t="shared" si="7"/>
        <v>9.7000000000000003E-2</v>
      </c>
      <c r="DE31" s="779">
        <f t="shared" si="7"/>
        <v>0.151</v>
      </c>
      <c r="DF31" s="779">
        <f t="shared" si="7"/>
        <v>3.1E-2</v>
      </c>
      <c r="DG31" s="779">
        <f t="shared" si="7"/>
        <v>0.113</v>
      </c>
      <c r="DH31" s="779">
        <f t="shared" si="7"/>
        <v>1.1539999999999999</v>
      </c>
      <c r="DI31" s="779">
        <f t="shared" si="7"/>
        <v>1.7999999999999999E-2</v>
      </c>
      <c r="DJ31" s="779">
        <f t="shared" si="7"/>
        <v>0.55000000000000004</v>
      </c>
      <c r="DK31" s="779">
        <f t="shared" si="7"/>
        <v>0.308</v>
      </c>
      <c r="DL31" s="779">
        <f t="shared" si="7"/>
        <v>5.8000000000000003E-2</v>
      </c>
      <c r="DM31" s="779">
        <f t="shared" si="7"/>
        <v>0.52700000000000002</v>
      </c>
      <c r="DN31" s="779">
        <f t="shared" si="7"/>
        <v>0.76200000000000001</v>
      </c>
      <c r="DO31" s="779">
        <f t="shared" si="7"/>
        <v>0.502</v>
      </c>
      <c r="DP31" s="779">
        <f t="shared" si="7"/>
        <v>2.1000000000000001E-2</v>
      </c>
      <c r="DQ31" s="779">
        <f t="shared" si="7"/>
        <v>2.5510000000000002</v>
      </c>
      <c r="DR31" s="779">
        <f t="shared" si="7"/>
        <v>0.24299999999999999</v>
      </c>
      <c r="DS31" s="779">
        <f t="shared" si="7"/>
        <v>0.80200000000000005</v>
      </c>
      <c r="DT31" s="862">
        <f t="shared" ref="DT31:EW31" si="8">ROUND(DT25*DT$4/100,3)</f>
        <v>6.6000000000000003E-2</v>
      </c>
      <c r="DU31" s="862">
        <f t="shared" si="8"/>
        <v>0.91300000000000003</v>
      </c>
      <c r="DV31" s="862">
        <f t="shared" si="8"/>
        <v>0.85399999999999998</v>
      </c>
      <c r="DW31" s="862">
        <f t="shared" si="8"/>
        <v>0.45500000000000002</v>
      </c>
      <c r="DX31" s="862">
        <f t="shared" si="8"/>
        <v>0.30399999999999999</v>
      </c>
      <c r="DY31" s="862">
        <f t="shared" si="8"/>
        <v>0.66200000000000003</v>
      </c>
      <c r="DZ31" s="862">
        <f t="shared" si="8"/>
        <v>0.94299999999999995</v>
      </c>
      <c r="EA31" s="862">
        <f t="shared" si="8"/>
        <v>7.2999999999999995E-2</v>
      </c>
      <c r="EB31" s="862">
        <f t="shared" si="8"/>
        <v>1.3819999999999999</v>
      </c>
      <c r="EC31" s="862">
        <f t="shared" si="8"/>
        <v>0.151</v>
      </c>
      <c r="ED31" s="862">
        <f t="shared" si="8"/>
        <v>0.57999999999999996</v>
      </c>
      <c r="EE31" s="862">
        <f t="shared" si="8"/>
        <v>0.44400000000000001</v>
      </c>
      <c r="EF31" s="862">
        <f t="shared" si="8"/>
        <v>0.193</v>
      </c>
      <c r="EG31" s="862">
        <f t="shared" si="8"/>
        <v>0.58399999999999996</v>
      </c>
      <c r="EH31" s="862">
        <f t="shared" si="8"/>
        <v>0.44400000000000001</v>
      </c>
      <c r="EI31" s="862">
        <f t="shared" si="8"/>
        <v>0.871</v>
      </c>
      <c r="EJ31" s="862">
        <f t="shared" si="8"/>
        <v>2.1000000000000001E-2</v>
      </c>
      <c r="EK31" s="862">
        <f t="shared" si="8"/>
        <v>9.1999999999999998E-2</v>
      </c>
      <c r="EL31" s="862">
        <f t="shared" si="8"/>
        <v>1.6E-2</v>
      </c>
      <c r="EM31" s="862">
        <f t="shared" si="8"/>
        <v>0.80500000000000005</v>
      </c>
      <c r="EN31" s="862">
        <f t="shared" si="8"/>
        <v>0.47299999999999998</v>
      </c>
      <c r="EO31" s="862">
        <f t="shared" si="8"/>
        <v>1.7889999999999999</v>
      </c>
      <c r="EP31" s="862">
        <f t="shared" si="8"/>
        <v>1.6180000000000001</v>
      </c>
      <c r="EQ31" s="862">
        <f t="shared" si="8"/>
        <v>0.74</v>
      </c>
      <c r="ER31" s="862">
        <f t="shared" si="8"/>
        <v>0.16300000000000001</v>
      </c>
      <c r="ES31" s="862">
        <f t="shared" si="8"/>
        <v>9.1999999999999998E-2</v>
      </c>
      <c r="ET31" s="862">
        <f t="shared" si="8"/>
        <v>0.50900000000000001</v>
      </c>
      <c r="EU31" s="862">
        <f t="shared" si="8"/>
        <v>0.35099999999999998</v>
      </c>
      <c r="EV31" s="862">
        <f t="shared" si="8"/>
        <v>0.49199999999999999</v>
      </c>
      <c r="EW31" s="862">
        <f t="shared" si="8"/>
        <v>0.13200000000000001</v>
      </c>
      <c r="EX31" s="1075">
        <f t="shared" ref="EX31:FR31" si="9">ROUND(EX25*EX$4/100,3)</f>
        <v>0.77400000000000002</v>
      </c>
      <c r="EY31" s="1075">
        <f t="shared" si="9"/>
        <v>0.22900000000000001</v>
      </c>
      <c r="EZ31" s="1075">
        <f t="shared" si="9"/>
        <v>0.19</v>
      </c>
      <c r="FA31" s="1075">
        <f t="shared" si="9"/>
        <v>0.45300000000000001</v>
      </c>
      <c r="FB31" s="1075">
        <f t="shared" si="9"/>
        <v>0.20399999999999999</v>
      </c>
      <c r="FC31" s="1075">
        <f t="shared" si="9"/>
        <v>0.41799999999999998</v>
      </c>
      <c r="FD31" s="1075">
        <f t="shared" si="9"/>
        <v>0.371</v>
      </c>
      <c r="FE31" s="1075">
        <f t="shared" si="9"/>
        <v>0.21099999999999999</v>
      </c>
      <c r="FF31" s="1075">
        <f t="shared" si="9"/>
        <v>0.30599999999999999</v>
      </c>
      <c r="FG31" s="1075">
        <f t="shared" si="9"/>
        <v>6.2E-2</v>
      </c>
      <c r="FH31" s="1075">
        <f t="shared" si="9"/>
        <v>0.182</v>
      </c>
      <c r="FI31" s="1075">
        <f t="shared" si="9"/>
        <v>2.4E-2</v>
      </c>
      <c r="FJ31" s="1075">
        <f t="shared" si="9"/>
        <v>0.23200000000000001</v>
      </c>
      <c r="FK31" s="1075">
        <f t="shared" si="9"/>
        <v>0.42199999999999999</v>
      </c>
      <c r="FL31" s="1075">
        <f t="shared" si="9"/>
        <v>0.13800000000000001</v>
      </c>
      <c r="FM31" s="1075">
        <f t="shared" si="9"/>
        <v>0.34</v>
      </c>
      <c r="FN31" s="1075">
        <f t="shared" si="9"/>
        <v>0.43</v>
      </c>
      <c r="FO31" s="1075">
        <f t="shared" si="9"/>
        <v>0.13200000000000001</v>
      </c>
      <c r="FP31" s="1075">
        <f t="shared" si="9"/>
        <v>0.14000000000000001</v>
      </c>
      <c r="FQ31" s="1075">
        <f t="shared" si="9"/>
        <v>3.1E-2</v>
      </c>
      <c r="FR31" s="1075">
        <f t="shared" si="9"/>
        <v>5.7000000000000002E-2</v>
      </c>
      <c r="FS31" s="1213">
        <f t="shared" ref="FS31:GK31" si="10">ROUND(FS25*FS$4/100,3)</f>
        <v>0.621</v>
      </c>
      <c r="FT31" s="1213">
        <f t="shared" si="10"/>
        <v>1.0269999999999999</v>
      </c>
      <c r="FU31" s="1213">
        <f t="shared" si="10"/>
        <v>0.35399999999999998</v>
      </c>
      <c r="FV31" s="1213">
        <f t="shared" si="10"/>
        <v>0.38200000000000001</v>
      </c>
      <c r="FW31" s="1213">
        <f t="shared" si="10"/>
        <v>0.57399999999999995</v>
      </c>
      <c r="FX31" s="1213">
        <f t="shared" si="10"/>
        <v>1.407</v>
      </c>
      <c r="FY31" s="1213">
        <f t="shared" si="10"/>
        <v>1.248</v>
      </c>
      <c r="FZ31" s="1213">
        <f t="shared" si="10"/>
        <v>0.34699999999999998</v>
      </c>
      <c r="GA31" s="1213">
        <f t="shared" si="10"/>
        <v>0.84799999999999998</v>
      </c>
      <c r="GB31" s="1213">
        <f t="shared" si="10"/>
        <v>0.70599999999999996</v>
      </c>
      <c r="GC31" s="1213">
        <f t="shared" si="10"/>
        <v>0.48799999999999999</v>
      </c>
      <c r="GD31" s="1213">
        <f t="shared" si="10"/>
        <v>0.371</v>
      </c>
      <c r="GE31" s="1213">
        <f t="shared" si="10"/>
        <v>0.34300000000000003</v>
      </c>
      <c r="GF31" s="1213">
        <f t="shared" si="10"/>
        <v>0.151</v>
      </c>
      <c r="GG31" s="1213">
        <f t="shared" si="10"/>
        <v>0.26</v>
      </c>
      <c r="GH31" s="1213">
        <f t="shared" si="10"/>
        <v>5.7000000000000002E-2</v>
      </c>
      <c r="GI31" s="1213">
        <f t="shared" si="10"/>
        <v>8.2000000000000003E-2</v>
      </c>
      <c r="GJ31" s="1213">
        <f t="shared" si="10"/>
        <v>8.8999999999999996E-2</v>
      </c>
      <c r="GK31" s="1213">
        <f t="shared" si="10"/>
        <v>0.217</v>
      </c>
    </row>
    <row r="32" spans="1:196" s="56" customFormat="1">
      <c r="A32" s="56" t="s">
        <v>80</v>
      </c>
      <c r="B32" s="13">
        <f t="shared" si="0"/>
        <v>8.4000000000000005E-2</v>
      </c>
      <c r="C32" s="13">
        <f t="shared" si="0"/>
        <v>0.08</v>
      </c>
      <c r="D32" s="13">
        <f t="shared" si="0"/>
        <v>1.7000000000000001E-2</v>
      </c>
      <c r="E32" s="13">
        <f t="shared" ref="E32:H32" si="11">ROUND(E26*E$4/100,3)</f>
        <v>1.1950000000000001</v>
      </c>
      <c r="F32" s="13">
        <f t="shared" si="11"/>
        <v>1.1220000000000001</v>
      </c>
      <c r="G32" s="13">
        <f t="shared" si="11"/>
        <v>0.38500000000000001</v>
      </c>
      <c r="H32" s="13">
        <f t="shared" si="11"/>
        <v>0.128</v>
      </c>
      <c r="I32" s="13">
        <f t="shared" si="2"/>
        <v>1.3959999999999999</v>
      </c>
      <c r="J32" s="158">
        <f t="shared" si="3"/>
        <v>8.2000000000000003E-2</v>
      </c>
      <c r="K32" s="158">
        <f t="shared" si="3"/>
        <v>0.11799999999999999</v>
      </c>
      <c r="L32" s="158">
        <f t="shared" si="3"/>
        <v>0.32300000000000001</v>
      </c>
      <c r="M32" s="158">
        <f t="shared" si="3"/>
        <v>1.2749999999999999</v>
      </c>
      <c r="N32" s="158">
        <f t="shared" si="3"/>
        <v>0.21099999999999999</v>
      </c>
      <c r="O32" s="158">
        <f t="shared" si="3"/>
        <v>0.36799999999999999</v>
      </c>
      <c r="P32" s="158">
        <f t="shared" si="3"/>
        <v>4.3999999999999997E-2</v>
      </c>
      <c r="Q32" s="158">
        <f t="shared" si="3"/>
        <v>0.125</v>
      </c>
      <c r="R32" s="158">
        <f t="shared" si="3"/>
        <v>0.106</v>
      </c>
      <c r="S32" s="158">
        <f t="shared" si="3"/>
        <v>0.05</v>
      </c>
      <c r="T32" s="158">
        <f t="shared" si="3"/>
        <v>0.6</v>
      </c>
      <c r="U32" s="158">
        <f t="shared" si="3"/>
        <v>1.1970000000000001</v>
      </c>
      <c r="V32" s="158">
        <f t="shared" si="3"/>
        <v>1.5820000000000001</v>
      </c>
      <c r="W32" s="158">
        <f t="shared" si="3"/>
        <v>0.20300000000000001</v>
      </c>
      <c r="X32" s="158">
        <f t="shared" si="3"/>
        <v>2.8000000000000001E-2</v>
      </c>
      <c r="Y32" s="158">
        <f t="shared" si="3"/>
        <v>0.13</v>
      </c>
      <c r="Z32" s="158">
        <f t="shared" si="3"/>
        <v>2.3E-2</v>
      </c>
      <c r="AA32" s="158">
        <f t="shared" si="3"/>
        <v>1.7410000000000001</v>
      </c>
      <c r="AB32" s="158">
        <f t="shared" si="3"/>
        <v>1.6E-2</v>
      </c>
      <c r="AC32" s="158">
        <f t="shared" si="3"/>
        <v>0.48</v>
      </c>
      <c r="AD32" s="158">
        <f t="shared" si="3"/>
        <v>0.06</v>
      </c>
      <c r="AE32" s="371">
        <f t="shared" ref="AE32:BP32" si="12">ROUND(AE26*AE$4/100,3)</f>
        <v>0.19400000000000001</v>
      </c>
      <c r="AF32" s="371">
        <f t="shared" si="12"/>
        <v>0.435</v>
      </c>
      <c r="AG32" s="371">
        <f t="shared" si="12"/>
        <v>7.3999999999999996E-2</v>
      </c>
      <c r="AH32" s="371">
        <f t="shared" si="12"/>
        <v>7.8E-2</v>
      </c>
      <c r="AI32" s="371">
        <f t="shared" si="12"/>
        <v>1.0999999999999999E-2</v>
      </c>
      <c r="AJ32" s="371">
        <f t="shared" si="12"/>
        <v>0.10199999999999999</v>
      </c>
      <c r="AK32" s="371">
        <f t="shared" si="12"/>
        <v>0.13800000000000001</v>
      </c>
      <c r="AL32" s="371">
        <f t="shared" si="12"/>
        <v>9.7000000000000003E-2</v>
      </c>
      <c r="AM32" s="371">
        <f t="shared" si="12"/>
        <v>0.109</v>
      </c>
      <c r="AN32" s="371">
        <f t="shared" si="12"/>
        <v>0.10299999999999999</v>
      </c>
      <c r="AO32" s="371">
        <f t="shared" si="12"/>
        <v>0.28999999999999998</v>
      </c>
      <c r="AP32" s="371">
        <f t="shared" si="12"/>
        <v>0.107</v>
      </c>
      <c r="AQ32" s="371">
        <f t="shared" si="12"/>
        <v>0.16600000000000001</v>
      </c>
      <c r="AR32" s="371">
        <f t="shared" si="12"/>
        <v>0.19800000000000001</v>
      </c>
      <c r="AS32" s="371">
        <f t="shared" si="12"/>
        <v>0.25800000000000001</v>
      </c>
      <c r="AT32" s="371">
        <f t="shared" si="12"/>
        <v>1.7999999999999999E-2</v>
      </c>
      <c r="AU32" s="371">
        <f t="shared" si="12"/>
        <v>0.13700000000000001</v>
      </c>
      <c r="AV32" s="371">
        <f t="shared" si="12"/>
        <v>0.68300000000000005</v>
      </c>
      <c r="AW32" s="371">
        <f t="shared" si="12"/>
        <v>0.16</v>
      </c>
      <c r="AX32" s="371">
        <f t="shared" si="12"/>
        <v>0.26900000000000002</v>
      </c>
      <c r="AY32" s="371">
        <f t="shared" si="12"/>
        <v>0.23899999999999999</v>
      </c>
      <c r="AZ32" s="371">
        <f t="shared" si="12"/>
        <v>0.20599999999999999</v>
      </c>
      <c r="BA32" s="371">
        <f t="shared" si="12"/>
        <v>0.63100000000000001</v>
      </c>
      <c r="BB32" s="371">
        <f t="shared" si="12"/>
        <v>7.3999999999999996E-2</v>
      </c>
      <c r="BC32" s="371">
        <f t="shared" si="12"/>
        <v>0.84</v>
      </c>
      <c r="BD32" s="371">
        <f t="shared" si="12"/>
        <v>0.154</v>
      </c>
      <c r="BE32" s="371">
        <f t="shared" si="12"/>
        <v>8.5000000000000006E-2</v>
      </c>
      <c r="BF32" s="371">
        <f t="shared" si="12"/>
        <v>0.16200000000000001</v>
      </c>
      <c r="BG32" s="371">
        <f t="shared" si="12"/>
        <v>0.32200000000000001</v>
      </c>
      <c r="BH32" s="371">
        <f t="shared" si="12"/>
        <v>0.26</v>
      </c>
      <c r="BI32" s="371">
        <f t="shared" si="12"/>
        <v>0.39600000000000002</v>
      </c>
      <c r="BJ32" s="371">
        <f t="shared" si="12"/>
        <v>0.3</v>
      </c>
      <c r="BK32" s="371">
        <f t="shared" si="12"/>
        <v>0.24199999999999999</v>
      </c>
      <c r="BL32" s="371">
        <f t="shared" si="12"/>
        <v>0.36899999999999999</v>
      </c>
      <c r="BM32" s="371">
        <f t="shared" si="12"/>
        <v>0.54400000000000004</v>
      </c>
      <c r="BN32" s="371">
        <f t="shared" si="12"/>
        <v>0.86</v>
      </c>
      <c r="BO32" s="371">
        <f t="shared" si="12"/>
        <v>0.23200000000000001</v>
      </c>
      <c r="BP32" s="371">
        <f t="shared" si="12"/>
        <v>0.71099999999999997</v>
      </c>
      <c r="BQ32" s="508">
        <f t="shared" ref="BQ32:BR32" si="13">ROUND(BQ26*BQ$4/100,3)</f>
        <v>0.16900000000000001</v>
      </c>
      <c r="BR32" s="508">
        <f t="shared" si="13"/>
        <v>0.34100000000000003</v>
      </c>
      <c r="BS32" s="508">
        <f t="shared" ref="BS32:CW32" si="14">ROUND(BS26*BS$4/100,3)</f>
        <v>0.78300000000000003</v>
      </c>
      <c r="BT32" s="508">
        <f t="shared" si="14"/>
        <v>0.109</v>
      </c>
      <c r="BU32" s="508">
        <f t="shared" si="14"/>
        <v>0.36299999999999999</v>
      </c>
      <c r="BV32" s="508">
        <f t="shared" si="14"/>
        <v>0.185</v>
      </c>
      <c r="BW32" s="508">
        <f t="shared" si="14"/>
        <v>0.75600000000000001</v>
      </c>
      <c r="BX32" s="508">
        <f t="shared" si="14"/>
        <v>0.90300000000000002</v>
      </c>
      <c r="BY32" s="508">
        <f t="shared" si="14"/>
        <v>0.45500000000000002</v>
      </c>
      <c r="BZ32" s="508">
        <f t="shared" si="14"/>
        <v>0.40100000000000002</v>
      </c>
      <c r="CA32" s="508">
        <f t="shared" si="14"/>
        <v>7.6999999999999999E-2</v>
      </c>
      <c r="CB32" s="508">
        <f t="shared" si="14"/>
        <v>0.371</v>
      </c>
      <c r="CC32" s="677">
        <f t="shared" si="14"/>
        <v>7.8E-2</v>
      </c>
      <c r="CD32" s="508">
        <f t="shared" si="14"/>
        <v>0.17299999999999999</v>
      </c>
      <c r="CE32" s="508">
        <f t="shared" si="14"/>
        <v>0.16700000000000001</v>
      </c>
      <c r="CF32" s="508">
        <f t="shared" si="14"/>
        <v>0.17499999999999999</v>
      </c>
      <c r="CG32" s="508">
        <f t="shared" si="14"/>
        <v>1.337</v>
      </c>
      <c r="CH32" s="508">
        <f t="shared" si="14"/>
        <v>0.156</v>
      </c>
      <c r="CI32" s="508">
        <f t="shared" si="14"/>
        <v>0.375</v>
      </c>
      <c r="CJ32" s="508">
        <f t="shared" si="14"/>
        <v>0.13800000000000001</v>
      </c>
      <c r="CK32" s="508">
        <f t="shared" si="14"/>
        <v>0.29499999999999998</v>
      </c>
      <c r="CL32" s="508">
        <f t="shared" si="14"/>
        <v>0.28699999999999998</v>
      </c>
      <c r="CM32" s="508">
        <f t="shared" si="14"/>
        <v>9.9000000000000005E-2</v>
      </c>
      <c r="CN32" s="508">
        <f t="shared" si="14"/>
        <v>0.92300000000000004</v>
      </c>
      <c r="CO32" s="508">
        <f t="shared" si="14"/>
        <v>0.54800000000000004</v>
      </c>
      <c r="CP32" s="508">
        <f t="shared" si="14"/>
        <v>0.15</v>
      </c>
      <c r="CQ32" s="508">
        <f t="shared" si="14"/>
        <v>0.22700000000000001</v>
      </c>
      <c r="CR32" s="508">
        <f t="shared" si="14"/>
        <v>0.25</v>
      </c>
      <c r="CS32" s="508">
        <f t="shared" si="14"/>
        <v>1.5489999999999999</v>
      </c>
      <c r="CT32" s="508">
        <f t="shared" si="14"/>
        <v>0.27</v>
      </c>
      <c r="CU32" s="508">
        <f t="shared" si="14"/>
        <v>0.95199999999999996</v>
      </c>
      <c r="CV32" s="508">
        <f t="shared" si="14"/>
        <v>0.74099999999999999</v>
      </c>
      <c r="CW32" s="508">
        <f t="shared" si="14"/>
        <v>0.59099999999999997</v>
      </c>
      <c r="CX32" s="779">
        <f t="shared" ref="CX32:DS32" si="15">ROUND(CX26*CX$4/100,3)</f>
        <v>1.4890000000000001</v>
      </c>
      <c r="CY32" s="779">
        <f t="shared" si="15"/>
        <v>0.54600000000000004</v>
      </c>
      <c r="CZ32" s="779">
        <f t="shared" si="15"/>
        <v>0.45600000000000002</v>
      </c>
      <c r="DA32" s="779">
        <f t="shared" si="15"/>
        <v>0.98599999999999999</v>
      </c>
      <c r="DB32" s="779">
        <f t="shared" si="15"/>
        <v>0.14699999999999999</v>
      </c>
      <c r="DC32" s="779">
        <f t="shared" si="15"/>
        <v>0.32900000000000001</v>
      </c>
      <c r="DD32" s="779">
        <f t="shared" si="15"/>
        <v>9.7000000000000003E-2</v>
      </c>
      <c r="DE32" s="779">
        <f t="shared" si="15"/>
        <v>0.151</v>
      </c>
      <c r="DF32" s="779">
        <f t="shared" si="15"/>
        <v>3.4000000000000002E-2</v>
      </c>
      <c r="DG32" s="779">
        <f t="shared" si="15"/>
        <v>0.11600000000000001</v>
      </c>
      <c r="DH32" s="779">
        <f t="shared" si="15"/>
        <v>1.1539999999999999</v>
      </c>
      <c r="DI32" s="779">
        <f t="shared" si="15"/>
        <v>2.1000000000000001E-2</v>
      </c>
      <c r="DJ32" s="779">
        <f t="shared" si="15"/>
        <v>0.55000000000000004</v>
      </c>
      <c r="DK32" s="779">
        <f t="shared" si="15"/>
        <v>0.308</v>
      </c>
      <c r="DL32" s="779">
        <f t="shared" si="15"/>
        <v>5.8999999999999997E-2</v>
      </c>
      <c r="DM32" s="779">
        <f t="shared" si="15"/>
        <v>0.52700000000000002</v>
      </c>
      <c r="DN32" s="779">
        <f t="shared" si="15"/>
        <v>0.76200000000000001</v>
      </c>
      <c r="DO32" s="779">
        <f t="shared" si="15"/>
        <v>0.502</v>
      </c>
      <c r="DP32" s="779">
        <f t="shared" si="15"/>
        <v>2.1000000000000001E-2</v>
      </c>
      <c r="DQ32" s="779">
        <f t="shared" si="15"/>
        <v>2.5510000000000002</v>
      </c>
      <c r="DR32" s="779">
        <f t="shared" si="15"/>
        <v>0.24299999999999999</v>
      </c>
      <c r="DS32" s="779">
        <f t="shared" si="15"/>
        <v>0.80200000000000005</v>
      </c>
      <c r="DT32" s="862">
        <f t="shared" ref="DT32:EW32" si="16">ROUND(DT26*DT$4/100,3)</f>
        <v>6.6000000000000003E-2</v>
      </c>
      <c r="DU32" s="862">
        <f t="shared" si="16"/>
        <v>0.91300000000000003</v>
      </c>
      <c r="DV32" s="862">
        <f t="shared" si="16"/>
        <v>0.85399999999999998</v>
      </c>
      <c r="DW32" s="862">
        <f t="shared" si="16"/>
        <v>0.45600000000000002</v>
      </c>
      <c r="DX32" s="862">
        <f t="shared" si="16"/>
        <v>0.30399999999999999</v>
      </c>
      <c r="DY32" s="862">
        <f t="shared" si="16"/>
        <v>0.66200000000000003</v>
      </c>
      <c r="DZ32" s="862">
        <f t="shared" si="16"/>
        <v>0.94299999999999995</v>
      </c>
      <c r="EA32" s="862">
        <f t="shared" si="16"/>
        <v>7.2999999999999995E-2</v>
      </c>
      <c r="EB32" s="862">
        <f t="shared" si="16"/>
        <v>1.383</v>
      </c>
      <c r="EC32" s="862">
        <f t="shared" si="16"/>
        <v>0.151</v>
      </c>
      <c r="ED32" s="862">
        <f t="shared" si="16"/>
        <v>0.57999999999999996</v>
      </c>
      <c r="EE32" s="862">
        <f t="shared" si="16"/>
        <v>0.44400000000000001</v>
      </c>
      <c r="EF32" s="862">
        <f t="shared" si="16"/>
        <v>0.193</v>
      </c>
      <c r="EG32" s="862">
        <f t="shared" si="16"/>
        <v>0.58399999999999996</v>
      </c>
      <c r="EH32" s="862">
        <f t="shared" si="16"/>
        <v>0.44400000000000001</v>
      </c>
      <c r="EI32" s="862">
        <f t="shared" si="16"/>
        <v>0.871</v>
      </c>
      <c r="EJ32" s="862">
        <f t="shared" si="16"/>
        <v>2.1000000000000001E-2</v>
      </c>
      <c r="EK32" s="862">
        <f t="shared" si="16"/>
        <v>9.1999999999999998E-2</v>
      </c>
      <c r="EL32" s="862">
        <f t="shared" si="16"/>
        <v>1.7000000000000001E-2</v>
      </c>
      <c r="EM32" s="862">
        <f t="shared" si="16"/>
        <v>0.80500000000000005</v>
      </c>
      <c r="EN32" s="862">
        <f t="shared" si="16"/>
        <v>0.47299999999999998</v>
      </c>
      <c r="EO32" s="862">
        <f t="shared" si="16"/>
        <v>1.7889999999999999</v>
      </c>
      <c r="EP32" s="862">
        <f t="shared" si="16"/>
        <v>1.6180000000000001</v>
      </c>
      <c r="EQ32" s="862">
        <f t="shared" si="16"/>
        <v>0.74</v>
      </c>
      <c r="ER32" s="862">
        <f t="shared" si="16"/>
        <v>0.16300000000000001</v>
      </c>
      <c r="ES32" s="862">
        <f t="shared" si="16"/>
        <v>9.2999999999999999E-2</v>
      </c>
      <c r="ET32" s="862">
        <f t="shared" si="16"/>
        <v>0.50900000000000001</v>
      </c>
      <c r="EU32" s="862">
        <f t="shared" si="16"/>
        <v>0.35099999999999998</v>
      </c>
      <c r="EV32" s="862">
        <f t="shared" si="16"/>
        <v>0.49199999999999999</v>
      </c>
      <c r="EW32" s="862">
        <f t="shared" si="16"/>
        <v>0.13200000000000001</v>
      </c>
      <c r="EX32" s="1075">
        <f t="shared" ref="EX32:FR32" si="17">ROUND(EX26*EX$4/100,3)</f>
        <v>0.77400000000000002</v>
      </c>
      <c r="EY32" s="1075">
        <f t="shared" si="17"/>
        <v>0.22900000000000001</v>
      </c>
      <c r="EZ32" s="1075">
        <f t="shared" si="17"/>
        <v>0.19</v>
      </c>
      <c r="FA32" s="1075">
        <f t="shared" si="17"/>
        <v>0.45300000000000001</v>
      </c>
      <c r="FB32" s="1075">
        <f t="shared" si="17"/>
        <v>0.20399999999999999</v>
      </c>
      <c r="FC32" s="1075">
        <f t="shared" si="17"/>
        <v>0.42099999999999999</v>
      </c>
      <c r="FD32" s="1075">
        <f t="shared" si="17"/>
        <v>0.371</v>
      </c>
      <c r="FE32" s="1075">
        <f t="shared" si="17"/>
        <v>0.21199999999999999</v>
      </c>
      <c r="FF32" s="1075">
        <f t="shared" si="17"/>
        <v>0.30599999999999999</v>
      </c>
      <c r="FG32" s="1075">
        <f t="shared" si="17"/>
        <v>6.3E-2</v>
      </c>
      <c r="FH32" s="1075">
        <f t="shared" si="17"/>
        <v>0.184</v>
      </c>
      <c r="FI32" s="1075">
        <f t="shared" si="17"/>
        <v>2.5000000000000001E-2</v>
      </c>
      <c r="FJ32" s="1075">
        <f t="shared" si="17"/>
        <v>0.23300000000000001</v>
      </c>
      <c r="FK32" s="1075">
        <f t="shared" si="17"/>
        <v>0.42299999999999999</v>
      </c>
      <c r="FL32" s="1075">
        <f t="shared" si="17"/>
        <v>0.13800000000000001</v>
      </c>
      <c r="FM32" s="1075">
        <f t="shared" si="17"/>
        <v>0.34</v>
      </c>
      <c r="FN32" s="1075">
        <f t="shared" si="17"/>
        <v>0.43099999999999999</v>
      </c>
      <c r="FO32" s="1075">
        <f t="shared" si="17"/>
        <v>0.13300000000000001</v>
      </c>
      <c r="FP32" s="1075">
        <f t="shared" si="17"/>
        <v>0.14099999999999999</v>
      </c>
      <c r="FQ32" s="1075">
        <f t="shared" si="17"/>
        <v>3.7999999999999999E-2</v>
      </c>
      <c r="FR32" s="1075">
        <f t="shared" si="17"/>
        <v>5.7000000000000002E-2</v>
      </c>
      <c r="FS32" s="1213">
        <f t="shared" ref="FS32:GK32" si="18">ROUND(FS26*FS$4/100,3)</f>
        <v>0.623</v>
      </c>
      <c r="FT32" s="1213">
        <f t="shared" si="18"/>
        <v>1.0269999999999999</v>
      </c>
      <c r="FU32" s="1213">
        <f t="shared" si="18"/>
        <v>0.35499999999999998</v>
      </c>
      <c r="FV32" s="1213">
        <f t="shared" si="18"/>
        <v>0.38400000000000001</v>
      </c>
      <c r="FW32" s="1213">
        <f t="shared" si="18"/>
        <v>0.57399999999999995</v>
      </c>
      <c r="FX32" s="1213">
        <f t="shared" si="18"/>
        <v>1.407</v>
      </c>
      <c r="FY32" s="1213">
        <f t="shared" si="18"/>
        <v>1.248</v>
      </c>
      <c r="FZ32" s="1213">
        <f t="shared" si="18"/>
        <v>0.34699999999999998</v>
      </c>
      <c r="GA32" s="1213">
        <f t="shared" si="18"/>
        <v>0.84899999999999998</v>
      </c>
      <c r="GB32" s="1213">
        <f t="shared" si="18"/>
        <v>0.70599999999999996</v>
      </c>
      <c r="GC32" s="1213">
        <f t="shared" si="18"/>
        <v>0.48799999999999999</v>
      </c>
      <c r="GD32" s="1213">
        <f t="shared" si="18"/>
        <v>0.371</v>
      </c>
      <c r="GE32" s="1213">
        <f t="shared" si="18"/>
        <v>0.34399999999999997</v>
      </c>
      <c r="GF32" s="1213">
        <f t="shared" si="18"/>
        <v>0.151</v>
      </c>
      <c r="GG32" s="1213">
        <f t="shared" si="18"/>
        <v>0.26</v>
      </c>
      <c r="GH32" s="1213">
        <f t="shared" si="18"/>
        <v>5.7000000000000002E-2</v>
      </c>
      <c r="GI32" s="1213">
        <f t="shared" si="18"/>
        <v>8.2000000000000003E-2</v>
      </c>
      <c r="GJ32" s="1213">
        <f t="shared" si="18"/>
        <v>8.8999999999999996E-2</v>
      </c>
      <c r="GK32" s="1213">
        <f t="shared" si="18"/>
        <v>0.217</v>
      </c>
    </row>
    <row r="33" spans="1:19">
      <c r="A33" s="56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1:19">
      <c r="A34" s="242" t="s">
        <v>167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>
      <c r="A35" s="31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19" ht="20">
      <c r="A36" s="1350" t="s">
        <v>1716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19">
      <c r="A37" s="30"/>
    </row>
    <row r="38" spans="1:19">
      <c r="A38" s="22"/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9"/>
  <sheetViews>
    <sheetView tabSelected="1" zoomScaleNormal="100" workbookViewId="0">
      <pane xSplit="1" topLeftCell="B1" activePane="topRight" state="frozen"/>
      <selection pane="topRight" activeCell="A2" sqref="A2"/>
    </sheetView>
  </sheetViews>
  <sheetFormatPr defaultColWidth="9.1796875" defaultRowHeight="13"/>
  <cols>
    <col min="1" max="1" width="35.26953125" style="3" customWidth="1"/>
    <col min="2" max="15" width="10.7265625" style="29" customWidth="1"/>
    <col min="16" max="19" width="10.7265625" style="55" customWidth="1"/>
    <col min="20" max="21" width="9.26953125" style="55" bestFit="1" customWidth="1"/>
    <col min="22" max="31" width="9.26953125" style="3" bestFit="1" customWidth="1"/>
    <col min="32" max="32" width="9.81640625" style="3" bestFit="1" customWidth="1"/>
    <col min="33" max="44" width="9.26953125" style="3" bestFit="1" customWidth="1"/>
    <col min="45" max="66" width="9.1796875" style="3"/>
    <col min="67" max="81" width="9.26953125" style="3" bestFit="1" customWidth="1"/>
    <col min="82" max="82" width="9.453125" style="3" bestFit="1" customWidth="1"/>
    <col min="83" max="88" width="9.26953125" style="3" bestFit="1" customWidth="1"/>
    <col min="89" max="115" width="9.1796875" style="3"/>
    <col min="116" max="116" width="10.26953125" style="3" customWidth="1"/>
    <col min="117" max="16384" width="9.1796875" style="3"/>
  </cols>
  <sheetData>
    <row r="1" spans="1:193" s="446" customFormat="1" ht="20.25" customHeight="1">
      <c r="A1" s="475" t="s">
        <v>754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7"/>
      <c r="Q1" s="397"/>
      <c r="R1" s="397"/>
      <c r="S1" s="397"/>
      <c r="T1" s="397"/>
      <c r="U1" s="397"/>
      <c r="AE1" s="514" t="s">
        <v>609</v>
      </c>
      <c r="AF1" s="514"/>
      <c r="AG1" s="514"/>
      <c r="AH1" s="514"/>
      <c r="AI1" s="514"/>
      <c r="AJ1" s="514"/>
      <c r="AK1" s="514"/>
      <c r="AL1" s="514"/>
      <c r="AM1" s="514"/>
      <c r="AN1" s="514"/>
      <c r="AO1" s="514"/>
      <c r="AP1" s="514"/>
      <c r="AQ1" s="514"/>
      <c r="AR1" s="514"/>
      <c r="AS1" s="514"/>
      <c r="AT1" s="514"/>
      <c r="AU1" s="514"/>
      <c r="AV1" s="514"/>
      <c r="AW1" s="514"/>
      <c r="AX1" s="514"/>
      <c r="AY1" s="514"/>
      <c r="AZ1" s="514"/>
      <c r="BA1" s="514"/>
      <c r="BB1" s="514"/>
      <c r="BC1" s="514"/>
      <c r="BD1" s="514"/>
      <c r="BE1" s="514"/>
      <c r="BF1" s="514"/>
      <c r="BG1" s="514"/>
      <c r="BH1" s="514"/>
      <c r="BI1" s="514"/>
      <c r="BJ1" s="514"/>
      <c r="BK1" s="514"/>
      <c r="BL1" s="514"/>
      <c r="BM1" s="514"/>
      <c r="BN1" s="514"/>
      <c r="BO1" s="514"/>
      <c r="BP1" s="509"/>
      <c r="BQ1" s="756"/>
      <c r="BR1" s="756"/>
      <c r="BS1" s="756"/>
      <c r="BT1" s="756"/>
      <c r="BU1" s="756"/>
      <c r="BV1" s="756"/>
      <c r="BW1" s="756"/>
      <c r="BX1" s="756"/>
      <c r="BY1" s="756"/>
      <c r="BZ1" s="756"/>
      <c r="CA1" s="756"/>
      <c r="CB1" s="756"/>
      <c r="CC1" s="756"/>
      <c r="CD1" s="756"/>
      <c r="CE1" s="756"/>
      <c r="CF1" s="756"/>
      <c r="CG1" s="756"/>
      <c r="CH1" s="756"/>
      <c r="CI1" s="756"/>
      <c r="CJ1" s="756"/>
      <c r="CK1" s="756"/>
      <c r="CL1" s="756"/>
      <c r="CM1" s="756"/>
      <c r="CN1" s="756"/>
      <c r="CO1" s="756"/>
      <c r="CP1" s="756"/>
      <c r="CQ1" s="756"/>
      <c r="CR1" s="756"/>
      <c r="CS1" s="756"/>
      <c r="CT1" s="756"/>
      <c r="CU1" s="756"/>
      <c r="CV1" s="756"/>
      <c r="CW1" s="756"/>
      <c r="CX1" s="756"/>
      <c r="CY1" s="760"/>
      <c r="CZ1" s="760"/>
      <c r="DA1" s="760"/>
      <c r="DB1" s="760"/>
      <c r="DC1" s="760"/>
      <c r="DD1" s="760"/>
      <c r="DE1" s="760"/>
      <c r="DF1" s="760"/>
      <c r="DG1" s="760"/>
      <c r="DH1" s="760"/>
      <c r="DI1" s="760"/>
      <c r="DJ1" s="760"/>
      <c r="DK1" s="760"/>
      <c r="DL1" s="760"/>
      <c r="DM1" s="760"/>
      <c r="DN1" s="760"/>
      <c r="DO1" s="760"/>
      <c r="DP1" s="760"/>
      <c r="DQ1" s="760"/>
      <c r="DR1" s="760"/>
      <c r="DS1" s="760"/>
      <c r="DT1" s="1080"/>
      <c r="DU1" s="1080"/>
      <c r="DV1" s="1080"/>
      <c r="DW1" s="1080"/>
      <c r="DX1" s="1080"/>
      <c r="DY1" s="1080"/>
      <c r="DZ1" s="1080"/>
      <c r="EA1" s="1080"/>
      <c r="EB1" s="1080"/>
      <c r="EC1" s="1080"/>
      <c r="ED1" s="1080"/>
      <c r="EE1" s="1080"/>
      <c r="EF1" s="1080"/>
      <c r="EG1" s="1080"/>
      <c r="EH1" s="1080"/>
      <c r="EI1" s="1080"/>
      <c r="EJ1" s="1080"/>
      <c r="EK1" s="1080"/>
      <c r="EL1" s="1080"/>
      <c r="EM1" s="1080"/>
      <c r="EN1" s="1080"/>
      <c r="EO1" s="1080"/>
      <c r="EP1" s="1080"/>
      <c r="EQ1" s="1080"/>
      <c r="ER1" s="1080"/>
      <c r="ES1" s="1080"/>
      <c r="ET1" s="1080"/>
      <c r="EU1" s="1080"/>
      <c r="EV1" s="1080"/>
      <c r="EW1" s="1080"/>
      <c r="EX1" s="1218"/>
      <c r="EY1" s="1218"/>
      <c r="EZ1" s="1218"/>
      <c r="FA1" s="1237"/>
      <c r="FB1" s="1237"/>
      <c r="FC1" s="1237"/>
      <c r="FD1" s="1237"/>
      <c r="FE1" s="1237"/>
      <c r="FF1" s="1237"/>
      <c r="FG1" s="1237"/>
      <c r="FH1" s="1237"/>
      <c r="FI1" s="1237"/>
      <c r="FJ1" s="1237"/>
      <c r="FK1" s="1237"/>
      <c r="FL1" s="1237"/>
      <c r="FM1" s="1237"/>
      <c r="FN1" s="1237"/>
      <c r="FO1" s="1237"/>
      <c r="FP1" s="1237"/>
      <c r="FQ1" s="1237"/>
      <c r="FR1" s="1237"/>
      <c r="FS1" s="1222"/>
      <c r="FT1" s="1222"/>
      <c r="FU1" s="1222"/>
      <c r="FV1" s="1222"/>
      <c r="FW1" s="1222"/>
      <c r="FX1" s="1222"/>
      <c r="FY1" s="1222"/>
      <c r="FZ1" s="1222"/>
      <c r="GA1" s="1222"/>
      <c r="GB1" s="1222"/>
      <c r="GC1" s="1222"/>
      <c r="GD1" s="1222"/>
      <c r="GE1" s="1222"/>
      <c r="GF1" s="1222"/>
      <c r="GG1" s="1222"/>
      <c r="GH1" s="1222"/>
      <c r="GI1" s="1222"/>
      <c r="GJ1" s="1222"/>
      <c r="GK1" s="1222"/>
    </row>
    <row r="2" spans="1:193">
      <c r="A2" s="9" t="s">
        <v>64</v>
      </c>
      <c r="B2" s="29" t="str">
        <f>OCB!B1</f>
        <v>21259</v>
      </c>
      <c r="C2" s="29" t="str">
        <f>OCB!C1</f>
        <v>21260</v>
      </c>
      <c r="D2" s="29" t="str">
        <f>OCB!D1</f>
        <v>21261</v>
      </c>
      <c r="E2" s="29" t="str">
        <f>OCB!E1</f>
        <v>21262</v>
      </c>
      <c r="F2" s="29" t="str">
        <f>OCB!F1</f>
        <v>21263</v>
      </c>
      <c r="G2" s="29" t="str">
        <f>OCB!G1</f>
        <v>21264</v>
      </c>
      <c r="H2" s="29" t="str">
        <f>OCB!H1</f>
        <v>21265</v>
      </c>
      <c r="I2" s="29" t="str">
        <f>OCB!I1</f>
        <v>21266</v>
      </c>
      <c r="J2" s="163" t="str">
        <f>OCB!J1</f>
        <v>21354</v>
      </c>
      <c r="K2" s="163" t="str">
        <f>OCB!K1</f>
        <v>21355</v>
      </c>
      <c r="L2" s="163" t="str">
        <f>OCB!L1</f>
        <v>21356</v>
      </c>
      <c r="M2" s="163" t="str">
        <f>OCB!M1</f>
        <v>21357</v>
      </c>
      <c r="N2" s="163" t="str">
        <f>OCB!N1</f>
        <v>21358</v>
      </c>
      <c r="O2" s="163" t="str">
        <f>OCB!O1</f>
        <v>21359</v>
      </c>
      <c r="P2" s="163" t="str">
        <f>OCB!P1</f>
        <v>21360</v>
      </c>
      <c r="Q2" s="163" t="str">
        <f>OCB!Q1</f>
        <v>21361</v>
      </c>
      <c r="R2" s="163" t="str">
        <f>OCB!R1</f>
        <v>21362</v>
      </c>
      <c r="S2" s="163" t="str">
        <f>OCB!S1</f>
        <v>21363</v>
      </c>
      <c r="T2" s="163" t="str">
        <f>OCB!T1</f>
        <v>21365</v>
      </c>
      <c r="U2" s="163" t="str">
        <f>OCB!U1</f>
        <v>21366</v>
      </c>
      <c r="V2" s="163" t="str">
        <f>OCB!V1</f>
        <v>21368</v>
      </c>
      <c r="W2" s="163" t="str">
        <f>OCB!W1</f>
        <v>21369</v>
      </c>
      <c r="X2" s="163" t="str">
        <f>OCB!X1</f>
        <v>21370</v>
      </c>
      <c r="Y2" s="163" t="str">
        <f>OCB!Y1</f>
        <v>21427</v>
      </c>
      <c r="Z2" s="163" t="str">
        <f>OCB!Z1</f>
        <v>21428</v>
      </c>
      <c r="AA2" s="163">
        <f>OCB!AA1</f>
        <v>21470</v>
      </c>
      <c r="AB2" s="163" t="str">
        <f>OCB!AB1</f>
        <v>21430</v>
      </c>
      <c r="AC2" s="163" t="str">
        <f>OCB!AC1</f>
        <v>21431</v>
      </c>
      <c r="AD2" s="163" t="str">
        <f>OCB!AD1</f>
        <v>21432</v>
      </c>
      <c r="AE2" s="163" t="str">
        <f>OCB!AE1</f>
        <v>21436</v>
      </c>
      <c r="AF2" s="163" t="str">
        <f>OCB!AF1</f>
        <v>21437</v>
      </c>
      <c r="AG2" s="163" t="str">
        <f>OCB!AG1</f>
        <v>21364</v>
      </c>
      <c r="AH2" s="163" t="str">
        <f>OCB!AH1</f>
        <v>21367</v>
      </c>
      <c r="AI2" s="163" t="str">
        <f>OCB!AI1</f>
        <v>21429</v>
      </c>
      <c r="AJ2" s="163" t="str">
        <f>OCB!AJ1</f>
        <v>21433</v>
      </c>
      <c r="AK2" s="163" t="str">
        <f>OCB!AK1</f>
        <v>21434</v>
      </c>
      <c r="AL2" s="163" t="str">
        <f>OCB!AL1</f>
        <v>21435</v>
      </c>
      <c r="AM2" s="163" t="str">
        <f>OCB!AM1</f>
        <v>21438</v>
      </c>
      <c r="AN2" s="163" t="str">
        <f>OCB!AN1</f>
        <v>21439</v>
      </c>
      <c r="AO2" s="163" t="str">
        <f>OCB!AO1</f>
        <v>21440</v>
      </c>
      <c r="AP2" s="163" t="str">
        <f>OCB!AP1</f>
        <v>21441</v>
      </c>
      <c r="AQ2" s="163" t="str">
        <f>OCB!AQ1</f>
        <v>21442</v>
      </c>
      <c r="AR2" s="163" t="str">
        <f>OCB!AR1</f>
        <v>21443</v>
      </c>
      <c r="AS2" s="163" t="str">
        <f>OCB!AS1</f>
        <v>21444</v>
      </c>
      <c r="AT2" s="163" t="str">
        <f>OCB!AT1</f>
        <v>21445</v>
      </c>
      <c r="AU2" s="163" t="str">
        <f>OCB!AU1</f>
        <v>21446</v>
      </c>
      <c r="AV2" s="163" t="str">
        <f>OCB!AV1</f>
        <v>21447</v>
      </c>
      <c r="AW2" s="163" t="str">
        <f>OCB!AW1</f>
        <v>21448</v>
      </c>
      <c r="AX2" s="163" t="str">
        <f>OCB!AX1</f>
        <v>21449</v>
      </c>
      <c r="AY2" s="163" t="str">
        <f>OCB!AY1</f>
        <v>21450</v>
      </c>
      <c r="AZ2" s="163" t="str">
        <f>OCB!AZ1</f>
        <v>21451</v>
      </c>
      <c r="BA2" s="163" t="str">
        <f>OCB!BA1</f>
        <v>21452</v>
      </c>
      <c r="BB2" s="163" t="str">
        <f>OCB!BB1</f>
        <v>21453</v>
      </c>
      <c r="BC2" s="163" t="str">
        <f>OCB!BC1</f>
        <v>21454</v>
      </c>
      <c r="BD2" s="163" t="str">
        <f>OCB!BD1</f>
        <v>21500</v>
      </c>
      <c r="BE2" s="163" t="str">
        <f>OCB!BE1</f>
        <v>21501</v>
      </c>
      <c r="BF2" s="163" t="str">
        <f>OCB!BF1</f>
        <v>21502</v>
      </c>
      <c r="BG2" s="163" t="str">
        <f>OCB!BG1</f>
        <v>21600</v>
      </c>
      <c r="BH2" s="163" t="str">
        <f>OCB!BH1</f>
        <v>21601</v>
      </c>
      <c r="BI2" s="163" t="str">
        <f>OCB!BI1</f>
        <v>21602</v>
      </c>
      <c r="BJ2" s="163" t="str">
        <f>OCB!BJ1</f>
        <v>21603</v>
      </c>
      <c r="BK2" s="163" t="str">
        <f>OCB!BK1</f>
        <v>21604</v>
      </c>
      <c r="BL2" s="163" t="str">
        <f>OCB!BL1</f>
        <v>21605</v>
      </c>
      <c r="BM2" s="163" t="str">
        <f>OCB!BM1</f>
        <v>21606</v>
      </c>
      <c r="BN2" s="163" t="str">
        <f>OCB!BN1</f>
        <v>21970</v>
      </c>
      <c r="BO2" s="163" t="str">
        <f>OCB!BO1</f>
        <v>21971</v>
      </c>
      <c r="BP2" s="372" t="str">
        <f>OCB!BP1</f>
        <v>21972</v>
      </c>
      <c r="BQ2" s="509" t="str">
        <f>OCB!BQ1</f>
        <v>21590</v>
      </c>
      <c r="BR2" s="509" t="str">
        <f>OCB!BR1</f>
        <v>21591</v>
      </c>
      <c r="BS2" s="509" t="str">
        <f>OCB!BS1</f>
        <v>21592</v>
      </c>
      <c r="BT2" s="509" t="str">
        <f>OCB!BT1</f>
        <v>21593</v>
      </c>
      <c r="BU2" s="509" t="str">
        <f>OCB!BU1</f>
        <v>21594</v>
      </c>
      <c r="BV2" s="509" t="str">
        <f>OCB!BV1</f>
        <v>21595</v>
      </c>
      <c r="BW2" s="509" t="str">
        <f>OCB!BW1</f>
        <v>21597</v>
      </c>
      <c r="BX2" s="509" t="str">
        <f>OCB!BX1</f>
        <v>21598</v>
      </c>
      <c r="BY2" s="509" t="str">
        <f>OCB!BY1</f>
        <v>21599</v>
      </c>
      <c r="BZ2" s="509" t="str">
        <f>OCB!BZ1</f>
        <v>21974</v>
      </c>
      <c r="CA2" s="509">
        <f>OCB!CA1</f>
        <v>22020</v>
      </c>
      <c r="CB2" s="509">
        <f>OCB!CB1</f>
        <v>22024</v>
      </c>
      <c r="CC2" s="509" t="str">
        <f>OCB!CC1</f>
        <v>21596</v>
      </c>
      <c r="CD2" s="509" t="str">
        <f>OCB!CD1</f>
        <v>22037</v>
      </c>
      <c r="CE2" s="509" t="str">
        <f>OCB!CE1</f>
        <v>22038</v>
      </c>
      <c r="CF2" s="509" t="str">
        <f>OCB!CF1</f>
        <v>22039</v>
      </c>
      <c r="CG2" s="509" t="str">
        <f>OCB!CG1</f>
        <v>22040</v>
      </c>
      <c r="CH2" s="509" t="str">
        <f>OCB!CH1</f>
        <v>22041</v>
      </c>
      <c r="CI2" s="509" t="str">
        <f>OCB!CI1</f>
        <v>22042</v>
      </c>
      <c r="CJ2" s="509" t="str">
        <f>OCB!CJ1</f>
        <v>22043</v>
      </c>
      <c r="CK2" s="509" t="str">
        <f>OCB!CK1</f>
        <v>22044</v>
      </c>
      <c r="CL2" s="509" t="str">
        <f>OCB!CL1</f>
        <v>22045</v>
      </c>
      <c r="CM2" s="509" t="str">
        <f>OCB!CM1</f>
        <v>22046</v>
      </c>
      <c r="CN2" s="509" t="str">
        <f>OCB!CN1</f>
        <v>22047</v>
      </c>
      <c r="CO2" s="509" t="str">
        <f>OCB!CO1</f>
        <v>22048</v>
      </c>
      <c r="CP2" s="509" t="str">
        <f>OCB!CP1</f>
        <v>22049</v>
      </c>
      <c r="CQ2" s="509" t="str">
        <f>OCB!CQ1</f>
        <v>22050</v>
      </c>
      <c r="CR2" s="509" t="str">
        <f>OCB!CR1</f>
        <v>22051</v>
      </c>
      <c r="CS2" s="509" t="str">
        <f>OCB!CS1</f>
        <v>22052</v>
      </c>
      <c r="CT2" s="509" t="str">
        <f>OCB!CT1</f>
        <v>22053</v>
      </c>
      <c r="CU2" s="509" t="str">
        <f>OCB!CU1</f>
        <v>22054</v>
      </c>
      <c r="CV2" s="509" t="str">
        <f>OCB!CV1</f>
        <v>22055</v>
      </c>
      <c r="CW2" s="509" t="str">
        <f>OCB!CW1</f>
        <v>22085</v>
      </c>
      <c r="CX2" s="752" t="str">
        <f>OCB!CX1</f>
        <v>22086</v>
      </c>
      <c r="CY2" s="752" t="str">
        <f>OCB!CY1</f>
        <v>22087</v>
      </c>
      <c r="CZ2" s="752" t="str">
        <f>OCB!CZ1</f>
        <v>22435</v>
      </c>
      <c r="DA2" s="752" t="str">
        <f>OCB!DA1</f>
        <v>22436</v>
      </c>
      <c r="DB2" s="752" t="str">
        <f>OCB!DB1</f>
        <v>22437</v>
      </c>
      <c r="DC2" s="752" t="str">
        <f>OCB!DC1</f>
        <v>22438</v>
      </c>
      <c r="DD2" s="752" t="str">
        <f>OCB!DD1</f>
        <v>22439</v>
      </c>
      <c r="DE2" s="752" t="str">
        <f>OCB!DE1</f>
        <v>22440</v>
      </c>
      <c r="DF2" s="752" t="str">
        <f>OCB!DF1</f>
        <v>22441</v>
      </c>
      <c r="DG2" s="752" t="str">
        <f>OCB!DG1</f>
        <v>22442</v>
      </c>
      <c r="DH2" s="752" t="str">
        <f>OCB!DH1</f>
        <v>22443</v>
      </c>
      <c r="DI2" s="752" t="str">
        <f>OCB!DI1</f>
        <v>22444</v>
      </c>
      <c r="DJ2" s="752" t="str">
        <f>OCB!DJ1</f>
        <v>22445</v>
      </c>
      <c r="DK2" s="752" t="str">
        <f>OCB!DK1</f>
        <v>22446</v>
      </c>
      <c r="DL2" s="752" t="str">
        <f>OCB!DL1</f>
        <v>22447</v>
      </c>
      <c r="DM2" s="752" t="str">
        <f>OCB!DM1</f>
        <v>22480</v>
      </c>
      <c r="DN2" s="752" t="str">
        <f>OCB!DN1</f>
        <v>22481</v>
      </c>
      <c r="DO2" s="752" t="str">
        <f>OCB!DO1</f>
        <v>22482</v>
      </c>
      <c r="DP2" s="752" t="str">
        <f>OCB!DP1</f>
        <v>22483</v>
      </c>
      <c r="DQ2" s="752" t="str">
        <f>OCB!DQ1</f>
        <v>22484</v>
      </c>
      <c r="DR2" s="752" t="str">
        <f>OCB!DR1</f>
        <v>22485</v>
      </c>
      <c r="DS2" s="752" t="str">
        <f>OCB!DS1</f>
        <v>22486</v>
      </c>
      <c r="DT2" s="863" t="str">
        <f>OCB!DT1</f>
        <v>22487</v>
      </c>
      <c r="DU2" s="863" t="str">
        <f>OCB!DU1</f>
        <v>22489</v>
      </c>
      <c r="DV2" s="863" t="str">
        <f>OCB!DV1</f>
        <v>22490</v>
      </c>
      <c r="DW2" s="863" t="str">
        <f>OCB!DW1</f>
        <v>22495</v>
      </c>
      <c r="DX2" s="863" t="str">
        <f>OCB!DX1</f>
        <v>22496</v>
      </c>
      <c r="DY2" s="863" t="str">
        <f>OCB!DY1</f>
        <v>22533</v>
      </c>
      <c r="DZ2" s="863" t="str">
        <f>OCB!DZ1</f>
        <v>22534</v>
      </c>
      <c r="EA2" s="863" t="str">
        <f>OCB!EA1</f>
        <v>22535</v>
      </c>
      <c r="EB2" s="863" t="str">
        <f>OCB!EB1</f>
        <v>22536</v>
      </c>
      <c r="EC2" s="863" t="str">
        <f>OCB!EC1</f>
        <v>22657</v>
      </c>
      <c r="ED2" s="863" t="str">
        <f>OCB!ED1</f>
        <v>22639</v>
      </c>
      <c r="EE2" s="863" t="str">
        <f>OCB!EE1</f>
        <v>22640</v>
      </c>
      <c r="EF2" s="863" t="str">
        <f>OCB!EF1</f>
        <v>22641</v>
      </c>
      <c r="EG2" s="863" t="str">
        <f>OCB!EG1</f>
        <v>22642</v>
      </c>
      <c r="EH2" s="863" t="str">
        <f>OCB!EH1</f>
        <v>22643</v>
      </c>
      <c r="EI2" s="863" t="str">
        <f>OCB!EI1</f>
        <v>22644</v>
      </c>
      <c r="EJ2" s="863" t="str">
        <f>OCB!EJ1</f>
        <v>22645</v>
      </c>
      <c r="EK2" s="863" t="str">
        <f>OCB!EK1</f>
        <v>22646</v>
      </c>
      <c r="EL2" s="863" t="str">
        <f>OCB!EL1</f>
        <v>22647</v>
      </c>
      <c r="EM2" s="863" t="str">
        <f>OCB!EM1</f>
        <v>22648</v>
      </c>
      <c r="EN2" s="863" t="str">
        <f>OCB!EN1</f>
        <v>22488</v>
      </c>
      <c r="EO2" s="863" t="str">
        <f>OCB!EO1</f>
        <v>22491</v>
      </c>
      <c r="EP2" s="863" t="str">
        <f>OCB!EP1</f>
        <v>22492</v>
      </c>
      <c r="EQ2" s="863" t="str">
        <f>OCB!EQ1</f>
        <v>22494</v>
      </c>
      <c r="ER2" s="863" t="str">
        <f>OCB!ER1</f>
        <v>22656</v>
      </c>
      <c r="ES2" s="863" t="str">
        <f>OCB!ES1</f>
        <v>22658</v>
      </c>
      <c r="ET2" s="863" t="str">
        <f>OCB!ET1</f>
        <v>22659</v>
      </c>
      <c r="EU2" s="863" t="str">
        <f>OCB!EU1</f>
        <v>22660</v>
      </c>
      <c r="EV2" s="863" t="str">
        <f>OCB!EV1</f>
        <v>22690</v>
      </c>
      <c r="EW2" s="863" t="str">
        <f>OCB!EW1</f>
        <v>22691</v>
      </c>
      <c r="EX2" s="1076">
        <f>OCB!EX1</f>
        <v>22501</v>
      </c>
      <c r="EY2" s="1076">
        <f>OCB!EY1</f>
        <v>22692</v>
      </c>
      <c r="EZ2" s="1076" t="str">
        <f>OCB!EZ1</f>
        <v>22884</v>
      </c>
      <c r="FA2" s="1076" t="str">
        <f>OCB!FA1</f>
        <v>22885</v>
      </c>
      <c r="FB2" s="1076" t="str">
        <f>OCB!FB1</f>
        <v>22887</v>
      </c>
      <c r="FC2" s="1076" t="str">
        <f>OCB!FC1</f>
        <v>22890</v>
      </c>
      <c r="FD2" s="1076" t="str">
        <f>OCB!FD1</f>
        <v>22891</v>
      </c>
      <c r="FE2" s="1076" t="str">
        <f>OCB!FE1</f>
        <v>22892</v>
      </c>
      <c r="FF2" s="1076" t="str">
        <f>OCB!FF1</f>
        <v>22893</v>
      </c>
      <c r="FG2" s="1076" t="str">
        <f>OCB!FG1</f>
        <v>22894</v>
      </c>
      <c r="FH2" s="1076" t="str">
        <f>OCB!FH1</f>
        <v>22897</v>
      </c>
      <c r="FI2" s="1076" t="str">
        <f>OCB!FI1</f>
        <v>22898</v>
      </c>
      <c r="FJ2" s="1076" t="str">
        <f>OCB!FJ1</f>
        <v>22886</v>
      </c>
      <c r="FK2" s="1076" t="str">
        <f>OCB!FK1</f>
        <v>22888</v>
      </c>
      <c r="FL2" s="1076" t="str">
        <f>OCB!FL1</f>
        <v>22889</v>
      </c>
      <c r="FM2" s="1076" t="str">
        <f>OCB!FM1</f>
        <v>22895</v>
      </c>
      <c r="FN2" s="1076" t="str">
        <f>OCB!FN1</f>
        <v>22896</v>
      </c>
      <c r="FO2" s="1076" t="str">
        <f>OCB!FO1</f>
        <v>22899</v>
      </c>
      <c r="FP2" s="1076" t="str">
        <f>OCB!FP1</f>
        <v>22900</v>
      </c>
      <c r="FQ2" s="1076" t="str">
        <f>OCB!FQ1</f>
        <v>22901</v>
      </c>
      <c r="FR2" s="1076" t="str">
        <f>OCB!FR1</f>
        <v>22902</v>
      </c>
      <c r="FS2" s="1215" t="str">
        <f>OCB!FS1</f>
        <v>22904</v>
      </c>
      <c r="FT2" s="1215" t="str">
        <f>OCB!FT1</f>
        <v>22905</v>
      </c>
      <c r="FU2" s="1215" t="str">
        <f>OCB!FU1</f>
        <v>22906</v>
      </c>
      <c r="FV2" s="1215" t="str">
        <f>OCB!FV1</f>
        <v>22907</v>
      </c>
      <c r="FW2" s="1215" t="str">
        <f>OCB!FW1</f>
        <v>22908</v>
      </c>
      <c r="FX2" s="1215" t="str">
        <f>OCB!FX1</f>
        <v>22909</v>
      </c>
      <c r="FY2" s="1215" t="str">
        <f>OCB!FY1</f>
        <v>22910</v>
      </c>
      <c r="FZ2" s="1215" t="str">
        <f>OCB!FZ1</f>
        <v>22911</v>
      </c>
      <c r="GA2" s="1215" t="str">
        <f>OCB!GA1</f>
        <v>22912</v>
      </c>
      <c r="GB2" s="1215" t="str">
        <f>OCB!GB1</f>
        <v>22913</v>
      </c>
      <c r="GC2" s="1215" t="str">
        <f>OCB!GC1</f>
        <v>22914</v>
      </c>
      <c r="GD2" s="1215" t="str">
        <f>OCB!GD1</f>
        <v>22915</v>
      </c>
      <c r="GE2" s="1215" t="str">
        <f>OCB!GE1</f>
        <v>22916</v>
      </c>
      <c r="GF2" s="1215" t="str">
        <f>OCB!GF1</f>
        <v>22917</v>
      </c>
      <c r="GG2" s="1215" t="str">
        <f>OCB!GG1</f>
        <v>22918</v>
      </c>
      <c r="GH2" s="1215" t="str">
        <f>OCB!GH1</f>
        <v>22919</v>
      </c>
      <c r="GI2" s="1215" t="str">
        <f>OCB!GI1</f>
        <v>22920</v>
      </c>
      <c r="GJ2" s="1215" t="str">
        <f>OCB!GJ1</f>
        <v>22921</v>
      </c>
      <c r="GK2" s="1215" t="str">
        <f>OCB!GK1</f>
        <v>22922</v>
      </c>
    </row>
    <row r="3" spans="1:193">
      <c r="A3" s="9" t="s">
        <v>65</v>
      </c>
      <c r="B3" s="29" t="str">
        <f>OCB!B2</f>
        <v>S13-005356</v>
      </c>
      <c r="C3" s="29" t="str">
        <f>OCB!C2</f>
        <v>S13-005357</v>
      </c>
      <c r="D3" s="29" t="str">
        <f>OCB!D2</f>
        <v>S13-005358</v>
      </c>
      <c r="E3" s="29" t="str">
        <f>OCB!E2</f>
        <v>S13-005359</v>
      </c>
      <c r="F3" s="29" t="str">
        <f>OCB!F2</f>
        <v>S13-005360</v>
      </c>
      <c r="G3" s="29" t="str">
        <f>OCB!G2</f>
        <v>S13-005361</v>
      </c>
      <c r="H3" s="29" t="str">
        <f>OCB!H2</f>
        <v>S13-005362</v>
      </c>
      <c r="I3" s="29" t="str">
        <f>OCB!I2</f>
        <v>S13-005363</v>
      </c>
      <c r="J3" s="163" t="str">
        <f>OCB!J2</f>
        <v>S13-024685</v>
      </c>
      <c r="K3" s="163" t="str">
        <f>OCB!K2</f>
        <v>S13-024686</v>
      </c>
      <c r="L3" s="163" t="str">
        <f>OCB!L2</f>
        <v>S13-024687</v>
      </c>
      <c r="M3" s="163" t="str">
        <f>OCB!M2</f>
        <v>S13-024688</v>
      </c>
      <c r="N3" s="163" t="str">
        <f>OCB!N2</f>
        <v>S13-024689</v>
      </c>
      <c r="O3" s="163" t="str">
        <f>OCB!O2</f>
        <v>S13-024690</v>
      </c>
      <c r="P3" s="163" t="str">
        <f>OCB!P2</f>
        <v>S13-024691</v>
      </c>
      <c r="Q3" s="163" t="str">
        <f>OCB!Q2</f>
        <v>S13-024692</v>
      </c>
      <c r="R3" s="163" t="str">
        <f>OCB!R2</f>
        <v>S13-024693</v>
      </c>
      <c r="S3" s="163" t="str">
        <f>OCB!S2</f>
        <v>S13-024694</v>
      </c>
      <c r="T3" s="163" t="str">
        <f>OCB!T2</f>
        <v>S13-024696</v>
      </c>
      <c r="U3" s="163" t="str">
        <f>OCB!U2</f>
        <v>S13-024697</v>
      </c>
      <c r="V3" s="163" t="str">
        <f>OCB!V2</f>
        <v>S13-024699</v>
      </c>
      <c r="W3" s="163" t="str">
        <f>OCB!W2</f>
        <v>S13-024700</v>
      </c>
      <c r="X3" s="163" t="str">
        <f>OCB!X2</f>
        <v>S13-024701</v>
      </c>
      <c r="Y3" s="163" t="str">
        <f>OCB!Y2</f>
        <v>S13-042278</v>
      </c>
      <c r="Z3" s="163" t="str">
        <f>OCB!Z2</f>
        <v>S13-042279</v>
      </c>
      <c r="AA3" s="163" t="str">
        <f>OCB!AA2</f>
        <v>S13-042909</v>
      </c>
      <c r="AB3" s="163" t="str">
        <f>OCB!AB2</f>
        <v>S13-042281</v>
      </c>
      <c r="AC3" s="163" t="str">
        <f>OCB!AC2</f>
        <v>S13-042282</v>
      </c>
      <c r="AD3" s="163" t="str">
        <f>OCB!AD2</f>
        <v>S13-042283</v>
      </c>
      <c r="AE3" s="163" t="str">
        <f>OCB!AE2</f>
        <v>S13-042342</v>
      </c>
      <c r="AF3" s="163" t="str">
        <f>OCB!AF2</f>
        <v>S13-042343</v>
      </c>
      <c r="AG3" s="163" t="str">
        <f>OCB!AG2</f>
        <v>S13-024695</v>
      </c>
      <c r="AH3" s="163" t="str">
        <f>OCB!AH2</f>
        <v>S13-024698</v>
      </c>
      <c r="AI3" s="163" t="str">
        <f>OCB!AI2</f>
        <v>S13-042280</v>
      </c>
      <c r="AJ3" s="163" t="str">
        <f>OCB!AJ2</f>
        <v>S13-042339</v>
      </c>
      <c r="AK3" s="163" t="str">
        <f>OCB!AK2</f>
        <v>S13-042340</v>
      </c>
      <c r="AL3" s="163" t="str">
        <f>OCB!AL2</f>
        <v>S13-042341</v>
      </c>
      <c r="AM3" s="163" t="str">
        <f>OCB!AM2</f>
        <v>S13-042344</v>
      </c>
      <c r="AN3" s="163" t="str">
        <f>OCB!AN2</f>
        <v>S13-042345</v>
      </c>
      <c r="AO3" s="163" t="str">
        <f>OCB!AO2</f>
        <v>S13-042346</v>
      </c>
      <c r="AP3" s="163" t="str">
        <f>OCB!AP2</f>
        <v>S13-042347</v>
      </c>
      <c r="AQ3" s="163" t="str">
        <f>OCB!AQ2</f>
        <v>S13-042348</v>
      </c>
      <c r="AR3" s="163" t="str">
        <f>OCB!AR2</f>
        <v>S13-042349</v>
      </c>
      <c r="AS3" s="163" t="str">
        <f>OCB!AS2</f>
        <v>S13-042350</v>
      </c>
      <c r="AT3" s="163" t="str">
        <f>OCB!AT2</f>
        <v>S13-042360</v>
      </c>
      <c r="AU3" s="163" t="str">
        <f>OCB!AU2</f>
        <v>S13-042361</v>
      </c>
      <c r="AV3" s="163" t="str">
        <f>OCB!AV2</f>
        <v>S13-042362</v>
      </c>
      <c r="AW3" s="163" t="str">
        <f>OCB!AW2</f>
        <v>S13-042363</v>
      </c>
      <c r="AX3" s="163" t="str">
        <f>OCB!AX2</f>
        <v>S13-042364</v>
      </c>
      <c r="AY3" s="163" t="str">
        <f>OCB!AY2</f>
        <v>S13-042365</v>
      </c>
      <c r="AZ3" s="163" t="str">
        <f>OCB!AZ2</f>
        <v>S13-042366</v>
      </c>
      <c r="BA3" s="163" t="str">
        <f>OCB!BA2</f>
        <v>S13-042367</v>
      </c>
      <c r="BB3" s="163" t="str">
        <f>OCB!BB2</f>
        <v>S13-042368</v>
      </c>
      <c r="BC3" s="163" t="str">
        <f>OCB!BC2</f>
        <v>S13-042369</v>
      </c>
      <c r="BD3" s="163" t="str">
        <f>OCB!BD2</f>
        <v>S13-044932</v>
      </c>
      <c r="BE3" s="163" t="str">
        <f>OCB!BE2</f>
        <v>S13-044933</v>
      </c>
      <c r="BF3" s="163" t="str">
        <f>OCB!BF2</f>
        <v>S13-044934</v>
      </c>
      <c r="BG3" s="163" t="str">
        <f>OCB!BG2</f>
        <v>S13-047247</v>
      </c>
      <c r="BH3" s="163" t="str">
        <f>OCB!BH2</f>
        <v>S13-047248</v>
      </c>
      <c r="BI3" s="163" t="str">
        <f>OCB!BI2</f>
        <v>S13-047249</v>
      </c>
      <c r="BJ3" s="163" t="str">
        <f>OCB!BJ2</f>
        <v>S13-047250</v>
      </c>
      <c r="BK3" s="163" t="str">
        <f>OCB!BK2</f>
        <v>S13-047251</v>
      </c>
      <c r="BL3" s="163" t="str">
        <f>OCB!BL2</f>
        <v>S13-047252</v>
      </c>
      <c r="BM3" s="163" t="str">
        <f>OCB!BM2</f>
        <v>S13-047253</v>
      </c>
      <c r="BN3" s="163" t="str">
        <f>OCB!BN2</f>
        <v>S13-049341</v>
      </c>
      <c r="BO3" s="163" t="str">
        <f>OCB!BO2</f>
        <v>S13-049342</v>
      </c>
      <c r="BP3" s="372" t="str">
        <f>OCB!BP2</f>
        <v>S13-049343</v>
      </c>
      <c r="BQ3" s="509" t="str">
        <f>OCB!BQ2</f>
        <v>S13-047237</v>
      </c>
      <c r="BR3" s="509" t="str">
        <f>OCB!BR2</f>
        <v>S13-047238</v>
      </c>
      <c r="BS3" s="509" t="str">
        <f>OCB!BS2</f>
        <v>S13-047239</v>
      </c>
      <c r="BT3" s="509" t="str">
        <f>OCB!BT2</f>
        <v>S13-047240</v>
      </c>
      <c r="BU3" s="509" t="str">
        <f>OCB!BU2</f>
        <v>S13-047241</v>
      </c>
      <c r="BV3" s="509" t="str">
        <f>OCB!BV2</f>
        <v>S13-047242</v>
      </c>
      <c r="BW3" s="509" t="str">
        <f>OCB!BW2</f>
        <v>S13-047244</v>
      </c>
      <c r="BX3" s="509" t="str">
        <f>OCB!BX2</f>
        <v>S13-047245</v>
      </c>
      <c r="BY3" s="509" t="str">
        <f>OCB!BY2</f>
        <v>S13-047246</v>
      </c>
      <c r="BZ3" s="509" t="str">
        <f>OCB!BZ2</f>
        <v>S13-049345</v>
      </c>
      <c r="CA3" s="509" t="str">
        <f>OCB!CA2</f>
        <v>S13-056848</v>
      </c>
      <c r="CB3" s="509" t="str">
        <f>OCB!CB2</f>
        <v>S13-056852</v>
      </c>
      <c r="CC3" s="509" t="str">
        <f>OCB!CC2</f>
        <v>S13-047243</v>
      </c>
      <c r="CD3" s="509" t="str">
        <f>OCB!CD2</f>
        <v>S13-059472</v>
      </c>
      <c r="CE3" s="509" t="str">
        <f>OCB!CE2</f>
        <v>S13-059473</v>
      </c>
      <c r="CF3" s="509" t="str">
        <f>OCB!CF2</f>
        <v>S13-059474</v>
      </c>
      <c r="CG3" s="509" t="str">
        <f>OCB!CG2</f>
        <v>S13-059475</v>
      </c>
      <c r="CH3" s="509" t="str">
        <f>OCB!CH2</f>
        <v>S13-059476</v>
      </c>
      <c r="CI3" s="509" t="str">
        <f>OCB!CI2</f>
        <v>S13-059477</v>
      </c>
      <c r="CJ3" s="509" t="str">
        <f>OCB!CJ2</f>
        <v>S13-059478</v>
      </c>
      <c r="CK3" s="509" t="str">
        <f>OCB!CK2</f>
        <v>S13-059479</v>
      </c>
      <c r="CL3" s="509" t="str">
        <f>OCB!CL2</f>
        <v>S13-059480</v>
      </c>
      <c r="CM3" s="509" t="str">
        <f>OCB!CM2</f>
        <v>S13-059481</v>
      </c>
      <c r="CN3" s="509" t="str">
        <f>OCB!CN2</f>
        <v>S13-059482</v>
      </c>
      <c r="CO3" s="509" t="str">
        <f>OCB!CO2</f>
        <v>S13-059483</v>
      </c>
      <c r="CP3" s="509" t="str">
        <f>OCB!CP2</f>
        <v>S13-059484</v>
      </c>
      <c r="CQ3" s="509" t="str">
        <f>OCB!CQ2</f>
        <v>S13-059485</v>
      </c>
      <c r="CR3" s="509" t="str">
        <f>OCB!CR2</f>
        <v>S13-059486</v>
      </c>
      <c r="CS3" s="509" t="str">
        <f>OCB!CS2</f>
        <v>S13-059487</v>
      </c>
      <c r="CT3" s="509" t="str">
        <f>OCB!CT2</f>
        <v>S13-059488</v>
      </c>
      <c r="CU3" s="509" t="str">
        <f>OCB!CU2</f>
        <v>S13-059489</v>
      </c>
      <c r="CV3" s="509" t="str">
        <f>OCB!CV2</f>
        <v>S13-059490</v>
      </c>
      <c r="CW3" s="509" t="str">
        <f>OCB!CW2</f>
        <v>S13-061734</v>
      </c>
      <c r="CX3" s="752" t="str">
        <f>OCB!CX2</f>
        <v>S13-061735</v>
      </c>
      <c r="CY3" s="752" t="str">
        <f>OCB!CY2</f>
        <v>S13-061736</v>
      </c>
      <c r="CZ3" s="752" t="str">
        <f>OCB!CZ2</f>
        <v>S14-010294</v>
      </c>
      <c r="DA3" s="752" t="str">
        <f>OCB!DA2</f>
        <v>S14-010295</v>
      </c>
      <c r="DB3" s="752" t="str">
        <f>OCB!DB2</f>
        <v>S14-010296</v>
      </c>
      <c r="DC3" s="752" t="str">
        <f>OCB!DC2</f>
        <v>S14-010297</v>
      </c>
      <c r="DD3" s="752" t="str">
        <f>OCB!DD2</f>
        <v>S14-010298</v>
      </c>
      <c r="DE3" s="752" t="str">
        <f>OCB!DE2</f>
        <v>S14-010299</v>
      </c>
      <c r="DF3" s="752" t="str">
        <f>OCB!DF2</f>
        <v>S14-010300</v>
      </c>
      <c r="DG3" s="752" t="str">
        <f>OCB!DG2</f>
        <v>S14-010301</v>
      </c>
      <c r="DH3" s="752" t="str">
        <f>OCB!DH2</f>
        <v>S14-010302</v>
      </c>
      <c r="DI3" s="752" t="str">
        <f>OCB!DI2</f>
        <v>S14-010303</v>
      </c>
      <c r="DJ3" s="752" t="str">
        <f>OCB!DJ2</f>
        <v>S14-010304</v>
      </c>
      <c r="DK3" s="752" t="str">
        <f>OCB!DK2</f>
        <v>S14-010305</v>
      </c>
      <c r="DL3" s="752" t="str">
        <f>OCB!DL2</f>
        <v>S14-010306</v>
      </c>
      <c r="DM3" s="752" t="str">
        <f>OCB!DM2</f>
        <v>S14-010884</v>
      </c>
      <c r="DN3" s="752" t="str">
        <f>OCB!DN2</f>
        <v>S14-010885</v>
      </c>
      <c r="DO3" s="752" t="str">
        <f>OCB!DO2</f>
        <v>S14-010886</v>
      </c>
      <c r="DP3" s="752" t="str">
        <f>OCB!DP2</f>
        <v>S14-010887</v>
      </c>
      <c r="DQ3" s="752" t="str">
        <f>OCB!DQ2</f>
        <v>S14-010888</v>
      </c>
      <c r="DR3" s="752" t="str">
        <f>OCB!DR2</f>
        <v>S14-010889</v>
      </c>
      <c r="DS3" s="752" t="str">
        <f>OCB!DS2</f>
        <v>S14-010890</v>
      </c>
      <c r="DT3" s="863" t="str">
        <f>OCB!DT2</f>
        <v>S14-010891</v>
      </c>
      <c r="DU3" s="863" t="str">
        <f>OCB!DU2</f>
        <v>S14-010893</v>
      </c>
      <c r="DV3" s="863" t="str">
        <f>OCB!DV2</f>
        <v>S14-010894</v>
      </c>
      <c r="DW3" s="863" t="str">
        <f>OCB!DW2</f>
        <v>S14-010899</v>
      </c>
      <c r="DX3" s="863" t="str">
        <f>OCB!DX2</f>
        <v>S14-010900</v>
      </c>
      <c r="DY3" s="863" t="str">
        <f>OCB!DY2</f>
        <v>S14-011203</v>
      </c>
      <c r="DZ3" s="863" t="str">
        <f>OCB!DZ2</f>
        <v>S14-011204</v>
      </c>
      <c r="EA3" s="863" t="str">
        <f>OCB!EA2</f>
        <v>S14-011205</v>
      </c>
      <c r="EB3" s="863" t="str">
        <f>OCB!EB2</f>
        <v>S14-011206</v>
      </c>
      <c r="EC3" s="863" t="str">
        <f>OCB!EC2</f>
        <v>S14-023573</v>
      </c>
      <c r="ED3" s="863" t="str">
        <f>OCB!ED2</f>
        <v>S14-023233</v>
      </c>
      <c r="EE3" s="863" t="str">
        <f>OCB!EE2</f>
        <v>S14-023234</v>
      </c>
      <c r="EF3" s="863" t="str">
        <f>OCB!EF2</f>
        <v>S14-023235</v>
      </c>
      <c r="EG3" s="863" t="str">
        <f>OCB!EG2</f>
        <v>S14-023236</v>
      </c>
      <c r="EH3" s="863" t="str">
        <f>OCB!EH2</f>
        <v>S14-023237</v>
      </c>
      <c r="EI3" s="863" t="str">
        <f>OCB!EI2</f>
        <v>S14-023238</v>
      </c>
      <c r="EJ3" s="863" t="str">
        <f>OCB!EJ2</f>
        <v>S14-023239</v>
      </c>
      <c r="EK3" s="863" t="str">
        <f>OCB!EK2</f>
        <v>S14-023240</v>
      </c>
      <c r="EL3" s="863" t="str">
        <f>OCB!EL2</f>
        <v>S14-023241</v>
      </c>
      <c r="EM3" s="863" t="str">
        <f>OCB!EM2</f>
        <v>S14-023242</v>
      </c>
      <c r="EN3" s="863" t="str">
        <f>OCB!EN2</f>
        <v>S14-010892</v>
      </c>
      <c r="EO3" s="863" t="str">
        <f>OCB!EO2</f>
        <v>S14-010895</v>
      </c>
      <c r="EP3" s="863" t="str">
        <f>OCB!EP2</f>
        <v>S14-010896</v>
      </c>
      <c r="EQ3" s="863" t="str">
        <f>OCB!EQ2</f>
        <v>S14-010898</v>
      </c>
      <c r="ER3" s="863" t="str">
        <f>OCB!ER2</f>
        <v>S14-023572</v>
      </c>
      <c r="ES3" s="863" t="str">
        <f>OCB!ES2</f>
        <v>S14-023574</v>
      </c>
      <c r="ET3" s="863" t="str">
        <f>OCB!ET2</f>
        <v>S14-023575</v>
      </c>
      <c r="EU3" s="863" t="str">
        <f>OCB!EU2</f>
        <v>S14-023576</v>
      </c>
      <c r="EV3" s="863" t="str">
        <f>OCB!EV2</f>
        <v>S14-027370</v>
      </c>
      <c r="EW3" s="863" t="str">
        <f>OCB!EW2</f>
        <v>S14-027371</v>
      </c>
      <c r="EX3" s="1076" t="str">
        <f>OCB!EX2</f>
        <v>S14-010905</v>
      </c>
      <c r="EY3" s="1076" t="str">
        <f>OCB!EY2</f>
        <v>S14-027372</v>
      </c>
      <c r="EZ3" s="1076" t="str">
        <f>OCB!EZ2</f>
        <v>S14-043492</v>
      </c>
      <c r="FA3" s="1076" t="str">
        <f>OCB!FA2</f>
        <v>S14-043493</v>
      </c>
      <c r="FB3" s="1076" t="str">
        <f>OCB!FB2</f>
        <v>S14-043495</v>
      </c>
      <c r="FC3" s="1076" t="str">
        <f>OCB!FC2</f>
        <v>S14-043498</v>
      </c>
      <c r="FD3" s="1076" t="str">
        <f>OCB!FD2</f>
        <v>S14-043499</v>
      </c>
      <c r="FE3" s="1076" t="str">
        <f>OCB!FE2</f>
        <v>S14-043500</v>
      </c>
      <c r="FF3" s="1076" t="str">
        <f>OCB!FF2</f>
        <v>S14-043501</v>
      </c>
      <c r="FG3" s="1076" t="str">
        <f>OCB!FG2</f>
        <v>S14-043502</v>
      </c>
      <c r="FH3" s="1076" t="str">
        <f>OCB!FH2</f>
        <v>S14-043505</v>
      </c>
      <c r="FI3" s="1076" t="str">
        <f>OCB!FI2</f>
        <v>S14-043506</v>
      </c>
      <c r="FJ3" s="1076" t="str">
        <f>OCB!FJ2</f>
        <v>S14-043494</v>
      </c>
      <c r="FK3" s="1076" t="str">
        <f>OCB!FK2</f>
        <v>S14-043496</v>
      </c>
      <c r="FL3" s="1076" t="str">
        <f>OCB!FL2</f>
        <v>S14-043497</v>
      </c>
      <c r="FM3" s="1076" t="str">
        <f>OCB!FM2</f>
        <v>S14-043503</v>
      </c>
      <c r="FN3" s="1076" t="str">
        <f>OCB!FN2</f>
        <v>S14-043504</v>
      </c>
      <c r="FO3" s="1076" t="str">
        <f>OCB!FO2</f>
        <v>S14-043507</v>
      </c>
      <c r="FP3" s="1076" t="str">
        <f>OCB!FP2</f>
        <v>S14-043508</v>
      </c>
      <c r="FQ3" s="1076" t="str">
        <f>OCB!FQ2</f>
        <v>S14-043509</v>
      </c>
      <c r="FR3" s="1076" t="str">
        <f>OCB!FR2</f>
        <v>S14-043510</v>
      </c>
      <c r="FS3" s="1215" t="str">
        <f>OCB!FS2</f>
        <v>S14-051596</v>
      </c>
      <c r="FT3" s="1215" t="str">
        <f>OCB!FT2</f>
        <v>S14-051597</v>
      </c>
      <c r="FU3" s="1215" t="str">
        <f>OCB!FU2</f>
        <v>S14-051598</v>
      </c>
      <c r="FV3" s="1215" t="str">
        <f>OCB!FV2</f>
        <v>S14-052794</v>
      </c>
      <c r="FW3" s="1215" t="str">
        <f>OCB!FW2</f>
        <v>S14-052795</v>
      </c>
      <c r="FX3" s="1215" t="str">
        <f>OCB!FX2</f>
        <v>S14-052796</v>
      </c>
      <c r="FY3" s="1215" t="str">
        <f>OCB!FY2</f>
        <v>S14-052797</v>
      </c>
      <c r="FZ3" s="1215" t="str">
        <f>OCB!FZ2</f>
        <v>S14-052798</v>
      </c>
      <c r="GA3" s="1215" t="str">
        <f>OCB!GA2</f>
        <v>S14-052799</v>
      </c>
      <c r="GB3" s="1215" t="str">
        <f>OCB!GB2</f>
        <v>S14-054407</v>
      </c>
      <c r="GC3" s="1215" t="str">
        <f>OCB!GC2</f>
        <v>S14-054408</v>
      </c>
      <c r="GD3" s="1215" t="str">
        <f>OCB!GD2</f>
        <v>S14-054409</v>
      </c>
      <c r="GE3" s="1215" t="str">
        <f>OCB!GE2</f>
        <v>S14-054410</v>
      </c>
      <c r="GF3" s="1215" t="str">
        <f>OCB!GF2</f>
        <v>S15-000646</v>
      </c>
      <c r="GG3" s="1215" t="str">
        <f>OCB!GG2</f>
        <v>S15-000647</v>
      </c>
      <c r="GH3" s="1215" t="str">
        <f>OCB!GH2</f>
        <v>S15-000648</v>
      </c>
      <c r="GI3" s="1215" t="str">
        <f>OCB!GI2</f>
        <v>S15-000649</v>
      </c>
      <c r="GJ3" s="1215" t="str">
        <f>OCB!GJ2</f>
        <v>S15-000650</v>
      </c>
      <c r="GK3" s="1215" t="str">
        <f>OCB!GK2</f>
        <v>S15-000651</v>
      </c>
    </row>
    <row r="4" spans="1:193" s="143" customFormat="1" ht="123" customHeight="1">
      <c r="A4" s="183" t="s">
        <v>0</v>
      </c>
      <c r="B4" s="150" t="str">
        <f>OCB!B3</f>
        <v>Halibut, Holland, FA027, FC08/13</v>
      </c>
      <c r="C4" s="150" t="str">
        <f>OCB!C3</f>
        <v>Turbot, Brighton, FA027 NEA, FC07/13</v>
      </c>
      <c r="D4" s="150" t="str">
        <f>OCB!D3</f>
        <v>Turbot, Ireland, Ballycotton, FC06/13</v>
      </c>
      <c r="E4" s="150" t="str">
        <f>OCB!E3</f>
        <v>Sardines, Poole, Dorset, FC05/13</v>
      </c>
      <c r="F4" s="150" t="str">
        <f>OCB!F3</f>
        <v>Herrings, West Mersey, FC03/13</v>
      </c>
      <c r="G4" s="150" t="str">
        <f>OCB!G3</f>
        <v>Sea Bass, France, La Rochelle, FC02/13</v>
      </c>
      <c r="H4" s="150" t="str">
        <f>OCB!H3</f>
        <v>Turbot, S.W. England, Brixham, FC01/13</v>
      </c>
      <c r="I4" s="150" t="str">
        <f>OCB!I3</f>
        <v>Sprats, Poole, Dorset, FC04/13</v>
      </c>
      <c r="J4" s="150" t="str">
        <f>OCB!J3</f>
        <v xml:space="preserve">Grey Mullet, ID: APR 1, Caught:France  </v>
      </c>
      <c r="K4" s="150" t="str">
        <f>OCB!K3</f>
        <v xml:space="preserve">Mackerel, ID: APR 2, Catch Area: Cornwall  </v>
      </c>
      <c r="L4" s="150" t="str">
        <f>OCB!L3</f>
        <v xml:space="preserve">Halibut (Fillet), ID: APR 3, Catch Area: N.E. Atlantic  </v>
      </c>
      <c r="M4" s="150" t="str">
        <f>OCB!M3</f>
        <v xml:space="preserve">Wild Sea Bass, ID: APR 4, Catch Area: France  </v>
      </c>
      <c r="N4" s="150" t="str">
        <f>OCB!N3</f>
        <v xml:space="preserve">Sardines, ID: APR 5, Catch Area: Cornwall  </v>
      </c>
      <c r="O4" s="150" t="str">
        <f>OCB!O3</f>
        <v xml:space="preserve">Turbot, ID: APR 6, Caught: South West England (Dorset)  </v>
      </c>
      <c r="P4" s="150" t="str">
        <f>OCB!P3</f>
        <v xml:space="preserve">Grey Mullet Thick Lip, ID: APR 7, Caught: Brittany  </v>
      </c>
      <c r="Q4" s="150" t="str">
        <f>OCB!Q3</f>
        <v xml:space="preserve">Mackerel. ID: APR 8, Catch Area: Spain,  </v>
      </c>
      <c r="R4" s="150" t="str">
        <f>OCB!R3</f>
        <v xml:space="preserve">Mackerel, ID: APR 9, Caught: Algarve  </v>
      </c>
      <c r="S4" s="150" t="str">
        <f>OCB!S3</f>
        <v xml:space="preserve">Grey Mullet, Caught: Poole, Dorset  </v>
      </c>
      <c r="T4" s="150" t="str">
        <f>OCB!T3</f>
        <v xml:space="preserve">Herring: ID: APR 12, Caught: Peterhead </v>
      </c>
      <c r="U4" s="150" t="str">
        <f>OCB!U3</f>
        <v xml:space="preserve">Sprats, ID: APR 13, Caught: Brixham UK </v>
      </c>
      <c r="V4" s="150" t="str">
        <f>OCB!V3</f>
        <v xml:space="preserve">Mackerel, ID: APR 15, Caught: Bol France  </v>
      </c>
      <c r="W4" s="150" t="str">
        <f>OCB!W3</f>
        <v xml:space="preserve">Sardine, ID: APR 16, Caught: Algarve </v>
      </c>
      <c r="X4" s="150" t="str">
        <f>OCB!X3</f>
        <v xml:space="preserve">Grey Mullet, ID: APR 17, Caught: Boulogne  </v>
      </c>
      <c r="Y4" s="150" t="str">
        <f>OCB!Y3</f>
        <v xml:space="preserve">Turbot, Station 134 Tow Mid Point,  </v>
      </c>
      <c r="Z4" s="150" t="str">
        <f>OCB!Z3</f>
        <v xml:space="preserve">Megrim, Station 134 Tow Mid Point </v>
      </c>
      <c r="AA4" s="150" t="str">
        <f>OCB!AA3</f>
        <v xml:space="preserve">Monkfish Liver, Station 134 Tow Mid Point </v>
      </c>
      <c r="AB4" s="150" t="str">
        <f>OCB!AB3</f>
        <v xml:space="preserve">Haddock, Station 134 Tow Mid Point </v>
      </c>
      <c r="AC4" s="150" t="str">
        <f>OCB!AC3</f>
        <v xml:space="preserve">Herring, Station 193 Tow Mid Point </v>
      </c>
      <c r="AD4" s="150" t="str">
        <f>OCB!AD3</f>
        <v xml:space="preserve">Witch, Station 199 Tow Mid Point </v>
      </c>
      <c r="AE4" s="150" t="str">
        <f>OCB!AE3</f>
        <v>Mackerel, (Fresh),  ID: June 7, Catch Area: Scotland, Caught: 20.6.13, Purchased: 25.6.13</v>
      </c>
      <c r="AF4" s="150" t="str">
        <f>OCB!AF3</f>
        <v>Sardine, (Fresh),  ID: June 11, Catch Area: France, Location: Boulogne, Caught: 21.6.13, Purchased: 25.6.13</v>
      </c>
      <c r="AG4" s="150" t="str">
        <f>OCB!AG3</f>
        <v>Mackerel: ID: APR 11, Catch Area: Spanish, Caught: FAO 27 9.4.13, Purchased: 16.4.14 Fresh</v>
      </c>
      <c r="AH4" s="150" t="str">
        <f>OCB!AH3</f>
        <v>Turbot, ID: APR 14, Caught: Peterhead 14/15.4.13, Purchased: 17.4.13 Fresh</v>
      </c>
      <c r="AI4" s="150" t="str">
        <f>OCB!AI3</f>
        <v>Monkfish, Station 134 Tow Mid Point, 25/02/2013</v>
      </c>
      <c r="AJ4" s="150" t="str">
        <f>OCB!AJ3</f>
        <v>Mackerel, (Fresh), ID: June 1, Catch Area: FAO27, Location: Norway, Caught: 19.6.13, Purchased: 25.6.13</v>
      </c>
      <c r="AK4" s="150" t="str">
        <f>OCB!AK3</f>
        <v>Mackerel, (Fresh),  ID: June 2, Location: Islay of Crab, Purchased: 25.6.13</v>
      </c>
      <c r="AL4" s="150" t="str">
        <f>OCB!AL3</f>
        <v>Mackerel, (Fresh),  ID: June 5, Catch Area: Scotland, Location: FAO27, Purchased: 25.6.13</v>
      </c>
      <c r="AM4" s="150" t="str">
        <f>OCB!AM3</f>
        <v>Sea Bass, (Fresh), ID: June 12, Catch Area: Wales, Location: Cardigan Bay, Caught: 26.6.13, Purchased: 27.6.13</v>
      </c>
      <c r="AN4" s="150" t="str">
        <f>OCB!AN3</f>
        <v>Mackerel, (Fresh), ID: June 15, Catch Area: Scotland, Location: Fraserburgh, Caught: 25.6.13, Purchased: 27.6.13</v>
      </c>
      <c r="AO4" s="150" t="str">
        <f>OCB!AO3</f>
        <v>Mackerel, (Fresh), ID:  June 16, Catch Area: Cornwall, Location: Newlynn, Caught: 26.6.13, Purchased: 27.6.13</v>
      </c>
      <c r="AP4" s="150" t="str">
        <f>OCB!AP3</f>
        <v xml:space="preserve">Grey Mullet, (Fresh), ID: June 17, Catch Area: Dorset, Location: Poole, Caught: 26.6.13, Purchased: 27.6.13 </v>
      </c>
      <c r="AQ4" s="150" t="str">
        <f>OCB!AQ3</f>
        <v>Sea Bass, (Fresh), ID. June 20, Catch Area: Essex, Location: Maldon, Caught: 27.6.13, Purchased: 28.6.13</v>
      </c>
      <c r="AR4" s="150" t="str">
        <f>OCB!AR3</f>
        <v>Sea Bass, (Fresh), ID: June 21, Catch Area: Devon, Location: North Devon, Caught: 27.6.13, Purchased: 28.6.13</v>
      </c>
      <c r="AS4" s="150" t="str">
        <f>OCB!AS3</f>
        <v>Mackerel, (Fresh), ID: June 22, Catch Area: Scotland, Location:Fraserburgh, Caught: 25.6.13, Purchased: 28.6.13</v>
      </c>
      <c r="AT4" s="150" t="str">
        <f>OCB!AT3</f>
        <v xml:space="preserve">Grey Mullet, (Fresh), ID: June 3, Catch Area: France, Location: Boulogn, Caught: 18.6.13, Purchased: 26.6.13 </v>
      </c>
      <c r="AU4" s="150" t="str">
        <f>OCB!AU3</f>
        <v>Sea Bass, (Fresh), ID: June 4, Catch Area: Isle of Wight, Location: Isle of Wight, Caught: 23.6.13, Purchased: 26.6.13</v>
      </c>
      <c r="AV4" s="150" t="str">
        <f>OCB!AV3</f>
        <v>Sea Bass, (Fresh) ID: June 6, Catch Area: France, Caught: 22.6.13, Purchased: 25.6.13</v>
      </c>
      <c r="AW4" s="150" t="str">
        <f>OCB!AW3</f>
        <v>Mackerel, (Fresh), ID: June 8, Catch Area: Scotland, Location: Peterhead, Caught: 24.6.13, Purchased: 25.6.13</v>
      </c>
      <c r="AX4" s="150" t="str">
        <f>OCB!AX3</f>
        <v>Sardine, (Fresh), ID: June 9, Catch Area: N E Atlantic, Location: North Brittany, Purchased: 25.6.13</v>
      </c>
      <c r="AY4" s="150" t="str">
        <f>OCB!AY3</f>
        <v>Grey Mullet, (Fresh) ID: June 10, Catch Area: France, Location: Boulogne, Caught: 21.6.13, Purchased: 25.6.13</v>
      </c>
      <c r="AZ4" s="150" t="str">
        <f>OCB!AZ3</f>
        <v>Grey Mullet, (Fresh) ID: June 13, Catch Area: Felixstow, Caught: 25.6.13, Purchased: 27.6.13</v>
      </c>
      <c r="BA4" s="150" t="str">
        <f>OCB!BA3</f>
        <v>Herring, (Fresh) ID: June 14, Catch Area: Scotland, Location: Fraserburgh, Caught: 25.6.13, Purchased: 27.6.13</v>
      </c>
      <c r="BB4" s="150" t="str">
        <f>OCB!BB3</f>
        <v>Dog, (Fresh) ID: June 18, Catch Area: Cornwall, Caught: Brixham, Caught: 25.6.13, Purchased: 27.6.13</v>
      </c>
      <c r="BC4" s="150" t="str">
        <f>OCB!BC3</f>
        <v>Herrings, (Fresh), ID: June 19, Catch Area: East Coast UK, Location: Lowestoft, Caught: 26.6.13, Purchased: 27.6.13</v>
      </c>
      <c r="BD4" s="150" t="str">
        <f>OCB!BD3</f>
        <v xml:space="preserve">Plaice, Cruise: CEND 12/13,  </v>
      </c>
      <c r="BE4" s="150" t="str">
        <f>OCB!BE3</f>
        <v xml:space="preserve">Lesser Spotted Dogfish, Cruise: CEND: </v>
      </c>
      <c r="BF4" s="150" t="str">
        <f>OCB!BF3</f>
        <v xml:space="preserve">Lemon Sole, Cruise: CEND 12/13, </v>
      </c>
      <c r="BG4" s="150" t="str">
        <f>OCB!BG3</f>
        <v>Grey Mullet fresh Aug 11 Catch Area England Location Felixstowe Caught 22 08 13 Purchased 23 08 13</v>
      </c>
      <c r="BH4" s="150" t="str">
        <f>OCB!BH3</f>
        <v>Mackerel Fresh Aug 12 Catch Area Scotland Location Frazerburgh Caught 26 08 13 Purchased 28 08 13</v>
      </c>
      <c r="BI4" s="150" t="str">
        <f>OCB!BI3</f>
        <v xml:space="preserve">Sardine Fresh Aug 13 Catch Area England Location Cornwall Caught 27 08 13 Purchased 28 08 13 </v>
      </c>
      <c r="BJ4" s="150" t="str">
        <f>OCB!BJ3</f>
        <v xml:space="preserve">Mackerel Fresh Catch Area Scotland Location Aberdeen Caught 26 08 13 </v>
      </c>
      <c r="BK4" s="150" t="str">
        <f>OCB!BK3</f>
        <v xml:space="preserve">Mackerel Fresh Aug 15 Catch Area Scotland Location Aberdeen caught 26 08 13 Purchased 28 08 13 </v>
      </c>
      <c r="BL4" s="150" t="str">
        <f>OCB!BL3</f>
        <v xml:space="preserve">Sardines Fresh Aug 16 Catch Area England Location Cornwall Caught 27 08 13 Purchased 28 08 13 </v>
      </c>
      <c r="BM4" s="150" t="str">
        <f>OCB!BM3</f>
        <v xml:space="preserve">Sea Bass Fresh Aug 17 Catch Area England Location Brixham Caught 27 08 13 Purchased 28 08 13  </v>
      </c>
      <c r="BN4" s="150" t="str">
        <f>OCB!BN3</f>
        <v>Sprat, Cruise: CEND 15/13, Station 35, Date: 7 August 2013</v>
      </c>
      <c r="BO4" s="150" t="str">
        <f>OCB!BO3</f>
        <v>Turbot, Cruise: CEND 15/13. Station 37, Date: 7 August 2013</v>
      </c>
      <c r="BP4" s="150" t="str">
        <f>OCB!BP3</f>
        <v>Herring, Cruise: CEND 15/13, Station 71, Date: 11 August 2013</v>
      </c>
      <c r="BQ4" s="150" t="str">
        <f>OCB!BQ3</f>
        <v>Dogfish Fresh Aug 01 Catch Area England Location Poole Caught 20.08.13 P</v>
      </c>
      <c r="BR4" s="150" t="str">
        <f>OCB!BR3</f>
        <v>Sardines Fresh Aug 02 Catch Area England Location Cornwall Caught 20 08 13 Purchased 21 08 13</v>
      </c>
      <c r="BS4" s="150" t="str">
        <f>OCB!BS3</f>
        <v>Spratts Fresh Aug 03 Catch Area England Location Poole Caught 19.08 13 Purchased 21 08 13</v>
      </c>
      <c r="BT4" s="150" t="str">
        <f>OCB!BT3</f>
        <v xml:space="preserve">Grey Mullet Fresh Aug 04 Catch Area England Location Poole Caught 20 08 13 Purchased 21 08 13 </v>
      </c>
      <c r="BU4" s="150" t="str">
        <f>OCB!BU3</f>
        <v xml:space="preserve">Herring Fresh Aug05 Catch Area Scotland  Location Frazerburgh Caught 18 08 13 Purchased 21 08 13 </v>
      </c>
      <c r="BV4" s="150" t="str">
        <f>OCB!BV3</f>
        <v>Sea Bass Fresh Aug 06 Catch Area England  Location Kent Caught 22 08 13 Purchased 23 08 13</v>
      </c>
      <c r="BW4" s="150" t="str">
        <f>OCB!BW3</f>
        <v xml:space="preserve">Sardines Fresh Aug 08 Catch Area England Location Newlyn Cornwall Caught 22 08 13 Purchased 23 08 13 </v>
      </c>
      <c r="BX4" s="150" t="str">
        <f>OCB!BX3</f>
        <v>Spratts Fresh Aug 09 Catch Area England Location Brixham Caught 21 08 13 Purchased 23 08 13</v>
      </c>
      <c r="BY4" s="150" t="str">
        <f>OCB!BY3</f>
        <v>Sea Bass Fresh Aug 10 Catch Area England Location Cornwall Caught 22 08 13 Purchased 23 08 13</v>
      </c>
      <c r="BZ4" s="150" t="str">
        <f>OCB!BZ3</f>
        <v>Mackerel, Cruise 15/13, Station 207, Date: 3 September 2013</v>
      </c>
      <c r="CA4" s="150" t="str">
        <f>OCB!CA3</f>
        <v>Lesser Spotted Dogfish, Cruise: CEND 18/13, Station 18, Date: 13 September2013</v>
      </c>
      <c r="CB4" s="150" t="str">
        <f>OCB!CB3</f>
        <v>Turbot, Cruise: CEND 18/13. Station 75, Date: 16 September2013</v>
      </c>
      <c r="CC4" s="150" t="str">
        <f>OCB!CC3</f>
        <v>Grey Mullet Fresh  Aug 07 Catch Area France Location Marseilles Caught 19 08 13 Purchased 23 08 13</v>
      </c>
      <c r="CD4" s="150" t="str">
        <f>OCB!CD3</f>
        <v>Grey Mullet, Oct 01, Catch Area: Spain, Location: Girona, Caught: 9.10.13, Purchased: 11.9.13, Fresh</v>
      </c>
      <c r="CE4" s="150" t="str">
        <f>OCB!CE3</f>
        <v>Grey Mullet, Oct 02, Catch Area: Spain, Location: Girona, Caught: 9.10.13, Purchased: 11.10.13, Fresh</v>
      </c>
      <c r="CF4" s="150" t="str">
        <f>OCB!CF3</f>
        <v>Mackerel, Oct 03, Catch Area: Scotland, Location: Fraserburgh, Caught: 9.10.13, Purchased: 11.10.13, Fresh</v>
      </c>
      <c r="CG4" s="150" t="str">
        <f>OCB!CG3</f>
        <v>Sea Bass, Oct 04, Catch Area: England, Location: Kent Coast, Caught: 7.10.13, Purchased: 11.10.13, Fresh</v>
      </c>
      <c r="CH4" s="150" t="str">
        <f>OCB!CH3</f>
        <v>Mackerel, Oct 05, Catch Area: Scotland, Location: Fraserburgh, Caught: 8.10.13, Purchased: 11.10.13, Fresh</v>
      </c>
      <c r="CI4" s="150" t="str">
        <f>OCB!CI3</f>
        <v>Sardine, Oct 06, Catch Areat: England, Location: Cornwall, Caught: 7.10.13, Purchased: 11.10.13, Fresh</v>
      </c>
      <c r="CJ4" s="150" t="str">
        <f>OCB!CJ3</f>
        <v>Grey Mullet, Oct 07, Catch Area: England, Location: Dorset, Caught: 9.10.13, Purchased: 11.10.13, Fresh</v>
      </c>
      <c r="CK4" s="150" t="str">
        <f>OCB!CK3</f>
        <v>Sea Bass, Oct 08, Catch Area: England, Location: Latchington, Essex, Caught: 17.10.13, Purchased: 18.10.13, Fresh</v>
      </c>
      <c r="CL4" s="150" t="str">
        <f>OCB!CL3</f>
        <v>Sea Bass, Oct 09, Catch Area: England, Location: Thames Estury, Caught: 9.10.13, Purchased: 11.10.13, Fresh</v>
      </c>
      <c r="CM4" s="150" t="str">
        <f>OCB!CM3</f>
        <v>Grey Mullet, Oct 10, Catch Area: England, Location: Latchington, Essex</v>
      </c>
      <c r="CN4" s="150" t="str">
        <f>OCB!CN3</f>
        <v>Sprats, Oct 11, Catch Area: Scotland, Location; FAO 27, Caught: 17.10.13, Purchased: 18.10.13, Fresh</v>
      </c>
      <c r="CO4" s="150" t="str">
        <f>OCB!CO3</f>
        <v>Sardines, Oct 12, Catch Area: France, Location: N E Atlantic, Caught: 16.10.13, Purchased: 18.10.13, Fresh</v>
      </c>
      <c r="CP4" s="150" t="str">
        <f>OCB!CP3</f>
        <v>Turbot, Oct 13, Catch Area: England, Location: Brixham, Caught: 22.10.13, Purchased: 25.10.13, Fresh</v>
      </c>
      <c r="CQ4" s="150" t="str">
        <f>OCB!CQ3</f>
        <v>Turbot, Oct 14, Catch Area: Inner Hebrides, Location: Islay Crab, Caught: 22.10.13, Purchased: 25.10.13, Fresh</v>
      </c>
      <c r="CR4" s="150" t="str">
        <f>OCB!CR3</f>
        <v>Sea Bass, Oct 15, Catch Area: England, Location: Littlehampton, Caught: 24.10.13 4pm, Purchased: 25.10.13, Fresh</v>
      </c>
      <c r="CS4" s="150" t="str">
        <f>OCB!CS3</f>
        <v>Herrings, Oct 16, Catch Area: England, Location: Great Yarmouth, Caught: 24th/25th 10.13, Purchased: 25.10.13, Fresh</v>
      </c>
      <c r="CT4" s="150" t="str">
        <f>OCB!CT3</f>
        <v>Sea Bass, Oct 17, Catch Area:Essex, England, Location: The Blackwater/Crouch, Caught: 24/25 10.13, Fresh</v>
      </c>
      <c r="CU4" s="150" t="str">
        <f>OCB!CU3</f>
        <v>Sprats, Oct 18, Catch Area: England, Location: Poole, Caught: 24.10.13, Purchased: 25.10.13, Fresh</v>
      </c>
      <c r="CV4" s="150" t="str">
        <f>OCB!CV3</f>
        <v>Mackerel, Oct 19, Catch Area: England, Location: Poole, Caught: 24.10.13, Purchased: 25.10.13, Fresh</v>
      </c>
      <c r="CW4" s="150" t="str">
        <f>OCB!CW3</f>
        <v>Mackerel, ID: CEND 20/13, Station 72, Date: 17 October 2013</v>
      </c>
      <c r="CX4" s="150" t="str">
        <f>OCB!CX3</f>
        <v>Sprat, ID: CEND 20/13, Station 174, 24 October 2013</v>
      </c>
      <c r="CY4" s="150" t="str">
        <f>OCB!CY3</f>
        <v>Herring, (juvenile)  ID: CEND 20/13, Station 174, 24 October 2013</v>
      </c>
      <c r="CZ4" s="150" t="str">
        <f>OCB!CZ3</f>
        <v>Herrings, JAN 01, Catch Area: Cornwall, Location: SW England, Caught: 16/1/14, Purchased: 17 1 14, Fresh</v>
      </c>
      <c r="DA4" s="150" t="str">
        <f>OCB!DA3</f>
        <v>Sprats, JAN 02, Catch Area: England, Location: Poole, Dorset, Caught: 15 1 14, Purchased: 17 1 14, Fresh</v>
      </c>
      <c r="DB4" s="150" t="str">
        <f>OCB!DB3</f>
        <v>Mackerel, JAN 03, Catch Area: England, Location: Frazerburgh, Caught: 15.1.14, Purchased: 17.1.14, Fresh</v>
      </c>
      <c r="DC4" s="150" t="str">
        <f>OCB!DC3</f>
        <v>Sea Bass, JAN 04, Catch Area: England, Location: Poole, Dorset, Caught: 16.1.14, Purchased: 17.1.14, Fresh</v>
      </c>
      <c r="DD4" s="150" t="str">
        <f>OCB!DD3</f>
        <v>Turbot, JAN 05, Catch Area: England, Location: North Devon, Caught: 13.1.14, Purchased: 17.1.14, Fresh</v>
      </c>
      <c r="DE4" s="150" t="str">
        <f>OCB!DE3</f>
        <v>Turbot, JAN 06, Catch Area: England, Location: Eastbourne, Caught: 26.1.14, Purchased: 28.1.14, Fresh</v>
      </c>
      <c r="DF4" s="150" t="str">
        <f>OCB!DF3</f>
        <v>Grey Mullet, JAN 07, Catch Area: France, Location: Boulogne, Caught: 23.1.14, Purchased: 28.1.14, Fresh</v>
      </c>
      <c r="DG4" s="150" t="str">
        <f>OCB!DG3</f>
        <v>Mackerel, JAN 08, Catch Area: Scotland, Location: Aberdeen, Caught: 24.1.14, Purchased: 28.1.14, Fresh</v>
      </c>
      <c r="DH4" s="150" t="str">
        <f>OCB!DH3</f>
        <v>Herrings, JAN 09, Catch Area: France, Location: Boulogne, Caught: 25.1.14, Purchased: 28.1.14, Fresh</v>
      </c>
      <c r="DI4" s="150" t="str">
        <f>OCB!DI3</f>
        <v>Halibut, JAN 10, Location: Grimsby, Catch: 24.1.14, Purchased: 28.1.14, Fresh</v>
      </c>
      <c r="DJ4" s="150" t="str">
        <f>OCB!DJ3</f>
        <v>Sea Bass, JAN 11, Catch Area: France, Location: Boulogne, Caught: 27.1.14, Purchased: 29.1.14, Fresh</v>
      </c>
      <c r="DK4" s="150" t="str">
        <f>OCB!DK3</f>
        <v>Sea Bass, JAN 12, Catch Area: England, Location: West Sussex, Caught: 28.1.14, Purchased: 29.1.14, Fresh</v>
      </c>
      <c r="DL4" s="150" t="str">
        <f>OCB!DL3</f>
        <v>Grey Mullet, JAN 13, Catch Area: France, Location: Mediterranee, Caught: 27.1.14, Purchased: 29.1.14, Fresh</v>
      </c>
      <c r="DM4" s="150" t="str">
        <f>OCB!DM3</f>
        <v>Sprat, Station 118, Area 7, 14/10/13</v>
      </c>
      <c r="DN4" s="150" t="str">
        <f>OCB!DN3</f>
        <v>Sprat, Station 8, Area 2, 17/10/13</v>
      </c>
      <c r="DO4" s="150" t="str">
        <f>OCB!DO3</f>
        <v>Mackerel, Station 256, Area 10, 10/10/13</v>
      </c>
      <c r="DP4" s="150" t="str">
        <f>OCB!DP3</f>
        <v>Dogfish, Station 256, Area 10, 10/10/13</v>
      </c>
      <c r="DQ4" s="150" t="str">
        <f>OCB!DQ3</f>
        <v>Sprat, Station 345 (Prev 250), Area 9, 11/10/13</v>
      </c>
      <c r="DR4" s="150" t="str">
        <f>OCB!DR3</f>
        <v>Sprat, Station 48, Area 6, 07/10/13</v>
      </c>
      <c r="DS4" s="150" t="str">
        <f>OCB!DS3</f>
        <v>Sprat, Station 17, Area 3, 15/10/13</v>
      </c>
      <c r="DT4" s="150" t="str">
        <f>OCB!DT3</f>
        <v>Dogfish, Station 118, Area 7, 14/10/13</v>
      </c>
      <c r="DU4" s="150" t="str">
        <f>OCB!DU3</f>
        <v>Mackerel, Station 48, Area 6, 07/10/13</v>
      </c>
      <c r="DV4" s="150" t="str">
        <f>OCB!DV3</f>
        <v>Mackerel, Station 113, Area 8, 12/10/13</v>
      </c>
      <c r="DW4" s="150" t="str">
        <f>OCB!DW3</f>
        <v>Sprat, 106, Area 7, 14/10/13</v>
      </c>
      <c r="DX4" s="150" t="str">
        <f>OCB!DX3</f>
        <v>Lesser Spotted Dogfish, Station 86, CO413, 17/10/13</v>
      </c>
      <c r="DY4" s="150" t="str">
        <f>OCB!DY3</f>
        <v>Sprat, Station 92, Area 4, 14/10/13</v>
      </c>
      <c r="DZ4" s="150" t="str">
        <f>OCB!DZ3</f>
        <v>Mackerel, Station 17, Area 3, 15/10/13</v>
      </c>
      <c r="EA4" s="150" t="str">
        <f>OCB!EA3</f>
        <v>Dogfish, Station 17, Area 3, 15/10/13</v>
      </c>
      <c r="EB4" s="150" t="str">
        <f>OCB!EB3</f>
        <v>Mackerel, Station 101, Area 2, 15/10/13</v>
      </c>
      <c r="EC4" s="150" t="str">
        <f>OCB!EC3</f>
        <v>Grey Mullet, Milford Haven, 19/09/13</v>
      </c>
      <c r="ED4" s="150" t="str">
        <f>OCB!ED3</f>
        <v>Sea Bass, Mar 01, Location: Hastings, Caught: 17.2.14, Purchased: 19.2.14</v>
      </c>
      <c r="EE4" s="150" t="str">
        <f>OCB!EE3</f>
        <v>Sea Bass, Mar 02, Location: Boulogne, Caught: 14.2.14, Purchased: 19.2.14</v>
      </c>
      <c r="EF4" s="150" t="str">
        <f>OCB!EF3</f>
        <v>Mackerel, Mar 03, Location: Peterhead, Caught: 17.2.14, Purchased: 19.2.14</v>
      </c>
      <c r="EG4" s="150" t="str">
        <f>OCB!EG3</f>
        <v>Sea Bass, Mar 04, Location: Brighton, Caught: 5.3.14, Purchased: 7.3.14</v>
      </c>
      <c r="EH4" s="150" t="str">
        <f>OCB!EH3</f>
        <v>Turbot, Mar 05, Location: Cornwall, Caught: 3.3.14, Purchased: 7.3.14</v>
      </c>
      <c r="EI4" s="150" t="str">
        <f>OCB!EI3</f>
        <v>Sprats, Mar 06, Location: Brixham, Caught January 2014, Purchased: 7.3.14</v>
      </c>
      <c r="EJ4" s="150" t="str">
        <f>OCB!EJ3</f>
        <v>Grey Mullet, Mar 07, Location: Boulogne, Caught: 4.3.14, Purchased: 7.3.14</v>
      </c>
      <c r="EK4" s="150" t="str">
        <f>OCB!EK3</f>
        <v>Turbot, Mar 08, Location: Cornwall, Caught: 15.3.14, Purchased: 18.3.14</v>
      </c>
      <c r="EL4" s="150" t="str">
        <f>OCB!EL3</f>
        <v>Grey Mullet, Mar 09, Location: Boulogne, Caught: 15.3.14, Purchased: 18.3.14</v>
      </c>
      <c r="EM4" s="150" t="str">
        <f>OCB!EM3</f>
        <v>Sea Bass, Mar 10, Location: Boulogne, Caught: 17.3.14, Purchased: 18.3.14</v>
      </c>
      <c r="EN4" s="150" t="str">
        <f>OCB!EN3</f>
        <v>Mackerel, Station 118, Area 7, 14/10/13</v>
      </c>
      <c r="EO4" s="150" t="str">
        <f>OCB!EO3</f>
        <v>Sprat, Station 256, Area 10, 10/10/13</v>
      </c>
      <c r="EP4" s="150" t="str">
        <f>OCB!EP3</f>
        <v>Mackerel, Station 345 (Prev 250), Area 9, 11/10/13</v>
      </c>
      <c r="EQ4" s="150" t="str">
        <f>OCB!EQ3</f>
        <v>Mackerel, Station 35, Area 1, 21/10/13</v>
      </c>
      <c r="ER4" s="150" t="str">
        <f>OCB!ER3</f>
        <v>Sprat, Milford Haven, 19/09/13</v>
      </c>
      <c r="ES4" s="150" t="str">
        <f>OCB!ES3</f>
        <v>FSA-Bass, Milford Haven, 19/09/13</v>
      </c>
      <c r="ET4" s="150" t="str">
        <f>OCB!ET3</f>
        <v>FSA-Mullet, Nyfer (Nevern), 01/10/13</v>
      </c>
      <c r="EU4" s="150" t="str">
        <f>OCB!EU3</f>
        <v>FSA-Mullet, Teifi, 02/10/13</v>
      </c>
      <c r="EV4" s="150" t="str">
        <f>OCB!EV3</f>
        <v>Sprats, Dee Estuary - Talacre (NGR:SJ1261985608, Caught: Tuesday 17th September 2013</v>
      </c>
      <c r="EW4" s="150" t="str">
        <f>OCB!EW3</f>
        <v>Sprats, Conwy Estuary - Outer Bar (NGR:SH7480079300), Caught: Monday 30th September 2013</v>
      </c>
      <c r="EX4" s="150" t="str">
        <f>OCB!EX3</f>
        <v>Mackerel, Station 75, Area 4, 9/10/13</v>
      </c>
      <c r="EY4" s="150" t="str">
        <f>OCB!EY3</f>
        <v>3) Sprats, Foryd - Outer Site (SH4438660816), Caught: Tuesday 1st October 2013</v>
      </c>
      <c r="EZ4" s="150" t="str">
        <f>OCB!EZ3</f>
        <v>Mackerel, (Fresh),  Jul 01, Catch Area: France, Caught: 15.7.14, Purchased: 18.7.14</v>
      </c>
      <c r="FA4" s="150" t="str">
        <f>OCB!FA3</f>
        <v>Sardine, (Fresh), Jul 02, Catch Area: France, Location: Boulogne, Caught: 16.7.14, Purchased: 18.7.14</v>
      </c>
      <c r="FB4" s="150" t="str">
        <f>OCB!FB3</f>
        <v>Turbot, (Fresh), Jul 04, Catch Area: Scotland, Caught: 15.7.14, Purchased: 18.7.14</v>
      </c>
      <c r="FC4" s="150" t="str">
        <f>OCB!FC3</f>
        <v>Mackerel, (Fresh), Jul 07, Catch Area: Scotland, Location: Peterhead, Caught: 22.7.14, Purchased: 23.7.14</v>
      </c>
      <c r="FD4" s="150" t="str">
        <f>OCB!FD3</f>
        <v>Herring, (Fresh), Jul 08, Catch Area: Scotland, Location: Peterhead, Caught: 22.7.14, Purchased: 23.7.14</v>
      </c>
      <c r="FE4" s="150" t="str">
        <f>OCB!FE3</f>
        <v>Sardines, (Fresh), Jul 09, Catch Area: England, Location: Newlyn, Caught: 22.7.14, Purchased: 23.7.14</v>
      </c>
      <c r="FF4" s="150" t="str">
        <f>OCB!FF3</f>
        <v>Grey Mullet, (Fresh), Jul 10, Catch area: France, Location: Boulogne, Caught: 24.7.14, Purchased: 25.7.14</v>
      </c>
      <c r="FG4" s="150" t="str">
        <f>OCB!FG3</f>
        <v>Grey Mullet, (Fresh), Aug 01, Catch Area: England, Location: Poole, Purchased: 6 Aug 14</v>
      </c>
      <c r="FH4" s="150" t="str">
        <f>OCB!FH3</f>
        <v>Mackerel, (Fresh), Aug 04, Catch Area: Scotland, Location: Frazerburgh, Caught: 5.8.14, Purchased: 6.8.14</v>
      </c>
      <c r="FI4" s="150" t="str">
        <f>OCB!FI3</f>
        <v>Turbot, (Fresh), Aug 05, Catch Area: England, Location: Cornwall, Caught: 3.8.14, Purchased: 6.8.14</v>
      </c>
      <c r="FJ4" s="150" t="str">
        <f>OCB!FJ3</f>
        <v>Mackerel, (Fresh), Jul 03, Catch Area: Scotland, Location: FRZ, Caught: 16.7.14, Purchased: 18.7.14</v>
      </c>
      <c r="FK4" s="150" t="str">
        <f>OCB!FK3</f>
        <v>Sea Bass, (Fresh), Jul 05, Catch Area: England, Location: Dover, Caught: 17.7.14, Purchased: 18.7.14</v>
      </c>
      <c r="FL4" s="150" t="str">
        <f>OCB!FL3</f>
        <v>Sardine, (Fresh), Jul 06, Catch Area: England, Location: Cornwall, Caught: 15.7.14, Purchased: 18.7.14</v>
      </c>
      <c r="FM4" s="150" t="str">
        <f>OCB!FM3</f>
        <v>Sea Bass, (Fresh), Aug 02, Catch Area: England, Location: Rye, Caught: 2 Aug 14, Purchased: 6 Aug 14</v>
      </c>
      <c r="FN4" s="150" t="str">
        <f>OCB!FN3</f>
        <v>Herring, (Fresh), Aug 03, Catch Area: Scotland, Location: Fraserburgh, Caught: 4 Aug 14, Purchased: 6 Aug 14</v>
      </c>
      <c r="FO4" s="150" t="str">
        <f>OCB!FO3</f>
        <v>Sardine, (Fresh), Aug 06, Catch Area: England, Location: Cornwall, Caught: 6.8.14, Purchased: 7.8.14</v>
      </c>
      <c r="FP4" s="150" t="str">
        <f>OCB!FP3</f>
        <v>Grey Mullet, (Fresh), Aug 07,  Catch Area: England, Location: Felixstow, Caught: 4.8.14, Purchased: 7.8.14</v>
      </c>
      <c r="FQ4" s="150" t="str">
        <f>OCB!FQ3</f>
        <v>Mackerel, (Fresh), Aug 08, Catch Area: Scotland, Location: Peterhead, Caught: 5.8.14, Purchased: 7.8.14</v>
      </c>
      <c r="FR4" s="150" t="str">
        <f>OCB!FR3</f>
        <v>Grey Mullet, (Fresh), Aug 09, Catch Area: England, Location: Dorset, Caught: 6.8.14, Purchased: 7.8.14</v>
      </c>
      <c r="FS4" s="150" t="str">
        <f>OCB!FS3</f>
        <v>Mackerel, CEND17/14 station 36, 14th August 2014</v>
      </c>
      <c r="FT4" s="150" t="str">
        <f>OCB!FT3</f>
        <v>Sprat, CEND17/14 station 49, 16th August 2014</v>
      </c>
      <c r="FU4" s="150" t="str">
        <f>OCB!FU3</f>
        <v>Herring, CEND17/14 station 107, 28th August 2014</v>
      </c>
      <c r="FV4" s="150" t="str">
        <f>OCB!FV3</f>
        <v>Mackerel CEND17/14 Station 15 09/08/2014</v>
      </c>
      <c r="FW4" s="150" t="str">
        <f>OCB!FW3</f>
        <v>Herring CEND17/14 Station 19 10/08/2014</v>
      </c>
      <c r="FX4" s="150" t="str">
        <f>OCB!FX3</f>
        <v>Sprat CEND17/14 Station 45 15/08/2014</v>
      </c>
      <c r="FY4" s="150" t="str">
        <f>OCB!FY3</f>
        <v>Sprat CEND20/14 Station 47 04/10/2014</v>
      </c>
      <c r="FZ4" s="150" t="str">
        <f>OCB!FZ3</f>
        <v>Sardine CEND20/14 Station 58 05/10/2014</v>
      </c>
      <c r="GA4" s="150" t="str">
        <f>OCB!GA3</f>
        <v>Mackerel CEND20/14 Station 60 05/10/2014</v>
      </c>
      <c r="GB4" s="150" t="str">
        <f>OCB!GB3</f>
        <v>Herring- 12/11/2014, 19954, 0114SJM, Firth of Clyde</v>
      </c>
      <c r="GC4" s="150" t="str">
        <f>OCB!GC3</f>
        <v>Herring- 15/11/2014, Hunterston, 0114SJM, Trawl 5, Fish 1, Firth of Clyde</v>
      </c>
      <c r="GD4" s="150" t="str">
        <f>OCB!GD3</f>
        <v>Herring- 15/11/2014, Hunterston, 0114SJM, Trawl 5, Fish 2, Firth of Clyde</v>
      </c>
      <c r="GE4" s="150" t="str">
        <f>OCB!GE3</f>
        <v>Herring- 15/11/2014, Hunterston, 0114SJM, Trawl 5, Fish 3, Firth of Clyde</v>
      </c>
      <c r="GF4" s="150" t="str">
        <f>OCB!GF3</f>
        <v>Spurdog, Length = 64.3, Sex: M, Station 99, Date: 10/10/14</v>
      </c>
      <c r="GG4" s="150" t="str">
        <f>OCB!GG3</f>
        <v>Spurdog, Station 77, Date: 14/10/14 (Sample 1)</v>
      </c>
      <c r="GH4" s="150" t="str">
        <f>OCB!GH3</f>
        <v>Spurdog, Length = 67.5, Sex: F, Station 51, Tow 15, Date: 10/10/14</v>
      </c>
      <c r="GI4" s="150" t="str">
        <f>OCB!GI3</f>
        <v>Spurdog, Length = 93.8cm, Sex: Female Stage 2, Station: 109, Tow: 53</v>
      </c>
      <c r="GJ4" s="150" t="str">
        <f>OCB!GJ3</f>
        <v>Spurdog, Length: 82.5cm &amp; 72.6cm, Sex: Male x 2, Station 93, Date: 22/10/14</v>
      </c>
      <c r="GK4" s="150" t="str">
        <f>OCB!GK3</f>
        <v>Spurdog, Station: 77, Date: 14/10/14 (Sample 2)</v>
      </c>
    </row>
    <row r="5" spans="1:193" s="478" customFormat="1" ht="21.75" customHeight="1">
      <c r="A5" s="477" t="s">
        <v>96</v>
      </c>
      <c r="B5" s="166">
        <f>Samples!B6</f>
        <v>2.31</v>
      </c>
      <c r="C5" s="166">
        <f>Samples!C6</f>
        <v>1.08</v>
      </c>
      <c r="D5" s="166">
        <f>Samples!D6</f>
        <v>0.33</v>
      </c>
      <c r="E5" s="166">
        <f>Samples!E6</f>
        <v>5.19</v>
      </c>
      <c r="F5" s="166">
        <f>Samples!F6</f>
        <v>6.67</v>
      </c>
      <c r="G5" s="166">
        <f>Samples!G6</f>
        <v>8.82</v>
      </c>
      <c r="H5" s="166">
        <f>Samples!H6</f>
        <v>2.29</v>
      </c>
      <c r="I5" s="166">
        <f>Samples!I6</f>
        <v>4.4400000000000004</v>
      </c>
      <c r="J5" s="166">
        <f>Samples!J6</f>
        <v>0.22</v>
      </c>
      <c r="K5" s="166">
        <f>Samples!K6</f>
        <v>3.89</v>
      </c>
      <c r="L5" s="166">
        <f>Samples!L6</f>
        <v>3.15</v>
      </c>
      <c r="M5" s="166">
        <f>Samples!M6</f>
        <v>2.5299999999999998</v>
      </c>
      <c r="N5" s="166">
        <f>Samples!N6</f>
        <v>1.68</v>
      </c>
      <c r="O5" s="166">
        <f>Samples!O6</f>
        <v>1.77</v>
      </c>
      <c r="P5" s="166">
        <f>Samples!P6</f>
        <v>0.76</v>
      </c>
      <c r="Q5" s="166">
        <f>Samples!Q6</f>
        <v>3.18</v>
      </c>
      <c r="R5" s="166">
        <f>Samples!R6</f>
        <v>3.12</v>
      </c>
      <c r="S5" s="166">
        <f>Samples!S6</f>
        <v>0.66</v>
      </c>
      <c r="T5" s="166">
        <f>Samples!T6</f>
        <v>10.050000000000001</v>
      </c>
      <c r="U5" s="166">
        <f>Samples!U6</f>
        <v>4.38</v>
      </c>
      <c r="V5" s="166">
        <f>Samples!V6</f>
        <v>6.52</v>
      </c>
      <c r="W5" s="166">
        <f>Samples!W6</f>
        <v>24.51</v>
      </c>
      <c r="X5" s="166">
        <f>Samples!X6</f>
        <v>0.77</v>
      </c>
      <c r="Y5" s="166">
        <f>Samples!Y6</f>
        <v>3.25</v>
      </c>
      <c r="Z5" s="166">
        <f>Samples!Z6</f>
        <v>0.4</v>
      </c>
      <c r="AA5" s="166">
        <f>Samples!AA6</f>
        <v>23.37</v>
      </c>
      <c r="AB5" s="166">
        <f>Samples!AB6</f>
        <v>0.33</v>
      </c>
      <c r="AC5" s="166">
        <f>Samples!AC6</f>
        <v>1.86</v>
      </c>
      <c r="AD5" s="166">
        <f>Samples!AD6</f>
        <v>0.44</v>
      </c>
      <c r="AE5" s="166">
        <f>Samples!AE6</f>
        <v>5.91</v>
      </c>
      <c r="AF5" s="166">
        <f>Samples!AF6</f>
        <v>1.08</v>
      </c>
      <c r="AG5" s="166">
        <f>Samples!AG6</f>
        <v>2.0099999999999998</v>
      </c>
      <c r="AH5" s="166">
        <f>Samples!AH6</f>
        <v>2.71</v>
      </c>
      <c r="AI5" s="166">
        <f>Samples!AI6</f>
        <v>0.27</v>
      </c>
      <c r="AJ5" s="166">
        <f>Samples!AJ6</f>
        <v>2.89</v>
      </c>
      <c r="AK5" s="166">
        <f>Samples!AK6</f>
        <v>2.11</v>
      </c>
      <c r="AL5" s="166">
        <f>Samples!AL6</f>
        <v>4.42</v>
      </c>
      <c r="AM5" s="166">
        <f>Samples!AM6</f>
        <v>1.52</v>
      </c>
      <c r="AN5" s="166">
        <f>Samples!AN6</f>
        <v>4.5999999999999996</v>
      </c>
      <c r="AO5" s="166">
        <f>Samples!AO6</f>
        <v>6.61</v>
      </c>
      <c r="AP5" s="166">
        <f>Samples!AP6</f>
        <v>2.06</v>
      </c>
      <c r="AQ5" s="166">
        <f>Samples!AQ6</f>
        <v>1.3</v>
      </c>
      <c r="AR5" s="166">
        <f>Samples!AR6</f>
        <v>3.87</v>
      </c>
      <c r="AS5" s="166">
        <f>Samples!AS6</f>
        <v>6.85</v>
      </c>
      <c r="AT5" s="166">
        <f>Samples!AT6</f>
        <v>0.87</v>
      </c>
      <c r="AU5" s="166">
        <f>Samples!AU6</f>
        <v>1.25</v>
      </c>
      <c r="AV5" s="166">
        <f>Samples!AV6</f>
        <v>1.21</v>
      </c>
      <c r="AW5" s="166">
        <f>Samples!AW6</f>
        <v>6.79</v>
      </c>
      <c r="AX5" s="166">
        <f>Samples!AX6</f>
        <v>5.21</v>
      </c>
      <c r="AY5" s="166">
        <f>Samples!AY6</f>
        <v>2.48</v>
      </c>
      <c r="AZ5" s="166">
        <f>Samples!AZ6</f>
        <v>3.47</v>
      </c>
      <c r="BA5" s="166">
        <f>Samples!BA6</f>
        <v>12.99</v>
      </c>
      <c r="BB5" s="166">
        <f>Samples!BB6</f>
        <v>0.61</v>
      </c>
      <c r="BC5" s="166">
        <f>Samples!BC6</f>
        <v>10.91</v>
      </c>
      <c r="BD5" s="166">
        <f>Samples!BD6</f>
        <v>1.76</v>
      </c>
      <c r="BE5" s="166">
        <f>Samples!BE6</f>
        <v>0.44</v>
      </c>
      <c r="BF5" s="166">
        <f>Samples!BF6</f>
        <v>2.2799999999999998</v>
      </c>
      <c r="BG5" s="166">
        <f>Samples!BG6</f>
        <v>7.58</v>
      </c>
      <c r="BH5" s="166">
        <f>Samples!BH6</f>
        <v>4.12</v>
      </c>
      <c r="BI5" s="166">
        <f>Samples!BI6</f>
        <v>22.73</v>
      </c>
      <c r="BJ5" s="166">
        <f>Samples!BJ6</f>
        <v>1.75</v>
      </c>
      <c r="BK5" s="166">
        <f>Samples!BK6</f>
        <v>6.6</v>
      </c>
      <c r="BL5" s="166">
        <f>Samples!BL6</f>
        <v>24.47</v>
      </c>
      <c r="BM5" s="166">
        <f>Samples!BM6</f>
        <v>4.71</v>
      </c>
      <c r="BN5" s="166">
        <f>Samples!BN6</f>
        <v>10.29</v>
      </c>
      <c r="BO5" s="166">
        <f>Samples!BO6</f>
        <v>1.87</v>
      </c>
      <c r="BP5" s="166">
        <f>Samples!BP6</f>
        <v>15.81</v>
      </c>
      <c r="BQ5" s="511">
        <f>Samples!BQ6</f>
        <v>0.64</v>
      </c>
      <c r="BR5" s="511">
        <f>Samples!BR6</f>
        <v>27.91</v>
      </c>
      <c r="BS5" s="511">
        <f>Samples!BS6</f>
        <v>21.39</v>
      </c>
      <c r="BT5" s="511">
        <f>Samples!BT6</f>
        <v>2.2599999999999998</v>
      </c>
      <c r="BU5" s="511">
        <f>Samples!BU6</f>
        <v>20.88</v>
      </c>
      <c r="BV5" s="511">
        <f>Samples!BV6</f>
        <v>1.74</v>
      </c>
      <c r="BW5" s="511">
        <f>Samples!BW6</f>
        <v>24.32</v>
      </c>
      <c r="BX5" s="511">
        <f>Samples!BX6</f>
        <v>23.69</v>
      </c>
      <c r="BY5" s="511">
        <f>Samples!BY6</f>
        <v>2.6</v>
      </c>
      <c r="BZ5" s="511">
        <f>Samples!BZ6</f>
        <v>11.18</v>
      </c>
      <c r="CA5" s="511">
        <f>Samples!CA6</f>
        <v>0.64</v>
      </c>
      <c r="CB5" s="511">
        <f>Samples!CB6</f>
        <v>2.33</v>
      </c>
      <c r="CC5" s="511">
        <f>Samples!CC6</f>
        <v>3.84</v>
      </c>
      <c r="CD5" s="511">
        <f>Samples!CD6</f>
        <v>1.59</v>
      </c>
      <c r="CE5" s="511">
        <f>Samples!CE6</f>
        <v>3.55</v>
      </c>
      <c r="CF5" s="511">
        <f>Samples!CF6</f>
        <v>26.87</v>
      </c>
      <c r="CG5" s="511">
        <f>Samples!CG6</f>
        <v>13.4</v>
      </c>
      <c r="CH5" s="511">
        <f>Samples!CH6</f>
        <v>21.95</v>
      </c>
      <c r="CI5" s="511">
        <f>Samples!CI6</f>
        <v>18.37</v>
      </c>
      <c r="CJ5" s="511">
        <f>Samples!CJ6</f>
        <v>5.96</v>
      </c>
      <c r="CK5" s="511">
        <f>Samples!CK6</f>
        <v>2.09</v>
      </c>
      <c r="CL5" s="511">
        <f>Samples!CL6</f>
        <v>4.1399999999999997</v>
      </c>
      <c r="CM5" s="511">
        <f>Samples!CM6</f>
        <v>2.2400000000000002</v>
      </c>
      <c r="CN5" s="511">
        <f>Samples!CN6</f>
        <v>20.83</v>
      </c>
      <c r="CO5" s="511">
        <f>Samples!CO6</f>
        <v>17.690000000000001</v>
      </c>
      <c r="CP5" s="511">
        <f>Samples!CP6</f>
        <v>1.47</v>
      </c>
      <c r="CQ5" s="511">
        <f>Samples!CQ6</f>
        <v>1</v>
      </c>
      <c r="CR5" s="511">
        <f>Samples!CR6</f>
        <v>2.5499999999999998</v>
      </c>
      <c r="CS5" s="511">
        <f>Samples!CS6</f>
        <v>24.98</v>
      </c>
      <c r="CT5" s="511">
        <f>Samples!CT6</f>
        <v>4.1399999999999997</v>
      </c>
      <c r="CU5" s="511">
        <f>Samples!CU6</f>
        <v>21.53</v>
      </c>
      <c r="CV5" s="511">
        <f>Samples!CV6</f>
        <v>16.57</v>
      </c>
      <c r="CW5" s="511">
        <f>Samples!CW6</f>
        <v>18.399999999999999</v>
      </c>
      <c r="CX5" s="753">
        <f>Samples!CX6</f>
        <v>11.22</v>
      </c>
      <c r="CY5" s="753">
        <f>Samples!CY6</f>
        <v>1.02</v>
      </c>
      <c r="CZ5" s="753">
        <f>Samples!CZ6</f>
        <v>6.57</v>
      </c>
      <c r="DA5" s="753">
        <f>Samples!DA6</f>
        <v>11.73</v>
      </c>
      <c r="DB5" s="753">
        <f>Samples!DB6</f>
        <v>19.54</v>
      </c>
      <c r="DC5" s="753">
        <f>Samples!DC6</f>
        <v>2.0499999999999998</v>
      </c>
      <c r="DD5" s="753">
        <f>Samples!DD6</f>
        <v>0.11</v>
      </c>
      <c r="DE5" s="753">
        <f>Samples!DE6</f>
        <v>1.04</v>
      </c>
      <c r="DF5" s="753">
        <f>Samples!DF6</f>
        <v>1.62</v>
      </c>
      <c r="DG5" s="753">
        <f>Samples!DG6</f>
        <v>18.489999999999998</v>
      </c>
      <c r="DH5" s="753">
        <f>Samples!DH6</f>
        <v>7.56</v>
      </c>
      <c r="DI5" s="753">
        <f>Samples!DI6</f>
        <v>0.72</v>
      </c>
      <c r="DJ5" s="753">
        <f>Samples!DJ6</f>
        <v>5.4</v>
      </c>
      <c r="DK5" s="753">
        <f>Samples!DK6</f>
        <v>2.4300000000000002</v>
      </c>
      <c r="DL5" s="753">
        <f>Samples!DL6</f>
        <v>0.87</v>
      </c>
      <c r="DM5" s="753">
        <f>Samples!DM6</f>
        <v>6.34</v>
      </c>
      <c r="DN5" s="753">
        <f>Samples!DN6</f>
        <v>12.6</v>
      </c>
      <c r="DO5" s="753">
        <f>Samples!DO6</f>
        <v>11.34</v>
      </c>
      <c r="DP5" s="753">
        <f>Samples!DP6</f>
        <v>0.62</v>
      </c>
      <c r="DQ5" s="753">
        <f>Samples!DQ6</f>
        <v>11.08</v>
      </c>
      <c r="DR5" s="753">
        <f>Samples!DR6</f>
        <v>1.46</v>
      </c>
      <c r="DS5" s="753">
        <f>Samples!DS6</f>
        <v>14.56</v>
      </c>
      <c r="DT5" s="865">
        <f>Samples!DT6</f>
        <v>0.64</v>
      </c>
      <c r="DU5" s="865">
        <f>Samples!DU6</f>
        <v>8.35</v>
      </c>
      <c r="DV5" s="865">
        <f>Samples!DV6</f>
        <v>20.72</v>
      </c>
      <c r="DW5" s="865">
        <f>Samples!DW6</f>
        <v>5.91</v>
      </c>
      <c r="DX5" s="865">
        <f>Samples!DX6</f>
        <v>0.56999999999999995</v>
      </c>
      <c r="DY5" s="865">
        <f>Samples!DY6</f>
        <v>11.53</v>
      </c>
      <c r="DZ5" s="865">
        <f>Samples!DZ6</f>
        <v>12.42</v>
      </c>
      <c r="EA5" s="865">
        <f>Samples!EA6</f>
        <v>0.42</v>
      </c>
      <c r="EB5" s="865">
        <f>Samples!EB6</f>
        <v>9.4499999999999993</v>
      </c>
      <c r="EC5" s="865">
        <f>Samples!EC6</f>
        <v>2.46</v>
      </c>
      <c r="ED5" s="865">
        <f>Samples!ED6</f>
        <v>3.01</v>
      </c>
      <c r="EE5" s="865">
        <f>Samples!EE6</f>
        <v>1.2</v>
      </c>
      <c r="EF5" s="865">
        <f>Samples!EF6</f>
        <v>15.55</v>
      </c>
      <c r="EG5" s="865">
        <f>Samples!EG6</f>
        <v>4.0199999999999996</v>
      </c>
      <c r="EH5" s="865">
        <f>Samples!EH6</f>
        <v>1.87</v>
      </c>
      <c r="EI5" s="865">
        <f>Samples!EI6</f>
        <v>18.489999999999998</v>
      </c>
      <c r="EJ5" s="865">
        <f>Samples!EJ6</f>
        <v>0.35</v>
      </c>
      <c r="EK5" s="865">
        <f>Samples!EK6</f>
        <v>0.43</v>
      </c>
      <c r="EL5" s="865">
        <f>Samples!EL6</f>
        <v>0.56000000000000005</v>
      </c>
      <c r="EM5" s="865">
        <f>Samples!EM6</f>
        <v>2.79</v>
      </c>
      <c r="EN5" s="865">
        <f>Samples!EN6</f>
        <v>7.52</v>
      </c>
      <c r="EO5" s="865">
        <f>Samples!EO6</f>
        <v>8.18</v>
      </c>
      <c r="EP5" s="865">
        <f>Samples!EP6</f>
        <v>14.71</v>
      </c>
      <c r="EQ5" s="865">
        <f>Samples!EQ6</f>
        <v>10.68</v>
      </c>
      <c r="ER5" s="865">
        <f>Samples!ER6</f>
        <v>0.83</v>
      </c>
      <c r="ES5" s="865">
        <f>Samples!ES6</f>
        <v>1.33</v>
      </c>
      <c r="ET5" s="865">
        <f>Samples!ET6</f>
        <v>9.41</v>
      </c>
      <c r="EU5" s="865">
        <f>Samples!EU6</f>
        <v>9.56</v>
      </c>
      <c r="EV5" s="865">
        <f>Samples!EV6</f>
        <v>0.88</v>
      </c>
      <c r="EW5" s="865">
        <f>Samples!EW6</f>
        <v>0.54</v>
      </c>
      <c r="EX5" s="1078">
        <f>Samples!EX6</f>
        <v>11.73</v>
      </c>
      <c r="EY5" s="1078">
        <f>Samples!EY6</f>
        <v>0.64</v>
      </c>
      <c r="EZ5" s="1078">
        <f>Samples!EZ6</f>
        <v>2.75</v>
      </c>
      <c r="FA5" s="1078">
        <f>Samples!FA6</f>
        <v>2.71</v>
      </c>
      <c r="FB5" s="1078">
        <f>Samples!FB6</f>
        <v>1.18</v>
      </c>
      <c r="FC5" s="1078">
        <f>Samples!FC6</f>
        <v>17.78</v>
      </c>
      <c r="FD5" s="1078">
        <f>Samples!FD6</f>
        <v>15.99</v>
      </c>
      <c r="FE5" s="1078">
        <f>Samples!FE6</f>
        <v>8.14</v>
      </c>
      <c r="FF5" s="1078">
        <f>Samples!FF6</f>
        <v>5.25</v>
      </c>
      <c r="FG5" s="1078">
        <f>Samples!FG6</f>
        <v>1.1100000000000001</v>
      </c>
      <c r="FH5" s="1078">
        <f>Samples!FH6</f>
        <v>6.36</v>
      </c>
      <c r="FI5" s="1078">
        <f>Samples!FI6</f>
        <v>0.38</v>
      </c>
      <c r="FJ5" s="1078">
        <f>Samples!FJ6</f>
        <v>6.46</v>
      </c>
      <c r="FK5" s="1078">
        <f>Samples!FK6</f>
        <v>2.71</v>
      </c>
      <c r="FL5" s="1078">
        <f>Samples!FL6</f>
        <v>14.1</v>
      </c>
      <c r="FM5" s="1078">
        <f>Samples!FM6</f>
        <v>2</v>
      </c>
      <c r="FN5" s="1078">
        <f>Samples!FN6</f>
        <v>15.57</v>
      </c>
      <c r="FO5" s="1078">
        <f>Samples!FO6</f>
        <v>5.92</v>
      </c>
      <c r="FP5" s="1078">
        <f>Samples!FP6</f>
        <v>4.2</v>
      </c>
      <c r="FQ5" s="1078">
        <f>Samples!FQ6</f>
        <v>0.53</v>
      </c>
      <c r="FR5" s="1078">
        <f>Samples!FR6</f>
        <v>1.3</v>
      </c>
      <c r="FS5" s="1217">
        <f>Samples!FS6</f>
        <v>14.32</v>
      </c>
      <c r="FT5" s="1217">
        <f>Samples!FT6</f>
        <v>14.36</v>
      </c>
      <c r="FU5" s="1217">
        <f>Samples!FU6</f>
        <v>10.43</v>
      </c>
      <c r="FV5" s="1217">
        <f>Samples!FV6</f>
        <v>17.29</v>
      </c>
      <c r="FW5" s="1217">
        <f>Samples!FW6</f>
        <v>8.1999999999999993</v>
      </c>
      <c r="FX5" s="1217">
        <f>Samples!FX6</f>
        <v>6.65</v>
      </c>
      <c r="FY5" s="1217">
        <f>Samples!FY6</f>
        <v>15.3</v>
      </c>
      <c r="FZ5" s="1217">
        <f>Samples!FZ6</f>
        <v>7.06</v>
      </c>
      <c r="GA5" s="1217">
        <f>Samples!GA6</f>
        <v>12.09</v>
      </c>
      <c r="GB5" s="1217">
        <f>Samples!GB6</f>
        <v>4.91</v>
      </c>
      <c r="GC5" s="1217">
        <f>Samples!GC6</f>
        <v>10.9</v>
      </c>
      <c r="GD5" s="1217">
        <f>Samples!GD6</f>
        <v>5.57</v>
      </c>
      <c r="GE5" s="1217">
        <f>Samples!GE6</f>
        <v>3.73</v>
      </c>
      <c r="GF5" s="1217">
        <f>Samples!GF6</f>
        <v>6.31</v>
      </c>
      <c r="GG5" s="1217">
        <f>Samples!GG6</f>
        <v>13.82</v>
      </c>
      <c r="GH5" s="1217">
        <f>Samples!GH6</f>
        <v>7.16</v>
      </c>
      <c r="GI5" s="1217">
        <f>Samples!GI6</f>
        <v>9.94</v>
      </c>
      <c r="GJ5" s="1217">
        <f>Samples!GJ6</f>
        <v>4.33</v>
      </c>
      <c r="GK5" s="1217">
        <f>Samples!GK6</f>
        <v>12.25</v>
      </c>
    </row>
    <row r="6" spans="1:193" ht="17.5">
      <c r="A6" s="155" t="s">
        <v>1719</v>
      </c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372"/>
      <c r="BQ6" s="509"/>
      <c r="BR6" s="509"/>
      <c r="BS6" s="509"/>
      <c r="BT6" s="509"/>
      <c r="BU6" s="509"/>
      <c r="BV6" s="509"/>
      <c r="BW6" s="509"/>
      <c r="BX6" s="509"/>
      <c r="BY6" s="509"/>
      <c r="BZ6" s="509"/>
      <c r="CA6" s="509"/>
      <c r="CB6" s="509"/>
      <c r="CC6" s="509"/>
      <c r="CD6" s="509"/>
      <c r="CE6" s="509"/>
      <c r="CF6" s="509"/>
      <c r="CG6" s="509"/>
      <c r="CH6" s="509"/>
      <c r="CI6" s="509"/>
      <c r="CJ6" s="509"/>
      <c r="CK6" s="509"/>
      <c r="CL6" s="509"/>
      <c r="CM6" s="509"/>
      <c r="CN6" s="509"/>
      <c r="CO6" s="509"/>
      <c r="CP6" s="509"/>
      <c r="CQ6" s="509"/>
      <c r="CR6" s="509"/>
      <c r="CS6" s="509"/>
      <c r="CT6" s="509"/>
      <c r="CU6" s="509"/>
      <c r="CV6" s="509"/>
      <c r="CW6" s="509"/>
      <c r="CX6" s="752"/>
      <c r="CY6" s="752"/>
      <c r="CZ6" s="752"/>
      <c r="DA6" s="752"/>
      <c r="DB6" s="752"/>
      <c r="DC6" s="752"/>
      <c r="DD6" s="752"/>
      <c r="DE6" s="752"/>
      <c r="DF6" s="752"/>
      <c r="DG6" s="752"/>
      <c r="DH6" s="752"/>
      <c r="DI6" s="752"/>
      <c r="DJ6" s="752"/>
      <c r="DK6" s="752"/>
      <c r="DL6" s="752"/>
      <c r="DM6" s="752"/>
      <c r="DN6" s="752"/>
      <c r="DO6" s="752"/>
      <c r="DP6" s="752"/>
      <c r="DQ6" s="752"/>
      <c r="DR6" s="752"/>
      <c r="DS6" s="752"/>
      <c r="DT6" s="863"/>
      <c r="DU6" s="863"/>
      <c r="DV6" s="863"/>
      <c r="DW6" s="863"/>
      <c r="DX6" s="863"/>
      <c r="DY6" s="863"/>
      <c r="DZ6" s="863"/>
      <c r="EA6" s="863"/>
      <c r="EB6" s="863"/>
      <c r="EC6" s="863"/>
      <c r="ED6" s="863"/>
      <c r="EE6" s="863"/>
      <c r="EF6" s="863"/>
      <c r="EG6" s="863"/>
      <c r="EH6" s="863"/>
      <c r="EI6" s="863"/>
      <c r="EJ6" s="863"/>
      <c r="EK6" s="863"/>
      <c r="EL6" s="863"/>
      <c r="EM6" s="863"/>
      <c r="EN6" s="863"/>
      <c r="EO6" s="863"/>
      <c r="EP6" s="863"/>
      <c r="EQ6" s="863"/>
      <c r="ER6" s="863"/>
      <c r="ES6" s="863"/>
      <c r="ET6" s="863"/>
      <c r="EU6" s="863"/>
      <c r="EV6" s="863"/>
      <c r="EW6" s="863"/>
      <c r="FS6" s="1208"/>
      <c r="FT6" s="1208"/>
      <c r="FU6" s="1208"/>
      <c r="FV6" s="1208"/>
      <c r="FW6" s="1208"/>
      <c r="FX6" s="1208"/>
      <c r="FY6" s="1208"/>
      <c r="FZ6" s="1208"/>
      <c r="GA6" s="1208"/>
      <c r="GB6" s="1208"/>
      <c r="GC6" s="1208"/>
      <c r="GD6" s="1208"/>
      <c r="GE6" s="1208"/>
      <c r="GF6" s="1208"/>
      <c r="GG6" s="1208"/>
      <c r="GH6" s="1208"/>
      <c r="GI6" s="1208"/>
      <c r="GJ6" s="1208"/>
      <c r="GK6" s="1208"/>
    </row>
    <row r="7" spans="1:193">
      <c r="A7" s="3" t="s">
        <v>43</v>
      </c>
      <c r="B7" s="107">
        <f>DXN!B32</f>
        <v>8.4000000000000005E-2</v>
      </c>
      <c r="C7" s="107">
        <f>DXN!C32</f>
        <v>0.08</v>
      </c>
      <c r="D7" s="107">
        <f>DXN!D32</f>
        <v>1.7000000000000001E-2</v>
      </c>
      <c r="E7" s="107">
        <f>DXN!E32</f>
        <v>1.1950000000000001</v>
      </c>
      <c r="F7" s="107">
        <f>DXN!F32</f>
        <v>1.1220000000000001</v>
      </c>
      <c r="G7" s="107">
        <f>DXN!G32</f>
        <v>0.38500000000000001</v>
      </c>
      <c r="H7" s="107">
        <f>DXN!H32</f>
        <v>0.128</v>
      </c>
      <c r="I7" s="107">
        <f>DXN!I32</f>
        <v>1.3959999999999999</v>
      </c>
      <c r="J7" s="170">
        <f>DXN!J32</f>
        <v>8.2000000000000003E-2</v>
      </c>
      <c r="K7" s="170">
        <f>DXN!K32</f>
        <v>0.11799999999999999</v>
      </c>
      <c r="L7" s="170">
        <f>DXN!L32</f>
        <v>0.32300000000000001</v>
      </c>
      <c r="M7" s="170">
        <f>DXN!M32</f>
        <v>1.2749999999999999</v>
      </c>
      <c r="N7" s="170">
        <f>DXN!N32</f>
        <v>0.21099999999999999</v>
      </c>
      <c r="O7" s="170">
        <f>DXN!O32</f>
        <v>0.36799999999999999</v>
      </c>
      <c r="P7" s="170">
        <f>DXN!P32</f>
        <v>4.3999999999999997E-2</v>
      </c>
      <c r="Q7" s="170">
        <f>DXN!Q32</f>
        <v>0.125</v>
      </c>
      <c r="R7" s="170">
        <f>DXN!R32</f>
        <v>0.106</v>
      </c>
      <c r="S7" s="170">
        <f>DXN!S32</f>
        <v>0.05</v>
      </c>
      <c r="T7" s="170">
        <f>DXN!T32</f>
        <v>0.6</v>
      </c>
      <c r="U7" s="170">
        <f>DXN!U32</f>
        <v>1.1970000000000001</v>
      </c>
      <c r="V7" s="170">
        <f>DXN!V32</f>
        <v>1.5820000000000001</v>
      </c>
      <c r="W7" s="170">
        <f>DXN!W32</f>
        <v>0.20300000000000001</v>
      </c>
      <c r="X7" s="170">
        <f>DXN!X32</f>
        <v>2.8000000000000001E-2</v>
      </c>
      <c r="Y7" s="170">
        <f>DXN!Y32</f>
        <v>0.13</v>
      </c>
      <c r="Z7" s="170">
        <f>DXN!Z32</f>
        <v>2.3E-2</v>
      </c>
      <c r="AA7" s="170">
        <f>DXN!AA32</f>
        <v>1.7410000000000001</v>
      </c>
      <c r="AB7" s="170">
        <f>DXN!AB32</f>
        <v>1.6E-2</v>
      </c>
      <c r="AC7" s="170">
        <f>DXN!AC32</f>
        <v>0.48</v>
      </c>
      <c r="AD7" s="170">
        <f>DXN!AD32</f>
        <v>0.06</v>
      </c>
      <c r="AE7" s="170">
        <f>DXN!AE32</f>
        <v>0.19400000000000001</v>
      </c>
      <c r="AF7" s="170">
        <f>DXN!AF32</f>
        <v>0.435</v>
      </c>
      <c r="AG7" s="170">
        <f>DXN!AG32</f>
        <v>7.3999999999999996E-2</v>
      </c>
      <c r="AH7" s="170">
        <f>DXN!AH32</f>
        <v>7.8E-2</v>
      </c>
      <c r="AI7" s="170">
        <f>DXN!AI32</f>
        <v>1.0999999999999999E-2</v>
      </c>
      <c r="AJ7" s="170">
        <f>DXN!AJ32</f>
        <v>0.10199999999999999</v>
      </c>
      <c r="AK7" s="170">
        <f>DXN!AK32</f>
        <v>0.13800000000000001</v>
      </c>
      <c r="AL7" s="170">
        <f>DXN!AL32</f>
        <v>9.7000000000000003E-2</v>
      </c>
      <c r="AM7" s="170">
        <f>DXN!AM32</f>
        <v>0.109</v>
      </c>
      <c r="AN7" s="170">
        <f>DXN!AN32</f>
        <v>0.10299999999999999</v>
      </c>
      <c r="AO7" s="170">
        <f>DXN!AO32</f>
        <v>0.28999999999999998</v>
      </c>
      <c r="AP7" s="170">
        <f>DXN!AP32</f>
        <v>0.107</v>
      </c>
      <c r="AQ7" s="170">
        <f>DXN!AQ32</f>
        <v>0.16600000000000001</v>
      </c>
      <c r="AR7" s="170">
        <f>DXN!AR32</f>
        <v>0.19800000000000001</v>
      </c>
      <c r="AS7" s="170">
        <f>DXN!AS32</f>
        <v>0.25800000000000001</v>
      </c>
      <c r="AT7" s="170">
        <f>DXN!AT32</f>
        <v>1.7999999999999999E-2</v>
      </c>
      <c r="AU7" s="170">
        <f>DXN!AU32</f>
        <v>0.13700000000000001</v>
      </c>
      <c r="AV7" s="170">
        <f>DXN!AV32</f>
        <v>0.68300000000000005</v>
      </c>
      <c r="AW7" s="170">
        <f>DXN!AW32</f>
        <v>0.16</v>
      </c>
      <c r="AX7" s="170">
        <f>DXN!AX32</f>
        <v>0.26900000000000002</v>
      </c>
      <c r="AY7" s="170">
        <f>DXN!AY32</f>
        <v>0.23899999999999999</v>
      </c>
      <c r="AZ7" s="170">
        <f>DXN!AZ32</f>
        <v>0.20599999999999999</v>
      </c>
      <c r="BA7" s="170">
        <f>DXN!BA32</f>
        <v>0.63100000000000001</v>
      </c>
      <c r="BB7" s="170">
        <f>DXN!BB32</f>
        <v>7.3999999999999996E-2</v>
      </c>
      <c r="BC7" s="170">
        <f>DXN!BC32</f>
        <v>0.84</v>
      </c>
      <c r="BD7" s="170">
        <f>DXN!BD32</f>
        <v>0.154</v>
      </c>
      <c r="BE7" s="170">
        <f>DXN!BE32</f>
        <v>8.5000000000000006E-2</v>
      </c>
      <c r="BF7" s="170">
        <f>DXN!BF32</f>
        <v>0.16200000000000001</v>
      </c>
      <c r="BG7" s="170">
        <f>DXN!BG32</f>
        <v>0.32200000000000001</v>
      </c>
      <c r="BH7" s="170">
        <f>DXN!BH32</f>
        <v>0.26</v>
      </c>
      <c r="BI7" s="170">
        <f>DXN!BI32</f>
        <v>0.39600000000000002</v>
      </c>
      <c r="BJ7" s="170">
        <f>DXN!BJ32</f>
        <v>0.3</v>
      </c>
      <c r="BK7" s="170">
        <f>DXN!BK32</f>
        <v>0.24199999999999999</v>
      </c>
      <c r="BL7" s="170">
        <f>DXN!BL32</f>
        <v>0.36899999999999999</v>
      </c>
      <c r="BM7" s="170">
        <f>DXN!BM32</f>
        <v>0.54400000000000004</v>
      </c>
      <c r="BN7" s="170">
        <f>DXN!BN32</f>
        <v>0.86</v>
      </c>
      <c r="BO7" s="170">
        <f>DXN!BO32</f>
        <v>0.23200000000000001</v>
      </c>
      <c r="BP7" s="374">
        <f>DXN!BP32</f>
        <v>0.71099999999999997</v>
      </c>
      <c r="BQ7" s="515">
        <f>DXN!BQ32</f>
        <v>0.16900000000000001</v>
      </c>
      <c r="BR7" s="515">
        <f>DXN!BR32</f>
        <v>0.34100000000000003</v>
      </c>
      <c r="BS7" s="515">
        <f>DXN!BS32</f>
        <v>0.78300000000000003</v>
      </c>
      <c r="BT7" s="515">
        <f>DXN!BT32</f>
        <v>0.109</v>
      </c>
      <c r="BU7" s="515">
        <f>DXN!BU32</f>
        <v>0.36299999999999999</v>
      </c>
      <c r="BV7" s="515">
        <f>DXN!BV32</f>
        <v>0.185</v>
      </c>
      <c r="BW7" s="515">
        <f>DXN!BW32</f>
        <v>0.75600000000000001</v>
      </c>
      <c r="BX7" s="515">
        <f>DXN!BX32</f>
        <v>0.90300000000000002</v>
      </c>
      <c r="BY7" s="515">
        <f>DXN!BY32</f>
        <v>0.45500000000000002</v>
      </c>
      <c r="BZ7" s="515">
        <f>DXN!BZ32</f>
        <v>0.40100000000000002</v>
      </c>
      <c r="CA7" s="515">
        <f>DXN!CA32</f>
        <v>7.6999999999999999E-2</v>
      </c>
      <c r="CB7" s="515">
        <f>DXN!CB32</f>
        <v>0.371</v>
      </c>
      <c r="CC7" s="515">
        <f>DXN!CC32</f>
        <v>7.8E-2</v>
      </c>
      <c r="CD7" s="515">
        <f>DXN!CD32</f>
        <v>0.17299999999999999</v>
      </c>
      <c r="CE7" s="515">
        <f>DXN!CE32</f>
        <v>0.16700000000000001</v>
      </c>
      <c r="CF7" s="515">
        <f>DXN!CF32</f>
        <v>0.17499999999999999</v>
      </c>
      <c r="CG7" s="515">
        <f>DXN!CG32</f>
        <v>1.337</v>
      </c>
      <c r="CH7" s="515">
        <f>DXN!CH32</f>
        <v>0.156</v>
      </c>
      <c r="CI7" s="515">
        <f>DXN!CI32</f>
        <v>0.375</v>
      </c>
      <c r="CJ7" s="515">
        <f>DXN!CJ32</f>
        <v>0.13800000000000001</v>
      </c>
      <c r="CK7" s="515">
        <f>DXN!CK32</f>
        <v>0.29499999999999998</v>
      </c>
      <c r="CL7" s="515">
        <f>DXN!CL32</f>
        <v>0.28699999999999998</v>
      </c>
      <c r="CM7" s="515">
        <f>DXN!CM32</f>
        <v>9.9000000000000005E-2</v>
      </c>
      <c r="CN7" s="515">
        <f>DXN!CN32</f>
        <v>0.92300000000000004</v>
      </c>
      <c r="CO7" s="515">
        <f>DXN!CO32</f>
        <v>0.54800000000000004</v>
      </c>
      <c r="CP7" s="515">
        <f>DXN!CP32</f>
        <v>0.15</v>
      </c>
      <c r="CQ7" s="515">
        <f>DXN!CQ32</f>
        <v>0.22700000000000001</v>
      </c>
      <c r="CR7" s="515">
        <f>DXN!CR32</f>
        <v>0.25</v>
      </c>
      <c r="CS7" s="515">
        <f>DXN!CS32</f>
        <v>1.5489999999999999</v>
      </c>
      <c r="CT7" s="515">
        <f>DXN!CT32</f>
        <v>0.27</v>
      </c>
      <c r="CU7" s="515">
        <f>DXN!CU32</f>
        <v>0.95199999999999996</v>
      </c>
      <c r="CV7" s="515">
        <f>DXN!CV32</f>
        <v>0.74099999999999999</v>
      </c>
      <c r="CW7" s="515">
        <f>DXN!CW32</f>
        <v>0.59099999999999997</v>
      </c>
      <c r="CX7" s="757">
        <f>DXN!CX32</f>
        <v>1.4890000000000001</v>
      </c>
      <c r="CY7" s="757">
        <f>DXN!CY32</f>
        <v>0.54600000000000004</v>
      </c>
      <c r="CZ7" s="757">
        <f>DXN!CZ32</f>
        <v>0.45600000000000002</v>
      </c>
      <c r="DA7" s="757">
        <f>DXN!DA32</f>
        <v>0.98599999999999999</v>
      </c>
      <c r="DB7" s="757">
        <f>DXN!DB32</f>
        <v>0.14699999999999999</v>
      </c>
      <c r="DC7" s="757">
        <f>DXN!DC32</f>
        <v>0.32900000000000001</v>
      </c>
      <c r="DD7" s="757">
        <f>DXN!DD32</f>
        <v>9.7000000000000003E-2</v>
      </c>
      <c r="DE7" s="757">
        <f>DXN!DE32</f>
        <v>0.151</v>
      </c>
      <c r="DF7" s="757">
        <f>DXN!DF32</f>
        <v>3.4000000000000002E-2</v>
      </c>
      <c r="DG7" s="757">
        <f>DXN!DG32</f>
        <v>0.11600000000000001</v>
      </c>
      <c r="DH7" s="757">
        <f>DXN!DH32</f>
        <v>1.1539999999999999</v>
      </c>
      <c r="DI7" s="757">
        <f>DXN!DI32</f>
        <v>2.1000000000000001E-2</v>
      </c>
      <c r="DJ7" s="757">
        <f>DXN!DJ32</f>
        <v>0.55000000000000004</v>
      </c>
      <c r="DK7" s="757">
        <f>DXN!DK32</f>
        <v>0.308</v>
      </c>
      <c r="DL7" s="757">
        <f>DXN!DL32</f>
        <v>5.8999999999999997E-2</v>
      </c>
      <c r="DM7" s="757">
        <f>DXN!DM32</f>
        <v>0.52700000000000002</v>
      </c>
      <c r="DN7" s="757">
        <f>DXN!DN32</f>
        <v>0.76200000000000001</v>
      </c>
      <c r="DO7" s="757">
        <f>DXN!DO32</f>
        <v>0.502</v>
      </c>
      <c r="DP7" s="757">
        <f>DXN!DP32</f>
        <v>2.1000000000000001E-2</v>
      </c>
      <c r="DQ7" s="757">
        <f>DXN!DQ32</f>
        <v>2.5510000000000002</v>
      </c>
      <c r="DR7" s="757">
        <f>DXN!DR32</f>
        <v>0.24299999999999999</v>
      </c>
      <c r="DS7" s="757">
        <f>DXN!DS32</f>
        <v>0.80200000000000005</v>
      </c>
      <c r="DT7" s="866">
        <f>DXN!DT32</f>
        <v>6.6000000000000003E-2</v>
      </c>
      <c r="DU7" s="866">
        <f>DXN!DU32</f>
        <v>0.91300000000000003</v>
      </c>
      <c r="DV7" s="866">
        <f>DXN!DV32</f>
        <v>0.85399999999999998</v>
      </c>
      <c r="DW7" s="866">
        <f>DXN!DW32</f>
        <v>0.45600000000000002</v>
      </c>
      <c r="DX7" s="866">
        <f>DXN!DX32</f>
        <v>0.30399999999999999</v>
      </c>
      <c r="DY7" s="866">
        <f>DXN!DY32</f>
        <v>0.66200000000000003</v>
      </c>
      <c r="DZ7" s="866">
        <f>DXN!DZ32</f>
        <v>0.94299999999999995</v>
      </c>
      <c r="EA7" s="866">
        <f>DXN!EA32</f>
        <v>7.2999999999999995E-2</v>
      </c>
      <c r="EB7" s="866">
        <f>DXN!EB32</f>
        <v>1.383</v>
      </c>
      <c r="EC7" s="866">
        <f>DXN!EC32</f>
        <v>0.151</v>
      </c>
      <c r="ED7" s="866">
        <f>DXN!ED32</f>
        <v>0.57999999999999996</v>
      </c>
      <c r="EE7" s="866">
        <f>DXN!EE32</f>
        <v>0.44400000000000001</v>
      </c>
      <c r="EF7" s="866">
        <f>DXN!EF32</f>
        <v>0.193</v>
      </c>
      <c r="EG7" s="866">
        <f>DXN!EG32</f>
        <v>0.58399999999999996</v>
      </c>
      <c r="EH7" s="866">
        <f>DXN!EH32</f>
        <v>0.44400000000000001</v>
      </c>
      <c r="EI7" s="866">
        <f>DXN!EI32</f>
        <v>0.871</v>
      </c>
      <c r="EJ7" s="866">
        <f>DXN!EJ32</f>
        <v>2.1000000000000001E-2</v>
      </c>
      <c r="EK7" s="866">
        <f>DXN!EK32</f>
        <v>9.1999999999999998E-2</v>
      </c>
      <c r="EL7" s="866">
        <f>DXN!EL32</f>
        <v>1.7000000000000001E-2</v>
      </c>
      <c r="EM7" s="866">
        <f>DXN!EM32</f>
        <v>0.80500000000000005</v>
      </c>
      <c r="EN7" s="866">
        <f>DXN!EN32</f>
        <v>0.47299999999999998</v>
      </c>
      <c r="EO7" s="866">
        <f>DXN!EO32</f>
        <v>1.7889999999999999</v>
      </c>
      <c r="EP7" s="866">
        <f>DXN!EP32</f>
        <v>1.6180000000000001</v>
      </c>
      <c r="EQ7" s="866">
        <f>DXN!EQ32</f>
        <v>0.74</v>
      </c>
      <c r="ER7" s="866">
        <f>DXN!ER32</f>
        <v>0.16300000000000001</v>
      </c>
      <c r="ES7" s="866">
        <f>DXN!ES32</f>
        <v>9.2999999999999999E-2</v>
      </c>
      <c r="ET7" s="866">
        <f>DXN!ET32</f>
        <v>0.50900000000000001</v>
      </c>
      <c r="EU7" s="866">
        <f>DXN!EU32</f>
        <v>0.35099999999999998</v>
      </c>
      <c r="EV7" s="866">
        <f>DXN!EV32</f>
        <v>0.49199999999999999</v>
      </c>
      <c r="EW7" s="866">
        <f>DXN!EW32</f>
        <v>0.13200000000000001</v>
      </c>
      <c r="EX7" s="1081">
        <f>DXN!EX32</f>
        <v>0.77400000000000002</v>
      </c>
      <c r="EY7" s="1081">
        <f>DXN!EY32</f>
        <v>0.22900000000000001</v>
      </c>
      <c r="EZ7" s="1081">
        <f>DXN!EZ32</f>
        <v>0.19</v>
      </c>
      <c r="FA7" s="1081">
        <f>DXN!FA32</f>
        <v>0.45300000000000001</v>
      </c>
      <c r="FB7" s="1081">
        <f>DXN!FB32</f>
        <v>0.20399999999999999</v>
      </c>
      <c r="FC7" s="1081">
        <f>DXN!FC32</f>
        <v>0.42099999999999999</v>
      </c>
      <c r="FD7" s="1081">
        <f>DXN!FD32</f>
        <v>0.371</v>
      </c>
      <c r="FE7" s="1081">
        <f>DXN!FE32</f>
        <v>0.21199999999999999</v>
      </c>
      <c r="FF7" s="1081">
        <f>DXN!FF32</f>
        <v>0.30599999999999999</v>
      </c>
      <c r="FG7" s="1081">
        <f>DXN!FG32</f>
        <v>6.3E-2</v>
      </c>
      <c r="FH7" s="1081">
        <f>DXN!FH32</f>
        <v>0.184</v>
      </c>
      <c r="FI7" s="1081">
        <f>DXN!FI32</f>
        <v>2.5000000000000001E-2</v>
      </c>
      <c r="FJ7" s="1081">
        <f>DXN!FJ32</f>
        <v>0.23300000000000001</v>
      </c>
      <c r="FK7" s="1081">
        <f>DXN!FK32</f>
        <v>0.42299999999999999</v>
      </c>
      <c r="FL7" s="1081">
        <f>DXN!FL32</f>
        <v>0.13800000000000001</v>
      </c>
      <c r="FM7" s="1081">
        <f>DXN!FM32</f>
        <v>0.34</v>
      </c>
      <c r="FN7" s="1081">
        <f>DXN!FN32</f>
        <v>0.43099999999999999</v>
      </c>
      <c r="FO7" s="1081">
        <f>DXN!FO32</f>
        <v>0.13300000000000001</v>
      </c>
      <c r="FP7" s="1081">
        <f>DXN!FP32</f>
        <v>0.14099999999999999</v>
      </c>
      <c r="FQ7" s="1081">
        <f>DXN!FQ32</f>
        <v>3.7999999999999999E-2</v>
      </c>
      <c r="FR7" s="1081">
        <f>DXN!FR32</f>
        <v>5.7000000000000002E-2</v>
      </c>
      <c r="FS7" s="1219">
        <f>DXN!FS32</f>
        <v>0.623</v>
      </c>
      <c r="FT7" s="1219">
        <f>DXN!FT32</f>
        <v>1.0269999999999999</v>
      </c>
      <c r="FU7" s="1219">
        <f>DXN!FU32</f>
        <v>0.35499999999999998</v>
      </c>
      <c r="FV7" s="1219">
        <f>DXN!FV32</f>
        <v>0.38400000000000001</v>
      </c>
      <c r="FW7" s="1219">
        <f>DXN!FW32</f>
        <v>0.57399999999999995</v>
      </c>
      <c r="FX7" s="1219">
        <f>DXN!FX32</f>
        <v>1.407</v>
      </c>
      <c r="FY7" s="1219">
        <f>DXN!FY32</f>
        <v>1.248</v>
      </c>
      <c r="FZ7" s="1219">
        <f>DXN!FZ32</f>
        <v>0.34699999999999998</v>
      </c>
      <c r="GA7" s="1219">
        <f>DXN!GA32</f>
        <v>0.84899999999999998</v>
      </c>
      <c r="GB7" s="1219">
        <f>DXN!GB32</f>
        <v>0.70599999999999996</v>
      </c>
      <c r="GC7" s="1219">
        <f>DXN!GC32</f>
        <v>0.48799999999999999</v>
      </c>
      <c r="GD7" s="1219">
        <f>DXN!GD32</f>
        <v>0.371</v>
      </c>
      <c r="GE7" s="1219">
        <f>DXN!GE32</f>
        <v>0.34399999999999997</v>
      </c>
      <c r="GF7" s="1219">
        <f>DXN!GF32</f>
        <v>0.151</v>
      </c>
      <c r="GG7" s="1219">
        <f>DXN!GG32</f>
        <v>0.26</v>
      </c>
      <c r="GH7" s="1219">
        <f>DXN!GH32</f>
        <v>5.7000000000000002E-2</v>
      </c>
      <c r="GI7" s="1219">
        <f>DXN!GI32</f>
        <v>8.2000000000000003E-2</v>
      </c>
      <c r="GJ7" s="1219">
        <f>DXN!GJ32</f>
        <v>8.8999999999999996E-2</v>
      </c>
      <c r="GK7" s="1219">
        <f>DXN!GK32</f>
        <v>0.217</v>
      </c>
    </row>
    <row r="8" spans="1:193">
      <c r="A8" s="3" t="s">
        <v>44</v>
      </c>
      <c r="B8" s="107">
        <f>NCB!B19</f>
        <v>0.14699999999999999</v>
      </c>
      <c r="C8" s="107">
        <f>NCB!C19</f>
        <v>0.30499999999999999</v>
      </c>
      <c r="D8" s="107">
        <f>NCB!D19</f>
        <v>0.05</v>
      </c>
      <c r="E8" s="107">
        <f>NCB!E19</f>
        <v>3.0630000000000002</v>
      </c>
      <c r="F8" s="107">
        <f>NCB!F19</f>
        <v>1.256</v>
      </c>
      <c r="G8" s="107">
        <f>NCB!G19</f>
        <v>1.0629999999999999</v>
      </c>
      <c r="H8" s="107">
        <f>NCB!H19</f>
        <v>0.59199999999999997</v>
      </c>
      <c r="I8" s="107">
        <f>NCB!I19</f>
        <v>2.0430000000000001</v>
      </c>
      <c r="J8" s="170">
        <f>NCB!J19</f>
        <v>0.74299999999999999</v>
      </c>
      <c r="K8" s="170">
        <f>NCB!K19</f>
        <v>0.31900000000000001</v>
      </c>
      <c r="L8" s="170">
        <f>NCB!L19</f>
        <v>0.61499999999999999</v>
      </c>
      <c r="M8" s="170">
        <f>NCB!M19</f>
        <v>10.375999999999999</v>
      </c>
      <c r="N8" s="170">
        <f>NCB!N19</f>
        <v>0.78800000000000003</v>
      </c>
      <c r="O8" s="170">
        <f>NCB!O19</f>
        <v>0.76600000000000001</v>
      </c>
      <c r="P8" s="170">
        <f>NCB!P19</f>
        <v>0.27400000000000002</v>
      </c>
      <c r="Q8" s="170">
        <f>NCB!Q19</f>
        <v>0.29399999999999998</v>
      </c>
      <c r="R8" s="170">
        <f>NCB!R19</f>
        <v>0.31</v>
      </c>
      <c r="S8" s="170">
        <f>NCB!S19</f>
        <v>0.16700000000000001</v>
      </c>
      <c r="T8" s="170">
        <f>NCB!T19</f>
        <v>0.55700000000000005</v>
      </c>
      <c r="U8" s="170">
        <f>NCB!U19</f>
        <v>1.8120000000000001</v>
      </c>
      <c r="V8" s="170">
        <f>NCB!V19</f>
        <v>5.5620000000000003</v>
      </c>
      <c r="W8" s="170">
        <f>NCB!W19</f>
        <v>1.0489999999999999</v>
      </c>
      <c r="X8" s="170">
        <f>NCB!X19</f>
        <v>0.36199999999999999</v>
      </c>
      <c r="Y8" s="170">
        <f>NCB!Y19</f>
        <v>0.73899999999999999</v>
      </c>
      <c r="Z8" s="170">
        <f>NCB!Z19</f>
        <v>2.4E-2</v>
      </c>
      <c r="AA8" s="170">
        <f>NCB!AA19</f>
        <v>5.8609999999999998</v>
      </c>
      <c r="AB8" s="170">
        <f>NCB!AB19</f>
        <v>3.3000000000000002E-2</v>
      </c>
      <c r="AC8" s="170">
        <f>NCB!AC19</f>
        <v>0.54200000000000004</v>
      </c>
      <c r="AD8" s="170">
        <f>NCB!AD19</f>
        <v>8.1000000000000003E-2</v>
      </c>
      <c r="AE8" s="170">
        <f>NCB!AE19</f>
        <v>0.495</v>
      </c>
      <c r="AF8" s="170">
        <f>NCB!AF19</f>
        <v>3.1619999999999999</v>
      </c>
      <c r="AG8" s="170">
        <f>NCB!AG19</f>
        <v>0.186</v>
      </c>
      <c r="AH8" s="170">
        <f>NCB!AH19</f>
        <v>0.19900000000000001</v>
      </c>
      <c r="AI8" s="170">
        <f>NCB!AI19</f>
        <v>1.4999999999999999E-2</v>
      </c>
      <c r="AJ8" s="170">
        <f>NCB!AJ19</f>
        <v>0.34499999999999997</v>
      </c>
      <c r="AK8" s="170">
        <f>NCB!AK19</f>
        <v>0.35199999999999998</v>
      </c>
      <c r="AL8" s="170">
        <f>NCB!AL19</f>
        <v>0.29899999999999999</v>
      </c>
      <c r="AM8" s="170">
        <f>NCB!AM19</f>
        <v>1.2909999999999999</v>
      </c>
      <c r="AN8" s="170">
        <f>NCB!AN19</f>
        <v>0.43099999999999999</v>
      </c>
      <c r="AO8" s="170">
        <f>NCB!AO19</f>
        <v>1.2310000000000001</v>
      </c>
      <c r="AP8" s="170">
        <f>NCB!AP19</f>
        <v>0.217</v>
      </c>
      <c r="AQ8" s="170">
        <f>NCB!AQ19</f>
        <v>1.087</v>
      </c>
      <c r="AR8" s="170">
        <f>NCB!AR19</f>
        <v>2.0110000000000001</v>
      </c>
      <c r="AS8" s="170">
        <f>NCB!AS19</f>
        <v>0.79600000000000004</v>
      </c>
      <c r="AT8" s="170">
        <f>NCB!AT19</f>
        <v>0.13900000000000001</v>
      </c>
      <c r="AU8" s="170">
        <f>NCB!AU19</f>
        <v>0.73299999999999998</v>
      </c>
      <c r="AV8" s="170">
        <f>NCB!AV19</f>
        <v>4.3129999999999997</v>
      </c>
      <c r="AW8" s="170">
        <f>NCB!AW19</f>
        <v>0.55700000000000005</v>
      </c>
      <c r="AX8" s="170">
        <f>NCB!AX19</f>
        <v>1.343</v>
      </c>
      <c r="AY8" s="170">
        <f>NCB!AY19</f>
        <v>1.9059999999999999</v>
      </c>
      <c r="AZ8" s="170">
        <f>NCB!AZ19</f>
        <v>0.75600000000000001</v>
      </c>
      <c r="BA8" s="170">
        <f>NCB!BA19</f>
        <v>0.49</v>
      </c>
      <c r="BB8" s="170">
        <f>NCB!BB19</f>
        <v>4.9000000000000002E-2</v>
      </c>
      <c r="BC8" s="170">
        <f>NCB!BC19</f>
        <v>1.2669999999999999</v>
      </c>
      <c r="BD8" s="170">
        <f>NCB!BD19</f>
        <v>0.29099999999999998</v>
      </c>
      <c r="BE8" s="170">
        <f>NCB!BE19</f>
        <v>6.9000000000000006E-2</v>
      </c>
      <c r="BF8" s="170">
        <f>NCB!BF19</f>
        <v>0.20499999999999999</v>
      </c>
      <c r="BG8" s="170">
        <f>NCB!BG19</f>
        <v>0.43099999999999999</v>
      </c>
      <c r="BH8" s="170">
        <f>NCB!BH19</f>
        <v>0.74</v>
      </c>
      <c r="BI8" s="170">
        <f>NCB!BI19</f>
        <v>1.6120000000000001</v>
      </c>
      <c r="BJ8" s="170">
        <f>NCB!BJ19</f>
        <v>0.98299999999999998</v>
      </c>
      <c r="BK8" s="170">
        <f>NCB!BK19</f>
        <v>0.72499999999999998</v>
      </c>
      <c r="BL8" s="170">
        <f>NCB!BL19</f>
        <v>1.111</v>
      </c>
      <c r="BM8" s="170">
        <f>NCB!BM19</f>
        <v>3.8530000000000002</v>
      </c>
      <c r="BN8" s="170">
        <f>NCB!BN19</f>
        <v>1.6859999999999999</v>
      </c>
      <c r="BO8" s="170">
        <f>NCB!BO19</f>
        <v>0.43099999999999999</v>
      </c>
      <c r="BP8" s="374">
        <f>NCB!BP19</f>
        <v>0.55200000000000005</v>
      </c>
      <c r="BQ8" s="515">
        <f>NCB!BQ19</f>
        <v>7.3999999999999996E-2</v>
      </c>
      <c r="BR8" s="515">
        <f>NCB!BR19</f>
        <v>1.091</v>
      </c>
      <c r="BS8" s="515">
        <f>NCB!BS19</f>
        <v>1.1100000000000001</v>
      </c>
      <c r="BT8" s="515">
        <f>NCB!BT19</f>
        <v>0.308</v>
      </c>
      <c r="BU8" s="515">
        <f>NCB!BU19</f>
        <v>0.255</v>
      </c>
      <c r="BV8" s="515">
        <f>NCB!BV19</f>
        <v>1.141</v>
      </c>
      <c r="BW8" s="515">
        <f>NCB!BW19</f>
        <v>2.6190000000000002</v>
      </c>
      <c r="BX8" s="515">
        <f>NCB!BX19</f>
        <v>1.429</v>
      </c>
      <c r="BY8" s="515">
        <f>NCB!BY19</f>
        <v>0.89600000000000002</v>
      </c>
      <c r="BZ8" s="515">
        <f>NCB!BZ19</f>
        <v>0.624</v>
      </c>
      <c r="CA8" s="515">
        <f>NCB!CA19</f>
        <v>3.9E-2</v>
      </c>
      <c r="CB8" s="515">
        <f>NCB!CB19</f>
        <v>0.435</v>
      </c>
      <c r="CC8" s="515">
        <f>NCB!CC19</f>
        <v>1.512</v>
      </c>
      <c r="CD8" s="515">
        <f>NCB!CD19</f>
        <v>0.74</v>
      </c>
      <c r="CE8" s="515">
        <f>NCB!CE19</f>
        <v>0.48199999999999998</v>
      </c>
      <c r="CF8" s="515">
        <f>NCB!CF19</f>
        <v>0.39200000000000002</v>
      </c>
      <c r="CG8" s="515">
        <f>NCB!CG19</f>
        <v>3.17</v>
      </c>
      <c r="CH8" s="515">
        <f>NCB!CH19</f>
        <v>0.68300000000000005</v>
      </c>
      <c r="CI8" s="515">
        <f>NCB!CI19</f>
        <v>1.0309999999999999</v>
      </c>
      <c r="CJ8" s="515">
        <f>NCB!CJ19</f>
        <v>0.308</v>
      </c>
      <c r="CK8" s="515">
        <f>NCB!CK19</f>
        <v>0.40799999999999997</v>
      </c>
      <c r="CL8" s="515">
        <f>NCB!CL19</f>
        <v>0.58399999999999996</v>
      </c>
      <c r="CM8" s="515">
        <f>NCB!CM19</f>
        <v>0.32700000000000001</v>
      </c>
      <c r="CN8" s="515">
        <f>NCB!CN19</f>
        <v>1.1439999999999999</v>
      </c>
      <c r="CO8" s="515">
        <f>NCB!CO19</f>
        <v>1.5760000000000001</v>
      </c>
      <c r="CP8" s="515">
        <f>NCB!CP19</f>
        <v>0.35599999999999998</v>
      </c>
      <c r="CQ8" s="515">
        <f>NCB!CQ19</f>
        <v>0.60199999999999998</v>
      </c>
      <c r="CR8" s="515">
        <f>NCB!CR19</f>
        <v>0.66500000000000004</v>
      </c>
      <c r="CS8" s="515">
        <f>NCB!CS19</f>
        <v>1.1619999999999999</v>
      </c>
      <c r="CT8" s="515">
        <f>NCB!CT19</f>
        <v>0.88400000000000001</v>
      </c>
      <c r="CU8" s="515">
        <f>NCB!CU19</f>
        <v>1.4079999999999999</v>
      </c>
      <c r="CV8" s="515">
        <f>NCB!CV19</f>
        <v>1.8280000000000001</v>
      </c>
      <c r="CW8" s="515">
        <f>NCB!CW19</f>
        <v>1.623</v>
      </c>
      <c r="CX8" s="757">
        <f>NCB!CX19</f>
        <v>1.1299999999999999</v>
      </c>
      <c r="CY8" s="757">
        <f>NCB!CY19</f>
        <v>0.30299999999999999</v>
      </c>
      <c r="CZ8" s="757">
        <f>NCB!CZ19</f>
        <v>0.37</v>
      </c>
      <c r="DA8" s="757">
        <f>NCB!DA19</f>
        <v>1.369</v>
      </c>
      <c r="DB8" s="757">
        <f>NCB!DB19</f>
        <v>0.34399999999999997</v>
      </c>
      <c r="DC8" s="757">
        <f>NCB!DC19</f>
        <v>0.73199999999999998</v>
      </c>
      <c r="DD8" s="757">
        <f>NCB!DD19</f>
        <v>0.16600000000000001</v>
      </c>
      <c r="DE8" s="757">
        <f>NCB!DE19</f>
        <v>0.67</v>
      </c>
      <c r="DF8" s="757">
        <f>NCB!DF19</f>
        <v>6.9000000000000006E-2</v>
      </c>
      <c r="DG8" s="757">
        <f>NCB!DG19</f>
        <v>0.311</v>
      </c>
      <c r="DH8" s="757">
        <f>NCB!DH19</f>
        <v>0.84599999999999997</v>
      </c>
      <c r="DI8" s="757">
        <f>NCB!DI19</f>
        <v>3.4000000000000002E-2</v>
      </c>
      <c r="DJ8" s="757">
        <f>NCB!DJ19</f>
        <v>3.2639999999999998</v>
      </c>
      <c r="DK8" s="757">
        <f>NCB!DK19</f>
        <v>1.335</v>
      </c>
      <c r="DL8" s="757">
        <f>NCB!DL19</f>
        <v>0.69799999999999995</v>
      </c>
      <c r="DM8" s="757">
        <f>NCB!DM19</f>
        <v>0.39700000000000002</v>
      </c>
      <c r="DN8" s="757">
        <f>NCB!DN19</f>
        <v>0.59699999999999998</v>
      </c>
      <c r="DO8" s="757">
        <f>NCB!DO19</f>
        <v>0.623</v>
      </c>
      <c r="DP8" s="757">
        <f>NCB!DP19</f>
        <v>7.0000000000000001E-3</v>
      </c>
      <c r="DQ8" s="757">
        <f>NCB!DQ19</f>
        <v>1.653</v>
      </c>
      <c r="DR8" s="757">
        <f>NCB!DR19</f>
        <v>0.20100000000000001</v>
      </c>
      <c r="DS8" s="757">
        <f>NCB!DS19</f>
        <v>0.65800000000000003</v>
      </c>
      <c r="DT8" s="866">
        <f>NCB!DT19</f>
        <v>3.9E-2</v>
      </c>
      <c r="DU8" s="866">
        <f>NCB!DU19</f>
        <v>1.5009999999999999</v>
      </c>
      <c r="DV8" s="866">
        <f>NCB!DV19</f>
        <v>1.4379999999999999</v>
      </c>
      <c r="DW8" s="866">
        <f>NCB!DW19</f>
        <v>0.35499999999999998</v>
      </c>
      <c r="DX8" s="866">
        <f>NCB!DX19</f>
        <v>0.14699999999999999</v>
      </c>
      <c r="DY8" s="866">
        <f>NCB!DY19</f>
        <v>0.495</v>
      </c>
      <c r="DZ8" s="866">
        <f>NCB!DZ19</f>
        <v>1.0840000000000001</v>
      </c>
      <c r="EA8" s="866">
        <f>NCB!EA19</f>
        <v>4.9000000000000002E-2</v>
      </c>
      <c r="EB8" s="866">
        <f>NCB!EB19</f>
        <v>1.4550000000000001</v>
      </c>
      <c r="EC8" s="866">
        <f>NCB!EC19</f>
        <v>0.23499999999999999</v>
      </c>
      <c r="ED8" s="866">
        <f>NCB!ED19</f>
        <v>0.99399999999999999</v>
      </c>
      <c r="EE8" s="866">
        <f>NCB!EE19</f>
        <v>1.337</v>
      </c>
      <c r="EF8" s="866">
        <f>NCB!EF19</f>
        <v>0.48499999999999999</v>
      </c>
      <c r="EG8" s="866">
        <f>NCB!EG19</f>
        <v>1.2549999999999999</v>
      </c>
      <c r="EH8" s="866">
        <f>NCB!EH19</f>
        <v>1.365</v>
      </c>
      <c r="EI8" s="866">
        <f>NCB!EI19</f>
        <v>1.0449999999999999</v>
      </c>
      <c r="EJ8" s="866">
        <f>NCB!EJ19</f>
        <v>0.158</v>
      </c>
      <c r="EK8" s="866">
        <f>NCB!EK19</f>
        <v>0.31</v>
      </c>
      <c r="EL8" s="866">
        <f>NCB!EL19</f>
        <v>0.128</v>
      </c>
      <c r="EM8" s="866">
        <f>NCB!EM19</f>
        <v>1.419</v>
      </c>
      <c r="EN8" s="866">
        <f>NCB!EN19</f>
        <v>0.63300000000000001</v>
      </c>
      <c r="EO8" s="866">
        <f>NCB!EO19</f>
        <v>1.157</v>
      </c>
      <c r="EP8" s="866">
        <f>NCB!EP19</f>
        <v>1.9950000000000001</v>
      </c>
      <c r="EQ8" s="866">
        <f>NCB!EQ19</f>
        <v>1.0669999999999999</v>
      </c>
      <c r="ER8" s="866">
        <f>NCB!ER19</f>
        <v>0.17799999999999999</v>
      </c>
      <c r="ES8" s="866">
        <f>NCB!ES19</f>
        <v>0.23200000000000001</v>
      </c>
      <c r="ET8" s="866">
        <f>NCB!ET19</f>
        <v>0.38300000000000001</v>
      </c>
      <c r="EU8" s="866">
        <f>NCB!EU19</f>
        <v>0.30299999999999999</v>
      </c>
      <c r="EV8" s="866">
        <f>NCB!EV19</f>
        <v>0.36199999999999999</v>
      </c>
      <c r="EW8" s="866">
        <f>NCB!EW19</f>
        <v>9.2999999999999999E-2</v>
      </c>
      <c r="EX8" s="1081">
        <f>NCB!EX19</f>
        <v>0.747</v>
      </c>
      <c r="EY8" s="1081">
        <f>NCB!EY19</f>
        <v>0.13600000000000001</v>
      </c>
      <c r="EZ8" s="1081">
        <f>NCB!EZ19</f>
        <v>0.41899999999999998</v>
      </c>
      <c r="FA8" s="1081">
        <f>NCB!FA19</f>
        <v>2.4940000000000002</v>
      </c>
      <c r="FB8" s="1081">
        <f>NCB!FB19</f>
        <v>0.41399999999999998</v>
      </c>
      <c r="FC8" s="1081">
        <f>NCB!FC19</f>
        <v>1.2210000000000001</v>
      </c>
      <c r="FD8" s="1081">
        <f>NCB!FD19</f>
        <v>0.28599999999999998</v>
      </c>
      <c r="FE8" s="1081">
        <f>NCB!FE19</f>
        <v>0.81299999999999994</v>
      </c>
      <c r="FF8" s="1081">
        <f>NCB!FF19</f>
        <v>1.0529999999999999</v>
      </c>
      <c r="FG8" s="1081">
        <f>NCB!FG19</f>
        <v>7.4999999999999997E-2</v>
      </c>
      <c r="FH8" s="1081">
        <f>NCB!FH19</f>
        <v>0.29199999999999998</v>
      </c>
      <c r="FI8" s="1081">
        <f>NCB!FI19</f>
        <v>0.121</v>
      </c>
      <c r="FJ8" s="1081">
        <f>NCB!FJ19</f>
        <v>0.53</v>
      </c>
      <c r="FK8" s="1081">
        <f>NCB!FK19</f>
        <v>1.8009999999999999</v>
      </c>
      <c r="FL8" s="1081">
        <f>NCB!FL19</f>
        <v>0.47</v>
      </c>
      <c r="FM8" s="1081">
        <f>NCB!FM19</f>
        <v>3.1890000000000001</v>
      </c>
      <c r="FN8" s="1081">
        <f>NCB!FN19</f>
        <v>0.32200000000000001</v>
      </c>
      <c r="FO8" s="1081">
        <f>NCB!FO19</f>
        <v>0.48499999999999999</v>
      </c>
      <c r="FP8" s="1081">
        <f>NCB!FP19</f>
        <v>0.45300000000000001</v>
      </c>
      <c r="FQ8" s="1081">
        <f>NCB!FQ19</f>
        <v>0.06</v>
      </c>
      <c r="FR8" s="1081">
        <f>NCB!FR19</f>
        <v>9.0999999999999998E-2</v>
      </c>
      <c r="FS8" s="1219">
        <f>NCB!FS19</f>
        <v>1.077</v>
      </c>
      <c r="FT8" s="1219">
        <f>NCB!FT19</f>
        <v>1.341</v>
      </c>
      <c r="FU8" s="1219">
        <f>NCB!FU19</f>
        <v>0.38400000000000001</v>
      </c>
      <c r="FV8" s="1219">
        <f>NCB!FV19</f>
        <v>0.76100000000000001</v>
      </c>
      <c r="FW8" s="1219">
        <f>NCB!FW19</f>
        <v>0.39700000000000002</v>
      </c>
      <c r="FX8" s="1219">
        <f>NCB!FX19</f>
        <v>2.2519999999999998</v>
      </c>
      <c r="FY8" s="1219">
        <f>NCB!FY19</f>
        <v>1.4410000000000001</v>
      </c>
      <c r="FZ8" s="1219">
        <f>NCB!FZ19</f>
        <v>0.93300000000000005</v>
      </c>
      <c r="GA8" s="1219">
        <f>NCB!GA19</f>
        <v>1.994</v>
      </c>
      <c r="GB8" s="1219">
        <f>NCB!GB19</f>
        <v>0.71499999999999997</v>
      </c>
      <c r="GC8" s="1219">
        <f>NCB!GC19</f>
        <v>0.38200000000000001</v>
      </c>
      <c r="GD8" s="1219">
        <f>NCB!GD19</f>
        <v>0.247</v>
      </c>
      <c r="GE8" s="1219">
        <f>NCB!GE19</f>
        <v>0.22700000000000001</v>
      </c>
      <c r="GF8" s="1219">
        <f>NCB!GF19</f>
        <v>0.21</v>
      </c>
      <c r="GG8" s="1219">
        <f>NCB!GG19</f>
        <v>0.46300000000000002</v>
      </c>
      <c r="GH8" s="1219">
        <f>NCB!GH19</f>
        <v>0.09</v>
      </c>
      <c r="GI8" s="1219">
        <f>NCB!GI19</f>
        <v>0.17899999999999999</v>
      </c>
      <c r="GJ8" s="1219">
        <f>NCB!GJ19</f>
        <v>0.155</v>
      </c>
      <c r="GK8" s="1219">
        <f>NCB!GK19</f>
        <v>0.32500000000000001</v>
      </c>
    </row>
    <row r="9" spans="1:193">
      <c r="A9" s="3" t="s">
        <v>45</v>
      </c>
      <c r="B9" s="107">
        <f>OCB!B42</f>
        <v>8.9999999999999993E-3</v>
      </c>
      <c r="C9" s="107">
        <f>OCB!C42</f>
        <v>1.2999999999999999E-2</v>
      </c>
      <c r="D9" s="107" t="str">
        <f>OCB!D42</f>
        <v>&lt;0.01</v>
      </c>
      <c r="E9" s="107">
        <f>OCB!E42</f>
        <v>0.11</v>
      </c>
      <c r="F9" s="107">
        <f>OCB!F42</f>
        <v>7.4999999999999997E-2</v>
      </c>
      <c r="G9" s="107">
        <f>OCB!G42</f>
        <v>4.9000000000000002E-2</v>
      </c>
      <c r="H9" s="107">
        <f>OCB!H42</f>
        <v>2.1999999999999999E-2</v>
      </c>
      <c r="I9" s="107">
        <f>OCB!I42</f>
        <v>9.7000000000000003E-2</v>
      </c>
      <c r="J9" s="170">
        <f>OCB!J42</f>
        <v>9.4E-2</v>
      </c>
      <c r="K9" s="170">
        <f>OCB!K42</f>
        <v>1.7000000000000001E-2</v>
      </c>
      <c r="L9" s="170">
        <f>OCB!L42</f>
        <v>3.5000000000000003E-2</v>
      </c>
      <c r="M9" s="170">
        <f>OCB!M42</f>
        <v>0.84</v>
      </c>
      <c r="N9" s="170">
        <f>OCB!N42</f>
        <v>4.2999999999999997E-2</v>
      </c>
      <c r="O9" s="170">
        <f>OCB!O42</f>
        <v>0.05</v>
      </c>
      <c r="P9" s="170">
        <f>OCB!P42</f>
        <v>4.2000000000000003E-2</v>
      </c>
      <c r="Q9" s="170">
        <f>OCB!Q42</f>
        <v>0.02</v>
      </c>
      <c r="R9" s="170">
        <f>OCB!R42</f>
        <v>1.7000000000000001E-2</v>
      </c>
      <c r="S9" s="170">
        <f>OCB!S42</f>
        <v>2.5000000000000001E-2</v>
      </c>
      <c r="T9" s="170">
        <f>OCB!T42</f>
        <v>0.04</v>
      </c>
      <c r="U9" s="170">
        <f>OCB!U42</f>
        <v>0.10299999999999999</v>
      </c>
      <c r="V9" s="170">
        <f>OCB!V42</f>
        <v>0.36499999999999999</v>
      </c>
      <c r="W9" s="170">
        <f>OCB!W42</f>
        <v>4.9000000000000002E-2</v>
      </c>
      <c r="X9" s="170">
        <f>OCB!X42</f>
        <v>2.8000000000000001E-2</v>
      </c>
      <c r="Y9" s="170">
        <f>OCB!Y42</f>
        <v>3.5999999999999997E-2</v>
      </c>
      <c r="Z9" s="170" t="str">
        <f>OCB!Z42</f>
        <v>&lt;0.01</v>
      </c>
      <c r="AA9" s="170">
        <f>OCB!AA42</f>
        <v>0.157</v>
      </c>
      <c r="AB9" s="170" t="str">
        <f>OCB!AB42</f>
        <v>&lt;0.01</v>
      </c>
      <c r="AC9" s="170">
        <f>OCB!AC42</f>
        <v>5.3999999999999999E-2</v>
      </c>
      <c r="AD9" s="170" t="str">
        <f>OCB!AD42</f>
        <v>&lt;0.01</v>
      </c>
      <c r="AE9" s="170">
        <f>OCB!AE42</f>
        <v>2.7E-2</v>
      </c>
      <c r="AF9" s="170">
        <f>OCB!AF42</f>
        <v>0.32500000000000001</v>
      </c>
      <c r="AG9" s="170">
        <f>OCB!AG42</f>
        <v>1.0999999999999999E-2</v>
      </c>
      <c r="AH9" s="170">
        <f>OCB!AH42</f>
        <v>0.01</v>
      </c>
      <c r="AI9" s="170" t="str">
        <f>OCB!AI42</f>
        <v>&lt;0.01</v>
      </c>
      <c r="AJ9" s="170">
        <f>OCB!AJ42</f>
        <v>0.02</v>
      </c>
      <c r="AK9" s="170">
        <f>OCB!AK42</f>
        <v>2.5999999999999999E-2</v>
      </c>
      <c r="AL9" s="170">
        <f>OCB!AL42</f>
        <v>1.7999999999999999E-2</v>
      </c>
      <c r="AM9" s="170">
        <f>OCB!AM42</f>
        <v>8.2000000000000003E-2</v>
      </c>
      <c r="AN9" s="170">
        <f>OCB!AN42</f>
        <v>2.7E-2</v>
      </c>
      <c r="AO9" s="170">
        <f>OCB!AO42</f>
        <v>0.06</v>
      </c>
      <c r="AP9" s="170">
        <f>OCB!AP42</f>
        <v>2.4E-2</v>
      </c>
      <c r="AQ9" s="170">
        <f>OCB!AQ42</f>
        <v>6.4000000000000001E-2</v>
      </c>
      <c r="AR9" s="170">
        <f>OCB!AR42</f>
        <v>0.14099999999999999</v>
      </c>
      <c r="AS9" s="170">
        <f>OCB!AS42</f>
        <v>4.4999999999999998E-2</v>
      </c>
      <c r="AT9" s="170">
        <f>OCB!AT42</f>
        <v>1.9E-2</v>
      </c>
      <c r="AU9" s="170">
        <f>OCB!AU42</f>
        <v>5.8999999999999997E-2</v>
      </c>
      <c r="AV9" s="170">
        <f>OCB!AV42</f>
        <v>0.27600000000000002</v>
      </c>
      <c r="AW9" s="170">
        <f>OCB!AW42</f>
        <v>3.5000000000000003E-2</v>
      </c>
      <c r="AX9" s="170">
        <f>OCB!AX42</f>
        <v>7.0999999999999994E-2</v>
      </c>
      <c r="AY9" s="170">
        <f>OCB!AY42</f>
        <v>0.216</v>
      </c>
      <c r="AZ9" s="170">
        <f>OCB!AZ42</f>
        <v>0.11899999999999999</v>
      </c>
      <c r="BA9" s="170">
        <f>OCB!BA42</f>
        <v>3.7999999999999999E-2</v>
      </c>
      <c r="BB9" s="170">
        <f>OCB!BB42</f>
        <v>5.0000000000000001E-3</v>
      </c>
      <c r="BC9" s="170">
        <f>OCB!BC42</f>
        <v>0.106</v>
      </c>
      <c r="BD9" s="170">
        <f>OCB!BD42</f>
        <v>1.4999999999999999E-2</v>
      </c>
      <c r="BE9" s="170" t="str">
        <f>OCB!BE42</f>
        <v>&lt;0.01</v>
      </c>
      <c r="BF9" s="170">
        <f>OCB!BF42</f>
        <v>8.0000000000000002E-3</v>
      </c>
      <c r="BG9" s="170">
        <f>OCB!BG42</f>
        <v>3.7999999999999999E-2</v>
      </c>
      <c r="BH9" s="170">
        <f>OCB!BH42</f>
        <v>4.4999999999999998E-2</v>
      </c>
      <c r="BI9" s="170">
        <f>OCB!BI42</f>
        <v>0.08</v>
      </c>
      <c r="BJ9" s="170">
        <f>OCB!BJ42</f>
        <v>7.0000000000000007E-2</v>
      </c>
      <c r="BK9" s="170">
        <f>OCB!BK42</f>
        <v>4.3999999999999997E-2</v>
      </c>
      <c r="BL9" s="170">
        <f>OCB!BL42</f>
        <v>5.3999999999999999E-2</v>
      </c>
      <c r="BM9" s="170">
        <f>OCB!BM42</f>
        <v>0.26</v>
      </c>
      <c r="BN9" s="170">
        <f>OCB!BN42</f>
        <v>9.6000000000000002E-2</v>
      </c>
      <c r="BO9" s="170">
        <f>OCB!BO42</f>
        <v>2.1999999999999999E-2</v>
      </c>
      <c r="BP9" s="374">
        <f>OCB!BP42</f>
        <v>4.2999999999999997E-2</v>
      </c>
      <c r="BQ9" s="515">
        <f>OCB!BQ42</f>
        <v>1.0999999999999999E-2</v>
      </c>
      <c r="BR9" s="515">
        <f>OCB!BR42</f>
        <v>5.6000000000000001E-2</v>
      </c>
      <c r="BS9" s="515">
        <f>OCB!BS42</f>
        <v>7.2999999999999995E-2</v>
      </c>
      <c r="BT9" s="515">
        <f>OCB!BT42</f>
        <v>4.3999999999999997E-2</v>
      </c>
      <c r="BU9" s="515">
        <f>OCB!BU42</f>
        <v>3.1E-2</v>
      </c>
      <c r="BV9" s="515">
        <f>OCB!BV42</f>
        <v>8.8999999999999996E-2</v>
      </c>
      <c r="BW9" s="515">
        <f>OCB!BW42</f>
        <v>0.153</v>
      </c>
      <c r="BX9" s="515">
        <f>OCB!BX42</f>
        <v>9.7000000000000003E-2</v>
      </c>
      <c r="BY9" s="515">
        <f>OCB!BY42</f>
        <v>6.7000000000000004E-2</v>
      </c>
      <c r="BZ9" s="515">
        <f>OCB!BZ42</f>
        <v>0.04</v>
      </c>
      <c r="CA9" s="515">
        <f>OCB!CA42</f>
        <v>6.0000000000000001E-3</v>
      </c>
      <c r="CB9" s="515">
        <f>OCB!CB42</f>
        <v>3.3000000000000002E-2</v>
      </c>
      <c r="CC9" s="515">
        <f>OCB!CC42</f>
        <v>0.104</v>
      </c>
      <c r="CD9" s="515">
        <f>OCB!CD42</f>
        <v>0.14099999999999999</v>
      </c>
      <c r="CE9" s="515">
        <f>OCB!CE42</f>
        <v>0.05</v>
      </c>
      <c r="CF9" s="515">
        <f>OCB!CF42</f>
        <v>2.7E-2</v>
      </c>
      <c r="CG9" s="515">
        <f>OCB!CG42</f>
        <v>0.16800000000000001</v>
      </c>
      <c r="CH9" s="515">
        <f>OCB!CH42</f>
        <v>9.4E-2</v>
      </c>
      <c r="CI9" s="515">
        <f>OCB!CI42</f>
        <v>5.8999999999999997E-2</v>
      </c>
      <c r="CJ9" s="515">
        <f>OCB!CJ42</f>
        <v>3.6999999999999998E-2</v>
      </c>
      <c r="CK9" s="515">
        <f>OCB!CK42</f>
        <v>2.8000000000000001E-2</v>
      </c>
      <c r="CL9" s="515">
        <f>OCB!CL42</f>
        <v>4.5999999999999999E-2</v>
      </c>
      <c r="CM9" s="515">
        <f>OCB!CM42</f>
        <v>5.7000000000000002E-2</v>
      </c>
      <c r="CN9" s="515">
        <f>OCB!CN42</f>
        <v>7.6999999999999999E-2</v>
      </c>
      <c r="CO9" s="515">
        <f>OCB!CO42</f>
        <v>0.08</v>
      </c>
      <c r="CP9" s="515">
        <f>OCB!CP42</f>
        <v>2.1999999999999999E-2</v>
      </c>
      <c r="CQ9" s="515">
        <f>OCB!CQ42</f>
        <v>4.2999999999999997E-2</v>
      </c>
      <c r="CR9" s="515">
        <f>OCB!CR42</f>
        <v>5.3999999999999999E-2</v>
      </c>
      <c r="CS9" s="515">
        <f>OCB!CS42</f>
        <v>7.1999999999999995E-2</v>
      </c>
      <c r="CT9" s="515">
        <f>OCB!CT42</f>
        <v>9.0999999999999998E-2</v>
      </c>
      <c r="CU9" s="515">
        <f>OCB!CU42</f>
        <v>8.2000000000000003E-2</v>
      </c>
      <c r="CV9" s="515">
        <f>OCB!CV42</f>
        <v>0.11600000000000001</v>
      </c>
      <c r="CW9" s="515">
        <f>OCB!CW42</f>
        <v>8.5999999999999993E-2</v>
      </c>
      <c r="CX9" s="757">
        <f>OCB!CX42</f>
        <v>8.5999999999999993E-2</v>
      </c>
      <c r="CY9" s="757">
        <f>OCB!CY42</f>
        <v>3.6999999999999998E-2</v>
      </c>
      <c r="CZ9" s="757">
        <f>OCB!CZ42</f>
        <v>3.5999999999999997E-2</v>
      </c>
      <c r="DA9" s="757">
        <f>OCB!DA42</f>
        <v>8.3000000000000004E-2</v>
      </c>
      <c r="DB9" s="757">
        <f>OCB!DB42</f>
        <v>2.3E-2</v>
      </c>
      <c r="DC9" s="757">
        <f>OCB!DC42</f>
        <v>7.1999999999999995E-2</v>
      </c>
      <c r="DD9" s="757">
        <f>OCB!DD42</f>
        <v>0.02</v>
      </c>
      <c r="DE9" s="757">
        <f>OCB!DE42</f>
        <v>4.8000000000000001E-2</v>
      </c>
      <c r="DF9" s="757">
        <f>OCB!DF42</f>
        <v>5.0000000000000001E-3</v>
      </c>
      <c r="DG9" s="757">
        <f>OCB!DG42</f>
        <v>2.5999999999999999E-2</v>
      </c>
      <c r="DH9" s="757">
        <f>OCB!DH42</f>
        <v>6.5000000000000002E-2</v>
      </c>
      <c r="DI9" s="757" t="str">
        <f>OCB!DI42</f>
        <v>&lt;0.01</v>
      </c>
      <c r="DJ9" s="757">
        <f>OCB!DJ42</f>
        <v>0.18099999999999999</v>
      </c>
      <c r="DK9" s="757">
        <f>OCB!DK42</f>
        <v>8.5000000000000006E-2</v>
      </c>
      <c r="DL9" s="757">
        <f>OCB!DL42</f>
        <v>7.6999999999999999E-2</v>
      </c>
      <c r="DM9" s="757">
        <f>OCB!DM42</f>
        <v>2.8000000000000001E-2</v>
      </c>
      <c r="DN9" s="757">
        <f>OCB!DN42</f>
        <v>4.7E-2</v>
      </c>
      <c r="DO9" s="757">
        <f>OCB!DO42</f>
        <v>5.0999999999999997E-2</v>
      </c>
      <c r="DP9" s="757" t="str">
        <f>OCB!DP42</f>
        <v>&lt;0.01</v>
      </c>
      <c r="DQ9" s="757">
        <f>OCB!DQ42</f>
        <v>0.14299999999999999</v>
      </c>
      <c r="DR9" s="757">
        <f>OCB!DR42</f>
        <v>1.2999999999999999E-2</v>
      </c>
      <c r="DS9" s="757">
        <f>OCB!DS42</f>
        <v>5.0999999999999997E-2</v>
      </c>
      <c r="DT9" s="866">
        <f>OCB!DT42</f>
        <v>5.0000000000000001E-3</v>
      </c>
      <c r="DU9" s="866">
        <f>OCB!DU42</f>
        <v>0.156</v>
      </c>
      <c r="DV9" s="866">
        <f>OCB!DV42</f>
        <v>0.122</v>
      </c>
      <c r="DW9" s="866">
        <f>OCB!DW42</f>
        <v>2.7E-2</v>
      </c>
      <c r="DX9" s="866">
        <f>OCB!DX42</f>
        <v>1.2999999999999999E-2</v>
      </c>
      <c r="DY9" s="866">
        <f>OCB!DY42</f>
        <v>3.7999999999999999E-2</v>
      </c>
      <c r="DZ9" s="866">
        <f>OCB!DZ42</f>
        <v>7.5999999999999998E-2</v>
      </c>
      <c r="EA9" s="866">
        <f>OCB!EA42</f>
        <v>5.0000000000000001E-3</v>
      </c>
      <c r="EB9" s="866">
        <f>OCB!EB42</f>
        <v>0.106</v>
      </c>
      <c r="EC9" s="866">
        <f>OCB!EC42</f>
        <v>3.9E-2</v>
      </c>
      <c r="ED9" s="866">
        <f>OCB!ED42</f>
        <v>7.9000000000000001E-2</v>
      </c>
      <c r="EE9" s="866">
        <f>OCB!EE42</f>
        <v>9.8000000000000004E-2</v>
      </c>
      <c r="EF9" s="866">
        <f>OCB!EF42</f>
        <v>3.5999999999999997E-2</v>
      </c>
      <c r="EG9" s="866">
        <f>OCB!EG42</f>
        <v>0.11799999999999999</v>
      </c>
      <c r="EH9" s="866">
        <f>OCB!EH42</f>
        <v>0.1</v>
      </c>
      <c r="EI9" s="866">
        <f>OCB!EI42</f>
        <v>6.7000000000000004E-2</v>
      </c>
      <c r="EJ9" s="866">
        <f>OCB!EJ42</f>
        <v>1.7999999999999999E-2</v>
      </c>
      <c r="EK9" s="866">
        <f>OCB!EK42</f>
        <v>2.7E-2</v>
      </c>
      <c r="EL9" s="866">
        <f>OCB!EL42</f>
        <v>1.7999999999999999E-2</v>
      </c>
      <c r="EM9" s="866">
        <f>OCB!EM42</f>
        <v>0.09</v>
      </c>
      <c r="EN9" s="866">
        <f>OCB!EN42</f>
        <v>4.7E-2</v>
      </c>
      <c r="EO9" s="866">
        <f>OCB!EO42</f>
        <v>9.7000000000000003E-2</v>
      </c>
      <c r="EP9" s="866">
        <f>OCB!EP42</f>
        <v>0.19900000000000001</v>
      </c>
      <c r="EQ9" s="866">
        <f>OCB!EQ42</f>
        <v>0.121</v>
      </c>
      <c r="ER9" s="866">
        <f>OCB!ER42</f>
        <v>1.4999999999999999E-2</v>
      </c>
      <c r="ES9" s="866">
        <f>OCB!ES42</f>
        <v>2.1999999999999999E-2</v>
      </c>
      <c r="ET9" s="866">
        <f>OCB!ET42</f>
        <v>2.1999999999999999E-2</v>
      </c>
      <c r="EU9" s="866">
        <f>OCB!EU42</f>
        <v>2.8000000000000001E-2</v>
      </c>
      <c r="EV9" s="866">
        <f>OCB!EV42</f>
        <v>8.0000000000000002E-3</v>
      </c>
      <c r="EW9" s="866">
        <f>OCB!EW42</f>
        <v>8.0000000000000002E-3</v>
      </c>
      <c r="EX9" s="1081">
        <f>OCB!EX42</f>
        <v>0.05</v>
      </c>
      <c r="EY9" s="1081">
        <f>OCB!EY42</f>
        <v>1.6E-2</v>
      </c>
      <c r="EZ9" s="1081">
        <f>OCB!EZ42</f>
        <v>2.5000000000000001E-2</v>
      </c>
      <c r="FA9" s="1081">
        <f>OCB!FA42</f>
        <v>0.192</v>
      </c>
      <c r="FB9" s="1081">
        <f>OCB!FB42</f>
        <v>2.4E-2</v>
      </c>
      <c r="FC9" s="1081">
        <f>OCB!FC42</f>
        <v>9.0999999999999998E-2</v>
      </c>
      <c r="FD9" s="1081">
        <f>OCB!FD42</f>
        <v>2.1999999999999999E-2</v>
      </c>
      <c r="FE9" s="1081">
        <f>OCB!FE42</f>
        <v>4.8000000000000001E-2</v>
      </c>
      <c r="FF9" s="1081">
        <f>OCB!FF42</f>
        <v>0.113</v>
      </c>
      <c r="FG9" s="1081">
        <f>OCB!FG42</f>
        <v>7.0000000000000001E-3</v>
      </c>
      <c r="FH9" s="1081">
        <f>OCB!FH42</f>
        <v>1.7999999999999999E-2</v>
      </c>
      <c r="FI9" s="1081">
        <f>OCB!FI42</f>
        <v>7.0000000000000001E-3</v>
      </c>
      <c r="FJ9" s="1081">
        <f>OCB!FJ42</f>
        <v>3.5999999999999997E-2</v>
      </c>
      <c r="FK9" s="1081">
        <f>OCB!FK42</f>
        <v>0.127</v>
      </c>
      <c r="FL9" s="1081">
        <f>OCB!FL42</f>
        <v>2.5000000000000001E-2</v>
      </c>
      <c r="FM9" s="1081">
        <f>OCB!FM42</f>
        <v>0.22500000000000001</v>
      </c>
      <c r="FN9" s="1081">
        <f>OCB!FN42</f>
        <v>2.3E-2</v>
      </c>
      <c r="FO9" s="1081">
        <f>OCB!FO42</f>
        <v>2.5999999999999999E-2</v>
      </c>
      <c r="FP9" s="1081">
        <f>OCB!FP42</f>
        <v>7.3999999999999996E-2</v>
      </c>
      <c r="FQ9" s="1081" t="str">
        <f>OCB!FQ42</f>
        <v>&lt;0.01</v>
      </c>
      <c r="FR9" s="1081">
        <f>OCB!FR42</f>
        <v>8.9999999999999993E-3</v>
      </c>
      <c r="FS9" s="1219">
        <f>OCB!FS42</f>
        <v>6.2E-2</v>
      </c>
      <c r="FT9" s="1219">
        <f>OCB!FT42</f>
        <v>8.5999999999999993E-2</v>
      </c>
      <c r="FU9" s="1219">
        <f>OCB!FU42</f>
        <v>2.3E-2</v>
      </c>
      <c r="FV9" s="1219">
        <f>OCB!FV42</f>
        <v>4.2999999999999997E-2</v>
      </c>
      <c r="FW9" s="1219">
        <f>OCB!FW42</f>
        <v>2.8000000000000001E-2</v>
      </c>
      <c r="FX9" s="1219">
        <f>OCB!FX42</f>
        <v>0.154</v>
      </c>
      <c r="FY9" s="1219">
        <f>OCB!FY42</f>
        <v>0.10100000000000001</v>
      </c>
      <c r="FZ9" s="1219">
        <f>OCB!FZ42</f>
        <v>5.1999999999999998E-2</v>
      </c>
      <c r="GA9" s="1219">
        <f>OCB!GA42</f>
        <v>0.14499999999999999</v>
      </c>
      <c r="GB9" s="1219">
        <f>OCB!GB42</f>
        <v>0.115</v>
      </c>
      <c r="GC9" s="1219">
        <f>OCB!GC42</f>
        <v>5.6000000000000001E-2</v>
      </c>
      <c r="GD9" s="1219">
        <f>OCB!GD42</f>
        <v>3.3000000000000002E-2</v>
      </c>
      <c r="GE9" s="1219">
        <f>OCB!GE42</f>
        <v>6.9000000000000006E-2</v>
      </c>
      <c r="GF9" s="1219">
        <f>OCB!GF42</f>
        <v>7.9000000000000001E-2</v>
      </c>
      <c r="GG9" s="1219">
        <f>OCB!GG42</f>
        <v>0.20699999999999999</v>
      </c>
      <c r="GH9" s="1219">
        <f>OCB!GH42</f>
        <v>3.6999999999999998E-2</v>
      </c>
      <c r="GI9" s="1219">
        <f>OCB!GI42</f>
        <v>0.13500000000000001</v>
      </c>
      <c r="GJ9" s="1219">
        <f>OCB!GJ42</f>
        <v>0.111</v>
      </c>
      <c r="GK9" s="1219">
        <f>OCB!GK42</f>
        <v>0.18</v>
      </c>
    </row>
    <row r="10" spans="1:193" s="23" customFormat="1" ht="22.5" customHeight="1">
      <c r="A10" s="23" t="s">
        <v>46</v>
      </c>
      <c r="B10" s="112">
        <f>(B5/100)*B17</f>
        <v>0.23977800000000002</v>
      </c>
      <c r="C10" s="112">
        <f t="shared" ref="C10:I10" si="0">(C5/100)*C17</f>
        <v>0.39798000000000006</v>
      </c>
      <c r="D10" s="112">
        <f t="shared" si="0"/>
        <v>6.8805000000000005E-2</v>
      </c>
      <c r="E10" s="112">
        <f t="shared" si="0"/>
        <v>4.3679040000000002</v>
      </c>
      <c r="F10" s="112">
        <f t="shared" si="0"/>
        <v>2.4525589999999995</v>
      </c>
      <c r="G10" s="112">
        <f t="shared" si="0"/>
        <v>1.4958720000000001</v>
      </c>
      <c r="H10" s="112">
        <f t="shared" si="0"/>
        <v>0.74195999999999995</v>
      </c>
      <c r="I10" s="112">
        <f t="shared" si="0"/>
        <v>3.5369039999999998</v>
      </c>
      <c r="J10" s="178">
        <f t="shared" ref="J10:AD10" si="1">(J5/100)*J17</f>
        <v>0.918852</v>
      </c>
      <c r="K10" s="178">
        <f t="shared" si="1"/>
        <v>0.45435200000000003</v>
      </c>
      <c r="L10" s="178">
        <f t="shared" si="1"/>
        <v>0.97272000000000014</v>
      </c>
      <c r="M10" s="178">
        <f t="shared" si="1"/>
        <v>12.490862999999999</v>
      </c>
      <c r="N10" s="178">
        <f t="shared" si="1"/>
        <v>1.041768</v>
      </c>
      <c r="O10" s="178">
        <f t="shared" si="1"/>
        <v>1.1844839999999999</v>
      </c>
      <c r="P10" s="178">
        <f t="shared" si="1"/>
        <v>0.36115199999999997</v>
      </c>
      <c r="Q10" s="178">
        <f t="shared" si="1"/>
        <v>0.43979400000000002</v>
      </c>
      <c r="R10" s="178">
        <f t="shared" si="1"/>
        <v>0.43336800000000003</v>
      </c>
      <c r="S10" s="178">
        <f t="shared" si="1"/>
        <v>0.24188999999999999</v>
      </c>
      <c r="T10" s="178">
        <f t="shared" si="1"/>
        <v>1.196955</v>
      </c>
      <c r="U10" s="178">
        <f t="shared" si="1"/>
        <v>3.1115519999999997</v>
      </c>
      <c r="V10" s="178">
        <f t="shared" si="1"/>
        <v>7.5090839999999996</v>
      </c>
      <c r="W10" s="178">
        <f t="shared" si="1"/>
        <v>1.3014810000000001</v>
      </c>
      <c r="X10" s="178">
        <f t="shared" si="1"/>
        <v>0.41826400000000008</v>
      </c>
      <c r="Y10" s="178">
        <f t="shared" si="1"/>
        <v>0.90545000000000009</v>
      </c>
      <c r="Z10" s="178">
        <f t="shared" si="1"/>
        <v>4.8320000000000002E-2</v>
      </c>
      <c r="AA10" s="178">
        <f t="shared" si="1"/>
        <v>7.7588400000000011</v>
      </c>
      <c r="AB10" s="178">
        <f t="shared" si="1"/>
        <v>5.049E-2</v>
      </c>
      <c r="AC10" s="178">
        <f t="shared" si="1"/>
        <v>1.0756380000000001</v>
      </c>
      <c r="AD10" s="178">
        <f t="shared" si="1"/>
        <v>0.14405599999999999</v>
      </c>
      <c r="AE10" s="178">
        <f t="shared" ref="AE10:BO10" si="2">(AE5/100)*AE17</f>
        <v>0.71688300000000016</v>
      </c>
      <c r="AF10" s="178">
        <f t="shared" si="2"/>
        <v>3.9222360000000003</v>
      </c>
      <c r="AG10" s="178">
        <f t="shared" si="2"/>
        <v>0.27014399999999994</v>
      </c>
      <c r="AH10" s="178">
        <f t="shared" si="2"/>
        <v>0.28698900000000005</v>
      </c>
      <c r="AI10" s="178">
        <f t="shared" si="2"/>
        <v>2.6568000000000001E-2</v>
      </c>
      <c r="AJ10" s="178">
        <f t="shared" si="2"/>
        <v>0.46760200000000002</v>
      </c>
      <c r="AK10" s="178">
        <f t="shared" si="2"/>
        <v>0.51631699999999991</v>
      </c>
      <c r="AL10" s="178">
        <f t="shared" si="2"/>
        <v>0.41415400000000002</v>
      </c>
      <c r="AM10" s="178">
        <f t="shared" si="2"/>
        <v>1.4827599999999999</v>
      </c>
      <c r="AN10" s="178">
        <f t="shared" si="2"/>
        <v>0.56119999999999992</v>
      </c>
      <c r="AO10" s="178">
        <f t="shared" si="2"/>
        <v>1.5804510000000001</v>
      </c>
      <c r="AP10" s="178">
        <f t="shared" si="2"/>
        <v>0.34793400000000002</v>
      </c>
      <c r="AQ10" s="178">
        <f t="shared" si="2"/>
        <v>1.31599</v>
      </c>
      <c r="AR10" s="178">
        <f t="shared" si="2"/>
        <v>2.3506379999999996</v>
      </c>
      <c r="AS10" s="178">
        <f t="shared" si="2"/>
        <v>1.0994249999999997</v>
      </c>
      <c r="AT10" s="178">
        <f t="shared" si="2"/>
        <v>0.17634900000000001</v>
      </c>
      <c r="AU10" s="178">
        <f t="shared" si="2"/>
        <v>0.92874999999999996</v>
      </c>
      <c r="AV10" s="178">
        <f t="shared" si="2"/>
        <v>5.2713649999999994</v>
      </c>
      <c r="AW10" s="178">
        <f t="shared" si="2"/>
        <v>0.75165300000000002</v>
      </c>
      <c r="AX10" s="178">
        <f t="shared" si="2"/>
        <v>1.683872</v>
      </c>
      <c r="AY10" s="178">
        <f t="shared" si="2"/>
        <v>2.361704</v>
      </c>
      <c r="AZ10" s="178">
        <f t="shared" si="2"/>
        <v>1.0822930000000002</v>
      </c>
      <c r="BA10" s="178">
        <f t="shared" si="2"/>
        <v>1.1587080000000001</v>
      </c>
      <c r="BB10" s="178">
        <f t="shared" si="2"/>
        <v>0.12797799999999998</v>
      </c>
      <c r="BC10" s="178">
        <f t="shared" si="2"/>
        <v>2.212548</v>
      </c>
      <c r="BD10" s="178">
        <f t="shared" si="2"/>
        <v>0.46076799999999996</v>
      </c>
      <c r="BE10" s="178">
        <f t="shared" si="2"/>
        <v>0.15787199999999998</v>
      </c>
      <c r="BF10" s="178">
        <f t="shared" si="2"/>
        <v>0.37574399999999997</v>
      </c>
      <c r="BG10" s="178">
        <f t="shared" si="2"/>
        <v>0.79059400000000002</v>
      </c>
      <c r="BH10" s="178">
        <f t="shared" si="2"/>
        <v>1.0452440000000001</v>
      </c>
      <c r="BI10" s="178">
        <f t="shared" si="2"/>
        <v>2.086614</v>
      </c>
      <c r="BJ10" s="178">
        <f t="shared" si="2"/>
        <v>1.35345</v>
      </c>
      <c r="BK10" s="178">
        <f t="shared" si="2"/>
        <v>1.0098</v>
      </c>
      <c r="BL10" s="178">
        <f t="shared" si="2"/>
        <v>1.5342689999999999</v>
      </c>
      <c r="BM10" s="178">
        <f t="shared" si="2"/>
        <v>4.6572480000000001</v>
      </c>
      <c r="BN10" s="178">
        <f t="shared" si="2"/>
        <v>2.6414429999999998</v>
      </c>
      <c r="BO10" s="178">
        <f t="shared" si="2"/>
        <v>0.68441999999999992</v>
      </c>
      <c r="BP10" s="378">
        <f t="shared" ref="BP10:BQ10" si="3">(BP5/100)*BP17</f>
        <v>1.305906</v>
      </c>
      <c r="BQ10" s="519">
        <f t="shared" si="3"/>
        <v>0.25440000000000002</v>
      </c>
      <c r="BR10" s="519">
        <f t="shared" ref="BR10:CW10" si="4">(BR5/100)*BR17</f>
        <v>1.487603</v>
      </c>
      <c r="BS10" s="519">
        <f t="shared" si="4"/>
        <v>1.9657410000000004</v>
      </c>
      <c r="BT10" s="519">
        <f t="shared" si="4"/>
        <v>0.46058800000000005</v>
      </c>
      <c r="BU10" s="519">
        <f t="shared" si="4"/>
        <v>0.64936799999999995</v>
      </c>
      <c r="BV10" s="519">
        <f t="shared" si="4"/>
        <v>1.4151420000000001</v>
      </c>
      <c r="BW10" s="519">
        <f t="shared" si="4"/>
        <v>3.528832</v>
      </c>
      <c r="BX10" s="519">
        <f t="shared" si="4"/>
        <v>2.4282249999999999</v>
      </c>
      <c r="BY10" s="519">
        <f t="shared" si="4"/>
        <v>1.4183000000000003</v>
      </c>
      <c r="BZ10" s="519">
        <f t="shared" si="4"/>
        <v>1.0654539999999999</v>
      </c>
      <c r="CA10" s="519">
        <f t="shared" si="4"/>
        <v>0.122304</v>
      </c>
      <c r="CB10" s="519">
        <f t="shared" si="4"/>
        <v>0.83973200000000003</v>
      </c>
      <c r="CC10" s="519">
        <f t="shared" si="4"/>
        <v>1.6938239999999998</v>
      </c>
      <c r="CD10" s="519">
        <f t="shared" si="4"/>
        <v>1.0540110000000003</v>
      </c>
      <c r="CE10" s="519">
        <f t="shared" si="4"/>
        <v>0.69863999999999993</v>
      </c>
      <c r="CF10" s="519">
        <f t="shared" si="4"/>
        <v>0.59382699999999999</v>
      </c>
      <c r="CG10" s="519">
        <f t="shared" si="4"/>
        <v>4.6752600000000006</v>
      </c>
      <c r="CH10" s="519">
        <f t="shared" si="4"/>
        <v>0.93287500000000001</v>
      </c>
      <c r="CI10" s="519">
        <f t="shared" si="4"/>
        <v>1.4640890000000002</v>
      </c>
      <c r="CJ10" s="519">
        <f t="shared" si="4"/>
        <v>0.48275999999999997</v>
      </c>
      <c r="CK10" s="519">
        <f t="shared" si="4"/>
        <v>0.73108200000000001</v>
      </c>
      <c r="CL10" s="519">
        <f t="shared" si="4"/>
        <v>0.91618200000000005</v>
      </c>
      <c r="CM10" s="519">
        <f t="shared" si="4"/>
        <v>0.48249600000000015</v>
      </c>
      <c r="CN10" s="519">
        <f t="shared" si="4"/>
        <v>2.1434069999999998</v>
      </c>
      <c r="CO10" s="519">
        <f t="shared" si="4"/>
        <v>2.2041740000000001</v>
      </c>
      <c r="CP10" s="519">
        <f t="shared" si="4"/>
        <v>0.52934700000000001</v>
      </c>
      <c r="CQ10" s="519">
        <f t="shared" si="4"/>
        <v>0.87160000000000015</v>
      </c>
      <c r="CR10" s="519">
        <f t="shared" si="4"/>
        <v>0.96899999999999975</v>
      </c>
      <c r="CS10" s="519">
        <f t="shared" si="4"/>
        <v>2.782772</v>
      </c>
      <c r="CT10" s="519">
        <f t="shared" si="4"/>
        <v>1.2448979999999998</v>
      </c>
      <c r="CU10" s="519">
        <f t="shared" si="4"/>
        <v>2.4415020000000007</v>
      </c>
      <c r="CV10" s="519">
        <f t="shared" si="4"/>
        <v>2.6843400000000002</v>
      </c>
      <c r="CW10" s="519">
        <f t="shared" si="4"/>
        <v>2.3000000000000003</v>
      </c>
      <c r="CX10" s="761">
        <f t="shared" ref="CX10:DS10" si="5">(CX5/100)*CX17</f>
        <v>2.7051419999999999</v>
      </c>
      <c r="CY10" s="761">
        <f t="shared" si="5"/>
        <v>0.88668600000000009</v>
      </c>
      <c r="CZ10" s="761">
        <f t="shared" si="5"/>
        <v>0.86198400000000019</v>
      </c>
      <c r="DA10" s="761">
        <f t="shared" si="5"/>
        <v>2.4386670000000001</v>
      </c>
      <c r="DB10" s="761">
        <f t="shared" si="5"/>
        <v>0.51390199999999997</v>
      </c>
      <c r="DC10" s="761">
        <f t="shared" si="5"/>
        <v>1.133035</v>
      </c>
      <c r="DD10" s="761">
        <f t="shared" si="5"/>
        <v>0.28306300000000001</v>
      </c>
      <c r="DE10" s="761">
        <f t="shared" si="5"/>
        <v>0.86954400000000009</v>
      </c>
      <c r="DF10" s="761">
        <f t="shared" si="5"/>
        <v>0.10724400000000003</v>
      </c>
      <c r="DG10" s="761">
        <f t="shared" si="5"/>
        <v>0.45300499999999999</v>
      </c>
      <c r="DH10" s="761">
        <f t="shared" si="5"/>
        <v>2.0653920000000001</v>
      </c>
      <c r="DI10" s="761">
        <f t="shared" si="5"/>
        <v>5.8032E-2</v>
      </c>
      <c r="DJ10" s="761">
        <f t="shared" si="5"/>
        <v>3.99492</v>
      </c>
      <c r="DK10" s="761">
        <f t="shared" si="5"/>
        <v>1.728459</v>
      </c>
      <c r="DL10" s="761">
        <f t="shared" si="5"/>
        <v>0.83337300000000003</v>
      </c>
      <c r="DM10" s="761">
        <f t="shared" si="5"/>
        <v>0.95226799999999989</v>
      </c>
      <c r="DN10" s="761">
        <f t="shared" si="5"/>
        <v>1.4061599999999999</v>
      </c>
      <c r="DO10" s="761">
        <f t="shared" si="5"/>
        <v>1.1759579999999998</v>
      </c>
      <c r="DP10" s="761">
        <f t="shared" si="5"/>
        <v>2.8830000000000001E-2</v>
      </c>
      <c r="DQ10" s="761">
        <f t="shared" si="5"/>
        <v>4.3466839999999998</v>
      </c>
      <c r="DR10" s="761">
        <f t="shared" si="5"/>
        <v>0.45698</v>
      </c>
      <c r="DS10" s="761">
        <f t="shared" si="5"/>
        <v>1.511328</v>
      </c>
      <c r="DT10" s="870">
        <f t="shared" ref="DT10:EW10" si="6">(DT5/100)*DT17</f>
        <v>0.11008</v>
      </c>
      <c r="DU10" s="870">
        <f t="shared" si="6"/>
        <v>2.5701299999999998</v>
      </c>
      <c r="DV10" s="870">
        <f t="shared" si="6"/>
        <v>2.4138799999999998</v>
      </c>
      <c r="DW10" s="870">
        <f t="shared" si="6"/>
        <v>0.83744699999999994</v>
      </c>
      <c r="DX10" s="870">
        <f t="shared" si="6"/>
        <v>0.46397999999999989</v>
      </c>
      <c r="DY10" s="870">
        <f t="shared" si="6"/>
        <v>1.1945080000000001</v>
      </c>
      <c r="DZ10" s="870">
        <f t="shared" si="6"/>
        <v>2.102706</v>
      </c>
      <c r="EA10" s="870">
        <f t="shared" si="6"/>
        <v>0.12667199999999998</v>
      </c>
      <c r="EB10" s="870">
        <f t="shared" si="6"/>
        <v>2.9436749999999998</v>
      </c>
      <c r="EC10" s="870">
        <f t="shared" si="6"/>
        <v>0.424842</v>
      </c>
      <c r="ED10" s="870">
        <f t="shared" si="6"/>
        <v>1.6533930000000001</v>
      </c>
      <c r="EE10" s="870">
        <f t="shared" si="6"/>
        <v>1.8792000000000002</v>
      </c>
      <c r="EF10" s="870">
        <f t="shared" si="6"/>
        <v>0.71374500000000007</v>
      </c>
      <c r="EG10" s="870">
        <f t="shared" si="6"/>
        <v>1.9573379999999996</v>
      </c>
      <c r="EH10" s="870">
        <f t="shared" si="6"/>
        <v>1.9088960000000001</v>
      </c>
      <c r="EI10" s="870">
        <f t="shared" si="6"/>
        <v>1.9821279999999997</v>
      </c>
      <c r="EJ10" s="870">
        <f t="shared" si="6"/>
        <v>0.19743499999999997</v>
      </c>
      <c r="EK10" s="870">
        <f t="shared" si="6"/>
        <v>0.42871000000000004</v>
      </c>
      <c r="EL10" s="870">
        <f t="shared" si="6"/>
        <v>0.16324000000000002</v>
      </c>
      <c r="EM10" s="870">
        <f t="shared" si="6"/>
        <v>2.3143050000000001</v>
      </c>
      <c r="EN10" s="870">
        <f t="shared" si="6"/>
        <v>1.1528159999999998</v>
      </c>
      <c r="EO10" s="870">
        <f t="shared" si="6"/>
        <v>3.0421420000000001</v>
      </c>
      <c r="EP10" s="870">
        <f t="shared" si="6"/>
        <v>3.8113610000000007</v>
      </c>
      <c r="EQ10" s="870">
        <f t="shared" si="6"/>
        <v>1.92774</v>
      </c>
      <c r="ER10" s="870">
        <f t="shared" si="6"/>
        <v>0.355821</v>
      </c>
      <c r="ES10" s="870">
        <f t="shared" si="6"/>
        <v>0.34566700000000006</v>
      </c>
      <c r="ET10" s="870">
        <f t="shared" si="6"/>
        <v>0.91371100000000016</v>
      </c>
      <c r="EU10" s="870">
        <f t="shared" si="6"/>
        <v>0.68162800000000001</v>
      </c>
      <c r="EV10" s="870">
        <f t="shared" si="6"/>
        <v>0.86204800000000004</v>
      </c>
      <c r="EW10" s="870">
        <f t="shared" si="6"/>
        <v>0.23322599999999999</v>
      </c>
      <c r="EX10" s="1085">
        <f t="shared" ref="EX10:FR10" si="7">(EX5/100)*EX17</f>
        <v>1.5718199999999998</v>
      </c>
      <c r="EY10" s="1085">
        <f t="shared" si="7"/>
        <v>0.38137600000000005</v>
      </c>
      <c r="EZ10" s="1085">
        <f t="shared" si="7"/>
        <v>0.63470000000000004</v>
      </c>
      <c r="FA10" s="1085">
        <f t="shared" si="7"/>
        <v>3.1387219999999996</v>
      </c>
      <c r="FB10" s="1085">
        <f t="shared" si="7"/>
        <v>0.64168399999999992</v>
      </c>
      <c r="FC10" s="1085">
        <f t="shared" si="7"/>
        <v>1.7335500000000001</v>
      </c>
      <c r="FD10" s="1085">
        <f t="shared" si="7"/>
        <v>0.67957499999999993</v>
      </c>
      <c r="FE10" s="1085">
        <f t="shared" si="7"/>
        <v>1.0728519999999999</v>
      </c>
      <c r="FF10" s="1085">
        <f t="shared" si="7"/>
        <v>1.4726250000000001</v>
      </c>
      <c r="FG10" s="1085">
        <f t="shared" si="7"/>
        <v>0.14563200000000001</v>
      </c>
      <c r="FH10" s="1085">
        <f t="shared" si="7"/>
        <v>0.49417200000000006</v>
      </c>
      <c r="FI10" s="1085">
        <f t="shared" si="7"/>
        <v>0.15382400000000002</v>
      </c>
      <c r="FJ10" s="1085">
        <f t="shared" si="7"/>
        <v>0.79974800000000013</v>
      </c>
      <c r="FK10" s="1085">
        <f t="shared" si="7"/>
        <v>2.3509249999999997</v>
      </c>
      <c r="FL10" s="1085">
        <f t="shared" si="7"/>
        <v>0.63308999999999993</v>
      </c>
      <c r="FM10" s="1085">
        <f t="shared" si="7"/>
        <v>3.7538</v>
      </c>
      <c r="FN10" s="1085">
        <f t="shared" si="7"/>
        <v>0.77694300000000005</v>
      </c>
      <c r="FO10" s="1085">
        <f t="shared" si="7"/>
        <v>0.64350399999999996</v>
      </c>
      <c r="FP10" s="1085">
        <f t="shared" si="7"/>
        <v>0.66779999999999995</v>
      </c>
      <c r="FQ10" s="1085">
        <f t="shared" si="7"/>
        <v>0.10218400000000001</v>
      </c>
      <c r="FR10" s="1085">
        <f t="shared" si="7"/>
        <v>0.15690999999999999</v>
      </c>
      <c r="FS10" s="1228">
        <f t="shared" ref="FS10:GK10" si="8">(FS5/100)*FS17</f>
        <v>1.7613599999999998</v>
      </c>
      <c r="FT10" s="1228">
        <f t="shared" si="8"/>
        <v>2.4541240000000006</v>
      </c>
      <c r="FU10" s="1228">
        <f t="shared" si="8"/>
        <v>0.76139000000000001</v>
      </c>
      <c r="FV10" s="1228">
        <f t="shared" si="8"/>
        <v>1.1878230000000001</v>
      </c>
      <c r="FW10" s="1228">
        <f t="shared" si="8"/>
        <v>0.99875999999999987</v>
      </c>
      <c r="FX10" s="1228">
        <f t="shared" si="8"/>
        <v>3.8131100000000004</v>
      </c>
      <c r="FY10" s="1228">
        <f t="shared" si="8"/>
        <v>2.7907199999999999</v>
      </c>
      <c r="FZ10" s="1228">
        <f t="shared" si="8"/>
        <v>1.332222</v>
      </c>
      <c r="GA10" s="1228">
        <f t="shared" si="8"/>
        <v>2.9874389999999997</v>
      </c>
      <c r="GB10" s="1228">
        <f t="shared" si="8"/>
        <v>1.5363390000000003</v>
      </c>
      <c r="GC10" s="1228">
        <f t="shared" si="8"/>
        <v>0.92541000000000007</v>
      </c>
      <c r="GD10" s="1228">
        <f t="shared" si="8"/>
        <v>0.65113300000000007</v>
      </c>
      <c r="GE10" s="1228">
        <f t="shared" si="8"/>
        <v>0.6389490000000001</v>
      </c>
      <c r="GF10" s="1228">
        <f t="shared" si="8"/>
        <v>0.44043799999999994</v>
      </c>
      <c r="GG10" s="1228">
        <f t="shared" si="8"/>
        <v>0.93008599999999997</v>
      </c>
      <c r="GH10" s="1228">
        <f t="shared" si="8"/>
        <v>0.18401200000000001</v>
      </c>
      <c r="GI10" s="1228">
        <f t="shared" si="8"/>
        <v>0.39561200000000002</v>
      </c>
      <c r="GJ10" s="1228">
        <f t="shared" si="8"/>
        <v>0.355493</v>
      </c>
      <c r="GK10" s="1228">
        <f t="shared" si="8"/>
        <v>0.72152499999999997</v>
      </c>
    </row>
    <row r="11" spans="1:193" s="1214" customFormat="1" ht="12.75" customHeight="1">
      <c r="B11" s="1228"/>
      <c r="C11" s="1228"/>
      <c r="D11" s="1228"/>
      <c r="E11" s="1228"/>
      <c r="F11" s="1228"/>
      <c r="G11" s="1228"/>
      <c r="H11" s="1228"/>
      <c r="I11" s="1228"/>
      <c r="J11" s="1228"/>
      <c r="K11" s="1228"/>
      <c r="L11" s="1228"/>
      <c r="M11" s="1228"/>
      <c r="N11" s="1228"/>
      <c r="O11" s="1228"/>
      <c r="P11" s="1228"/>
      <c r="Q11" s="1228"/>
      <c r="R11" s="1228"/>
      <c r="S11" s="1228"/>
      <c r="T11" s="1228"/>
      <c r="U11" s="1228"/>
      <c r="V11" s="1228"/>
      <c r="W11" s="1228"/>
      <c r="X11" s="1228"/>
      <c r="Y11" s="1228"/>
      <c r="Z11" s="1228"/>
      <c r="AA11" s="1228"/>
      <c r="AB11" s="1228"/>
      <c r="AC11" s="1228"/>
      <c r="AD11" s="1228"/>
      <c r="AE11" s="1228"/>
      <c r="AF11" s="1228"/>
      <c r="AG11" s="1228"/>
      <c r="AH11" s="1228"/>
      <c r="AI11" s="1228"/>
      <c r="AJ11" s="1228"/>
      <c r="AK11" s="1228"/>
      <c r="AL11" s="1228"/>
      <c r="AM11" s="1228"/>
      <c r="AN11" s="1228"/>
      <c r="AO11" s="1228"/>
      <c r="AP11" s="1228"/>
      <c r="AQ11" s="1228"/>
      <c r="AR11" s="1228"/>
      <c r="AS11" s="1228"/>
      <c r="AT11" s="1228"/>
      <c r="AU11" s="1228"/>
      <c r="AV11" s="1228"/>
      <c r="AW11" s="1228"/>
      <c r="AX11" s="1228"/>
      <c r="AY11" s="1228"/>
      <c r="AZ11" s="1228"/>
      <c r="BA11" s="1228"/>
      <c r="BB11" s="1228"/>
      <c r="BC11" s="1228"/>
      <c r="BD11" s="1228"/>
      <c r="BE11" s="1228"/>
      <c r="BF11" s="1228"/>
      <c r="BG11" s="1228"/>
      <c r="BH11" s="1228"/>
      <c r="BI11" s="1228"/>
      <c r="BJ11" s="1228"/>
      <c r="BK11" s="1228"/>
      <c r="BL11" s="1228"/>
      <c r="BM11" s="1228"/>
      <c r="BN11" s="1228"/>
      <c r="BO11" s="1228"/>
      <c r="BP11" s="1228"/>
      <c r="BQ11" s="1228"/>
      <c r="BR11" s="1228"/>
      <c r="BS11" s="1228"/>
      <c r="BT11" s="1228"/>
      <c r="BU11" s="1228"/>
      <c r="BV11" s="1228"/>
      <c r="BW11" s="1228"/>
      <c r="BX11" s="1228"/>
      <c r="BY11" s="1228"/>
      <c r="BZ11" s="1228"/>
      <c r="CA11" s="1228"/>
      <c r="CB11" s="1228"/>
      <c r="CC11" s="1228"/>
      <c r="CD11" s="1228"/>
      <c r="CE11" s="1228"/>
      <c r="CF11" s="1228"/>
      <c r="CG11" s="1228"/>
      <c r="CH11" s="1228"/>
      <c r="CI11" s="1228"/>
      <c r="CJ11" s="1228"/>
      <c r="CK11" s="1228"/>
      <c r="CL11" s="1228"/>
      <c r="CM11" s="1228"/>
      <c r="CN11" s="1228"/>
      <c r="CO11" s="1228"/>
      <c r="CP11" s="1228"/>
      <c r="CQ11" s="1228"/>
      <c r="CR11" s="1228"/>
      <c r="CS11" s="1228"/>
      <c r="CT11" s="1228"/>
      <c r="CU11" s="1228"/>
      <c r="CV11" s="1228"/>
      <c r="CW11" s="1228"/>
      <c r="CX11" s="1228"/>
      <c r="CY11" s="1228"/>
      <c r="CZ11" s="1228"/>
      <c r="DA11" s="1228"/>
      <c r="DB11" s="1228"/>
      <c r="DC11" s="1228"/>
      <c r="DD11" s="1228"/>
      <c r="DE11" s="1228"/>
      <c r="DF11" s="1228"/>
      <c r="DG11" s="1228"/>
      <c r="DH11" s="1228"/>
      <c r="DI11" s="1228"/>
      <c r="DJ11" s="1228"/>
      <c r="DK11" s="1228"/>
      <c r="DL11" s="1228"/>
      <c r="DM11" s="1228"/>
      <c r="DN11" s="1228"/>
      <c r="DO11" s="1228"/>
      <c r="DP11" s="1228"/>
      <c r="DQ11" s="1228"/>
      <c r="DR11" s="1228"/>
      <c r="DS11" s="1228"/>
      <c r="DT11" s="1228"/>
      <c r="DU11" s="1228"/>
      <c r="DV11" s="1228"/>
      <c r="DW11" s="1228"/>
      <c r="DX11" s="1228"/>
      <c r="DY11" s="1228"/>
      <c r="DZ11" s="1228"/>
      <c r="EA11" s="1228"/>
      <c r="EB11" s="1228"/>
      <c r="EC11" s="1228"/>
      <c r="ED11" s="1228"/>
      <c r="EE11" s="1228"/>
      <c r="EF11" s="1228"/>
      <c r="EG11" s="1228"/>
      <c r="EH11" s="1228"/>
      <c r="EI11" s="1228"/>
      <c r="EJ11" s="1228"/>
      <c r="EK11" s="1228"/>
      <c r="EL11" s="1228"/>
      <c r="EM11" s="1228"/>
      <c r="EN11" s="1228"/>
      <c r="EO11" s="1228"/>
      <c r="EP11" s="1228"/>
      <c r="EQ11" s="1228"/>
      <c r="ER11" s="1228"/>
      <c r="ES11" s="1228"/>
      <c r="ET11" s="1228"/>
      <c r="EU11" s="1228"/>
      <c r="EV11" s="1228"/>
      <c r="EW11" s="1228"/>
      <c r="EX11" s="1228"/>
      <c r="EY11" s="1228"/>
      <c r="EZ11" s="1228"/>
      <c r="FA11" s="1228"/>
      <c r="FB11" s="1228"/>
      <c r="FC11" s="1228"/>
      <c r="FD11" s="1228"/>
      <c r="FE11" s="1228"/>
      <c r="FF11" s="1228"/>
      <c r="FG11" s="1228"/>
      <c r="FH11" s="1228"/>
      <c r="FI11" s="1228"/>
      <c r="FJ11" s="1228"/>
      <c r="FK11" s="1228"/>
      <c r="FL11" s="1228"/>
      <c r="FM11" s="1228"/>
      <c r="FN11" s="1228"/>
      <c r="FO11" s="1228"/>
      <c r="FP11" s="1228"/>
      <c r="FQ11" s="1228"/>
      <c r="FR11" s="1228"/>
      <c r="FS11" s="1228"/>
      <c r="FT11" s="1228"/>
      <c r="FU11" s="1228"/>
      <c r="FV11" s="1228"/>
      <c r="FW11" s="1228"/>
      <c r="FX11" s="1228"/>
      <c r="FY11" s="1228"/>
      <c r="FZ11" s="1228"/>
      <c r="GA11" s="1228"/>
      <c r="GB11" s="1228"/>
      <c r="GC11" s="1228"/>
      <c r="GD11" s="1228"/>
      <c r="GE11" s="1228"/>
      <c r="GF11" s="1228"/>
      <c r="GG11" s="1228"/>
      <c r="GH11" s="1228"/>
      <c r="GI11" s="1228"/>
      <c r="GJ11" s="1228"/>
      <c r="GK11" s="1228"/>
    </row>
    <row r="12" spans="1:193">
      <c r="B12" s="68"/>
      <c r="C12" s="68"/>
      <c r="D12" s="68"/>
      <c r="E12" s="68"/>
      <c r="F12" s="68"/>
      <c r="G12" s="68"/>
      <c r="H12" s="68"/>
      <c r="I12" s="68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375"/>
      <c r="BQ12" s="516"/>
      <c r="BR12" s="516"/>
      <c r="BS12" s="516"/>
      <c r="BT12" s="516"/>
      <c r="BU12" s="516"/>
      <c r="BV12" s="516"/>
      <c r="BW12" s="516"/>
      <c r="BX12" s="516"/>
      <c r="BY12" s="516"/>
      <c r="BZ12" s="516"/>
      <c r="CA12" s="516"/>
      <c r="CB12" s="516"/>
      <c r="CC12" s="516"/>
      <c r="CD12" s="516"/>
      <c r="CE12" s="516"/>
      <c r="CF12" s="516"/>
      <c r="CG12" s="516"/>
      <c r="CH12" s="516"/>
      <c r="CI12" s="516"/>
      <c r="CJ12" s="516"/>
      <c r="CK12" s="516"/>
      <c r="CL12" s="516"/>
      <c r="CM12" s="516"/>
      <c r="CN12" s="516"/>
      <c r="CO12" s="516"/>
      <c r="CP12" s="516"/>
      <c r="CQ12" s="516"/>
      <c r="CR12" s="516"/>
      <c r="CS12" s="516"/>
      <c r="CT12" s="516"/>
      <c r="CU12" s="516"/>
      <c r="CV12" s="516"/>
      <c r="CW12" s="516"/>
      <c r="CX12" s="758"/>
      <c r="CY12" s="758"/>
      <c r="CZ12" s="758"/>
      <c r="DA12" s="758"/>
      <c r="DB12" s="758"/>
      <c r="DC12" s="758"/>
      <c r="DD12" s="758"/>
      <c r="DE12" s="758"/>
      <c r="DF12" s="758"/>
      <c r="DG12" s="758"/>
      <c r="DH12" s="758"/>
      <c r="DI12" s="758"/>
      <c r="DJ12" s="758"/>
      <c r="DK12" s="758"/>
      <c r="DL12" s="758"/>
      <c r="DM12" s="758"/>
      <c r="DN12" s="758"/>
      <c r="DO12" s="758"/>
      <c r="DP12" s="758"/>
      <c r="DQ12" s="758"/>
      <c r="DR12" s="758"/>
      <c r="DS12" s="758"/>
      <c r="DT12" s="867"/>
      <c r="DU12" s="867"/>
      <c r="DV12" s="867"/>
      <c r="DW12" s="867"/>
      <c r="DX12" s="867"/>
      <c r="DY12" s="867"/>
      <c r="DZ12" s="867"/>
      <c r="EA12" s="867"/>
      <c r="EB12" s="867"/>
      <c r="EC12" s="867"/>
      <c r="ED12" s="867"/>
      <c r="EE12" s="867"/>
      <c r="EF12" s="867"/>
      <c r="EG12" s="867"/>
      <c r="EH12" s="867"/>
      <c r="EI12" s="867"/>
      <c r="EJ12" s="867"/>
      <c r="EK12" s="867"/>
      <c r="EL12" s="867"/>
      <c r="EM12" s="867"/>
      <c r="EN12" s="867"/>
      <c r="EO12" s="867"/>
      <c r="EP12" s="867"/>
      <c r="EQ12" s="867"/>
      <c r="ER12" s="867"/>
      <c r="ES12" s="867"/>
      <c r="ET12" s="867"/>
      <c r="EU12" s="867"/>
      <c r="EV12" s="867"/>
      <c r="EW12" s="867"/>
      <c r="EX12" s="1083"/>
      <c r="EY12" s="1083"/>
      <c r="EZ12" s="1083"/>
      <c r="FA12" s="1083"/>
      <c r="FB12" s="1083"/>
      <c r="FC12" s="1083"/>
      <c r="FD12" s="1083"/>
      <c r="FE12" s="1083"/>
      <c r="FF12" s="1083"/>
      <c r="FG12" s="1083"/>
      <c r="FH12" s="1083"/>
      <c r="FI12" s="1083"/>
      <c r="FJ12" s="1083"/>
      <c r="FK12" s="1083"/>
      <c r="FL12" s="1083"/>
      <c r="FM12" s="1083"/>
      <c r="FN12" s="1083"/>
      <c r="FO12" s="1083"/>
      <c r="FP12" s="1083"/>
      <c r="FQ12" s="1083"/>
      <c r="FR12" s="1083"/>
      <c r="FS12" s="1220"/>
      <c r="FT12" s="1220"/>
      <c r="FU12" s="1220"/>
      <c r="FV12" s="1220"/>
      <c r="FW12" s="1220"/>
      <c r="FX12" s="1220"/>
      <c r="FY12" s="1220"/>
      <c r="FZ12" s="1220"/>
      <c r="GA12" s="1220"/>
      <c r="GB12" s="1220"/>
      <c r="GC12" s="1220"/>
      <c r="GD12" s="1220"/>
      <c r="GE12" s="1220"/>
      <c r="GF12" s="1220"/>
      <c r="GG12" s="1220"/>
      <c r="GH12" s="1220"/>
      <c r="GI12" s="1220"/>
      <c r="GJ12" s="1220"/>
      <c r="GK12" s="1220"/>
    </row>
    <row r="13" spans="1:193" ht="17.5">
      <c r="A13" s="155" t="s">
        <v>1718</v>
      </c>
      <c r="B13" s="68"/>
      <c r="C13" s="68"/>
      <c r="D13" s="68"/>
      <c r="E13" s="68"/>
      <c r="F13" s="68"/>
      <c r="G13" s="68"/>
      <c r="H13" s="68"/>
      <c r="I13" s="68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375"/>
      <c r="BQ13" s="516"/>
      <c r="BR13" s="516"/>
      <c r="BS13" s="516"/>
      <c r="BT13" s="516"/>
      <c r="BU13" s="516"/>
      <c r="BV13" s="516"/>
      <c r="BW13" s="516"/>
      <c r="BX13" s="516"/>
      <c r="BY13" s="516"/>
      <c r="BZ13" s="516"/>
      <c r="CA13" s="516"/>
      <c r="CB13" s="516"/>
      <c r="CC13" s="516"/>
      <c r="CD13" s="516"/>
      <c r="CE13" s="516"/>
      <c r="CF13" s="516"/>
      <c r="CG13" s="516"/>
      <c r="CH13" s="516"/>
      <c r="CI13" s="516"/>
      <c r="CJ13" s="516"/>
      <c r="CK13" s="516"/>
      <c r="CL13" s="516"/>
      <c r="CM13" s="516"/>
      <c r="CN13" s="516"/>
      <c r="CO13" s="516"/>
      <c r="CP13" s="516"/>
      <c r="CQ13" s="516"/>
      <c r="CR13" s="516"/>
      <c r="CS13" s="516"/>
      <c r="CT13" s="516"/>
      <c r="CU13" s="516"/>
      <c r="CV13" s="516"/>
      <c r="CW13" s="516"/>
      <c r="CX13" s="758"/>
      <c r="CY13" s="758"/>
      <c r="CZ13" s="758"/>
      <c r="DA13" s="758"/>
      <c r="DB13" s="758"/>
      <c r="DC13" s="758"/>
      <c r="DD13" s="758"/>
      <c r="DE13" s="758"/>
      <c r="DF13" s="758"/>
      <c r="DG13" s="758"/>
      <c r="DH13" s="758"/>
      <c r="DI13" s="758"/>
      <c r="DJ13" s="758"/>
      <c r="DK13" s="758"/>
      <c r="DL13" s="758"/>
      <c r="DM13" s="758"/>
      <c r="DN13" s="758"/>
      <c r="DO13" s="758"/>
      <c r="DP13" s="758"/>
      <c r="DQ13" s="758"/>
      <c r="DR13" s="758"/>
      <c r="DS13" s="758"/>
      <c r="DT13" s="867"/>
      <c r="DU13" s="867"/>
      <c r="DV13" s="867"/>
      <c r="DW13" s="867"/>
      <c r="DX13" s="867"/>
      <c r="DY13" s="867"/>
      <c r="DZ13" s="867"/>
      <c r="EA13" s="867"/>
      <c r="EB13" s="867"/>
      <c r="EC13" s="867"/>
      <c r="ED13" s="867"/>
      <c r="EE13" s="867"/>
      <c r="EF13" s="867"/>
      <c r="EG13" s="867"/>
      <c r="EH13" s="867"/>
      <c r="EI13" s="867"/>
      <c r="EJ13" s="867"/>
      <c r="EK13" s="867"/>
      <c r="EL13" s="867"/>
      <c r="EM13" s="867"/>
      <c r="EN13" s="867"/>
      <c r="EO13" s="867"/>
      <c r="EP13" s="867"/>
      <c r="EQ13" s="867"/>
      <c r="ER13" s="867"/>
      <c r="ES13" s="867"/>
      <c r="ET13" s="867"/>
      <c r="EU13" s="867"/>
      <c r="EV13" s="867"/>
      <c r="EW13" s="867"/>
      <c r="EX13" s="1083"/>
      <c r="EY13" s="1083"/>
      <c r="EZ13" s="1083"/>
      <c r="FA13" s="1083"/>
      <c r="FB13" s="1083"/>
      <c r="FC13" s="1083"/>
      <c r="FD13" s="1083"/>
      <c r="FE13" s="1083"/>
      <c r="FF13" s="1083"/>
      <c r="FG13" s="1083"/>
      <c r="FH13" s="1083"/>
      <c r="FI13" s="1083"/>
      <c r="FJ13" s="1083"/>
      <c r="FK13" s="1083"/>
      <c r="FL13" s="1083"/>
      <c r="FM13" s="1083"/>
      <c r="FN13" s="1083"/>
      <c r="FO13" s="1083"/>
      <c r="FP13" s="1083"/>
      <c r="FQ13" s="1083"/>
      <c r="FR13" s="1083"/>
      <c r="FS13" s="1220"/>
      <c r="FT13" s="1220"/>
      <c r="FU13" s="1220"/>
      <c r="FV13" s="1220"/>
      <c r="FW13" s="1220"/>
      <c r="FX13" s="1220"/>
      <c r="FY13" s="1220"/>
      <c r="FZ13" s="1220"/>
      <c r="GA13" s="1220"/>
      <c r="GB13" s="1220"/>
      <c r="GC13" s="1220"/>
      <c r="GD13" s="1220"/>
      <c r="GE13" s="1220"/>
      <c r="GF13" s="1220"/>
      <c r="GG13" s="1220"/>
      <c r="GH13" s="1220"/>
      <c r="GI13" s="1220"/>
      <c r="GJ13" s="1220"/>
      <c r="GK13" s="1220"/>
    </row>
    <row r="14" spans="1:193">
      <c r="A14" s="3" t="s">
        <v>43</v>
      </c>
      <c r="B14" s="107">
        <f>DXN!B26</f>
        <v>3.65</v>
      </c>
      <c r="C14" s="107">
        <f>DXN!C26</f>
        <v>7.37</v>
      </c>
      <c r="D14" s="107">
        <f>DXN!D26</f>
        <v>5.01</v>
      </c>
      <c r="E14" s="107">
        <f>DXN!E26</f>
        <v>23.03</v>
      </c>
      <c r="F14" s="107">
        <f>DXN!F26</f>
        <v>16.82</v>
      </c>
      <c r="G14" s="107">
        <f>DXN!G26</f>
        <v>4.3600000000000003</v>
      </c>
      <c r="H14" s="107">
        <f>DXN!H26</f>
        <v>5.6</v>
      </c>
      <c r="I14" s="107">
        <f>DXN!I26</f>
        <v>31.45</v>
      </c>
      <c r="J14" s="170">
        <f>DXN!J26</f>
        <v>37.08</v>
      </c>
      <c r="K14" s="170">
        <f>DXN!K26</f>
        <v>3.03</v>
      </c>
      <c r="L14" s="170">
        <f>DXN!L26</f>
        <v>10.24</v>
      </c>
      <c r="M14" s="170">
        <f>DXN!M26</f>
        <v>50.41</v>
      </c>
      <c r="N14" s="170">
        <f>DXN!N26</f>
        <v>12.53</v>
      </c>
      <c r="O14" s="170">
        <f>DXN!O26</f>
        <v>20.79</v>
      </c>
      <c r="P14" s="170">
        <f>DXN!P26</f>
        <v>5.82</v>
      </c>
      <c r="Q14" s="170">
        <f>DXN!Q26</f>
        <v>3.94</v>
      </c>
      <c r="R14" s="170">
        <f>DXN!R26</f>
        <v>3.41</v>
      </c>
      <c r="S14" s="170">
        <f>DXN!S26</f>
        <v>7.58</v>
      </c>
      <c r="T14" s="170">
        <f>DXN!T26</f>
        <v>5.97</v>
      </c>
      <c r="U14" s="170">
        <f>DXN!U26</f>
        <v>27.33</v>
      </c>
      <c r="V14" s="170">
        <f>DXN!V26</f>
        <v>24.26</v>
      </c>
      <c r="W14" s="170">
        <f>DXN!W26</f>
        <v>0.83</v>
      </c>
      <c r="X14" s="170">
        <f>DXN!X26</f>
        <v>3.7</v>
      </c>
      <c r="Y14" s="170">
        <f>DXN!Y26</f>
        <v>4.01</v>
      </c>
      <c r="Z14" s="170">
        <f>DXN!Z26</f>
        <v>5.68</v>
      </c>
      <c r="AA14" s="170">
        <f>DXN!AA26</f>
        <v>7.45</v>
      </c>
      <c r="AB14" s="170">
        <f>DXN!AB26</f>
        <v>4.8499999999999996</v>
      </c>
      <c r="AC14" s="170">
        <f>DXN!AC26</f>
        <v>25.81</v>
      </c>
      <c r="AD14" s="170">
        <f>DXN!AD26</f>
        <v>13.63</v>
      </c>
      <c r="AE14" s="170">
        <f>DXN!AE26</f>
        <v>3.29</v>
      </c>
      <c r="AF14" s="170">
        <f>DXN!AF26</f>
        <v>40.32</v>
      </c>
      <c r="AG14" s="170">
        <f>DXN!AG26</f>
        <v>3.67</v>
      </c>
      <c r="AH14" s="170">
        <f>DXN!AH26</f>
        <v>2.88</v>
      </c>
      <c r="AI14" s="170">
        <f>DXN!AI26</f>
        <v>4.0199999999999996</v>
      </c>
      <c r="AJ14" s="170">
        <f>DXN!AJ26</f>
        <v>3.53</v>
      </c>
      <c r="AK14" s="170">
        <f>DXN!AK26</f>
        <v>6.56</v>
      </c>
      <c r="AL14" s="170">
        <f>DXN!AL26</f>
        <v>2.2000000000000002</v>
      </c>
      <c r="AM14" s="170">
        <f>DXN!AM26</f>
        <v>7.18</v>
      </c>
      <c r="AN14" s="170">
        <f>DXN!AN26</f>
        <v>2.2400000000000002</v>
      </c>
      <c r="AO14" s="170">
        <f>DXN!AO26</f>
        <v>4.38</v>
      </c>
      <c r="AP14" s="170">
        <f>DXN!AP26</f>
        <v>5.19</v>
      </c>
      <c r="AQ14" s="170">
        <f>DXN!AQ26</f>
        <v>12.74</v>
      </c>
      <c r="AR14" s="170">
        <f>DXN!AR26</f>
        <v>5.12</v>
      </c>
      <c r="AS14" s="170">
        <f>DXN!AS26</f>
        <v>3.77</v>
      </c>
      <c r="AT14" s="170">
        <f>DXN!AT26</f>
        <v>2.0699999999999998</v>
      </c>
      <c r="AU14" s="170">
        <f>DXN!AU26</f>
        <v>10.93</v>
      </c>
      <c r="AV14" s="170">
        <f>DXN!AV26</f>
        <v>56.44</v>
      </c>
      <c r="AW14" s="170">
        <f>DXN!AW26</f>
        <v>2.35</v>
      </c>
      <c r="AX14" s="170">
        <f>DXN!AX26</f>
        <v>5.17</v>
      </c>
      <c r="AY14" s="170">
        <f>DXN!AY26</f>
        <v>9.64</v>
      </c>
      <c r="AZ14" s="170">
        <f>DXN!AZ26</f>
        <v>5.95</v>
      </c>
      <c r="BA14" s="170">
        <f>DXN!BA26</f>
        <v>4.8600000000000003</v>
      </c>
      <c r="BB14" s="170">
        <f>DXN!BB26</f>
        <v>12.17</v>
      </c>
      <c r="BC14" s="170">
        <f>DXN!BC26</f>
        <v>7.7</v>
      </c>
      <c r="BD14" s="170">
        <f>DXN!BD26</f>
        <v>8.76</v>
      </c>
      <c r="BE14" s="170">
        <f>DXN!BE26</f>
        <v>19.239999999999998</v>
      </c>
      <c r="BF14" s="170">
        <f>DXN!BF26</f>
        <v>7.12</v>
      </c>
      <c r="BG14" s="170">
        <f>DXN!BG26</f>
        <v>4.25</v>
      </c>
      <c r="BH14" s="170">
        <f>DXN!BH26</f>
        <v>6.32</v>
      </c>
      <c r="BI14" s="170">
        <f>DXN!BI26</f>
        <v>1.74</v>
      </c>
      <c r="BJ14" s="170">
        <f>DXN!BJ26</f>
        <v>17.149999999999999</v>
      </c>
      <c r="BK14" s="170">
        <f>DXN!BK26</f>
        <v>3.66</v>
      </c>
      <c r="BL14" s="170">
        <f>DXN!BL26</f>
        <v>1.51</v>
      </c>
      <c r="BM14" s="170">
        <f>DXN!BM26</f>
        <v>11.54</v>
      </c>
      <c r="BN14" s="170">
        <f>DXN!BN26</f>
        <v>8.36</v>
      </c>
      <c r="BO14" s="170">
        <f>DXN!BO26</f>
        <v>12.39</v>
      </c>
      <c r="BP14" s="374">
        <f>DXN!BP26</f>
        <v>4.5</v>
      </c>
      <c r="BQ14" s="515">
        <f>DXN!BQ26</f>
        <v>26.35</v>
      </c>
      <c r="BR14" s="515">
        <f>DXN!BR26</f>
        <v>1.22</v>
      </c>
      <c r="BS14" s="515">
        <f>DXN!BS26</f>
        <v>3.66</v>
      </c>
      <c r="BT14" s="515">
        <f>DXN!BT26</f>
        <v>4.82</v>
      </c>
      <c r="BU14" s="515">
        <f>DXN!BU26</f>
        <v>1.74</v>
      </c>
      <c r="BV14" s="515">
        <f>DXN!BV26</f>
        <v>10.65</v>
      </c>
      <c r="BW14" s="515">
        <f>DXN!BW26</f>
        <v>3.11</v>
      </c>
      <c r="BX14" s="515">
        <f>DXN!BX26</f>
        <v>3.81</v>
      </c>
      <c r="BY14" s="515">
        <f>DXN!BY26</f>
        <v>17.510000000000002</v>
      </c>
      <c r="BZ14" s="515">
        <f>DXN!BZ26</f>
        <v>3.59</v>
      </c>
      <c r="CA14" s="515">
        <f>DXN!CA26</f>
        <v>12.01</v>
      </c>
      <c r="CB14" s="515">
        <f>DXN!CB26</f>
        <v>15.94</v>
      </c>
      <c r="CC14" s="515">
        <f>DXN!CC26</f>
        <v>2.02</v>
      </c>
      <c r="CD14" s="515">
        <f>DXN!CD26</f>
        <v>10.91</v>
      </c>
      <c r="CE14" s="515">
        <f>DXN!CE26</f>
        <v>4.71</v>
      </c>
      <c r="CF14" s="515">
        <f>DXN!CF26</f>
        <v>0.65</v>
      </c>
      <c r="CG14" s="515">
        <f>DXN!CG26</f>
        <v>9.98</v>
      </c>
      <c r="CH14" s="515">
        <f>DXN!CH26</f>
        <v>0.71</v>
      </c>
      <c r="CI14" s="515">
        <f>DXN!CI26</f>
        <v>2.04</v>
      </c>
      <c r="CJ14" s="515">
        <f>DXN!CJ26</f>
        <v>2.3199999999999998</v>
      </c>
      <c r="CK14" s="515">
        <f>DXN!CK26</f>
        <v>14.13</v>
      </c>
      <c r="CL14" s="515">
        <f>DXN!CL26</f>
        <v>6.93</v>
      </c>
      <c r="CM14" s="515">
        <f>DXN!CM26</f>
        <v>4.4000000000000004</v>
      </c>
      <c r="CN14" s="515">
        <f>DXN!CN26</f>
        <v>4.43</v>
      </c>
      <c r="CO14" s="515">
        <f>DXN!CO26</f>
        <v>3.1</v>
      </c>
      <c r="CP14" s="515">
        <f>DXN!CP26</f>
        <v>10.23</v>
      </c>
      <c r="CQ14" s="515">
        <f>DXN!CQ26</f>
        <v>22.73</v>
      </c>
      <c r="CR14" s="515">
        <f>DXN!CR26</f>
        <v>9.8000000000000007</v>
      </c>
      <c r="CS14" s="515">
        <f>DXN!CS26</f>
        <v>6.2</v>
      </c>
      <c r="CT14" s="515">
        <f>DXN!CT26</f>
        <v>6.51</v>
      </c>
      <c r="CU14" s="515">
        <f>DXN!CU26</f>
        <v>4.42</v>
      </c>
      <c r="CV14" s="515">
        <f>DXN!CV26</f>
        <v>4.47</v>
      </c>
      <c r="CW14" s="515">
        <f>DXN!CW26</f>
        <v>3.21</v>
      </c>
      <c r="CX14" s="757">
        <f>DXN!CX26</f>
        <v>13.27</v>
      </c>
      <c r="CY14" s="757">
        <f>DXN!CY26</f>
        <v>53.57</v>
      </c>
      <c r="CZ14" s="757">
        <f>DXN!CZ26</f>
        <v>6.94</v>
      </c>
      <c r="DA14" s="757">
        <f>DXN!DA26</f>
        <v>8.41</v>
      </c>
      <c r="DB14" s="757">
        <f>DXN!DB26</f>
        <v>0.75</v>
      </c>
      <c r="DC14" s="757">
        <f>DXN!DC26</f>
        <v>16.059999999999999</v>
      </c>
      <c r="DD14" s="757">
        <f>DXN!DD26</f>
        <v>88.31</v>
      </c>
      <c r="DE14" s="757">
        <f>DXN!DE26</f>
        <v>14.56</v>
      </c>
      <c r="DF14" s="757">
        <f>DXN!DF26</f>
        <v>2.0699999999999998</v>
      </c>
      <c r="DG14" s="757">
        <f>DXN!DG26</f>
        <v>0.63</v>
      </c>
      <c r="DH14" s="757">
        <f>DXN!DH26</f>
        <v>15.27</v>
      </c>
      <c r="DI14" s="757">
        <f>DXN!DI26</f>
        <v>2.9</v>
      </c>
      <c r="DJ14" s="757">
        <f>DXN!DJ26</f>
        <v>10.19</v>
      </c>
      <c r="DK14" s="757">
        <f>DXN!DK26</f>
        <v>12.68</v>
      </c>
      <c r="DL14" s="757">
        <f>DXN!DL26</f>
        <v>6.73</v>
      </c>
      <c r="DM14" s="757">
        <f>DXN!DM26</f>
        <v>8.32</v>
      </c>
      <c r="DN14" s="757">
        <f>DXN!DN26</f>
        <v>6.05</v>
      </c>
      <c r="DO14" s="757">
        <f>DXN!DO26</f>
        <v>4.43</v>
      </c>
      <c r="DP14" s="757">
        <f>DXN!DP26</f>
        <v>3.41</v>
      </c>
      <c r="DQ14" s="757">
        <f>DXN!DQ26</f>
        <v>23.02</v>
      </c>
      <c r="DR14" s="757">
        <f>DXN!DR26</f>
        <v>16.62</v>
      </c>
      <c r="DS14" s="757">
        <f>DXN!DS26</f>
        <v>5.51</v>
      </c>
      <c r="DT14" s="866">
        <f>DXN!DT26</f>
        <v>10.26</v>
      </c>
      <c r="DU14" s="866">
        <f>DXN!DU26</f>
        <v>10.93</v>
      </c>
      <c r="DV14" s="866">
        <f>DXN!DV26</f>
        <v>4.12</v>
      </c>
      <c r="DW14" s="866">
        <f>DXN!DW26</f>
        <v>7.71</v>
      </c>
      <c r="DX14" s="866">
        <f>DXN!DX26</f>
        <v>53.4</v>
      </c>
      <c r="DY14" s="866">
        <f>DXN!DY26</f>
        <v>5.74</v>
      </c>
      <c r="DZ14" s="866">
        <f>DXN!DZ26</f>
        <v>7.59</v>
      </c>
      <c r="EA14" s="866">
        <f>DXN!EA26</f>
        <v>17.309999999999999</v>
      </c>
      <c r="EB14" s="866">
        <f>DXN!EB26</f>
        <v>14.63</v>
      </c>
      <c r="EC14" s="866">
        <f>DXN!EC26</f>
        <v>6.13</v>
      </c>
      <c r="ED14" s="866">
        <f>DXN!ED26</f>
        <v>19.27</v>
      </c>
      <c r="EE14" s="866">
        <f>DXN!EE26</f>
        <v>37.03</v>
      </c>
      <c r="EF14" s="866">
        <f>DXN!EF26</f>
        <v>1.24</v>
      </c>
      <c r="EG14" s="866">
        <f>DXN!EG26</f>
        <v>14.52</v>
      </c>
      <c r="EH14" s="866">
        <f>DXN!EH26</f>
        <v>23.75</v>
      </c>
      <c r="EI14" s="866">
        <f>DXN!EI26</f>
        <v>4.71</v>
      </c>
      <c r="EJ14" s="866">
        <f>DXN!EJ26</f>
        <v>6.04</v>
      </c>
      <c r="EK14" s="866">
        <f>DXN!EK26</f>
        <v>21.4</v>
      </c>
      <c r="EL14" s="866">
        <f>DXN!EL26</f>
        <v>3.06</v>
      </c>
      <c r="EM14" s="866">
        <f>DXN!EM26</f>
        <v>28.85</v>
      </c>
      <c r="EN14" s="866">
        <f>DXN!EN26</f>
        <v>6.29</v>
      </c>
      <c r="EO14" s="866">
        <f>DXN!EO26</f>
        <v>21.87</v>
      </c>
      <c r="EP14" s="866">
        <f>DXN!EP26</f>
        <v>11</v>
      </c>
      <c r="EQ14" s="866">
        <f>DXN!EQ26</f>
        <v>6.93</v>
      </c>
      <c r="ER14" s="866">
        <f>DXN!ER26</f>
        <v>19.690000000000001</v>
      </c>
      <c r="ES14" s="866">
        <f>DXN!ES26</f>
        <v>6.96</v>
      </c>
      <c r="ET14" s="866">
        <f>DXN!ET26</f>
        <v>5.41</v>
      </c>
      <c r="EU14" s="866">
        <f>DXN!EU26</f>
        <v>3.67</v>
      </c>
      <c r="EV14" s="866">
        <f>DXN!EV26</f>
        <v>55.89</v>
      </c>
      <c r="EW14" s="866">
        <f>DXN!EW26</f>
        <v>24.4</v>
      </c>
      <c r="EX14" s="1081">
        <f>DXN!EX26</f>
        <v>6.6</v>
      </c>
      <c r="EY14" s="1081">
        <f>DXN!EY26</f>
        <v>35.75</v>
      </c>
      <c r="EZ14" s="1081">
        <f>DXN!EZ26</f>
        <v>6.92</v>
      </c>
      <c r="FA14" s="1081">
        <f>DXN!FA26</f>
        <v>16.71</v>
      </c>
      <c r="FB14" s="1081">
        <f>DXN!FB26</f>
        <v>17.28</v>
      </c>
      <c r="FC14" s="1081">
        <f>DXN!FC26</f>
        <v>2.37</v>
      </c>
      <c r="FD14" s="1081">
        <f>DXN!FD26</f>
        <v>2.3199999999999998</v>
      </c>
      <c r="FE14" s="1081">
        <f>DXN!FE26</f>
        <v>2.6</v>
      </c>
      <c r="FF14" s="1081">
        <f>DXN!FF26</f>
        <v>5.83</v>
      </c>
      <c r="FG14" s="1081">
        <f>DXN!FG26</f>
        <v>5.7</v>
      </c>
      <c r="FH14" s="1081">
        <f>DXN!FH26</f>
        <v>2.9</v>
      </c>
      <c r="FI14" s="1081">
        <f>DXN!FI26</f>
        <v>6.56</v>
      </c>
      <c r="FJ14" s="1081">
        <f>DXN!FJ26</f>
        <v>3.61</v>
      </c>
      <c r="FK14" s="1081">
        <f>DXN!FK26</f>
        <v>15.61</v>
      </c>
      <c r="FL14" s="1081">
        <f>DXN!FL26</f>
        <v>0.98</v>
      </c>
      <c r="FM14" s="1081">
        <f>DXN!FM26</f>
        <v>17.010000000000002</v>
      </c>
      <c r="FN14" s="1081">
        <f>DXN!FN26</f>
        <v>2.77</v>
      </c>
      <c r="FO14" s="1081">
        <f>DXN!FO26</f>
        <v>2.2400000000000002</v>
      </c>
      <c r="FP14" s="1081">
        <f>DXN!FP26</f>
        <v>3.35</v>
      </c>
      <c r="FQ14" s="1081">
        <f>DXN!FQ26</f>
        <v>7.23</v>
      </c>
      <c r="FR14" s="1081">
        <f>DXN!FR26</f>
        <v>4.38</v>
      </c>
      <c r="FS14" s="1219">
        <f>DXN!FS26</f>
        <v>4.3499999999999996</v>
      </c>
      <c r="FT14" s="1219">
        <f>DXN!FT26</f>
        <v>7.15</v>
      </c>
      <c r="FU14" s="1219">
        <f>DXN!FU26</f>
        <v>3.4</v>
      </c>
      <c r="FV14" s="1219">
        <f>DXN!FV26</f>
        <v>2.2200000000000002</v>
      </c>
      <c r="FW14" s="1219">
        <f>DXN!FW26</f>
        <v>7</v>
      </c>
      <c r="FX14" s="1219">
        <f>DXN!FX26</f>
        <v>21.16</v>
      </c>
      <c r="FY14" s="1219">
        <f>DXN!FY26</f>
        <v>8.16</v>
      </c>
      <c r="FZ14" s="1219">
        <f>DXN!FZ26</f>
        <v>4.91</v>
      </c>
      <c r="GA14" s="1219">
        <f>DXN!GA26</f>
        <v>7.02</v>
      </c>
      <c r="GB14" s="1219">
        <f>DXN!GB26</f>
        <v>14.38</v>
      </c>
      <c r="GC14" s="1219">
        <f>DXN!GC26</f>
        <v>4.4800000000000004</v>
      </c>
      <c r="GD14" s="1219">
        <f>DXN!GD26</f>
        <v>6.66</v>
      </c>
      <c r="GE14" s="1219">
        <f>DXN!GE26</f>
        <v>9.2100000000000009</v>
      </c>
      <c r="GF14" s="1219">
        <f>DXN!GF26</f>
        <v>2.4</v>
      </c>
      <c r="GG14" s="1219">
        <f>DXN!GG26</f>
        <v>1.88</v>
      </c>
      <c r="GH14" s="1219">
        <f>DXN!GH26</f>
        <v>0.8</v>
      </c>
      <c r="GI14" s="1219">
        <f>DXN!GI26</f>
        <v>0.82</v>
      </c>
      <c r="GJ14" s="1219">
        <f>DXN!GJ26</f>
        <v>2.06</v>
      </c>
      <c r="GK14" s="1219">
        <f>DXN!GK26</f>
        <v>1.77</v>
      </c>
    </row>
    <row r="15" spans="1:193">
      <c r="A15" s="3" t="s">
        <v>44</v>
      </c>
      <c r="B15" s="107">
        <f>NCB!B13</f>
        <v>6.35</v>
      </c>
      <c r="C15" s="107">
        <f>NCB!C13</f>
        <v>28.24</v>
      </c>
      <c r="D15" s="107">
        <f>NCB!D13</f>
        <v>15.09</v>
      </c>
      <c r="E15" s="107">
        <f>NCB!E13</f>
        <v>59.01</v>
      </c>
      <c r="F15" s="107">
        <f>NCB!F13</f>
        <v>18.829999999999998</v>
      </c>
      <c r="G15" s="107">
        <f>NCB!G13</f>
        <v>12.05</v>
      </c>
      <c r="H15" s="107">
        <f>NCB!H13</f>
        <v>25.83</v>
      </c>
      <c r="I15" s="107">
        <f>NCB!I13</f>
        <v>46.02</v>
      </c>
      <c r="J15" s="170">
        <f>NCB!J13</f>
        <v>337.78</v>
      </c>
      <c r="K15" s="170">
        <f>NCB!K13</f>
        <v>8.2100000000000009</v>
      </c>
      <c r="L15" s="170">
        <f>NCB!L13</f>
        <v>19.53</v>
      </c>
      <c r="M15" s="170">
        <f>NCB!M13</f>
        <v>410.1</v>
      </c>
      <c r="N15" s="170">
        <f>NCB!N13</f>
        <v>46.92</v>
      </c>
      <c r="O15" s="170">
        <f>NCB!O13</f>
        <v>43.28</v>
      </c>
      <c r="P15" s="170">
        <f>NCB!P13</f>
        <v>36.11</v>
      </c>
      <c r="Q15" s="170">
        <f>NCB!Q13</f>
        <v>9.26</v>
      </c>
      <c r="R15" s="170">
        <f>NCB!R13</f>
        <v>9.92</v>
      </c>
      <c r="S15" s="170">
        <f>NCB!S13</f>
        <v>25.33</v>
      </c>
      <c r="T15" s="170">
        <f>NCB!T13</f>
        <v>5.54</v>
      </c>
      <c r="U15" s="170">
        <f>NCB!U13</f>
        <v>41.36</v>
      </c>
      <c r="V15" s="170">
        <f>NCB!V13</f>
        <v>85.31</v>
      </c>
      <c r="W15" s="170">
        <f>NCB!W13</f>
        <v>4.28</v>
      </c>
      <c r="X15" s="170">
        <f>NCB!X13</f>
        <v>46.96</v>
      </c>
      <c r="Y15" s="170">
        <f>NCB!Y13</f>
        <v>22.73</v>
      </c>
      <c r="Z15" s="170">
        <f>NCB!Z13</f>
        <v>6.12</v>
      </c>
      <c r="AA15" s="170">
        <f>NCB!AA13</f>
        <v>25.08</v>
      </c>
      <c r="AB15" s="170">
        <f>NCB!AB13</f>
        <v>10.06</v>
      </c>
      <c r="AC15" s="170">
        <f>NCB!AC13</f>
        <v>29.12</v>
      </c>
      <c r="AD15" s="170">
        <f>NCB!AD13</f>
        <v>18.309999999999999</v>
      </c>
      <c r="AE15" s="170">
        <f>NCB!AE13</f>
        <v>8.3800000000000008</v>
      </c>
      <c r="AF15" s="170">
        <f>NCB!AF13</f>
        <v>292.75</v>
      </c>
      <c r="AG15" s="170">
        <f>NCB!AG13</f>
        <v>9.24</v>
      </c>
      <c r="AH15" s="170">
        <f>NCB!AH13</f>
        <v>7.33</v>
      </c>
      <c r="AI15" s="170">
        <f>NCB!AI13</f>
        <v>5.65</v>
      </c>
      <c r="AJ15" s="170">
        <f>NCB!AJ13</f>
        <v>11.95</v>
      </c>
      <c r="AK15" s="170">
        <f>NCB!AK13</f>
        <v>16.7</v>
      </c>
      <c r="AL15" s="170">
        <f>NCB!AL13</f>
        <v>6.76</v>
      </c>
      <c r="AM15" s="170">
        <f>NCB!AM13</f>
        <v>84.95</v>
      </c>
      <c r="AN15" s="170">
        <f>NCB!AN13</f>
        <v>9.3699999999999992</v>
      </c>
      <c r="AO15" s="170">
        <f>NCB!AO13</f>
        <v>18.62</v>
      </c>
      <c r="AP15" s="170">
        <f>NCB!AP13</f>
        <v>10.53</v>
      </c>
      <c r="AQ15" s="170">
        <f>NCB!AQ13</f>
        <v>83.58</v>
      </c>
      <c r="AR15" s="170">
        <f>NCB!AR13</f>
        <v>51.97</v>
      </c>
      <c r="AS15" s="170">
        <f>NCB!AS13</f>
        <v>11.62</v>
      </c>
      <c r="AT15" s="170">
        <f>NCB!AT13</f>
        <v>16.010000000000002</v>
      </c>
      <c r="AU15" s="170">
        <f>NCB!AU13</f>
        <v>58.66</v>
      </c>
      <c r="AV15" s="170">
        <f>NCB!AV13</f>
        <v>356.44</v>
      </c>
      <c r="AW15" s="170">
        <f>NCB!AW13</f>
        <v>8.2100000000000009</v>
      </c>
      <c r="AX15" s="170">
        <f>NCB!AX13</f>
        <v>25.78</v>
      </c>
      <c r="AY15" s="170">
        <f>NCB!AY13</f>
        <v>76.87</v>
      </c>
      <c r="AZ15" s="170">
        <f>NCB!AZ13</f>
        <v>21.8</v>
      </c>
      <c r="BA15" s="170">
        <f>NCB!BA13</f>
        <v>3.77</v>
      </c>
      <c r="BB15" s="170">
        <f>NCB!BB13</f>
        <v>7.98</v>
      </c>
      <c r="BC15" s="170">
        <f>NCB!BC13</f>
        <v>11.61</v>
      </c>
      <c r="BD15" s="170">
        <f>NCB!BD13</f>
        <v>16.54</v>
      </c>
      <c r="BE15" s="170">
        <f>NCB!BE13</f>
        <v>15.63</v>
      </c>
      <c r="BF15" s="170">
        <f>NCB!BF13</f>
        <v>9</v>
      </c>
      <c r="BG15" s="170">
        <f>NCB!BG13</f>
        <v>5.68</v>
      </c>
      <c r="BH15" s="170">
        <f>NCB!BH13</f>
        <v>17.95</v>
      </c>
      <c r="BI15" s="170">
        <f>NCB!BI13</f>
        <v>7.09</v>
      </c>
      <c r="BJ15" s="170">
        <f>NCB!BJ13</f>
        <v>56.17</v>
      </c>
      <c r="BK15" s="170">
        <f>NCB!BK13</f>
        <v>10.98</v>
      </c>
      <c r="BL15" s="170">
        <f>NCB!BL13</f>
        <v>4.54</v>
      </c>
      <c r="BM15" s="170">
        <f>NCB!BM13</f>
        <v>81.81</v>
      </c>
      <c r="BN15" s="170">
        <f>NCB!BN13</f>
        <v>16.38</v>
      </c>
      <c r="BO15" s="170">
        <f>NCB!BO13</f>
        <v>23.05</v>
      </c>
      <c r="BP15" s="374">
        <f>NCB!BP13</f>
        <v>3.49</v>
      </c>
      <c r="BQ15" s="515">
        <f>NCB!BQ13</f>
        <v>11.61</v>
      </c>
      <c r="BR15" s="515">
        <f>NCB!BR13</f>
        <v>3.91</v>
      </c>
      <c r="BS15" s="515">
        <f>NCB!BS13</f>
        <v>5.19</v>
      </c>
      <c r="BT15" s="515">
        <f>NCB!BT13</f>
        <v>13.63</v>
      </c>
      <c r="BU15" s="515">
        <f>NCB!BU13</f>
        <v>1.22</v>
      </c>
      <c r="BV15" s="515">
        <f>NCB!BV13</f>
        <v>65.59</v>
      </c>
      <c r="BW15" s="515">
        <f>NCB!BW13</f>
        <v>10.77</v>
      </c>
      <c r="BX15" s="515">
        <f>NCB!BX13</f>
        <v>6.03</v>
      </c>
      <c r="BY15" s="515">
        <f>NCB!BY13</f>
        <v>34.450000000000003</v>
      </c>
      <c r="BZ15" s="515">
        <f>NCB!BZ13</f>
        <v>5.58</v>
      </c>
      <c r="CA15" s="515">
        <f>NCB!CA13</f>
        <v>6.14</v>
      </c>
      <c r="CB15" s="515">
        <f>NCB!CB13</f>
        <v>18.690000000000001</v>
      </c>
      <c r="CC15" s="515">
        <f>NCB!CC13</f>
        <v>39.369999999999997</v>
      </c>
      <c r="CD15" s="515">
        <f>NCB!CD13</f>
        <v>46.54</v>
      </c>
      <c r="CE15" s="515">
        <f>NCB!CE13</f>
        <v>13.57</v>
      </c>
      <c r="CF15" s="515">
        <f>NCB!CF13</f>
        <v>1.46</v>
      </c>
      <c r="CG15" s="515">
        <f>NCB!CG13</f>
        <v>23.66</v>
      </c>
      <c r="CH15" s="515">
        <f>NCB!CH13</f>
        <v>3.11</v>
      </c>
      <c r="CI15" s="515">
        <f>NCB!CI13</f>
        <v>5.61</v>
      </c>
      <c r="CJ15" s="515">
        <f>NCB!CJ13</f>
        <v>5.16</v>
      </c>
      <c r="CK15" s="515">
        <f>NCB!CK13</f>
        <v>19.53</v>
      </c>
      <c r="CL15" s="515">
        <f>NCB!CL13</f>
        <v>14.1</v>
      </c>
      <c r="CM15" s="515">
        <f>NCB!CM13</f>
        <v>14.59</v>
      </c>
      <c r="CN15" s="515">
        <f>NCB!CN13</f>
        <v>5.49</v>
      </c>
      <c r="CO15" s="515">
        <f>NCB!CO13</f>
        <v>8.91</v>
      </c>
      <c r="CP15" s="515">
        <f>NCB!CP13</f>
        <v>24.25</v>
      </c>
      <c r="CQ15" s="515">
        <f>NCB!CQ13</f>
        <v>60.17</v>
      </c>
      <c r="CR15" s="515">
        <f>NCB!CR13</f>
        <v>26.08</v>
      </c>
      <c r="CS15" s="515">
        <f>NCB!CS13</f>
        <v>4.6500000000000004</v>
      </c>
      <c r="CT15" s="515">
        <f>NCB!CT13</f>
        <v>21.36</v>
      </c>
      <c r="CU15" s="515">
        <f>NCB!CU13</f>
        <v>6.54</v>
      </c>
      <c r="CV15" s="515">
        <f>NCB!CV13</f>
        <v>11.03</v>
      </c>
      <c r="CW15" s="515">
        <f>NCB!CW13</f>
        <v>8.82</v>
      </c>
      <c r="CX15" s="757">
        <f>NCB!CX13</f>
        <v>10.07</v>
      </c>
      <c r="CY15" s="757">
        <f>NCB!CY13</f>
        <v>29.74</v>
      </c>
      <c r="CZ15" s="757">
        <f>NCB!CZ13</f>
        <v>5.63</v>
      </c>
      <c r="DA15" s="757">
        <f>NCB!DA13</f>
        <v>11.67</v>
      </c>
      <c r="DB15" s="757">
        <f>NCB!DB13</f>
        <v>1.76</v>
      </c>
      <c r="DC15" s="757">
        <f>NCB!DC13</f>
        <v>35.72</v>
      </c>
      <c r="DD15" s="757">
        <f>NCB!DD13</f>
        <v>151</v>
      </c>
      <c r="DE15" s="757">
        <f>NCB!DE13</f>
        <v>64.400000000000006</v>
      </c>
      <c r="DF15" s="757">
        <f>NCB!DF13</f>
        <v>4.2300000000000004</v>
      </c>
      <c r="DG15" s="757">
        <f>NCB!DG13</f>
        <v>1.68</v>
      </c>
      <c r="DH15" s="757">
        <f>NCB!DH13</f>
        <v>11.19</v>
      </c>
      <c r="DI15" s="757">
        <f>NCB!DI13</f>
        <v>4.78</v>
      </c>
      <c r="DJ15" s="757">
        <f>NCB!DJ13</f>
        <v>60.44</v>
      </c>
      <c r="DK15" s="757">
        <f>NCB!DK13</f>
        <v>54.95</v>
      </c>
      <c r="DL15" s="757">
        <f>NCB!DL13</f>
        <v>80.25</v>
      </c>
      <c r="DM15" s="757">
        <f>NCB!DM13</f>
        <v>6.26</v>
      </c>
      <c r="DN15" s="757">
        <f>NCB!DN13</f>
        <v>4.74</v>
      </c>
      <c r="DO15" s="757">
        <f>NCB!DO13</f>
        <v>5.49</v>
      </c>
      <c r="DP15" s="757">
        <f>NCB!DP13</f>
        <v>1.1200000000000001</v>
      </c>
      <c r="DQ15" s="757">
        <f>NCB!DQ13</f>
        <v>14.92</v>
      </c>
      <c r="DR15" s="757">
        <f>NCB!DR13</f>
        <v>13.79</v>
      </c>
      <c r="DS15" s="757">
        <f>NCB!DS13</f>
        <v>4.5199999999999996</v>
      </c>
      <c r="DT15" s="866">
        <f>NCB!DT13</f>
        <v>6.13</v>
      </c>
      <c r="DU15" s="866">
        <f>NCB!DU13</f>
        <v>17.98</v>
      </c>
      <c r="DV15" s="866">
        <f>NCB!DV13</f>
        <v>6.94</v>
      </c>
      <c r="DW15" s="866">
        <f>NCB!DW13</f>
        <v>6.01</v>
      </c>
      <c r="DX15" s="866">
        <f>NCB!DX13</f>
        <v>25.79</v>
      </c>
      <c r="DY15" s="866">
        <f>NCB!DY13</f>
        <v>4.29</v>
      </c>
      <c r="DZ15" s="866">
        <f>NCB!DZ13</f>
        <v>8.73</v>
      </c>
      <c r="EA15" s="866">
        <f>NCB!EA13</f>
        <v>11.75</v>
      </c>
      <c r="EB15" s="866">
        <f>NCB!EB13</f>
        <v>15.4</v>
      </c>
      <c r="EC15" s="866">
        <f>NCB!EC13</f>
        <v>9.5399999999999991</v>
      </c>
      <c r="ED15" s="866">
        <f>NCB!ED13</f>
        <v>33.020000000000003</v>
      </c>
      <c r="EE15" s="866">
        <f>NCB!EE13</f>
        <v>111.43</v>
      </c>
      <c r="EF15" s="866">
        <f>NCB!EF13</f>
        <v>3.12</v>
      </c>
      <c r="EG15" s="866">
        <f>NCB!EG13</f>
        <v>31.23</v>
      </c>
      <c r="EH15" s="866">
        <f>NCB!EH13</f>
        <v>72.97</v>
      </c>
      <c r="EI15" s="866">
        <f>NCB!EI13</f>
        <v>5.65</v>
      </c>
      <c r="EJ15" s="866">
        <f>NCB!EJ13</f>
        <v>45.23</v>
      </c>
      <c r="EK15" s="866">
        <f>NCB!EK13</f>
        <v>72.099999999999994</v>
      </c>
      <c r="EL15" s="866">
        <f>NCB!EL13</f>
        <v>22.94</v>
      </c>
      <c r="EM15" s="866">
        <f>NCB!EM13</f>
        <v>50.87</v>
      </c>
      <c r="EN15" s="866">
        <f>NCB!EN13</f>
        <v>8.42</v>
      </c>
      <c r="EO15" s="866">
        <f>NCB!EO13</f>
        <v>14.14</v>
      </c>
      <c r="EP15" s="866">
        <f>NCB!EP13</f>
        <v>13.56</v>
      </c>
      <c r="EQ15" s="866">
        <f>NCB!EQ13</f>
        <v>9.99</v>
      </c>
      <c r="ER15" s="866">
        <f>NCB!ER13</f>
        <v>21.42</v>
      </c>
      <c r="ES15" s="866">
        <f>NCB!ES13</f>
        <v>17.41</v>
      </c>
      <c r="ET15" s="866">
        <f>NCB!ET13</f>
        <v>4.07</v>
      </c>
      <c r="EU15" s="866">
        <f>NCB!EU13</f>
        <v>3.17</v>
      </c>
      <c r="EV15" s="866">
        <f>NCB!EV13</f>
        <v>41.15</v>
      </c>
      <c r="EW15" s="866">
        <f>NCB!EW13</f>
        <v>17.29</v>
      </c>
      <c r="EX15" s="1081">
        <f>NCB!EX13</f>
        <v>6.37</v>
      </c>
      <c r="EY15" s="1081">
        <f>NCB!EY13</f>
        <v>21.28</v>
      </c>
      <c r="EZ15" s="1081">
        <f>NCB!EZ13</f>
        <v>15.25</v>
      </c>
      <c r="FA15" s="1081">
        <f>NCB!FA13</f>
        <v>92.02</v>
      </c>
      <c r="FB15" s="1081">
        <f>NCB!FB13</f>
        <v>35.049999999999997</v>
      </c>
      <c r="FC15" s="1081">
        <f>NCB!FC13</f>
        <v>6.87</v>
      </c>
      <c r="FD15" s="1081">
        <f>NCB!FD13</f>
        <v>1.79</v>
      </c>
      <c r="FE15" s="1081">
        <f>NCB!FE13</f>
        <v>9.99</v>
      </c>
      <c r="FF15" s="1081">
        <f>NCB!FF13</f>
        <v>20.059999999999999</v>
      </c>
      <c r="FG15" s="1081">
        <f>NCB!FG13</f>
        <v>6.76</v>
      </c>
      <c r="FH15" s="1081">
        <f>NCB!FH13</f>
        <v>4.59</v>
      </c>
      <c r="FI15" s="1081">
        <f>NCB!FI13</f>
        <v>31.96</v>
      </c>
      <c r="FJ15" s="1081">
        <f>NCB!FJ13</f>
        <v>8.2100000000000009</v>
      </c>
      <c r="FK15" s="1081">
        <f>NCB!FK13</f>
        <v>66.44</v>
      </c>
      <c r="FL15" s="1081">
        <f>NCB!FL13</f>
        <v>3.33</v>
      </c>
      <c r="FM15" s="1081">
        <f>NCB!FM13</f>
        <v>159.44</v>
      </c>
      <c r="FN15" s="1081">
        <f>NCB!FN13</f>
        <v>2.0699999999999998</v>
      </c>
      <c r="FO15" s="1081">
        <f>NCB!FO13</f>
        <v>8.19</v>
      </c>
      <c r="FP15" s="1081">
        <f>NCB!FP13</f>
        <v>10.78</v>
      </c>
      <c r="FQ15" s="1081">
        <f>NCB!FQ13</f>
        <v>11.23</v>
      </c>
      <c r="FR15" s="1081">
        <f>NCB!FR13</f>
        <v>7</v>
      </c>
      <c r="FS15" s="1219">
        <f>NCB!FS13</f>
        <v>7.52</v>
      </c>
      <c r="FT15" s="1219">
        <f>NCB!FT13</f>
        <v>9.34</v>
      </c>
      <c r="FU15" s="1219">
        <f>NCB!FU13</f>
        <v>3.68</v>
      </c>
      <c r="FV15" s="1219">
        <f>NCB!FV13</f>
        <v>4.4000000000000004</v>
      </c>
      <c r="FW15" s="1219">
        <f>NCB!FW13</f>
        <v>4.84</v>
      </c>
      <c r="FX15" s="1219">
        <f>NCB!FX13</f>
        <v>33.869999999999997</v>
      </c>
      <c r="FY15" s="1219">
        <f>NCB!FY13</f>
        <v>9.42</v>
      </c>
      <c r="FZ15" s="1219">
        <f>NCB!FZ13</f>
        <v>13.22</v>
      </c>
      <c r="GA15" s="1219">
        <f>NCB!GA13</f>
        <v>16.489999999999998</v>
      </c>
      <c r="GB15" s="1219">
        <f>NCB!GB13</f>
        <v>14.57</v>
      </c>
      <c r="GC15" s="1219">
        <f>NCB!GC13</f>
        <v>3.5</v>
      </c>
      <c r="GD15" s="1219">
        <f>NCB!GD13</f>
        <v>4.4400000000000004</v>
      </c>
      <c r="GE15" s="1219">
        <f>NCB!GE13</f>
        <v>6.08</v>
      </c>
      <c r="GF15" s="1219">
        <f>NCB!GF13</f>
        <v>3.33</v>
      </c>
      <c r="GG15" s="1219">
        <f>NCB!GG13</f>
        <v>3.35</v>
      </c>
      <c r="GH15" s="1219">
        <f>NCB!GH13</f>
        <v>1.26</v>
      </c>
      <c r="GI15" s="1219">
        <f>NCB!GI13</f>
        <v>1.8</v>
      </c>
      <c r="GJ15" s="1219">
        <f>NCB!GJ13</f>
        <v>3.58</v>
      </c>
      <c r="GK15" s="1219">
        <f>NCB!GK13</f>
        <v>2.65</v>
      </c>
    </row>
    <row r="16" spans="1:193">
      <c r="A16" s="3" t="s">
        <v>45</v>
      </c>
      <c r="B16" s="107">
        <f>OCB!B33</f>
        <v>0.38</v>
      </c>
      <c r="C16" s="107">
        <f>OCB!C33</f>
        <v>1.24</v>
      </c>
      <c r="D16" s="107">
        <f>OCB!D33</f>
        <v>0.75</v>
      </c>
      <c r="E16" s="107">
        <f>OCB!E33</f>
        <v>2.12</v>
      </c>
      <c r="F16" s="107">
        <f>OCB!F33</f>
        <v>1.1200000000000001</v>
      </c>
      <c r="G16" s="107">
        <f>OCB!G33</f>
        <v>0.55000000000000004</v>
      </c>
      <c r="H16" s="107">
        <f>OCB!H33</f>
        <v>0.97</v>
      </c>
      <c r="I16" s="107">
        <f>OCB!I33</f>
        <v>2.19</v>
      </c>
      <c r="J16" s="170">
        <f>OCB!J33</f>
        <v>42.8</v>
      </c>
      <c r="K16" s="170">
        <f>OCB!K33</f>
        <v>0.44</v>
      </c>
      <c r="L16" s="170">
        <f>OCB!L33</f>
        <v>1.1100000000000001</v>
      </c>
      <c r="M16" s="170">
        <f>OCB!M33</f>
        <v>33.200000000000003</v>
      </c>
      <c r="N16" s="170">
        <f>OCB!N33</f>
        <v>2.56</v>
      </c>
      <c r="O16" s="170">
        <f>OCB!O33</f>
        <v>2.85</v>
      </c>
      <c r="P16" s="170">
        <f>OCB!P33</f>
        <v>5.59</v>
      </c>
      <c r="Q16" s="170">
        <f>OCB!Q33</f>
        <v>0.63</v>
      </c>
      <c r="R16" s="170">
        <f>OCB!R33</f>
        <v>0.56000000000000005</v>
      </c>
      <c r="S16" s="170">
        <f>OCB!S33</f>
        <v>3.74</v>
      </c>
      <c r="T16" s="170">
        <f>OCB!T33</f>
        <v>0.4</v>
      </c>
      <c r="U16" s="170">
        <f>OCB!U33</f>
        <v>2.35</v>
      </c>
      <c r="V16" s="170">
        <f>OCB!V33</f>
        <v>5.6</v>
      </c>
      <c r="W16" s="170">
        <f>OCB!W33</f>
        <v>0.2</v>
      </c>
      <c r="X16" s="170">
        <f>OCB!X33</f>
        <v>3.66</v>
      </c>
      <c r="Y16" s="170">
        <f>OCB!Y33</f>
        <v>1.1200000000000001</v>
      </c>
      <c r="Z16" s="170">
        <f>OCB!Z33</f>
        <v>0.28000000000000003</v>
      </c>
      <c r="AA16" s="170">
        <f>OCB!AA33</f>
        <v>0.67</v>
      </c>
      <c r="AB16" s="170">
        <f>OCB!AB33</f>
        <v>0.39</v>
      </c>
      <c r="AC16" s="170">
        <f>OCB!AC33</f>
        <v>2.9</v>
      </c>
      <c r="AD16" s="170">
        <f>OCB!AD33</f>
        <v>0.8</v>
      </c>
      <c r="AE16" s="170">
        <f>OCB!AE33</f>
        <v>0.46</v>
      </c>
      <c r="AF16" s="170">
        <f>OCB!AF33</f>
        <v>30.1</v>
      </c>
      <c r="AG16" s="170">
        <f>OCB!AG33</f>
        <v>0.53</v>
      </c>
      <c r="AH16" s="170">
        <f>OCB!AH33</f>
        <v>0.38</v>
      </c>
      <c r="AI16" s="170">
        <f>OCB!AI33</f>
        <v>0.17</v>
      </c>
      <c r="AJ16" s="170">
        <f>OCB!AJ33</f>
        <v>0.7</v>
      </c>
      <c r="AK16" s="170">
        <f>OCB!AK33</f>
        <v>1.21</v>
      </c>
      <c r="AL16" s="170">
        <f>OCB!AL33</f>
        <v>0.41</v>
      </c>
      <c r="AM16" s="170">
        <f>OCB!AM33</f>
        <v>5.42</v>
      </c>
      <c r="AN16" s="170">
        <f>OCB!AN33</f>
        <v>0.59</v>
      </c>
      <c r="AO16" s="170">
        <f>OCB!AO33</f>
        <v>0.91</v>
      </c>
      <c r="AP16" s="170">
        <f>OCB!AP33</f>
        <v>1.17</v>
      </c>
      <c r="AQ16" s="170">
        <f>OCB!AQ33</f>
        <v>4.91</v>
      </c>
      <c r="AR16" s="170">
        <f>OCB!AR33</f>
        <v>3.65</v>
      </c>
      <c r="AS16" s="170">
        <f>OCB!AS33</f>
        <v>0.66</v>
      </c>
      <c r="AT16" s="170">
        <f>OCB!AT33</f>
        <v>2.19</v>
      </c>
      <c r="AU16" s="170">
        <f>OCB!AU33</f>
        <v>4.71</v>
      </c>
      <c r="AV16" s="170">
        <f>OCB!AV33</f>
        <v>22.77</v>
      </c>
      <c r="AW16" s="170">
        <f>OCB!AW33</f>
        <v>0.51</v>
      </c>
      <c r="AX16" s="170">
        <f>OCB!AX33</f>
        <v>1.37</v>
      </c>
      <c r="AY16" s="170">
        <f>OCB!AY33</f>
        <v>8.7200000000000006</v>
      </c>
      <c r="AZ16" s="170">
        <f>OCB!AZ33</f>
        <v>3.44</v>
      </c>
      <c r="BA16" s="170">
        <f>OCB!BA33</f>
        <v>0.28999999999999998</v>
      </c>
      <c r="BB16" s="170">
        <f>OCB!BB33</f>
        <v>0.83</v>
      </c>
      <c r="BC16" s="170">
        <f>OCB!BC33</f>
        <v>0.97</v>
      </c>
      <c r="BD16" s="170">
        <f>OCB!BD33</f>
        <v>0.88</v>
      </c>
      <c r="BE16" s="170">
        <f>OCB!BE33</f>
        <v>1.01</v>
      </c>
      <c r="BF16" s="170">
        <f>OCB!BF33</f>
        <v>0.36</v>
      </c>
      <c r="BG16" s="170">
        <f>OCB!BG33</f>
        <v>0.5</v>
      </c>
      <c r="BH16" s="170">
        <f>OCB!BH33</f>
        <v>1.1000000000000001</v>
      </c>
      <c r="BI16" s="170">
        <f>OCB!BI33</f>
        <v>0.35</v>
      </c>
      <c r="BJ16" s="170">
        <f>OCB!BJ33</f>
        <v>4.0199999999999996</v>
      </c>
      <c r="BK16" s="170">
        <f>OCB!BK33</f>
        <v>0.66</v>
      </c>
      <c r="BL16" s="170">
        <f>OCB!BL33</f>
        <v>0.22</v>
      </c>
      <c r="BM16" s="170">
        <f>OCB!BM33</f>
        <v>5.53</v>
      </c>
      <c r="BN16" s="170">
        <f>OCB!BN33</f>
        <v>0.93</v>
      </c>
      <c r="BO16" s="170">
        <f>OCB!BO33</f>
        <v>1.1599999999999999</v>
      </c>
      <c r="BP16" s="374">
        <f>OCB!BP33</f>
        <v>0.27</v>
      </c>
      <c r="BQ16" s="515">
        <f>OCB!BQ33</f>
        <v>1.79</v>
      </c>
      <c r="BR16" s="515">
        <f>OCB!BR33</f>
        <v>0.2</v>
      </c>
      <c r="BS16" s="515">
        <f>OCB!BS33</f>
        <v>0.34</v>
      </c>
      <c r="BT16" s="515">
        <f>OCB!BT33</f>
        <v>1.93</v>
      </c>
      <c r="BU16" s="515">
        <f>OCB!BU33</f>
        <v>0.15</v>
      </c>
      <c r="BV16" s="515">
        <f>OCB!BV33</f>
        <v>5.09</v>
      </c>
      <c r="BW16" s="515">
        <f>OCB!BW33</f>
        <v>0.63</v>
      </c>
      <c r="BX16" s="515">
        <f>OCB!BX33</f>
        <v>0.41</v>
      </c>
      <c r="BY16" s="515">
        <f>OCB!BY33</f>
        <v>2.59</v>
      </c>
      <c r="BZ16" s="515">
        <f>OCB!BZ33</f>
        <v>0.36</v>
      </c>
      <c r="CA16" s="515">
        <f>OCB!CA33</f>
        <v>0.96</v>
      </c>
      <c r="CB16" s="515">
        <f>OCB!CB33</f>
        <v>1.41</v>
      </c>
      <c r="CC16" s="515">
        <f>OCB!CC33</f>
        <v>2.72</v>
      </c>
      <c r="CD16" s="515">
        <f>OCB!CD33</f>
        <v>8.84</v>
      </c>
      <c r="CE16" s="515">
        <f>OCB!CE33</f>
        <v>1.4</v>
      </c>
      <c r="CF16" s="515">
        <f>OCB!CF33</f>
        <v>0.1</v>
      </c>
      <c r="CG16" s="515">
        <f>OCB!CG33</f>
        <v>1.25</v>
      </c>
      <c r="CH16" s="515">
        <f>OCB!CH33</f>
        <v>0.43</v>
      </c>
      <c r="CI16" s="515">
        <f>OCB!CI33</f>
        <v>0.32</v>
      </c>
      <c r="CJ16" s="515">
        <f>OCB!CJ33</f>
        <v>0.62</v>
      </c>
      <c r="CK16" s="515">
        <f>OCB!CK33</f>
        <v>1.32</v>
      </c>
      <c r="CL16" s="515">
        <f>OCB!CL33</f>
        <v>1.1000000000000001</v>
      </c>
      <c r="CM16" s="515">
        <f>OCB!CM33</f>
        <v>2.5499999999999998</v>
      </c>
      <c r="CN16" s="515">
        <f>OCB!CN33</f>
        <v>0.37</v>
      </c>
      <c r="CO16" s="515">
        <f>OCB!CO33</f>
        <v>0.45</v>
      </c>
      <c r="CP16" s="515">
        <f>OCB!CP33</f>
        <v>1.53</v>
      </c>
      <c r="CQ16" s="515">
        <f>OCB!CQ33</f>
        <v>4.26</v>
      </c>
      <c r="CR16" s="515">
        <f>OCB!CR33</f>
        <v>2.12</v>
      </c>
      <c r="CS16" s="515">
        <f>OCB!CS33</f>
        <v>0.28999999999999998</v>
      </c>
      <c r="CT16" s="515">
        <f>OCB!CT33</f>
        <v>2.2000000000000002</v>
      </c>
      <c r="CU16" s="515">
        <f>OCB!CU33</f>
        <v>0.38</v>
      </c>
      <c r="CV16" s="515">
        <f>OCB!CV33</f>
        <v>0.7</v>
      </c>
      <c r="CW16" s="515">
        <f>OCB!CW33</f>
        <v>0.47</v>
      </c>
      <c r="CX16" s="757">
        <f>OCB!CX33</f>
        <v>0.77</v>
      </c>
      <c r="CY16" s="757">
        <f>OCB!CY33</f>
        <v>3.62</v>
      </c>
      <c r="CZ16" s="757">
        <f>OCB!CZ33</f>
        <v>0.55000000000000004</v>
      </c>
      <c r="DA16" s="757">
        <f>OCB!DA33</f>
        <v>0.71</v>
      </c>
      <c r="DB16" s="757">
        <f>OCB!DB33</f>
        <v>0.12</v>
      </c>
      <c r="DC16" s="757">
        <f>OCB!DC33</f>
        <v>3.49</v>
      </c>
      <c r="DD16" s="757">
        <f>OCB!DD33</f>
        <v>18.02</v>
      </c>
      <c r="DE16" s="757">
        <f>OCB!DE33</f>
        <v>4.6500000000000004</v>
      </c>
      <c r="DF16" s="757">
        <f>OCB!DF33</f>
        <v>0.32</v>
      </c>
      <c r="DG16" s="757">
        <f>OCB!DG33</f>
        <v>0.14000000000000001</v>
      </c>
      <c r="DH16" s="757">
        <f>OCB!DH33</f>
        <v>0.86</v>
      </c>
      <c r="DI16" s="757">
        <f>OCB!DI33</f>
        <v>0.38</v>
      </c>
      <c r="DJ16" s="757">
        <f>OCB!DJ33</f>
        <v>3.35</v>
      </c>
      <c r="DK16" s="757">
        <f>OCB!DK33</f>
        <v>3.5</v>
      </c>
      <c r="DL16" s="757">
        <f>OCB!DL33</f>
        <v>8.81</v>
      </c>
      <c r="DM16" s="757">
        <f>OCB!DM33</f>
        <v>0.44</v>
      </c>
      <c r="DN16" s="757">
        <f>OCB!DN33</f>
        <v>0.37</v>
      </c>
      <c r="DO16" s="757">
        <f>OCB!DO33</f>
        <v>0.45</v>
      </c>
      <c r="DP16" s="757">
        <f>OCB!DP33</f>
        <v>0.12</v>
      </c>
      <c r="DQ16" s="757">
        <f>OCB!DQ33</f>
        <v>1.29</v>
      </c>
      <c r="DR16" s="757">
        <f>OCB!DR33</f>
        <v>0.89</v>
      </c>
      <c r="DS16" s="757">
        <f>OCB!DS33</f>
        <v>0.35</v>
      </c>
      <c r="DT16" s="866">
        <f>OCB!DT33</f>
        <v>0.81</v>
      </c>
      <c r="DU16" s="866">
        <f>OCB!DU33</f>
        <v>1.87</v>
      </c>
      <c r="DV16" s="866">
        <f>OCB!DV33</f>
        <v>0.59</v>
      </c>
      <c r="DW16" s="866">
        <f>OCB!DW33</f>
        <v>0.45</v>
      </c>
      <c r="DX16" s="866">
        <f>OCB!DX33</f>
        <v>2.21</v>
      </c>
      <c r="DY16" s="866">
        <f>OCB!DY33</f>
        <v>0.33</v>
      </c>
      <c r="DZ16" s="866">
        <f>OCB!DZ33</f>
        <v>0.61</v>
      </c>
      <c r="EA16" s="866">
        <f>OCB!EA33</f>
        <v>1.1000000000000001</v>
      </c>
      <c r="EB16" s="866">
        <f>OCB!EB33</f>
        <v>1.1200000000000001</v>
      </c>
      <c r="EC16" s="866">
        <f>OCB!EC33</f>
        <v>1.6</v>
      </c>
      <c r="ED16" s="866">
        <f>OCB!ED33</f>
        <v>2.64</v>
      </c>
      <c r="EE16" s="866">
        <f>OCB!EE33</f>
        <v>8.14</v>
      </c>
      <c r="EF16" s="866">
        <f>OCB!EF33</f>
        <v>0.23</v>
      </c>
      <c r="EG16" s="866">
        <f>OCB!EG33</f>
        <v>2.94</v>
      </c>
      <c r="EH16" s="866">
        <f>OCB!EH33</f>
        <v>5.36</v>
      </c>
      <c r="EI16" s="866">
        <f>OCB!EI33</f>
        <v>0.36</v>
      </c>
      <c r="EJ16" s="866">
        <f>OCB!EJ33</f>
        <v>5.14</v>
      </c>
      <c r="EK16" s="866">
        <f>OCB!EK33</f>
        <v>6.2</v>
      </c>
      <c r="EL16" s="866">
        <f>OCB!EL33</f>
        <v>3.15</v>
      </c>
      <c r="EM16" s="866">
        <f>OCB!EM33</f>
        <v>3.23</v>
      </c>
      <c r="EN16" s="866">
        <f>OCB!EN33</f>
        <v>0.62</v>
      </c>
      <c r="EO16" s="866">
        <f>OCB!EO33</f>
        <v>1.18</v>
      </c>
      <c r="EP16" s="866">
        <f>OCB!EP33</f>
        <v>1.35</v>
      </c>
      <c r="EQ16" s="866">
        <f>OCB!EQ33</f>
        <v>1.1299999999999999</v>
      </c>
      <c r="ER16" s="866">
        <f>OCB!ER33</f>
        <v>1.76</v>
      </c>
      <c r="ES16" s="866">
        <f>OCB!ES33</f>
        <v>1.62</v>
      </c>
      <c r="ET16" s="866">
        <f>OCB!ET33</f>
        <v>0.23</v>
      </c>
      <c r="EU16" s="866">
        <f>OCB!EU33</f>
        <v>0.28999999999999998</v>
      </c>
      <c r="EV16" s="866">
        <f>OCB!EV33</f>
        <v>0.92</v>
      </c>
      <c r="EW16" s="866">
        <f>OCB!EW33</f>
        <v>1.5</v>
      </c>
      <c r="EX16" s="1081">
        <f>OCB!EX33</f>
        <v>0.43</v>
      </c>
      <c r="EY16" s="1081">
        <f>OCB!EY33</f>
        <v>2.56</v>
      </c>
      <c r="EZ16" s="1081">
        <f>OCB!EZ33</f>
        <v>0.91</v>
      </c>
      <c r="FA16" s="1081">
        <f>OCB!FA33</f>
        <v>7.09</v>
      </c>
      <c r="FB16" s="1081">
        <f>OCB!FB33</f>
        <v>2.0499999999999998</v>
      </c>
      <c r="FC16" s="1081">
        <f>OCB!FC33</f>
        <v>0.51</v>
      </c>
      <c r="FD16" s="1081">
        <f>OCB!FD33</f>
        <v>0.14000000000000001</v>
      </c>
      <c r="FE16" s="1081">
        <f>OCB!FE33</f>
        <v>0.59</v>
      </c>
      <c r="FF16" s="1081">
        <f>OCB!FF33</f>
        <v>2.16</v>
      </c>
      <c r="FG16" s="1081">
        <f>OCB!FG33</f>
        <v>0.66</v>
      </c>
      <c r="FH16" s="1081">
        <f>OCB!FH33</f>
        <v>0.28000000000000003</v>
      </c>
      <c r="FI16" s="1081">
        <f>OCB!FI33</f>
        <v>1.96</v>
      </c>
      <c r="FJ16" s="1081">
        <f>OCB!FJ33</f>
        <v>0.56000000000000005</v>
      </c>
      <c r="FK16" s="1081">
        <f>OCB!FK33</f>
        <v>4.7</v>
      </c>
      <c r="FL16" s="1081">
        <f>OCB!FL33</f>
        <v>0.18</v>
      </c>
      <c r="FM16" s="1081">
        <f>OCB!FM33</f>
        <v>11.24</v>
      </c>
      <c r="FN16" s="1081">
        <f>OCB!FN33</f>
        <v>0.15</v>
      </c>
      <c r="FO16" s="1081">
        <f>OCB!FO33</f>
        <v>0.44</v>
      </c>
      <c r="FP16" s="1081">
        <f>OCB!FP33</f>
        <v>1.77</v>
      </c>
      <c r="FQ16" s="1081">
        <f>OCB!FQ33</f>
        <v>0.82</v>
      </c>
      <c r="FR16" s="1081">
        <f>OCB!FR33</f>
        <v>0.69</v>
      </c>
      <c r="FS16" s="1219">
        <f>OCB!FS33</f>
        <v>0.43</v>
      </c>
      <c r="FT16" s="1219">
        <f>OCB!FT33</f>
        <v>0.6</v>
      </c>
      <c r="FU16" s="1219">
        <f>OCB!FU33</f>
        <v>0.22</v>
      </c>
      <c r="FV16" s="1219">
        <f>OCB!FV33</f>
        <v>0.25</v>
      </c>
      <c r="FW16" s="1219">
        <f>OCB!FW33</f>
        <v>0.34</v>
      </c>
      <c r="FX16" s="1219">
        <f>OCB!FX33</f>
        <v>2.31</v>
      </c>
      <c r="FY16" s="1219">
        <f>OCB!FY33</f>
        <v>0.66</v>
      </c>
      <c r="FZ16" s="1219">
        <f>OCB!FZ33</f>
        <v>0.74</v>
      </c>
      <c r="GA16" s="1219">
        <f>OCB!GA33</f>
        <v>1.2</v>
      </c>
      <c r="GB16" s="1219">
        <f>OCB!GB33</f>
        <v>2.34</v>
      </c>
      <c r="GC16" s="1219">
        <f>OCB!GC33</f>
        <v>0.51</v>
      </c>
      <c r="GD16" s="1219">
        <f>OCB!GD33</f>
        <v>0.59</v>
      </c>
      <c r="GE16" s="1219">
        <f>OCB!GE33</f>
        <v>1.84</v>
      </c>
      <c r="GF16" s="1219">
        <f>OCB!GF33</f>
        <v>1.25</v>
      </c>
      <c r="GG16" s="1219">
        <f>OCB!GG33</f>
        <v>1.5</v>
      </c>
      <c r="GH16" s="1219">
        <f>OCB!GH33</f>
        <v>0.51</v>
      </c>
      <c r="GI16" s="1219">
        <f>OCB!GI33</f>
        <v>1.36</v>
      </c>
      <c r="GJ16" s="1219">
        <f>OCB!GJ33</f>
        <v>2.57</v>
      </c>
      <c r="GK16" s="1219">
        <f>OCB!GK33</f>
        <v>1.47</v>
      </c>
    </row>
    <row r="17" spans="1:193" s="23" customFormat="1" ht="18" customHeight="1">
      <c r="A17" s="23" t="s">
        <v>46</v>
      </c>
      <c r="B17" s="76">
        <f t="shared" ref="B17" si="9">SUM(B14:B16)</f>
        <v>10.38</v>
      </c>
      <c r="C17" s="76">
        <f t="shared" ref="C17:I17" si="10">SUM(C14:C16)</f>
        <v>36.85</v>
      </c>
      <c r="D17" s="76">
        <f t="shared" si="10"/>
        <v>20.85</v>
      </c>
      <c r="E17" s="76">
        <f t="shared" si="10"/>
        <v>84.16</v>
      </c>
      <c r="F17" s="76">
        <f t="shared" si="10"/>
        <v>36.769999999999996</v>
      </c>
      <c r="G17" s="76">
        <f t="shared" si="10"/>
        <v>16.96</v>
      </c>
      <c r="H17" s="76">
        <f t="shared" si="10"/>
        <v>32.4</v>
      </c>
      <c r="I17" s="76">
        <f t="shared" si="10"/>
        <v>79.66</v>
      </c>
      <c r="J17" s="172">
        <f t="shared" ref="J17:AD17" si="11">SUM(J14:J16)</f>
        <v>417.65999999999997</v>
      </c>
      <c r="K17" s="172">
        <f t="shared" si="11"/>
        <v>11.68</v>
      </c>
      <c r="L17" s="172">
        <f t="shared" si="11"/>
        <v>30.880000000000003</v>
      </c>
      <c r="M17" s="172">
        <f t="shared" si="11"/>
        <v>493.71</v>
      </c>
      <c r="N17" s="172">
        <f t="shared" si="11"/>
        <v>62.010000000000005</v>
      </c>
      <c r="O17" s="172">
        <f t="shared" si="11"/>
        <v>66.919999999999987</v>
      </c>
      <c r="P17" s="172">
        <f t="shared" si="11"/>
        <v>47.519999999999996</v>
      </c>
      <c r="Q17" s="172">
        <f t="shared" si="11"/>
        <v>13.83</v>
      </c>
      <c r="R17" s="172">
        <f t="shared" si="11"/>
        <v>13.89</v>
      </c>
      <c r="S17" s="172">
        <f t="shared" si="11"/>
        <v>36.65</v>
      </c>
      <c r="T17" s="172">
        <f t="shared" si="11"/>
        <v>11.91</v>
      </c>
      <c r="U17" s="172">
        <f t="shared" si="11"/>
        <v>71.039999999999992</v>
      </c>
      <c r="V17" s="172">
        <f t="shared" si="11"/>
        <v>115.17</v>
      </c>
      <c r="W17" s="172">
        <f t="shared" si="11"/>
        <v>5.3100000000000005</v>
      </c>
      <c r="X17" s="172">
        <f t="shared" si="11"/>
        <v>54.320000000000007</v>
      </c>
      <c r="Y17" s="172">
        <f t="shared" si="11"/>
        <v>27.860000000000003</v>
      </c>
      <c r="Z17" s="172">
        <f t="shared" si="11"/>
        <v>12.08</v>
      </c>
      <c r="AA17" s="172">
        <f t="shared" si="11"/>
        <v>33.200000000000003</v>
      </c>
      <c r="AB17" s="172">
        <f t="shared" si="11"/>
        <v>15.3</v>
      </c>
      <c r="AC17" s="172">
        <f t="shared" si="11"/>
        <v>57.83</v>
      </c>
      <c r="AD17" s="172">
        <f t="shared" si="11"/>
        <v>32.739999999999995</v>
      </c>
      <c r="AE17" s="172">
        <f t="shared" ref="AE17:BO17" si="12">SUM(AE14:AE16)</f>
        <v>12.130000000000003</v>
      </c>
      <c r="AF17" s="172">
        <f t="shared" si="12"/>
        <v>363.17</v>
      </c>
      <c r="AG17" s="172">
        <f t="shared" si="12"/>
        <v>13.44</v>
      </c>
      <c r="AH17" s="172">
        <f t="shared" si="12"/>
        <v>10.590000000000002</v>
      </c>
      <c r="AI17" s="172">
        <f t="shared" si="12"/>
        <v>9.84</v>
      </c>
      <c r="AJ17" s="172">
        <f t="shared" si="12"/>
        <v>16.18</v>
      </c>
      <c r="AK17" s="172">
        <f t="shared" si="12"/>
        <v>24.47</v>
      </c>
      <c r="AL17" s="172">
        <f t="shared" si="12"/>
        <v>9.370000000000001</v>
      </c>
      <c r="AM17" s="172">
        <f t="shared" si="12"/>
        <v>97.55</v>
      </c>
      <c r="AN17" s="172">
        <f t="shared" si="12"/>
        <v>12.2</v>
      </c>
      <c r="AO17" s="172">
        <f t="shared" si="12"/>
        <v>23.91</v>
      </c>
      <c r="AP17" s="172">
        <f t="shared" si="12"/>
        <v>16.89</v>
      </c>
      <c r="AQ17" s="172">
        <f t="shared" si="12"/>
        <v>101.22999999999999</v>
      </c>
      <c r="AR17" s="172">
        <f t="shared" si="12"/>
        <v>60.739999999999995</v>
      </c>
      <c r="AS17" s="172">
        <f t="shared" si="12"/>
        <v>16.049999999999997</v>
      </c>
      <c r="AT17" s="172">
        <f t="shared" si="12"/>
        <v>20.270000000000003</v>
      </c>
      <c r="AU17" s="172">
        <f t="shared" si="12"/>
        <v>74.3</v>
      </c>
      <c r="AV17" s="172">
        <f t="shared" si="12"/>
        <v>435.65</v>
      </c>
      <c r="AW17" s="172">
        <f t="shared" si="12"/>
        <v>11.07</v>
      </c>
      <c r="AX17" s="172">
        <f t="shared" si="12"/>
        <v>32.32</v>
      </c>
      <c r="AY17" s="172">
        <f t="shared" si="12"/>
        <v>95.23</v>
      </c>
      <c r="AZ17" s="172">
        <f t="shared" si="12"/>
        <v>31.19</v>
      </c>
      <c r="BA17" s="172">
        <f t="shared" si="12"/>
        <v>8.92</v>
      </c>
      <c r="BB17" s="172">
        <f t="shared" si="12"/>
        <v>20.979999999999997</v>
      </c>
      <c r="BC17" s="172">
        <f t="shared" si="12"/>
        <v>20.279999999999998</v>
      </c>
      <c r="BD17" s="172">
        <f t="shared" si="12"/>
        <v>26.179999999999996</v>
      </c>
      <c r="BE17" s="172">
        <f t="shared" si="12"/>
        <v>35.879999999999995</v>
      </c>
      <c r="BF17" s="172">
        <f t="shared" si="12"/>
        <v>16.48</v>
      </c>
      <c r="BG17" s="172">
        <f t="shared" si="12"/>
        <v>10.43</v>
      </c>
      <c r="BH17" s="172">
        <f t="shared" si="12"/>
        <v>25.37</v>
      </c>
      <c r="BI17" s="172">
        <f t="shared" si="12"/>
        <v>9.18</v>
      </c>
      <c r="BJ17" s="172">
        <f t="shared" si="12"/>
        <v>77.339999999999989</v>
      </c>
      <c r="BK17" s="172">
        <f t="shared" si="12"/>
        <v>15.3</v>
      </c>
      <c r="BL17" s="172">
        <f t="shared" si="12"/>
        <v>6.27</v>
      </c>
      <c r="BM17" s="172">
        <f t="shared" si="12"/>
        <v>98.88</v>
      </c>
      <c r="BN17" s="172">
        <f t="shared" si="12"/>
        <v>25.669999999999998</v>
      </c>
      <c r="BO17" s="172">
        <f t="shared" si="12"/>
        <v>36.599999999999994</v>
      </c>
      <c r="BP17" s="376">
        <f t="shared" ref="BP17:BQ17" si="13">SUM(BP14:BP16)</f>
        <v>8.26</v>
      </c>
      <c r="BQ17" s="517">
        <f t="shared" si="13"/>
        <v>39.75</v>
      </c>
      <c r="BR17" s="517">
        <f t="shared" ref="BR17:CW17" si="14">SUM(BR14:BR16)</f>
        <v>5.33</v>
      </c>
      <c r="BS17" s="517">
        <f t="shared" si="14"/>
        <v>9.1900000000000013</v>
      </c>
      <c r="BT17" s="517">
        <f t="shared" si="14"/>
        <v>20.380000000000003</v>
      </c>
      <c r="BU17" s="517">
        <f t="shared" si="14"/>
        <v>3.11</v>
      </c>
      <c r="BV17" s="517">
        <f t="shared" si="14"/>
        <v>81.330000000000013</v>
      </c>
      <c r="BW17" s="517">
        <f t="shared" si="14"/>
        <v>14.51</v>
      </c>
      <c r="BX17" s="517">
        <f t="shared" si="14"/>
        <v>10.25</v>
      </c>
      <c r="BY17" s="517">
        <f t="shared" si="14"/>
        <v>54.550000000000011</v>
      </c>
      <c r="BZ17" s="517">
        <f t="shared" si="14"/>
        <v>9.5299999999999994</v>
      </c>
      <c r="CA17" s="517">
        <f t="shared" si="14"/>
        <v>19.11</v>
      </c>
      <c r="CB17" s="517">
        <f t="shared" si="14"/>
        <v>36.04</v>
      </c>
      <c r="CC17" s="517">
        <f t="shared" si="14"/>
        <v>44.11</v>
      </c>
      <c r="CD17" s="517">
        <f t="shared" si="14"/>
        <v>66.290000000000006</v>
      </c>
      <c r="CE17" s="517">
        <f t="shared" si="14"/>
        <v>19.68</v>
      </c>
      <c r="CF17" s="517">
        <f t="shared" si="14"/>
        <v>2.21</v>
      </c>
      <c r="CG17" s="517">
        <f t="shared" si="14"/>
        <v>34.89</v>
      </c>
      <c r="CH17" s="517">
        <f t="shared" si="14"/>
        <v>4.25</v>
      </c>
      <c r="CI17" s="517">
        <f t="shared" si="14"/>
        <v>7.9700000000000006</v>
      </c>
      <c r="CJ17" s="517">
        <f t="shared" si="14"/>
        <v>8.1</v>
      </c>
      <c r="CK17" s="517">
        <f t="shared" si="14"/>
        <v>34.980000000000004</v>
      </c>
      <c r="CL17" s="517">
        <f t="shared" si="14"/>
        <v>22.130000000000003</v>
      </c>
      <c r="CM17" s="517">
        <f t="shared" si="14"/>
        <v>21.540000000000003</v>
      </c>
      <c r="CN17" s="517">
        <f t="shared" si="14"/>
        <v>10.29</v>
      </c>
      <c r="CO17" s="517">
        <f t="shared" si="14"/>
        <v>12.459999999999999</v>
      </c>
      <c r="CP17" s="517">
        <f t="shared" si="14"/>
        <v>36.010000000000005</v>
      </c>
      <c r="CQ17" s="517">
        <f t="shared" si="14"/>
        <v>87.160000000000011</v>
      </c>
      <c r="CR17" s="517">
        <f t="shared" si="14"/>
        <v>37.999999999999993</v>
      </c>
      <c r="CS17" s="517">
        <f t="shared" si="14"/>
        <v>11.14</v>
      </c>
      <c r="CT17" s="517">
        <f t="shared" si="14"/>
        <v>30.069999999999997</v>
      </c>
      <c r="CU17" s="517">
        <f t="shared" si="14"/>
        <v>11.340000000000002</v>
      </c>
      <c r="CV17" s="517">
        <f t="shared" si="14"/>
        <v>16.2</v>
      </c>
      <c r="CW17" s="517">
        <f t="shared" si="14"/>
        <v>12.500000000000002</v>
      </c>
      <c r="CX17" s="759">
        <f t="shared" ref="CX17:DS17" si="15">SUM(CX14:CX16)</f>
        <v>24.11</v>
      </c>
      <c r="CY17" s="759">
        <f t="shared" si="15"/>
        <v>86.93</v>
      </c>
      <c r="CZ17" s="759">
        <f t="shared" si="15"/>
        <v>13.120000000000001</v>
      </c>
      <c r="DA17" s="759">
        <f t="shared" si="15"/>
        <v>20.79</v>
      </c>
      <c r="DB17" s="759">
        <f t="shared" si="15"/>
        <v>2.63</v>
      </c>
      <c r="DC17" s="759">
        <f t="shared" si="15"/>
        <v>55.27</v>
      </c>
      <c r="DD17" s="759">
        <f t="shared" si="15"/>
        <v>257.33</v>
      </c>
      <c r="DE17" s="759">
        <f t="shared" si="15"/>
        <v>83.610000000000014</v>
      </c>
      <c r="DF17" s="759">
        <f t="shared" si="15"/>
        <v>6.620000000000001</v>
      </c>
      <c r="DG17" s="759">
        <f t="shared" si="15"/>
        <v>2.4500000000000002</v>
      </c>
      <c r="DH17" s="759">
        <f t="shared" si="15"/>
        <v>27.32</v>
      </c>
      <c r="DI17" s="759">
        <f t="shared" si="15"/>
        <v>8.06</v>
      </c>
      <c r="DJ17" s="759">
        <f t="shared" si="15"/>
        <v>73.97999999999999</v>
      </c>
      <c r="DK17" s="759">
        <f t="shared" si="15"/>
        <v>71.13</v>
      </c>
      <c r="DL17" s="759">
        <f t="shared" si="15"/>
        <v>95.79</v>
      </c>
      <c r="DM17" s="759">
        <f t="shared" si="15"/>
        <v>15.02</v>
      </c>
      <c r="DN17" s="759">
        <f t="shared" si="15"/>
        <v>11.159999999999998</v>
      </c>
      <c r="DO17" s="759">
        <f t="shared" si="15"/>
        <v>10.37</v>
      </c>
      <c r="DP17" s="759">
        <f t="shared" si="15"/>
        <v>4.6500000000000004</v>
      </c>
      <c r="DQ17" s="759">
        <f t="shared" si="15"/>
        <v>39.229999999999997</v>
      </c>
      <c r="DR17" s="759">
        <f t="shared" si="15"/>
        <v>31.3</v>
      </c>
      <c r="DS17" s="759">
        <f t="shared" si="15"/>
        <v>10.379999999999999</v>
      </c>
      <c r="DT17" s="868">
        <f t="shared" ref="DT17:EW17" si="16">SUM(DT14:DT16)</f>
        <v>17.2</v>
      </c>
      <c r="DU17" s="868">
        <f t="shared" si="16"/>
        <v>30.78</v>
      </c>
      <c r="DV17" s="868">
        <f t="shared" si="16"/>
        <v>11.65</v>
      </c>
      <c r="DW17" s="868">
        <f t="shared" si="16"/>
        <v>14.169999999999998</v>
      </c>
      <c r="DX17" s="868">
        <f t="shared" si="16"/>
        <v>81.399999999999991</v>
      </c>
      <c r="DY17" s="868">
        <f t="shared" si="16"/>
        <v>10.360000000000001</v>
      </c>
      <c r="DZ17" s="868">
        <f t="shared" si="16"/>
        <v>16.93</v>
      </c>
      <c r="EA17" s="868">
        <f t="shared" si="16"/>
        <v>30.16</v>
      </c>
      <c r="EB17" s="868">
        <f t="shared" si="16"/>
        <v>31.150000000000002</v>
      </c>
      <c r="EC17" s="868">
        <f t="shared" si="16"/>
        <v>17.27</v>
      </c>
      <c r="ED17" s="868">
        <f t="shared" si="16"/>
        <v>54.930000000000007</v>
      </c>
      <c r="EE17" s="868">
        <f t="shared" si="16"/>
        <v>156.60000000000002</v>
      </c>
      <c r="EF17" s="868">
        <f t="shared" si="16"/>
        <v>4.5900000000000007</v>
      </c>
      <c r="EG17" s="868">
        <f t="shared" si="16"/>
        <v>48.69</v>
      </c>
      <c r="EH17" s="868">
        <f t="shared" si="16"/>
        <v>102.08</v>
      </c>
      <c r="EI17" s="868">
        <f t="shared" si="16"/>
        <v>10.719999999999999</v>
      </c>
      <c r="EJ17" s="868">
        <f t="shared" si="16"/>
        <v>56.41</v>
      </c>
      <c r="EK17" s="868">
        <f t="shared" si="16"/>
        <v>99.7</v>
      </c>
      <c r="EL17" s="868">
        <f t="shared" si="16"/>
        <v>29.15</v>
      </c>
      <c r="EM17" s="868">
        <f t="shared" si="16"/>
        <v>82.95</v>
      </c>
      <c r="EN17" s="868">
        <f t="shared" si="16"/>
        <v>15.33</v>
      </c>
      <c r="EO17" s="868">
        <f t="shared" si="16"/>
        <v>37.190000000000005</v>
      </c>
      <c r="EP17" s="868">
        <f t="shared" si="16"/>
        <v>25.910000000000004</v>
      </c>
      <c r="EQ17" s="868">
        <f t="shared" si="16"/>
        <v>18.05</v>
      </c>
      <c r="ER17" s="868">
        <f t="shared" si="16"/>
        <v>42.87</v>
      </c>
      <c r="ES17" s="868">
        <f t="shared" si="16"/>
        <v>25.990000000000002</v>
      </c>
      <c r="ET17" s="868">
        <f t="shared" si="16"/>
        <v>9.7100000000000009</v>
      </c>
      <c r="EU17" s="868">
        <f t="shared" si="16"/>
        <v>7.13</v>
      </c>
      <c r="EV17" s="868">
        <f t="shared" si="16"/>
        <v>97.96</v>
      </c>
      <c r="EW17" s="868">
        <f t="shared" si="16"/>
        <v>43.19</v>
      </c>
      <c r="EX17" s="1084">
        <f t="shared" ref="EX17:FR17" si="17">SUM(EX14:EX16)</f>
        <v>13.399999999999999</v>
      </c>
      <c r="EY17" s="1084">
        <f t="shared" si="17"/>
        <v>59.59</v>
      </c>
      <c r="EZ17" s="1084">
        <f t="shared" si="17"/>
        <v>23.080000000000002</v>
      </c>
      <c r="FA17" s="1084">
        <f t="shared" si="17"/>
        <v>115.82</v>
      </c>
      <c r="FB17" s="1084">
        <f t="shared" si="17"/>
        <v>54.379999999999995</v>
      </c>
      <c r="FC17" s="1084">
        <f t="shared" si="17"/>
        <v>9.75</v>
      </c>
      <c r="FD17" s="1084">
        <f t="shared" si="17"/>
        <v>4.2499999999999991</v>
      </c>
      <c r="FE17" s="1084">
        <f t="shared" si="17"/>
        <v>13.18</v>
      </c>
      <c r="FF17" s="1084">
        <f t="shared" si="17"/>
        <v>28.05</v>
      </c>
      <c r="FG17" s="1084">
        <f t="shared" si="17"/>
        <v>13.120000000000001</v>
      </c>
      <c r="FH17" s="1084">
        <f t="shared" si="17"/>
        <v>7.7700000000000005</v>
      </c>
      <c r="FI17" s="1084">
        <f t="shared" si="17"/>
        <v>40.480000000000004</v>
      </c>
      <c r="FJ17" s="1084">
        <f t="shared" si="17"/>
        <v>12.38</v>
      </c>
      <c r="FK17" s="1084">
        <f t="shared" si="17"/>
        <v>86.75</v>
      </c>
      <c r="FL17" s="1084">
        <f t="shared" si="17"/>
        <v>4.49</v>
      </c>
      <c r="FM17" s="1084">
        <f t="shared" si="17"/>
        <v>187.69</v>
      </c>
      <c r="FN17" s="1084">
        <f t="shared" si="17"/>
        <v>4.99</v>
      </c>
      <c r="FO17" s="1084">
        <f t="shared" si="17"/>
        <v>10.87</v>
      </c>
      <c r="FP17" s="1084">
        <f t="shared" si="17"/>
        <v>15.899999999999999</v>
      </c>
      <c r="FQ17" s="1084">
        <f t="shared" si="17"/>
        <v>19.28</v>
      </c>
      <c r="FR17" s="1084">
        <f t="shared" si="17"/>
        <v>12.069999999999999</v>
      </c>
      <c r="FS17" s="1221">
        <f t="shared" ref="FS17:GK17" si="18">SUM(FS14:FS16)</f>
        <v>12.299999999999999</v>
      </c>
      <c r="FT17" s="1221">
        <f t="shared" si="18"/>
        <v>17.090000000000003</v>
      </c>
      <c r="FU17" s="1221">
        <f t="shared" si="18"/>
        <v>7.3</v>
      </c>
      <c r="FV17" s="1221">
        <f t="shared" si="18"/>
        <v>6.870000000000001</v>
      </c>
      <c r="FW17" s="1221">
        <f t="shared" si="18"/>
        <v>12.18</v>
      </c>
      <c r="FX17" s="1221">
        <f t="shared" si="18"/>
        <v>57.34</v>
      </c>
      <c r="FY17" s="1221">
        <f t="shared" si="18"/>
        <v>18.239999999999998</v>
      </c>
      <c r="FZ17" s="1221">
        <f t="shared" si="18"/>
        <v>18.87</v>
      </c>
      <c r="GA17" s="1221">
        <f t="shared" si="18"/>
        <v>24.709999999999997</v>
      </c>
      <c r="GB17" s="1221">
        <f t="shared" si="18"/>
        <v>31.290000000000003</v>
      </c>
      <c r="GC17" s="1221">
        <f t="shared" si="18"/>
        <v>8.49</v>
      </c>
      <c r="GD17" s="1221">
        <f t="shared" si="18"/>
        <v>11.690000000000001</v>
      </c>
      <c r="GE17" s="1221">
        <f t="shared" si="18"/>
        <v>17.130000000000003</v>
      </c>
      <c r="GF17" s="1221">
        <f t="shared" si="18"/>
        <v>6.98</v>
      </c>
      <c r="GG17" s="1221">
        <f t="shared" si="18"/>
        <v>6.73</v>
      </c>
      <c r="GH17" s="1221">
        <f t="shared" si="18"/>
        <v>2.5700000000000003</v>
      </c>
      <c r="GI17" s="1221">
        <f t="shared" si="18"/>
        <v>3.9800000000000004</v>
      </c>
      <c r="GJ17" s="1221">
        <f t="shared" si="18"/>
        <v>8.2100000000000009</v>
      </c>
      <c r="GK17" s="1221">
        <f t="shared" si="18"/>
        <v>5.89</v>
      </c>
    </row>
    <row r="18" spans="1:193">
      <c r="B18" s="68"/>
      <c r="C18" s="68"/>
      <c r="D18" s="68"/>
      <c r="E18" s="68"/>
      <c r="F18" s="68"/>
      <c r="G18" s="68"/>
      <c r="H18" s="68"/>
      <c r="I18" s="68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375"/>
      <c r="BQ18" s="516"/>
      <c r="BR18" s="516"/>
      <c r="BS18" s="516"/>
      <c r="BT18" s="516"/>
      <c r="BU18" s="516"/>
      <c r="BV18" s="516"/>
      <c r="BW18" s="516"/>
      <c r="BX18" s="516"/>
      <c r="BY18" s="516"/>
      <c r="BZ18" s="516"/>
      <c r="CA18" s="516"/>
      <c r="CB18" s="516"/>
      <c r="CC18" s="516"/>
      <c r="CD18" s="516"/>
      <c r="CE18" s="516"/>
      <c r="CF18" s="516"/>
      <c r="CG18" s="516"/>
      <c r="CH18" s="516"/>
      <c r="CI18" s="516"/>
      <c r="CJ18" s="516"/>
      <c r="CK18" s="516"/>
      <c r="CL18" s="516"/>
      <c r="CM18" s="516"/>
      <c r="CN18" s="516"/>
      <c r="CO18" s="516"/>
      <c r="CP18" s="516"/>
      <c r="CQ18" s="516"/>
      <c r="CR18" s="516"/>
      <c r="CS18" s="516"/>
      <c r="CT18" s="516"/>
      <c r="CU18" s="516"/>
      <c r="CV18" s="516"/>
      <c r="CW18" s="516"/>
      <c r="CX18" s="758"/>
      <c r="CY18" s="758"/>
      <c r="CZ18" s="758"/>
      <c r="DA18" s="758"/>
      <c r="DB18" s="758"/>
      <c r="DC18" s="758"/>
      <c r="DD18" s="758"/>
      <c r="DE18" s="758"/>
      <c r="DF18" s="758"/>
      <c r="DG18" s="758"/>
      <c r="DH18" s="758"/>
      <c r="DI18" s="758"/>
      <c r="DJ18" s="758"/>
      <c r="DK18" s="758"/>
      <c r="DL18" s="758"/>
      <c r="DM18" s="758"/>
      <c r="DN18" s="758"/>
      <c r="DO18" s="758"/>
      <c r="DP18" s="758"/>
      <c r="DQ18" s="758"/>
      <c r="DR18" s="758"/>
      <c r="DS18" s="758"/>
      <c r="DT18" s="867"/>
      <c r="DU18" s="867"/>
      <c r="DV18" s="867"/>
      <c r="DW18" s="867"/>
      <c r="DX18" s="867"/>
      <c r="DY18" s="867"/>
      <c r="DZ18" s="867"/>
      <c r="EA18" s="867"/>
      <c r="EB18" s="867"/>
      <c r="EC18" s="867"/>
      <c r="ED18" s="867"/>
      <c r="EE18" s="867"/>
      <c r="EF18" s="867"/>
      <c r="EG18" s="867"/>
      <c r="EH18" s="867"/>
      <c r="EI18" s="867"/>
      <c r="EJ18" s="867"/>
      <c r="EK18" s="867"/>
      <c r="EL18" s="867"/>
      <c r="EM18" s="867"/>
      <c r="EN18" s="867"/>
      <c r="EO18" s="867"/>
      <c r="EP18" s="867"/>
      <c r="EQ18" s="867"/>
      <c r="ER18" s="867"/>
      <c r="ES18" s="867"/>
      <c r="ET18" s="867"/>
      <c r="EU18" s="867"/>
      <c r="EV18" s="867"/>
      <c r="EW18" s="867"/>
      <c r="EX18" s="1083"/>
      <c r="EY18" s="1083"/>
      <c r="EZ18" s="1083"/>
      <c r="FA18" s="1083"/>
      <c r="FB18" s="1083"/>
      <c r="FC18" s="1083"/>
      <c r="FD18" s="1083"/>
      <c r="FE18" s="1083"/>
      <c r="FF18" s="1083"/>
      <c r="FG18" s="1083"/>
      <c r="FH18" s="1083"/>
      <c r="FI18" s="1083"/>
      <c r="FJ18" s="1083"/>
      <c r="FK18" s="1083"/>
      <c r="FL18" s="1083"/>
      <c r="FM18" s="1083"/>
      <c r="FN18" s="1083"/>
      <c r="FO18" s="1083"/>
      <c r="FP18" s="1083"/>
      <c r="FQ18" s="1083"/>
      <c r="FR18" s="1083"/>
      <c r="FS18" s="1220"/>
      <c r="FT18" s="1220"/>
      <c r="FU18" s="1220"/>
      <c r="FV18" s="1220"/>
      <c r="FW18" s="1220"/>
      <c r="FX18" s="1220"/>
      <c r="FY18" s="1220"/>
      <c r="FZ18" s="1220"/>
      <c r="GA18" s="1220"/>
      <c r="GB18" s="1220"/>
      <c r="GC18" s="1220"/>
      <c r="GD18" s="1220"/>
      <c r="GE18" s="1220"/>
      <c r="GF18" s="1220"/>
      <c r="GG18" s="1220"/>
      <c r="GH18" s="1220"/>
      <c r="GI18" s="1220"/>
      <c r="GJ18" s="1220"/>
      <c r="GK18" s="1220"/>
    </row>
    <row r="19" spans="1:193" s="23" customFormat="1" ht="18" customHeight="1">
      <c r="A19" s="160" t="s">
        <v>354</v>
      </c>
      <c r="B19" s="76">
        <f>OCB!B39</f>
        <v>1.214</v>
      </c>
      <c r="C19" s="76">
        <f>OCB!C39</f>
        <v>2.5110000000000001</v>
      </c>
      <c r="D19" s="76">
        <f>OCB!D39</f>
        <v>0.52300000000000002</v>
      </c>
      <c r="E19" s="76">
        <f>OCB!E39</f>
        <v>19.41</v>
      </c>
      <c r="F19" s="76">
        <f>OCB!F39</f>
        <v>13.736000000000001</v>
      </c>
      <c r="G19" s="76">
        <f>OCB!G39</f>
        <v>9.6690000000000005</v>
      </c>
      <c r="H19" s="76">
        <f>OCB!H39</f>
        <v>3.9809999999999999</v>
      </c>
      <c r="I19" s="76">
        <f>OCB!I39</f>
        <v>18.167999999999999</v>
      </c>
      <c r="J19" s="172">
        <f>OCB!J39</f>
        <v>33.115000000000002</v>
      </c>
      <c r="K19" s="172">
        <f>OCB!K39</f>
        <v>3.4649999999999999</v>
      </c>
      <c r="L19" s="172">
        <f>OCB!L39</f>
        <v>4.6040000000000001</v>
      </c>
      <c r="M19" s="172">
        <f>OCB!M39</f>
        <v>144.923</v>
      </c>
      <c r="N19" s="172">
        <f>OCB!N39</f>
        <v>9.6509999999999998</v>
      </c>
      <c r="O19" s="172">
        <f>OCB!O39</f>
        <v>7.6840000000000002</v>
      </c>
      <c r="P19" s="172">
        <f>OCB!P39</f>
        <v>9.7100000000000009</v>
      </c>
      <c r="Q19" s="172">
        <f>OCB!Q39</f>
        <v>3.919</v>
      </c>
      <c r="R19" s="172">
        <f>OCB!R39</f>
        <v>3.87</v>
      </c>
      <c r="S19" s="172">
        <f>OCB!S39</f>
        <v>3.3780000000000001</v>
      </c>
      <c r="T19" s="172">
        <f>OCB!T39</f>
        <v>6.0869999999999997</v>
      </c>
      <c r="U19" s="172">
        <f>OCB!U39</f>
        <v>15.804</v>
      </c>
      <c r="V19" s="172">
        <f>OCB!V39</f>
        <v>63.634999999999998</v>
      </c>
      <c r="W19" s="172">
        <f>OCB!W39</f>
        <v>13.772</v>
      </c>
      <c r="X19" s="172">
        <f>OCB!X39</f>
        <v>7.4589999999999996</v>
      </c>
      <c r="Y19" s="172">
        <f>OCB!Y39</f>
        <v>5.6760000000000002</v>
      </c>
      <c r="Z19" s="172">
        <f>OCB!Z39</f>
        <v>0.157</v>
      </c>
      <c r="AA19" s="172">
        <f>OCB!AA39</f>
        <v>36.765999999999998</v>
      </c>
      <c r="AB19" s="172">
        <f>OCB!AB39</f>
        <v>0.19500000000000001</v>
      </c>
      <c r="AC19" s="172">
        <f>OCB!AC39</f>
        <v>8.6820000000000004</v>
      </c>
      <c r="AD19" s="172">
        <f>OCB!AD39</f>
        <v>0.625</v>
      </c>
      <c r="AE19" s="172">
        <f>OCB!AE39</f>
        <v>4.2489999999999997</v>
      </c>
      <c r="AF19" s="172">
        <f>OCB!AF39</f>
        <v>54.892000000000003</v>
      </c>
      <c r="AG19" s="172">
        <f>OCB!AG39</f>
        <v>2.1320000000000001</v>
      </c>
      <c r="AH19" s="172">
        <f>OCB!AH39</f>
        <v>1.554</v>
      </c>
      <c r="AI19" s="172">
        <f>OCB!AI39</f>
        <v>0.10299999999999999</v>
      </c>
      <c r="AJ19" s="172">
        <f>OCB!AJ39</f>
        <v>3.8929999999999998</v>
      </c>
      <c r="AK19" s="172">
        <f>OCB!AK39</f>
        <v>4.8360000000000003</v>
      </c>
      <c r="AL19" s="172">
        <f>OCB!AL39</f>
        <v>2.7879999999999998</v>
      </c>
      <c r="AM19" s="172">
        <f>OCB!AM39</f>
        <v>10.089</v>
      </c>
      <c r="AN19" s="172">
        <f>OCB!AN39</f>
        <v>4.2779999999999996</v>
      </c>
      <c r="AO19" s="172">
        <f>OCB!AO39</f>
        <v>8.2479999999999993</v>
      </c>
      <c r="AP19" s="172">
        <f>OCB!AP39</f>
        <v>2.7719999999999998</v>
      </c>
      <c r="AQ19" s="172">
        <f>OCB!AQ39</f>
        <v>10.885999999999999</v>
      </c>
      <c r="AR19" s="172">
        <f>OCB!AR39</f>
        <v>22.077999999999999</v>
      </c>
      <c r="AS19" s="172">
        <f>OCB!AS39</f>
        <v>6.7279999999999998</v>
      </c>
      <c r="AT19" s="172">
        <f>OCB!AT39</f>
        <v>5.2489999999999997</v>
      </c>
      <c r="AU19" s="172">
        <f>OCB!AU39</f>
        <v>7.2949999999999999</v>
      </c>
      <c r="AV19" s="172">
        <f>OCB!AV39</f>
        <v>54.534999999999997</v>
      </c>
      <c r="AW19" s="172">
        <f>OCB!AW39</f>
        <v>5.8140000000000001</v>
      </c>
      <c r="AX19" s="172">
        <f>OCB!AX39</f>
        <v>17.786999999999999</v>
      </c>
      <c r="AY19" s="172">
        <f>OCB!AY39</f>
        <v>43.764000000000003</v>
      </c>
      <c r="AZ19" s="172">
        <f>OCB!AZ39</f>
        <v>19.84</v>
      </c>
      <c r="BA19" s="172">
        <f>OCB!BA39</f>
        <v>5.6260000000000003</v>
      </c>
      <c r="BB19" s="172">
        <f>OCB!BB39</f>
        <v>0.57899999999999996</v>
      </c>
      <c r="BC19" s="172">
        <f>OCB!BC39</f>
        <v>16.184999999999999</v>
      </c>
      <c r="BD19" s="172">
        <f>OCB!BD39</f>
        <v>2.3069999999999999</v>
      </c>
      <c r="BE19" s="172">
        <f>OCB!BE39</f>
        <v>0.63900000000000001</v>
      </c>
      <c r="BF19" s="172">
        <f>OCB!BF39</f>
        <v>1.091</v>
      </c>
      <c r="BG19" s="172">
        <f>OCB!BG39</f>
        <v>6.3840000000000003</v>
      </c>
      <c r="BH19" s="172">
        <f>OCB!BH39</f>
        <v>6.8529999999999998</v>
      </c>
      <c r="BI19" s="172">
        <f>OCB!BI39</f>
        <v>15.275</v>
      </c>
      <c r="BJ19" s="172">
        <f>OCB!BJ39</f>
        <v>11.164</v>
      </c>
      <c r="BK19" s="172">
        <f>OCB!BK39</f>
        <v>6.5039999999999996</v>
      </c>
      <c r="BL19" s="172">
        <f>OCB!BL39</f>
        <v>8.202</v>
      </c>
      <c r="BM19" s="172">
        <f>OCB!BM39</f>
        <v>40.677</v>
      </c>
      <c r="BN19" s="172">
        <f>OCB!BN39</f>
        <v>17.509</v>
      </c>
      <c r="BO19" s="172">
        <f>OCB!BO39</f>
        <v>3.843</v>
      </c>
      <c r="BP19" s="376">
        <f>OCB!BP39</f>
        <v>7.7690000000000001</v>
      </c>
      <c r="BQ19" s="517">
        <f>OCB!BQ39</f>
        <v>1.869</v>
      </c>
      <c r="BR19" s="517">
        <f>OCB!BR39</f>
        <v>10.271000000000001</v>
      </c>
      <c r="BS19" s="517">
        <f>OCB!BS39</f>
        <v>10.59</v>
      </c>
      <c r="BT19" s="517">
        <f>OCB!BT39</f>
        <v>5.431</v>
      </c>
      <c r="BU19" s="517">
        <f>OCB!BU39</f>
        <v>4.3079999999999998</v>
      </c>
      <c r="BV19" s="517">
        <f>OCB!BV39</f>
        <v>12.866</v>
      </c>
      <c r="BW19" s="517">
        <f>OCB!BW39</f>
        <v>26.983000000000001</v>
      </c>
      <c r="BX19" s="517">
        <f>OCB!BX39</f>
        <v>15.813000000000001</v>
      </c>
      <c r="BY19" s="517">
        <f>OCB!BY39</f>
        <v>8.8710000000000004</v>
      </c>
      <c r="BZ19" s="517">
        <f>OCB!BZ39</f>
        <v>6.407</v>
      </c>
      <c r="CA19" s="517">
        <f>OCB!CA39</f>
        <v>1.073</v>
      </c>
      <c r="CB19" s="517">
        <f>OCB!CB39</f>
        <v>5.1120000000000001</v>
      </c>
      <c r="CC19" s="517">
        <f>OCB!CC39</f>
        <v>30.87</v>
      </c>
      <c r="CD19" s="517">
        <f>OCB!CD39</f>
        <v>35.183999999999997</v>
      </c>
      <c r="CE19" s="517">
        <f>OCB!CE39</f>
        <v>18.61</v>
      </c>
      <c r="CF19" s="517">
        <f>OCB!CF39</f>
        <v>6.0030000000000001</v>
      </c>
      <c r="CG19" s="517">
        <f>OCB!CG39</f>
        <v>19.827999999999999</v>
      </c>
      <c r="CH19" s="517">
        <f>OCB!CH39</f>
        <v>16.21</v>
      </c>
      <c r="CI19" s="517">
        <f>OCB!CI39</f>
        <v>10.932</v>
      </c>
      <c r="CJ19" s="517">
        <f>OCB!CJ39</f>
        <v>4.9119999999999999</v>
      </c>
      <c r="CK19" s="517">
        <f>OCB!CK39</f>
        <v>4.109</v>
      </c>
      <c r="CL19" s="517">
        <f>OCB!CL39</f>
        <v>7.0960000000000001</v>
      </c>
      <c r="CM19" s="517">
        <f>OCB!CM39</f>
        <v>8.2569999999999997</v>
      </c>
      <c r="CN19" s="517">
        <f>OCB!CN39</f>
        <v>11.488</v>
      </c>
      <c r="CO19" s="517">
        <f>OCB!CO39</f>
        <v>15.837999999999999</v>
      </c>
      <c r="CP19" s="517">
        <f>OCB!CP39</f>
        <v>2.6720000000000002</v>
      </c>
      <c r="CQ19" s="517">
        <f>OCB!CQ39</f>
        <v>8.0079999999999991</v>
      </c>
      <c r="CR19" s="517">
        <f>OCB!CR39</f>
        <v>5.9939999999999998</v>
      </c>
      <c r="CS19" s="517">
        <f>OCB!CS39</f>
        <v>11.154</v>
      </c>
      <c r="CT19" s="517">
        <f>OCB!CT39</f>
        <v>8.9890000000000008</v>
      </c>
      <c r="CU19" s="517">
        <f>OCB!CU39</f>
        <v>12.49</v>
      </c>
      <c r="CV19" s="517">
        <f>OCB!CV39</f>
        <v>19.530999999999999</v>
      </c>
      <c r="CW19" s="517">
        <f>OCB!CW39</f>
        <v>12.832000000000001</v>
      </c>
      <c r="CX19" s="759">
        <f>OCB!CX39</f>
        <v>15.962</v>
      </c>
      <c r="CY19" s="759">
        <f>OCB!CY39</f>
        <v>7.681</v>
      </c>
      <c r="CZ19" s="759">
        <f>OCB!CZ39</f>
        <v>5.8460000000000001</v>
      </c>
      <c r="DA19" s="759">
        <f>OCB!DA39</f>
        <v>12.807</v>
      </c>
      <c r="DB19" s="759">
        <f>OCB!DB39</f>
        <v>3.9780000000000002</v>
      </c>
      <c r="DC19" s="759">
        <f>OCB!DC39</f>
        <v>7.1360000000000001</v>
      </c>
      <c r="DD19" s="759">
        <f>OCB!DD39</f>
        <v>3.0419999999999998</v>
      </c>
      <c r="DE19" s="759">
        <f>OCB!DE39</f>
        <v>7.3289999999999997</v>
      </c>
      <c r="DF19" s="759">
        <f>OCB!DF39</f>
        <v>1.4770000000000001</v>
      </c>
      <c r="DG19" s="759">
        <f>OCB!DG39</f>
        <v>5.2640000000000002</v>
      </c>
      <c r="DH19" s="759">
        <f>OCB!DH39</f>
        <v>10.276</v>
      </c>
      <c r="DI19" s="759">
        <f>OCB!DI39</f>
        <v>0.36699999999999999</v>
      </c>
      <c r="DJ19" s="759">
        <f>OCB!DJ39</f>
        <v>32.39</v>
      </c>
      <c r="DK19" s="759">
        <f>OCB!DK39</f>
        <v>13.829000000000001</v>
      </c>
      <c r="DL19" s="759">
        <f>OCB!DL39</f>
        <v>18.602</v>
      </c>
      <c r="DM19" s="759">
        <f>OCB!DM39</f>
        <v>4.2309999999999999</v>
      </c>
      <c r="DN19" s="759">
        <f>OCB!DN39</f>
        <v>7.6310000000000002</v>
      </c>
      <c r="DO19" s="759">
        <f>OCB!DO39</f>
        <v>8.4730000000000008</v>
      </c>
      <c r="DP19" s="759">
        <f>OCB!DP39</f>
        <v>0.11</v>
      </c>
      <c r="DQ19" s="759">
        <f>OCB!DQ39</f>
        <v>22.98</v>
      </c>
      <c r="DR19" s="759">
        <f>OCB!DR39</f>
        <v>1.9770000000000001</v>
      </c>
      <c r="DS19" s="759">
        <f>OCB!DS39</f>
        <v>8.4429999999999996</v>
      </c>
      <c r="DT19" s="868">
        <f>OCB!DT39</f>
        <v>0.97199999999999998</v>
      </c>
      <c r="DU19" s="868">
        <f>OCB!DU39</f>
        <v>24.632000000000001</v>
      </c>
      <c r="DV19" s="868">
        <f>OCB!DV39</f>
        <v>20.096</v>
      </c>
      <c r="DW19" s="868">
        <f>OCB!DW39</f>
        <v>3.9809999999999999</v>
      </c>
      <c r="DX19" s="868">
        <f>OCB!DX39</f>
        <v>2.0670000000000002</v>
      </c>
      <c r="DY19" s="868">
        <f>OCB!DY39</f>
        <v>6.125</v>
      </c>
      <c r="DZ19" s="868">
        <f>OCB!DZ39</f>
        <v>11.618</v>
      </c>
      <c r="EA19" s="868">
        <f>OCB!EA39</f>
        <v>0.68899999999999995</v>
      </c>
      <c r="EB19" s="868">
        <f>OCB!EB39</f>
        <v>16.701000000000001</v>
      </c>
      <c r="EC19" s="868">
        <f>OCB!EC39</f>
        <v>6.0250000000000004</v>
      </c>
      <c r="ED19" s="868">
        <f>OCB!ED39</f>
        <v>11.212999999999999</v>
      </c>
      <c r="EE19" s="868">
        <f>OCB!EE39</f>
        <v>31.811</v>
      </c>
      <c r="EF19" s="868">
        <f>OCB!EF39</f>
        <v>6.7779999999999996</v>
      </c>
      <c r="EG19" s="868">
        <f>OCB!EG39</f>
        <v>13.196999999999999</v>
      </c>
      <c r="EH19" s="868">
        <f>OCB!EH39</f>
        <v>17.198</v>
      </c>
      <c r="EI19" s="868">
        <f>OCB!EI39</f>
        <v>10.112</v>
      </c>
      <c r="EJ19" s="868">
        <f>OCB!EJ39</f>
        <v>5.9349999999999996</v>
      </c>
      <c r="EK19" s="868">
        <f>OCB!EK39</f>
        <v>5.38</v>
      </c>
      <c r="EL19" s="868">
        <f>OCB!EL39</f>
        <v>7.7229999999999999</v>
      </c>
      <c r="EM19" s="868">
        <f>OCB!EM39</f>
        <v>15.555</v>
      </c>
      <c r="EN19" s="868">
        <f>OCB!EN39</f>
        <v>6.9930000000000003</v>
      </c>
      <c r="EO19" s="868">
        <f>OCB!EO39</f>
        <v>14.946999999999999</v>
      </c>
      <c r="EP19" s="868">
        <f>OCB!EP39</f>
        <v>32.128</v>
      </c>
      <c r="EQ19" s="868">
        <f>OCB!EQ39</f>
        <v>16.992000000000001</v>
      </c>
      <c r="ER19" s="868">
        <f>OCB!ER39</f>
        <v>2.1960000000000002</v>
      </c>
      <c r="ES19" s="868">
        <f>OCB!ES39</f>
        <v>2.758</v>
      </c>
      <c r="ET19" s="868">
        <f>OCB!ET39</f>
        <v>3.8180000000000001</v>
      </c>
      <c r="EU19" s="868">
        <f>OCB!EU39</f>
        <v>4.2060000000000004</v>
      </c>
      <c r="EV19" s="868">
        <f>OCB!EV39</f>
        <v>1.3520000000000001</v>
      </c>
      <c r="EW19" s="868">
        <f>OCB!EW39</f>
        <v>1.369</v>
      </c>
      <c r="EX19" s="1084">
        <f>OCB!EX39</f>
        <v>7.84</v>
      </c>
      <c r="EY19" s="1084">
        <f>OCB!EY39</f>
        <v>2.4620000000000002</v>
      </c>
      <c r="EZ19" s="1084">
        <f>OCB!EZ39</f>
        <v>4.0549999999999997</v>
      </c>
      <c r="FA19" s="1084">
        <f>OCB!FA39</f>
        <v>31.579000000000001</v>
      </c>
      <c r="FB19" s="1084">
        <f>OCB!FB39</f>
        <v>3.9489999999999998</v>
      </c>
      <c r="FC19" s="1084">
        <f>OCB!FC39</f>
        <v>14.004</v>
      </c>
      <c r="FD19" s="1084">
        <f>OCB!FD39</f>
        <v>3.762</v>
      </c>
      <c r="FE19" s="1084">
        <f>OCB!FE39</f>
        <v>10.332000000000001</v>
      </c>
      <c r="FF19" s="1084">
        <f>OCB!FF39</f>
        <v>19.47</v>
      </c>
      <c r="FG19" s="1084">
        <f>OCB!FG39</f>
        <v>0.88800000000000001</v>
      </c>
      <c r="FH19" s="1084">
        <f>OCB!FH39</f>
        <v>2.9830000000000001</v>
      </c>
      <c r="FI19" s="1084">
        <f>OCB!FI39</f>
        <v>1.2629999999999999</v>
      </c>
      <c r="FJ19" s="1084">
        <f>OCB!FJ39</f>
        <v>5.3630000000000004</v>
      </c>
      <c r="FK19" s="1084">
        <f>OCB!FK39</f>
        <v>19.446000000000002</v>
      </c>
      <c r="FL19" s="1084">
        <f>OCB!FL39</f>
        <v>5.407</v>
      </c>
      <c r="FM19" s="1084">
        <f>OCB!FM39</f>
        <v>38.792000000000002</v>
      </c>
      <c r="FN19" s="1084">
        <f>OCB!FN39</f>
        <v>3.8159999999999998</v>
      </c>
      <c r="FO19" s="1084">
        <f>OCB!FO39</f>
        <v>5.7069999999999999</v>
      </c>
      <c r="FP19" s="1084">
        <f>OCB!FP39</f>
        <v>11.932</v>
      </c>
      <c r="FQ19" s="1084">
        <f>OCB!FQ39</f>
        <v>0.86299999999999999</v>
      </c>
      <c r="FR19" s="1084">
        <f>OCB!FR39</f>
        <v>1.2689999999999999</v>
      </c>
      <c r="FS19" s="1221">
        <f>OCB!FS39</f>
        <v>10.16</v>
      </c>
      <c r="FT19" s="1221">
        <f>OCB!FT39</f>
        <v>15.054</v>
      </c>
      <c r="FU19" s="1221">
        <f>OCB!FU39</f>
        <v>4.1509999999999998</v>
      </c>
      <c r="FV19" s="1221">
        <f>OCB!FV39</f>
        <v>6.617</v>
      </c>
      <c r="FW19" s="1221">
        <f>OCB!FW39</f>
        <v>4.6219999999999999</v>
      </c>
      <c r="FX19" s="1221">
        <f>OCB!FX39</f>
        <v>28.32</v>
      </c>
      <c r="FY19" s="1221">
        <f>OCB!FY39</f>
        <v>14.98</v>
      </c>
      <c r="FZ19" s="1221">
        <f>OCB!FZ39</f>
        <v>9.9329999999999998</v>
      </c>
      <c r="GA19" s="1221">
        <f>OCB!GA39</f>
        <v>25.411999999999999</v>
      </c>
      <c r="GB19" s="1221">
        <f>OCB!GB39</f>
        <v>17.84</v>
      </c>
      <c r="GC19" s="1221">
        <f>OCB!GC39</f>
        <v>9.2620000000000005</v>
      </c>
      <c r="GD19" s="1221">
        <f>OCB!GD39</f>
        <v>5.5460000000000003</v>
      </c>
      <c r="GE19" s="1221">
        <f>OCB!GE39</f>
        <v>14.897</v>
      </c>
      <c r="GF19" s="1221">
        <f>OCB!GF39</f>
        <v>17.882999999999999</v>
      </c>
      <c r="GG19" s="1221">
        <f>OCB!GG39</f>
        <v>33.973999999999997</v>
      </c>
      <c r="GH19" s="1221">
        <f>OCB!GH39</f>
        <v>6.5439999999999996</v>
      </c>
      <c r="GI19" s="1221">
        <f>OCB!GI39</f>
        <v>22.564</v>
      </c>
      <c r="GJ19" s="1221">
        <f>OCB!GJ39</f>
        <v>19.721</v>
      </c>
      <c r="GK19" s="1221">
        <f>OCB!GK39</f>
        <v>28.806999999999999</v>
      </c>
    </row>
    <row r="20" spans="1:193" s="23" customFormat="1" ht="18" customHeight="1">
      <c r="A20" s="160" t="s">
        <v>355</v>
      </c>
      <c r="B20" s="111">
        <f>OCB!B30</f>
        <v>52.55</v>
      </c>
      <c r="C20" s="111">
        <f>OCB!C30</f>
        <v>232.46</v>
      </c>
      <c r="D20" s="111">
        <f>OCB!D30</f>
        <v>158.5</v>
      </c>
      <c r="E20" s="111">
        <f>OCB!E30</f>
        <v>373.99</v>
      </c>
      <c r="F20" s="111">
        <f>OCB!F30</f>
        <v>205.93</v>
      </c>
      <c r="G20" s="111">
        <f>OCB!G30</f>
        <v>109.63</v>
      </c>
      <c r="H20" s="111">
        <f>OCB!H30</f>
        <v>173.83</v>
      </c>
      <c r="I20" s="111">
        <f>OCB!I30</f>
        <v>409.2</v>
      </c>
      <c r="J20" s="177">
        <f>OCB!J30</f>
        <v>15052.31</v>
      </c>
      <c r="K20" s="177">
        <f>OCB!K30</f>
        <v>89.07</v>
      </c>
      <c r="L20" s="177">
        <f>OCB!L30</f>
        <v>146.16</v>
      </c>
      <c r="M20" s="177">
        <f>OCB!M30</f>
        <v>5728.17</v>
      </c>
      <c r="N20" s="177">
        <f>OCB!N30</f>
        <v>574.47</v>
      </c>
      <c r="O20" s="177">
        <f>OCB!O30</f>
        <v>434.11</v>
      </c>
      <c r="P20" s="177">
        <f>OCB!P30</f>
        <v>1277.58</v>
      </c>
      <c r="Q20" s="177">
        <f>OCB!Q30</f>
        <v>123.23</v>
      </c>
      <c r="R20" s="177">
        <f>OCB!R30</f>
        <v>124.05</v>
      </c>
      <c r="S20" s="177">
        <f>OCB!S30</f>
        <v>511.78</v>
      </c>
      <c r="T20" s="177">
        <f>OCB!T30</f>
        <v>60.57</v>
      </c>
      <c r="U20" s="177">
        <f>OCB!U30</f>
        <v>360.83</v>
      </c>
      <c r="V20" s="177">
        <f>OCB!V30</f>
        <v>976</v>
      </c>
      <c r="W20" s="177">
        <f>OCB!W30</f>
        <v>56.19</v>
      </c>
      <c r="X20" s="177">
        <f>OCB!X30</f>
        <v>968.7</v>
      </c>
      <c r="Y20" s="177">
        <f>OCB!Y30</f>
        <v>174.64</v>
      </c>
      <c r="Z20" s="177">
        <f>OCB!Z30</f>
        <v>39.32</v>
      </c>
      <c r="AA20" s="177">
        <f>OCB!AA30</f>
        <v>157.32</v>
      </c>
      <c r="AB20" s="177">
        <f>OCB!AB30</f>
        <v>59.04</v>
      </c>
      <c r="AC20" s="177">
        <f>OCB!AC30</f>
        <v>466.78</v>
      </c>
      <c r="AD20" s="177">
        <f>OCB!AD30</f>
        <v>142.12</v>
      </c>
      <c r="AE20" s="177">
        <f>OCB!AE30</f>
        <v>71.900000000000006</v>
      </c>
      <c r="AF20" s="177">
        <f>OCB!AF30</f>
        <v>5082.62</v>
      </c>
      <c r="AG20" s="177">
        <f>OCB!AG30</f>
        <v>106.05</v>
      </c>
      <c r="AH20" s="177">
        <f>OCB!AH30</f>
        <v>57.33</v>
      </c>
      <c r="AI20" s="177">
        <f>OCB!AI30</f>
        <v>38.24</v>
      </c>
      <c r="AJ20" s="177">
        <f>OCB!AJ30</f>
        <v>134.72</v>
      </c>
      <c r="AK20" s="177">
        <f>OCB!AK30</f>
        <v>229.19</v>
      </c>
      <c r="AL20" s="177">
        <f>OCB!AL30</f>
        <v>63.07</v>
      </c>
      <c r="AM20" s="177">
        <f>OCB!AM30</f>
        <v>663.73</v>
      </c>
      <c r="AN20" s="177">
        <f>OCB!AN30</f>
        <v>93.01</v>
      </c>
      <c r="AO20" s="177">
        <f>OCB!AO30</f>
        <v>124.78</v>
      </c>
      <c r="AP20" s="177">
        <f>OCB!AP30</f>
        <v>134.57</v>
      </c>
      <c r="AQ20" s="177">
        <f>OCB!AQ30</f>
        <v>837.38</v>
      </c>
      <c r="AR20" s="177">
        <f>OCB!AR30</f>
        <v>570.5</v>
      </c>
      <c r="AS20" s="177">
        <f>OCB!AS30</f>
        <v>98.22</v>
      </c>
      <c r="AT20" s="177">
        <f>OCB!AT30</f>
        <v>603.36</v>
      </c>
      <c r="AU20" s="177">
        <f>OCB!AU30</f>
        <v>583.55999999999995</v>
      </c>
      <c r="AV20" s="177">
        <f>OCB!AV30</f>
        <v>4507.05</v>
      </c>
      <c r="AW20" s="177">
        <f>OCB!AW30</f>
        <v>85.63</v>
      </c>
      <c r="AX20" s="177">
        <f>OCB!AX30</f>
        <v>341.41</v>
      </c>
      <c r="AY20" s="177">
        <f>OCB!AY30</f>
        <v>1764.67</v>
      </c>
      <c r="AZ20" s="177">
        <f>OCB!AZ30</f>
        <v>571.76</v>
      </c>
      <c r="BA20" s="177">
        <f>OCB!BA30</f>
        <v>43.31</v>
      </c>
      <c r="BB20" s="177">
        <f>OCB!BB30</f>
        <v>94.97</v>
      </c>
      <c r="BC20" s="177">
        <f>OCB!BC30</f>
        <v>148.35</v>
      </c>
      <c r="BD20" s="177">
        <f>OCB!BD30</f>
        <v>131.08000000000001</v>
      </c>
      <c r="BE20" s="177">
        <f>OCB!BE30</f>
        <v>145.26</v>
      </c>
      <c r="BF20" s="177">
        <f>OCB!BF30</f>
        <v>47.85</v>
      </c>
      <c r="BG20" s="177">
        <f>OCB!BG30</f>
        <v>84.22</v>
      </c>
      <c r="BH20" s="177">
        <f>OCB!BH30</f>
        <v>166.33</v>
      </c>
      <c r="BI20" s="177">
        <f>OCB!BI30</f>
        <v>67.2</v>
      </c>
      <c r="BJ20" s="177">
        <f>OCB!BJ30</f>
        <v>637.95000000000005</v>
      </c>
      <c r="BK20" s="177">
        <f>OCB!BK30</f>
        <v>98.55</v>
      </c>
      <c r="BL20" s="177">
        <f>OCB!BL30</f>
        <v>33.520000000000003</v>
      </c>
      <c r="BM20" s="177">
        <f>OCB!BM30</f>
        <v>863.64</v>
      </c>
      <c r="BN20" s="177">
        <f>OCB!BN30</f>
        <v>170.16</v>
      </c>
      <c r="BO20" s="177">
        <f>OCB!BO30</f>
        <v>205.49</v>
      </c>
      <c r="BP20" s="377">
        <f>OCB!BP30</f>
        <v>49.14</v>
      </c>
      <c r="BQ20" s="518">
        <f>OCB!BQ30</f>
        <v>292.06</v>
      </c>
      <c r="BR20" s="518">
        <f>OCB!BR30</f>
        <v>36.799999999999997</v>
      </c>
      <c r="BS20" s="518">
        <f>OCB!BS30</f>
        <v>49.51</v>
      </c>
      <c r="BT20" s="518">
        <f>OCB!BT30</f>
        <v>240.29</v>
      </c>
      <c r="BU20" s="518">
        <f>OCB!BU30</f>
        <v>20.63</v>
      </c>
      <c r="BV20" s="518">
        <f>OCB!BV30</f>
        <v>739.42</v>
      </c>
      <c r="BW20" s="518">
        <f>OCB!BW30</f>
        <v>110.95</v>
      </c>
      <c r="BX20" s="518">
        <f>OCB!BX30</f>
        <v>66.75</v>
      </c>
      <c r="BY20" s="518">
        <f>OCB!BY30</f>
        <v>341.19</v>
      </c>
      <c r="BZ20" s="518">
        <f>OCB!BZ30</f>
        <v>57.31</v>
      </c>
      <c r="CA20" s="518">
        <f>OCB!CA30</f>
        <v>167.58</v>
      </c>
      <c r="CB20" s="518">
        <f>OCB!CB30</f>
        <v>219.38</v>
      </c>
      <c r="CC20" s="518">
        <f>OCB!CC30</f>
        <v>803.9</v>
      </c>
      <c r="CD20" s="518">
        <f>OCB!CD30</f>
        <v>2212.85</v>
      </c>
      <c r="CE20" s="518">
        <f>OCB!CE30</f>
        <v>524.23</v>
      </c>
      <c r="CF20" s="518">
        <f>OCB!CF30</f>
        <v>22.34</v>
      </c>
      <c r="CG20" s="518">
        <f>OCB!CG30</f>
        <v>147.97</v>
      </c>
      <c r="CH20" s="518">
        <f>OCB!CH30</f>
        <v>73.849999999999994</v>
      </c>
      <c r="CI20" s="518">
        <f>OCB!CI30</f>
        <v>59.51</v>
      </c>
      <c r="CJ20" s="518">
        <f>OCB!CJ30</f>
        <v>82.42</v>
      </c>
      <c r="CK20" s="518">
        <f>OCB!CK30</f>
        <v>196.59</v>
      </c>
      <c r="CL20" s="518">
        <f>OCB!CL30</f>
        <v>171.41</v>
      </c>
      <c r="CM20" s="518">
        <f>OCB!CM30</f>
        <v>368.61</v>
      </c>
      <c r="CN20" s="518">
        <f>OCB!CN30</f>
        <v>55.15</v>
      </c>
      <c r="CO20" s="518">
        <f>OCB!CO30</f>
        <v>89.53</v>
      </c>
      <c r="CP20" s="518">
        <f>OCB!CP30</f>
        <v>181.76</v>
      </c>
      <c r="CQ20" s="518">
        <f>OCB!CQ30</f>
        <v>800.82</v>
      </c>
      <c r="CR20" s="518">
        <f>OCB!CR30</f>
        <v>235.06</v>
      </c>
      <c r="CS20" s="518">
        <f>OCB!CS30</f>
        <v>44.65</v>
      </c>
      <c r="CT20" s="518">
        <f>OCB!CT30</f>
        <v>217.12</v>
      </c>
      <c r="CU20" s="518">
        <f>OCB!CU30</f>
        <v>58.01</v>
      </c>
      <c r="CV20" s="518">
        <f>OCB!CV30</f>
        <v>117.87</v>
      </c>
      <c r="CW20" s="771">
        <f>OCB!CW30</f>
        <v>69.739999999999995</v>
      </c>
      <c r="CX20" s="771">
        <f>OCB!CX30</f>
        <v>142.26</v>
      </c>
      <c r="CY20" s="771">
        <f>OCB!CY30</f>
        <v>753.02</v>
      </c>
      <c r="CZ20" s="771">
        <f>OCB!CZ30</f>
        <v>88.98</v>
      </c>
      <c r="DA20" s="771">
        <f>OCB!DA30</f>
        <v>109.18</v>
      </c>
      <c r="DB20" s="771">
        <f>OCB!DB30</f>
        <v>20.36</v>
      </c>
      <c r="DC20" s="771">
        <f>OCB!DC30</f>
        <v>348.1</v>
      </c>
      <c r="DD20" s="771">
        <f>OCB!DD30</f>
        <v>2765.83</v>
      </c>
      <c r="DE20" s="771">
        <f>OCB!DE30</f>
        <v>704.75</v>
      </c>
      <c r="DF20" s="771">
        <f>OCB!DF30</f>
        <v>91.2</v>
      </c>
      <c r="DG20" s="771">
        <f>OCB!DG30</f>
        <v>28.47</v>
      </c>
      <c r="DH20" s="771">
        <f>OCB!DH30</f>
        <v>135.93</v>
      </c>
      <c r="DI20" s="771">
        <f>OCB!DI30</f>
        <v>50.95</v>
      </c>
      <c r="DJ20" s="771">
        <f>OCB!DJ30</f>
        <v>599.82000000000005</v>
      </c>
      <c r="DK20" s="771">
        <f>OCB!DK30</f>
        <v>569.09</v>
      </c>
      <c r="DL20" s="771">
        <f>OCB!DL30</f>
        <v>2138.1999999999998</v>
      </c>
      <c r="DM20" s="771">
        <f>OCB!DM30</f>
        <v>66.73</v>
      </c>
      <c r="DN20" s="771">
        <f>OCB!DN30</f>
        <v>60.56</v>
      </c>
      <c r="DO20" s="771">
        <f>OCB!DO30</f>
        <v>74.72</v>
      </c>
      <c r="DP20" s="783">
        <f>OCB!DP30</f>
        <v>17.78</v>
      </c>
      <c r="DQ20" s="771">
        <f>OCB!DQ30</f>
        <v>207.4</v>
      </c>
      <c r="DR20" s="771">
        <f>OCB!DR30</f>
        <v>135.41999999999999</v>
      </c>
      <c r="DS20" s="771">
        <f>OCB!DS30</f>
        <v>57.99</v>
      </c>
      <c r="DT20" s="771">
        <f>OCB!DT30</f>
        <v>151.82</v>
      </c>
      <c r="DU20" s="771">
        <f>OCB!DU30</f>
        <v>294.99</v>
      </c>
      <c r="DV20" s="771">
        <f>OCB!DV30</f>
        <v>96.99</v>
      </c>
      <c r="DW20" s="771">
        <f>OCB!DW30</f>
        <v>67.36</v>
      </c>
      <c r="DX20" s="771">
        <f>OCB!DX30</f>
        <v>362.59</v>
      </c>
      <c r="DY20" s="771">
        <f>OCB!DY30</f>
        <v>53.12</v>
      </c>
      <c r="DZ20" s="771">
        <f>OCB!DZ30</f>
        <v>93.54</v>
      </c>
      <c r="EA20" s="771">
        <f>OCB!EA30</f>
        <v>164.16</v>
      </c>
      <c r="EB20" s="771">
        <f>OCB!EB30</f>
        <v>176.73</v>
      </c>
      <c r="EC20" s="771">
        <f>OCB!EC30</f>
        <v>244.91</v>
      </c>
      <c r="ED20" s="771">
        <f>OCB!ED30</f>
        <v>372.51</v>
      </c>
      <c r="EE20" s="771">
        <f>OCB!EE30</f>
        <v>2650.93</v>
      </c>
      <c r="EF20" s="771">
        <f>OCB!EF30</f>
        <v>43.59</v>
      </c>
      <c r="EG20" s="771">
        <f>OCB!EG30</f>
        <v>328.29</v>
      </c>
      <c r="EH20" s="771">
        <f>OCB!EH30</f>
        <v>919.69</v>
      </c>
      <c r="EI20" s="771">
        <f>OCB!EI30</f>
        <v>54.69</v>
      </c>
      <c r="EJ20" s="771">
        <f>OCB!EJ30</f>
        <v>1695.73</v>
      </c>
      <c r="EK20" s="771">
        <f>OCB!EK30</f>
        <v>1251.0899999999999</v>
      </c>
      <c r="EL20" s="771">
        <f>OCB!EL30</f>
        <v>1379.06</v>
      </c>
      <c r="EM20" s="771">
        <f>OCB!EM30</f>
        <v>557.54</v>
      </c>
      <c r="EN20" s="771">
        <f>OCB!EN30</f>
        <v>92.99</v>
      </c>
      <c r="EO20" s="771">
        <f>OCB!EO30</f>
        <v>182.73</v>
      </c>
      <c r="EP20" s="771">
        <f>OCB!EP30</f>
        <v>218.41</v>
      </c>
      <c r="EQ20" s="771">
        <f>OCB!EQ30</f>
        <v>159.1</v>
      </c>
      <c r="ER20" s="771">
        <f>OCB!ER30</f>
        <v>264.60000000000002</v>
      </c>
      <c r="ES20" s="771">
        <f>OCB!ES30</f>
        <v>207.39</v>
      </c>
      <c r="ET20" s="771">
        <f>OCB!ET30</f>
        <v>40.57</v>
      </c>
      <c r="EU20" s="771">
        <f>OCB!EU30</f>
        <v>44</v>
      </c>
      <c r="EV20" s="771">
        <f>OCB!EV30</f>
        <v>153.68</v>
      </c>
      <c r="EW20" s="771">
        <f>OCB!EW30</f>
        <v>253.48</v>
      </c>
      <c r="EX20" s="771">
        <f>OCB!EX30</f>
        <v>66.84</v>
      </c>
      <c r="EY20" s="771">
        <f>OCB!EY30</f>
        <v>384.69</v>
      </c>
      <c r="EZ20" s="771">
        <f>OCB!EZ30</f>
        <v>147.46</v>
      </c>
      <c r="FA20" s="771">
        <f>OCB!FA30</f>
        <v>1165.26</v>
      </c>
      <c r="FB20" s="771">
        <f>OCB!FB30</f>
        <v>334.67</v>
      </c>
      <c r="FC20" s="771">
        <f>OCB!FC30</f>
        <v>78.760000000000005</v>
      </c>
      <c r="FD20" s="771">
        <f>OCB!FD30</f>
        <v>23.53</v>
      </c>
      <c r="FE20" s="771">
        <f>OCB!FE30</f>
        <v>126.93</v>
      </c>
      <c r="FF20" s="771">
        <f>OCB!FF30</f>
        <v>370.85</v>
      </c>
      <c r="FG20" s="771">
        <f>OCB!FG30</f>
        <v>80.010000000000005</v>
      </c>
      <c r="FH20" s="771">
        <f>OCB!FH30</f>
        <v>46.91</v>
      </c>
      <c r="FI20" s="771">
        <f>OCB!FI30</f>
        <v>332.29</v>
      </c>
      <c r="FJ20" s="771">
        <f>OCB!FJ30</f>
        <v>83.02</v>
      </c>
      <c r="FK20" s="771">
        <f>OCB!FK30</f>
        <v>717.56</v>
      </c>
      <c r="FL20" s="771">
        <f>OCB!FL30</f>
        <v>38.35</v>
      </c>
      <c r="FM20" s="771">
        <f>OCB!FM30</f>
        <v>1939.61</v>
      </c>
      <c r="FN20" s="771">
        <f>OCB!FN30</f>
        <v>24.51</v>
      </c>
      <c r="FO20" s="771">
        <f>OCB!FO30</f>
        <v>96.4</v>
      </c>
      <c r="FP20" s="771">
        <f>OCB!FP30</f>
        <v>284.10000000000002</v>
      </c>
      <c r="FQ20" s="771">
        <f>OCB!FQ30</f>
        <v>162.87</v>
      </c>
      <c r="FR20" s="771">
        <f>OCB!FR30</f>
        <v>97.61</v>
      </c>
      <c r="FS20" s="771">
        <f>OCB!FS30</f>
        <v>70.95</v>
      </c>
      <c r="FT20" s="771">
        <f>OCB!FT30</f>
        <v>104.83</v>
      </c>
      <c r="FU20" s="771">
        <f>OCB!FU30</f>
        <v>39.799999999999997</v>
      </c>
      <c r="FV20" s="771">
        <f>OCB!FV30</f>
        <v>38.270000000000003</v>
      </c>
      <c r="FW20" s="771">
        <f>OCB!FW30</f>
        <v>56.37</v>
      </c>
      <c r="FX20" s="771">
        <f>OCB!FX30</f>
        <v>425.87</v>
      </c>
      <c r="FY20" s="771">
        <f>OCB!FY30</f>
        <v>97.91</v>
      </c>
      <c r="FZ20" s="771">
        <f>OCB!FZ30</f>
        <v>140.69</v>
      </c>
      <c r="GA20" s="771">
        <f>OCB!GA30</f>
        <v>210.19</v>
      </c>
      <c r="GB20" s="771">
        <f>OCB!GB30</f>
        <v>363.33</v>
      </c>
      <c r="GC20" s="771">
        <f>OCB!GC30</f>
        <v>84.97</v>
      </c>
      <c r="GD20" s="771">
        <f>OCB!GD30</f>
        <v>99.57</v>
      </c>
      <c r="GE20" s="771">
        <f>OCB!GE30</f>
        <v>399.38</v>
      </c>
      <c r="GF20" s="771">
        <f>OCB!GF30</f>
        <v>283.41000000000003</v>
      </c>
      <c r="GG20" s="771">
        <f>OCB!GG30</f>
        <v>245.83</v>
      </c>
      <c r="GH20" s="771">
        <f>OCB!GH30</f>
        <v>91.4</v>
      </c>
      <c r="GI20" s="771">
        <f>OCB!GI30</f>
        <v>227</v>
      </c>
      <c r="GJ20" s="771">
        <f>OCB!GJ30</f>
        <v>455.46</v>
      </c>
      <c r="GK20" s="771">
        <f>OCB!GK30</f>
        <v>235.16</v>
      </c>
    </row>
    <row r="21" spans="1:193" s="23" customFormat="1" ht="18" customHeight="1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84"/>
      <c r="U21" s="84"/>
    </row>
    <row r="22" spans="1:193">
      <c r="A22" s="31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75"/>
      <c r="M22" s="33"/>
      <c r="N22" s="33"/>
      <c r="O22" s="33"/>
      <c r="P22" s="33"/>
      <c r="Q22" s="33"/>
      <c r="R22" s="33"/>
      <c r="S22" s="33"/>
    </row>
    <row r="23" spans="1:193">
      <c r="A23" s="31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874"/>
      <c r="DU23" s="874"/>
      <c r="DV23" s="874"/>
      <c r="DW23" s="874"/>
      <c r="DX23" s="874"/>
      <c r="DY23" s="874"/>
      <c r="DZ23" s="874"/>
      <c r="EA23" s="874"/>
      <c r="EB23" s="874"/>
      <c r="EC23" s="874"/>
      <c r="ED23" s="874"/>
      <c r="EE23" s="874"/>
      <c r="EF23" s="874"/>
      <c r="EG23" s="874"/>
      <c r="EH23" s="874"/>
      <c r="EI23" s="874"/>
      <c r="EJ23" s="874"/>
      <c r="EK23" s="874"/>
      <c r="EL23" s="874"/>
      <c r="EM23" s="874"/>
      <c r="EN23" s="874"/>
      <c r="EO23" s="874"/>
      <c r="EP23" s="874"/>
      <c r="EQ23" s="874"/>
      <c r="ER23" s="874"/>
      <c r="ES23" s="874"/>
      <c r="ET23" s="874"/>
      <c r="EU23" s="874"/>
      <c r="EV23" s="874"/>
      <c r="EW23" s="874"/>
      <c r="EX23" s="1086"/>
      <c r="EY23" s="1086"/>
      <c r="EZ23" s="1086"/>
      <c r="FA23" s="1086"/>
      <c r="FB23" s="1086"/>
      <c r="FC23" s="1086"/>
      <c r="FD23" s="1086"/>
      <c r="FE23" s="1086"/>
      <c r="FF23" s="1086"/>
      <c r="FG23" s="1086"/>
      <c r="FH23" s="1086"/>
      <c r="FI23" s="1086"/>
      <c r="FJ23" s="1086"/>
      <c r="FK23" s="1086"/>
      <c r="FL23" s="1086"/>
      <c r="FM23" s="1086"/>
      <c r="FN23" s="1086"/>
      <c r="FO23" s="1086"/>
      <c r="FP23" s="1086"/>
      <c r="FQ23" s="1086"/>
      <c r="FR23" s="1086"/>
    </row>
    <row r="24" spans="1:193">
      <c r="A24" s="3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874"/>
      <c r="DU24" s="874"/>
      <c r="DV24" s="874"/>
      <c r="DW24" s="874"/>
      <c r="DX24" s="874"/>
      <c r="DY24" s="874"/>
      <c r="DZ24" s="874"/>
      <c r="EA24" s="874"/>
      <c r="EB24" s="874"/>
      <c r="EC24" s="874"/>
      <c r="ED24" s="874"/>
      <c r="EE24" s="874"/>
      <c r="EF24" s="874"/>
      <c r="EG24" s="874"/>
      <c r="EH24" s="874"/>
      <c r="EI24" s="874"/>
      <c r="EJ24" s="874"/>
      <c r="EK24" s="874"/>
      <c r="EL24" s="874"/>
      <c r="EM24" s="874"/>
      <c r="EN24" s="874"/>
      <c r="EO24" s="874"/>
      <c r="EP24" s="874"/>
      <c r="EQ24" s="874"/>
      <c r="ER24" s="874"/>
      <c r="ES24" s="874"/>
      <c r="ET24" s="874"/>
      <c r="EU24" s="874"/>
      <c r="EV24" s="874"/>
      <c r="EW24" s="874"/>
      <c r="EX24" s="1086"/>
      <c r="EY24" s="1086"/>
      <c r="EZ24" s="1086"/>
      <c r="FA24" s="1086"/>
      <c r="FB24" s="1086"/>
      <c r="FC24" s="1086"/>
      <c r="FD24" s="1086"/>
      <c r="FE24" s="1086"/>
      <c r="FF24" s="1086"/>
      <c r="FG24" s="1086"/>
      <c r="FH24" s="1086"/>
      <c r="FI24" s="1086"/>
      <c r="FJ24" s="1086"/>
      <c r="FK24" s="1086"/>
      <c r="FL24" s="1086"/>
      <c r="FM24" s="1086"/>
      <c r="FN24" s="1086"/>
      <c r="FO24" s="1086"/>
      <c r="FP24" s="1086"/>
      <c r="FQ24" s="1086"/>
      <c r="FR24" s="1086"/>
    </row>
    <row r="25" spans="1:193"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874"/>
      <c r="DU25" s="874"/>
      <c r="DV25" s="874"/>
      <c r="DW25" s="874"/>
      <c r="DX25" s="874"/>
      <c r="DY25" s="874"/>
      <c r="DZ25" s="874"/>
      <c r="EA25" s="874"/>
      <c r="EB25" s="874"/>
      <c r="EC25" s="874"/>
      <c r="ED25" s="874"/>
      <c r="EE25" s="874"/>
      <c r="EF25" s="874"/>
      <c r="EG25" s="874"/>
      <c r="EH25" s="874"/>
      <c r="EI25" s="874"/>
      <c r="EJ25" s="874"/>
      <c r="EK25" s="874"/>
      <c r="EL25" s="874"/>
      <c r="EM25" s="874"/>
      <c r="EN25" s="874"/>
      <c r="EO25" s="874"/>
      <c r="EP25" s="874"/>
      <c r="EQ25" s="874"/>
      <c r="ER25" s="874"/>
      <c r="ES25" s="874"/>
      <c r="ET25" s="874"/>
      <c r="EU25" s="874"/>
      <c r="EV25" s="874"/>
      <c r="EW25" s="874"/>
      <c r="EX25" s="1086"/>
      <c r="EY25" s="1086"/>
      <c r="EZ25" s="1086"/>
      <c r="FA25" s="1086"/>
      <c r="FB25" s="1086"/>
      <c r="FC25" s="1086"/>
      <c r="FD25" s="1086"/>
      <c r="FE25" s="1086"/>
      <c r="FF25" s="1086"/>
      <c r="FG25" s="1086"/>
      <c r="FH25" s="1086"/>
      <c r="FI25" s="1086"/>
      <c r="FJ25" s="1086"/>
      <c r="FK25" s="1086"/>
      <c r="FL25" s="1086"/>
      <c r="FM25" s="1086"/>
      <c r="FN25" s="1086"/>
      <c r="FO25" s="1086"/>
      <c r="FP25" s="1086"/>
      <c r="FQ25" s="1086"/>
      <c r="FR25" s="1086"/>
    </row>
    <row r="26" spans="1:193">
      <c r="CE26" s="774"/>
      <c r="CF26" s="774"/>
      <c r="CG26" s="774"/>
      <c r="CH26" s="774"/>
      <c r="CI26" s="774"/>
      <c r="CJ26" s="774"/>
      <c r="CK26" s="774"/>
      <c r="CL26" s="774"/>
      <c r="CM26" s="774"/>
      <c r="CN26" s="774"/>
      <c r="CO26" s="774"/>
      <c r="CP26" s="774"/>
      <c r="CQ26" s="774"/>
      <c r="CR26" s="774"/>
      <c r="CS26" s="774"/>
      <c r="CT26" s="774"/>
      <c r="CU26" s="774"/>
      <c r="CV26" s="774"/>
      <c r="CW26" s="774"/>
      <c r="DU26" s="859"/>
      <c r="DV26" s="859"/>
      <c r="DW26" s="859"/>
      <c r="DX26" s="859"/>
      <c r="DY26" s="859"/>
      <c r="DZ26" s="859"/>
      <c r="EA26" s="859"/>
      <c r="EB26" s="859"/>
      <c r="EC26" s="859"/>
      <c r="ED26" s="859"/>
      <c r="EE26" s="859"/>
      <c r="EF26" s="859"/>
      <c r="EG26" s="859"/>
      <c r="EH26" s="859"/>
      <c r="EI26" s="859"/>
      <c r="EJ26" s="859"/>
      <c r="EK26" s="859"/>
      <c r="EL26" s="859"/>
      <c r="EM26" s="859"/>
      <c r="EN26" s="859"/>
      <c r="EO26" s="859"/>
      <c r="EP26" s="859"/>
      <c r="EQ26" s="859"/>
      <c r="ER26" s="859"/>
      <c r="ES26" s="859"/>
      <c r="ET26" s="859"/>
      <c r="EU26" s="859"/>
      <c r="EV26" s="859"/>
      <c r="EW26" s="859"/>
    </row>
    <row r="27" spans="1:193">
      <c r="CE27" s="785"/>
      <c r="CF27" s="785"/>
      <c r="CG27" s="785"/>
      <c r="CH27" s="785"/>
      <c r="CI27" s="785"/>
      <c r="CJ27" s="785"/>
      <c r="CK27" s="785"/>
      <c r="CL27" s="785"/>
      <c r="CM27" s="785"/>
      <c r="CN27" s="785"/>
      <c r="CO27" s="785"/>
      <c r="CP27" s="785"/>
      <c r="CQ27" s="785"/>
      <c r="CR27" s="785"/>
      <c r="CS27" s="785"/>
      <c r="CT27" s="785"/>
      <c r="CU27" s="785"/>
      <c r="CV27" s="785"/>
      <c r="CW27" s="785"/>
      <c r="CX27" s="785"/>
      <c r="CY27" s="785"/>
      <c r="CZ27" s="785"/>
      <c r="DA27" s="785"/>
      <c r="DB27" s="785"/>
      <c r="DC27" s="785"/>
      <c r="DD27" s="785"/>
      <c r="DE27" s="785"/>
      <c r="DF27" s="785"/>
      <c r="DG27" s="785"/>
      <c r="DH27" s="785"/>
      <c r="DI27" s="785"/>
      <c r="DJ27" s="785"/>
      <c r="DK27" s="785"/>
      <c r="DL27" s="785"/>
      <c r="DM27" s="785"/>
      <c r="DN27" s="785"/>
      <c r="DO27" s="785"/>
      <c r="DP27" s="785"/>
      <c r="DQ27" s="785"/>
      <c r="DR27" s="785"/>
      <c r="DS27" s="785"/>
      <c r="DT27" s="874"/>
      <c r="DU27" s="874"/>
      <c r="DV27" s="874"/>
      <c r="DW27" s="874"/>
      <c r="DX27" s="874"/>
      <c r="DY27" s="874"/>
      <c r="DZ27" s="874"/>
      <c r="EA27" s="874"/>
      <c r="EB27" s="874"/>
      <c r="EC27" s="874"/>
      <c r="ED27" s="874"/>
      <c r="EE27" s="874"/>
      <c r="EF27" s="874"/>
      <c r="EG27" s="874"/>
      <c r="EH27" s="874"/>
      <c r="EI27" s="874"/>
      <c r="EJ27" s="874"/>
      <c r="EK27" s="874"/>
      <c r="EL27" s="874"/>
      <c r="EM27" s="874"/>
      <c r="EN27" s="874"/>
      <c r="EO27" s="874"/>
      <c r="EP27" s="874"/>
      <c r="EQ27" s="874"/>
      <c r="ER27" s="874"/>
      <c r="ES27" s="874"/>
      <c r="ET27" s="874"/>
      <c r="EU27" s="874"/>
      <c r="EV27" s="874"/>
      <c r="EW27" s="874"/>
    </row>
    <row r="29" spans="1:193">
      <c r="DT29" s="874"/>
      <c r="DU29" s="874"/>
      <c r="DV29" s="874"/>
      <c r="DW29" s="874"/>
      <c r="DX29" s="874"/>
      <c r="DY29" s="874"/>
      <c r="DZ29" s="874"/>
      <c r="EA29" s="874"/>
      <c r="EB29" s="874"/>
      <c r="EC29" s="874"/>
      <c r="ED29" s="874"/>
      <c r="EE29" s="874"/>
      <c r="EF29" s="874"/>
      <c r="EG29" s="874"/>
      <c r="EH29" s="874"/>
      <c r="EI29" s="874"/>
      <c r="EJ29" s="874"/>
      <c r="EK29" s="874"/>
      <c r="EL29" s="874"/>
      <c r="EM29" s="874"/>
      <c r="EN29" s="874"/>
      <c r="EO29" s="874"/>
      <c r="EP29" s="874"/>
      <c r="EQ29" s="874"/>
      <c r="ER29" s="874"/>
      <c r="ES29" s="874"/>
      <c r="ET29" s="874"/>
      <c r="EU29" s="874"/>
      <c r="EV29" s="874"/>
      <c r="EW29" s="87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72"/>
  <sheetViews>
    <sheetView zoomScaleNormal="100" workbookViewId="0">
      <pane xSplit="1" topLeftCell="B1" activePane="topRight" state="frozen"/>
      <selection pane="topRight"/>
    </sheetView>
  </sheetViews>
  <sheetFormatPr defaultColWidth="9.1796875" defaultRowHeight="13"/>
  <cols>
    <col min="1" max="1" width="21.81640625" style="1300" customWidth="1"/>
    <col min="2" max="9" width="9.81640625" style="1273" customWidth="1"/>
    <col min="10" max="11" width="9.1796875" style="1273"/>
    <col min="12" max="12" width="9.54296875" style="1273" customWidth="1"/>
    <col min="13" max="13" width="9.1796875" style="1273"/>
    <col min="14" max="14" width="9.54296875" style="1273" customWidth="1"/>
    <col min="15" max="15" width="10" style="1273" customWidth="1"/>
    <col min="16" max="21" width="9.1796875" style="1273"/>
    <col min="22" max="101" width="9.1796875" style="1312"/>
    <col min="102" max="115" width="9.7265625" style="1312" customWidth="1"/>
    <col min="116" max="116" width="10.81640625" style="1312" customWidth="1"/>
    <col min="117" max="123" width="9.7265625" style="1312" customWidth="1"/>
    <col min="124" max="193" width="9.1796875" style="1312"/>
    <col min="194" max="16384" width="9.1796875" style="1300"/>
  </cols>
  <sheetData>
    <row r="1" spans="1:196">
      <c r="CY1" s="1333"/>
      <c r="CZ1" s="1333"/>
      <c r="DA1" s="1333"/>
      <c r="DB1" s="1333"/>
      <c r="DC1" s="1333"/>
      <c r="DD1" s="1333"/>
      <c r="DE1" s="1333"/>
      <c r="DF1" s="1333"/>
      <c r="DG1" s="1333"/>
      <c r="DH1" s="1333"/>
      <c r="DI1" s="1333"/>
      <c r="DJ1" s="1333"/>
      <c r="DK1" s="1333"/>
      <c r="DL1" s="1333"/>
      <c r="DM1" s="1333"/>
      <c r="DN1" s="1333"/>
      <c r="DO1" s="1333"/>
      <c r="DP1" s="1333"/>
      <c r="DQ1" s="1333"/>
      <c r="DR1" s="1333"/>
      <c r="DS1" s="1333"/>
      <c r="FS1" s="1333"/>
      <c r="FT1" s="1333"/>
      <c r="FU1" s="1333"/>
      <c r="FV1" s="1333"/>
      <c r="FW1" s="1333"/>
      <c r="FX1" s="1333"/>
      <c r="FY1" s="1333"/>
      <c r="FZ1" s="1333"/>
      <c r="GA1" s="1333"/>
      <c r="GB1" s="1333"/>
      <c r="GC1" s="1333"/>
      <c r="GD1" s="1333"/>
      <c r="GE1" s="1333"/>
      <c r="GF1" s="1333"/>
      <c r="GG1" s="1333"/>
      <c r="GH1" s="1333"/>
      <c r="GI1" s="1333"/>
      <c r="GJ1" s="1333"/>
      <c r="GK1" s="1333"/>
    </row>
    <row r="2" spans="1:196">
      <c r="A2" s="1334" t="s">
        <v>64</v>
      </c>
      <c r="B2" s="1273" t="str">
        <f>OCB!B1</f>
        <v>21259</v>
      </c>
      <c r="C2" s="1273" t="str">
        <f>OCB!C1</f>
        <v>21260</v>
      </c>
      <c r="D2" s="1273" t="str">
        <f>OCB!D1</f>
        <v>21261</v>
      </c>
      <c r="E2" s="1273" t="str">
        <f>OCB!E1</f>
        <v>21262</v>
      </c>
      <c r="F2" s="1273" t="str">
        <f>OCB!F1</f>
        <v>21263</v>
      </c>
      <c r="G2" s="1273" t="str">
        <f>OCB!G1</f>
        <v>21264</v>
      </c>
      <c r="H2" s="1273" t="str">
        <f>OCB!H1</f>
        <v>21265</v>
      </c>
      <c r="I2" s="1273" t="str">
        <f>OCB!I1</f>
        <v>21266</v>
      </c>
      <c r="J2" s="1273" t="str">
        <f>OCB!J1</f>
        <v>21354</v>
      </c>
      <c r="K2" s="1273" t="str">
        <f>OCB!K1</f>
        <v>21355</v>
      </c>
      <c r="L2" s="1273" t="str">
        <f>OCB!L1</f>
        <v>21356</v>
      </c>
      <c r="M2" s="1273" t="str">
        <f>OCB!M1</f>
        <v>21357</v>
      </c>
      <c r="N2" s="1273" t="str">
        <f>OCB!N1</f>
        <v>21358</v>
      </c>
      <c r="O2" s="1273" t="str">
        <f>OCB!O1</f>
        <v>21359</v>
      </c>
      <c r="P2" s="1273" t="str">
        <f>OCB!P1</f>
        <v>21360</v>
      </c>
      <c r="Q2" s="1273" t="str">
        <f>OCB!Q1</f>
        <v>21361</v>
      </c>
      <c r="R2" s="1273" t="str">
        <f>OCB!R1</f>
        <v>21362</v>
      </c>
      <c r="S2" s="1273" t="str">
        <f>OCB!S1</f>
        <v>21363</v>
      </c>
      <c r="T2" s="1273" t="str">
        <f>OCB!T1</f>
        <v>21365</v>
      </c>
      <c r="U2" s="1273" t="str">
        <f>OCB!U1</f>
        <v>21366</v>
      </c>
      <c r="V2" s="1273" t="str">
        <f>OCB!V1</f>
        <v>21368</v>
      </c>
      <c r="W2" s="1273" t="str">
        <f>OCB!W1</f>
        <v>21369</v>
      </c>
      <c r="X2" s="1273" t="str">
        <f>OCB!X1</f>
        <v>21370</v>
      </c>
      <c r="Y2" s="1273" t="str">
        <f>OCB!Y1</f>
        <v>21427</v>
      </c>
      <c r="Z2" s="1273" t="str">
        <f>OCB!Z1</f>
        <v>21428</v>
      </c>
      <c r="AA2" s="1273">
        <f>OCB!AA1</f>
        <v>21470</v>
      </c>
      <c r="AB2" s="1273" t="str">
        <f>OCB!AB1</f>
        <v>21430</v>
      </c>
      <c r="AC2" s="1273" t="str">
        <f>OCB!AC1</f>
        <v>21431</v>
      </c>
      <c r="AD2" s="1273" t="str">
        <f>OCB!AD1</f>
        <v>21432</v>
      </c>
      <c r="AE2" s="1273" t="str">
        <f>OCB!AE1</f>
        <v>21436</v>
      </c>
      <c r="AF2" s="1273" t="str">
        <f>OCB!AF1</f>
        <v>21437</v>
      </c>
      <c r="AG2" s="1273" t="str">
        <f>OCB!AG1</f>
        <v>21364</v>
      </c>
      <c r="AH2" s="1273" t="str">
        <f>OCB!AH1</f>
        <v>21367</v>
      </c>
      <c r="AI2" s="1273" t="str">
        <f>OCB!AI1</f>
        <v>21429</v>
      </c>
      <c r="AJ2" s="1273" t="str">
        <f>OCB!AJ1</f>
        <v>21433</v>
      </c>
      <c r="AK2" s="1273" t="str">
        <f>OCB!AK1</f>
        <v>21434</v>
      </c>
      <c r="AL2" s="1273" t="str">
        <f>OCB!AL1</f>
        <v>21435</v>
      </c>
      <c r="AM2" s="1273" t="str">
        <f>OCB!AM1</f>
        <v>21438</v>
      </c>
      <c r="AN2" s="1273" t="str">
        <f>OCB!AN1</f>
        <v>21439</v>
      </c>
      <c r="AO2" s="1273" t="str">
        <f>OCB!AO1</f>
        <v>21440</v>
      </c>
      <c r="AP2" s="1273" t="str">
        <f>OCB!AP1</f>
        <v>21441</v>
      </c>
      <c r="AQ2" s="1273" t="str">
        <f>OCB!AQ1</f>
        <v>21442</v>
      </c>
      <c r="AR2" s="1273" t="str">
        <f>OCB!AR1</f>
        <v>21443</v>
      </c>
      <c r="AS2" s="1273" t="str">
        <f>OCB!AS1</f>
        <v>21444</v>
      </c>
      <c r="AT2" s="1273" t="str">
        <f>OCB!AT1</f>
        <v>21445</v>
      </c>
      <c r="AU2" s="1273" t="str">
        <f>OCB!AU1</f>
        <v>21446</v>
      </c>
      <c r="AV2" s="1273" t="str">
        <f>OCB!AV1</f>
        <v>21447</v>
      </c>
      <c r="AW2" s="1273" t="str">
        <f>OCB!AW1</f>
        <v>21448</v>
      </c>
      <c r="AX2" s="1273" t="str">
        <f>OCB!AX1</f>
        <v>21449</v>
      </c>
      <c r="AY2" s="1273" t="str">
        <f>OCB!AY1</f>
        <v>21450</v>
      </c>
      <c r="AZ2" s="1273" t="str">
        <f>OCB!AZ1</f>
        <v>21451</v>
      </c>
      <c r="BA2" s="1273" t="str">
        <f>OCB!BA1</f>
        <v>21452</v>
      </c>
      <c r="BB2" s="1273" t="str">
        <f>OCB!BB1</f>
        <v>21453</v>
      </c>
      <c r="BC2" s="1273" t="str">
        <f>OCB!BC1</f>
        <v>21454</v>
      </c>
      <c r="BD2" s="1273" t="str">
        <f>OCB!BD1</f>
        <v>21500</v>
      </c>
      <c r="BE2" s="1273" t="str">
        <f>OCB!BE1</f>
        <v>21501</v>
      </c>
      <c r="BF2" s="1273" t="str">
        <f>OCB!BF1</f>
        <v>21502</v>
      </c>
      <c r="BG2" s="1273" t="str">
        <f>OCB!BG1</f>
        <v>21600</v>
      </c>
      <c r="BH2" s="1273" t="str">
        <f>OCB!BH1</f>
        <v>21601</v>
      </c>
      <c r="BI2" s="1273" t="str">
        <f>OCB!BI1</f>
        <v>21602</v>
      </c>
      <c r="BJ2" s="1273" t="str">
        <f>OCB!BJ1</f>
        <v>21603</v>
      </c>
      <c r="BK2" s="1273" t="str">
        <f>OCB!BK1</f>
        <v>21604</v>
      </c>
      <c r="BL2" s="1273" t="str">
        <f>OCB!BL1</f>
        <v>21605</v>
      </c>
      <c r="BM2" s="1273" t="str">
        <f>OCB!BM1</f>
        <v>21606</v>
      </c>
      <c r="BN2" s="1273" t="str">
        <f>OCB!BN1</f>
        <v>21970</v>
      </c>
      <c r="BO2" s="1273" t="str">
        <f>OCB!BO1</f>
        <v>21971</v>
      </c>
      <c r="BP2" s="1273" t="str">
        <f>OCB!BP1</f>
        <v>21972</v>
      </c>
      <c r="BQ2" s="1273" t="str">
        <f>OCB!BQ1</f>
        <v>21590</v>
      </c>
      <c r="BR2" s="1273" t="str">
        <f>OCB!BR1</f>
        <v>21591</v>
      </c>
      <c r="BS2" s="1273" t="str">
        <f>OCB!BS1</f>
        <v>21592</v>
      </c>
      <c r="BT2" s="1273" t="str">
        <f>OCB!BT1</f>
        <v>21593</v>
      </c>
      <c r="BU2" s="1273" t="str">
        <f>OCB!BU1</f>
        <v>21594</v>
      </c>
      <c r="BV2" s="1273" t="str">
        <f>OCB!BV1</f>
        <v>21595</v>
      </c>
      <c r="BW2" s="1273" t="str">
        <f>OCB!BW1</f>
        <v>21597</v>
      </c>
      <c r="BX2" s="1273" t="str">
        <f>OCB!BX1</f>
        <v>21598</v>
      </c>
      <c r="BY2" s="1273" t="str">
        <f>OCB!BY1</f>
        <v>21599</v>
      </c>
      <c r="BZ2" s="1273" t="str">
        <f>OCB!BZ1</f>
        <v>21974</v>
      </c>
      <c r="CA2" s="1273">
        <f>OCB!CA1</f>
        <v>22020</v>
      </c>
      <c r="CB2" s="1273">
        <f>OCB!CB1</f>
        <v>22024</v>
      </c>
      <c r="CC2" s="1273" t="str">
        <f>OCB!CC1</f>
        <v>21596</v>
      </c>
      <c r="CD2" s="1273" t="str">
        <f>OCB!CD1</f>
        <v>22037</v>
      </c>
      <c r="CE2" s="1273" t="str">
        <f>OCB!CE1</f>
        <v>22038</v>
      </c>
      <c r="CF2" s="1273" t="str">
        <f>OCB!CF1</f>
        <v>22039</v>
      </c>
      <c r="CG2" s="1273" t="str">
        <f>OCB!CG1</f>
        <v>22040</v>
      </c>
      <c r="CH2" s="1273" t="str">
        <f>OCB!CH1</f>
        <v>22041</v>
      </c>
      <c r="CI2" s="1273" t="str">
        <f>OCB!CI1</f>
        <v>22042</v>
      </c>
      <c r="CJ2" s="1273" t="str">
        <f>OCB!CJ1</f>
        <v>22043</v>
      </c>
      <c r="CK2" s="1273" t="str">
        <f>OCB!CK1</f>
        <v>22044</v>
      </c>
      <c r="CL2" s="1273" t="str">
        <f>OCB!CL1</f>
        <v>22045</v>
      </c>
      <c r="CM2" s="1273" t="str">
        <f>OCB!CM1</f>
        <v>22046</v>
      </c>
      <c r="CN2" s="1273" t="str">
        <f>OCB!CN1</f>
        <v>22047</v>
      </c>
      <c r="CO2" s="1273" t="str">
        <f>OCB!CO1</f>
        <v>22048</v>
      </c>
      <c r="CP2" s="1273" t="str">
        <f>OCB!CP1</f>
        <v>22049</v>
      </c>
      <c r="CQ2" s="1273" t="str">
        <f>OCB!CQ1</f>
        <v>22050</v>
      </c>
      <c r="CR2" s="1273" t="str">
        <f>OCB!CR1</f>
        <v>22051</v>
      </c>
      <c r="CS2" s="1273" t="str">
        <f>OCB!CS1</f>
        <v>22052</v>
      </c>
      <c r="CT2" s="1273" t="str">
        <f>OCB!CT1</f>
        <v>22053</v>
      </c>
      <c r="CU2" s="1273" t="str">
        <f>OCB!CU1</f>
        <v>22054</v>
      </c>
      <c r="CV2" s="1273" t="str">
        <f>OCB!CV1</f>
        <v>22055</v>
      </c>
      <c r="CW2" s="1273" t="str">
        <f>OCB!CW1</f>
        <v>22085</v>
      </c>
      <c r="CX2" s="1273" t="str">
        <f>OCB!CX1</f>
        <v>22086</v>
      </c>
      <c r="CY2" s="1273" t="str">
        <f>OCB!CY1</f>
        <v>22087</v>
      </c>
      <c r="CZ2" s="1273" t="str">
        <f>OCB!CZ1</f>
        <v>22435</v>
      </c>
      <c r="DA2" s="1273" t="str">
        <f>OCB!DA1</f>
        <v>22436</v>
      </c>
      <c r="DB2" s="1273" t="str">
        <f>OCB!DB1</f>
        <v>22437</v>
      </c>
      <c r="DC2" s="1273" t="str">
        <f>OCB!DC1</f>
        <v>22438</v>
      </c>
      <c r="DD2" s="1273" t="str">
        <f>OCB!DD1</f>
        <v>22439</v>
      </c>
      <c r="DE2" s="1273" t="str">
        <f>OCB!DE1</f>
        <v>22440</v>
      </c>
      <c r="DF2" s="1273" t="str">
        <f>OCB!DF1</f>
        <v>22441</v>
      </c>
      <c r="DG2" s="1273" t="str">
        <f>OCB!DG1</f>
        <v>22442</v>
      </c>
      <c r="DH2" s="1273" t="str">
        <f>OCB!DH1</f>
        <v>22443</v>
      </c>
      <c r="DI2" s="1273" t="str">
        <f>OCB!DI1</f>
        <v>22444</v>
      </c>
      <c r="DJ2" s="1273" t="str">
        <f>OCB!DJ1</f>
        <v>22445</v>
      </c>
      <c r="DK2" s="1273" t="str">
        <f>OCB!DK1</f>
        <v>22446</v>
      </c>
      <c r="DL2" s="1273" t="str">
        <f>OCB!DL1</f>
        <v>22447</v>
      </c>
      <c r="DM2" s="1273" t="str">
        <f>OCB!DM1</f>
        <v>22480</v>
      </c>
      <c r="DN2" s="1273" t="str">
        <f>OCB!DN1</f>
        <v>22481</v>
      </c>
      <c r="DO2" s="1273" t="str">
        <f>OCB!DO1</f>
        <v>22482</v>
      </c>
      <c r="DP2" s="1273" t="str">
        <f>OCB!DP1</f>
        <v>22483</v>
      </c>
      <c r="DQ2" s="1273" t="str">
        <f>OCB!DQ1</f>
        <v>22484</v>
      </c>
      <c r="DR2" s="1273" t="str">
        <f>OCB!DR1</f>
        <v>22485</v>
      </c>
      <c r="DS2" s="1273" t="str">
        <f>OCB!DS1</f>
        <v>22486</v>
      </c>
      <c r="DT2" s="1273" t="str">
        <f>OCB!DT1</f>
        <v>22487</v>
      </c>
      <c r="DU2" s="1273" t="str">
        <f>OCB!DU1</f>
        <v>22489</v>
      </c>
      <c r="DV2" s="1273" t="str">
        <f>OCB!DV1</f>
        <v>22490</v>
      </c>
      <c r="DW2" s="1273" t="str">
        <f>OCB!DW1</f>
        <v>22495</v>
      </c>
      <c r="DX2" s="1273" t="str">
        <f>OCB!DX1</f>
        <v>22496</v>
      </c>
      <c r="DY2" s="1273" t="str">
        <f>OCB!DY1</f>
        <v>22533</v>
      </c>
      <c r="DZ2" s="1273" t="str">
        <f>OCB!DZ1</f>
        <v>22534</v>
      </c>
      <c r="EA2" s="1273" t="str">
        <f>OCB!EA1</f>
        <v>22535</v>
      </c>
      <c r="EB2" s="1273" t="str">
        <f>OCB!EB1</f>
        <v>22536</v>
      </c>
      <c r="EC2" s="1273" t="str">
        <f>OCB!EC1</f>
        <v>22657</v>
      </c>
      <c r="ED2" s="1273" t="str">
        <f>OCB!ED1</f>
        <v>22639</v>
      </c>
      <c r="EE2" s="1273" t="str">
        <f>OCB!EE1</f>
        <v>22640</v>
      </c>
      <c r="EF2" s="1273" t="str">
        <f>OCB!EF1</f>
        <v>22641</v>
      </c>
      <c r="EG2" s="1273" t="str">
        <f>OCB!EG1</f>
        <v>22642</v>
      </c>
      <c r="EH2" s="1273" t="str">
        <f>OCB!EH1</f>
        <v>22643</v>
      </c>
      <c r="EI2" s="1273" t="str">
        <f>OCB!EI1</f>
        <v>22644</v>
      </c>
      <c r="EJ2" s="1273" t="str">
        <f>OCB!EJ1</f>
        <v>22645</v>
      </c>
      <c r="EK2" s="1273" t="str">
        <f>OCB!EK1</f>
        <v>22646</v>
      </c>
      <c r="EL2" s="1273" t="str">
        <f>OCB!EL1</f>
        <v>22647</v>
      </c>
      <c r="EM2" s="1273" t="str">
        <f>OCB!EM1</f>
        <v>22648</v>
      </c>
      <c r="EN2" s="1273" t="str">
        <f>OCB!EN1</f>
        <v>22488</v>
      </c>
      <c r="EO2" s="1273" t="str">
        <f>OCB!EO1</f>
        <v>22491</v>
      </c>
      <c r="EP2" s="1273" t="str">
        <f>OCB!EP1</f>
        <v>22492</v>
      </c>
      <c r="EQ2" s="1273" t="str">
        <f>OCB!EQ1</f>
        <v>22494</v>
      </c>
      <c r="ER2" s="1273" t="str">
        <f>OCB!ER1</f>
        <v>22656</v>
      </c>
      <c r="ES2" s="1273" t="str">
        <f>OCB!ES1</f>
        <v>22658</v>
      </c>
      <c r="ET2" s="1273" t="str">
        <f>OCB!ET1</f>
        <v>22659</v>
      </c>
      <c r="EU2" s="1273" t="str">
        <f>OCB!EU1</f>
        <v>22660</v>
      </c>
      <c r="EV2" s="1273" t="str">
        <f>OCB!EV1</f>
        <v>22690</v>
      </c>
      <c r="EW2" s="1273" t="str">
        <f>OCB!EW1</f>
        <v>22691</v>
      </c>
      <c r="EX2" s="1273">
        <f>OCB!EX1</f>
        <v>22501</v>
      </c>
      <c r="EY2" s="1273">
        <f>OCB!EY1</f>
        <v>22692</v>
      </c>
      <c r="EZ2" s="1273" t="str">
        <f>OCB!EZ1</f>
        <v>22884</v>
      </c>
      <c r="FA2" s="1273" t="str">
        <f>OCB!FA1</f>
        <v>22885</v>
      </c>
      <c r="FB2" s="1273" t="str">
        <f>OCB!FB1</f>
        <v>22887</v>
      </c>
      <c r="FC2" s="1273" t="str">
        <f>OCB!FC1</f>
        <v>22890</v>
      </c>
      <c r="FD2" s="1273" t="str">
        <f>OCB!FD1</f>
        <v>22891</v>
      </c>
      <c r="FE2" s="1273" t="str">
        <f>OCB!FE1</f>
        <v>22892</v>
      </c>
      <c r="FF2" s="1273" t="str">
        <f>OCB!FF1</f>
        <v>22893</v>
      </c>
      <c r="FG2" s="1273" t="str">
        <f>OCB!FG1</f>
        <v>22894</v>
      </c>
      <c r="FH2" s="1273" t="str">
        <f>OCB!FH1</f>
        <v>22897</v>
      </c>
      <c r="FI2" s="1273" t="str">
        <f>OCB!FI1</f>
        <v>22898</v>
      </c>
      <c r="FJ2" s="1273" t="str">
        <f>OCB!FJ1</f>
        <v>22886</v>
      </c>
      <c r="FK2" s="1273" t="str">
        <f>OCB!FK1</f>
        <v>22888</v>
      </c>
      <c r="FL2" s="1273" t="str">
        <f>OCB!FL1</f>
        <v>22889</v>
      </c>
      <c r="FM2" s="1273" t="str">
        <f>OCB!FM1</f>
        <v>22895</v>
      </c>
      <c r="FN2" s="1273" t="str">
        <f>OCB!FN1</f>
        <v>22896</v>
      </c>
      <c r="FO2" s="1273" t="str">
        <f>OCB!FO1</f>
        <v>22899</v>
      </c>
      <c r="FP2" s="1273" t="str">
        <f>OCB!FP1</f>
        <v>22900</v>
      </c>
      <c r="FQ2" s="1273" t="str">
        <f>OCB!FQ1</f>
        <v>22901</v>
      </c>
      <c r="FR2" s="1273" t="str">
        <f>OCB!FR1</f>
        <v>22902</v>
      </c>
      <c r="FS2" s="1273" t="str">
        <f>OCB!FS1</f>
        <v>22904</v>
      </c>
      <c r="FT2" s="1273" t="str">
        <f>OCB!FT1</f>
        <v>22905</v>
      </c>
      <c r="FU2" s="1273" t="str">
        <f>OCB!FU1</f>
        <v>22906</v>
      </c>
      <c r="FV2" s="1273" t="str">
        <f>OCB!FV1</f>
        <v>22907</v>
      </c>
      <c r="FW2" s="1273" t="str">
        <f>OCB!FW1</f>
        <v>22908</v>
      </c>
      <c r="FX2" s="1273" t="str">
        <f>OCB!FX1</f>
        <v>22909</v>
      </c>
      <c r="FY2" s="1273" t="str">
        <f>OCB!FY1</f>
        <v>22910</v>
      </c>
      <c r="FZ2" s="1273" t="str">
        <f>OCB!FZ1</f>
        <v>22911</v>
      </c>
      <c r="GA2" s="1273" t="str">
        <f>OCB!GA1</f>
        <v>22912</v>
      </c>
      <c r="GB2" s="1273" t="str">
        <f>OCB!GB1</f>
        <v>22913</v>
      </c>
      <c r="GC2" s="1273" t="str">
        <f>OCB!GC1</f>
        <v>22914</v>
      </c>
      <c r="GD2" s="1273" t="str">
        <f>OCB!GD1</f>
        <v>22915</v>
      </c>
      <c r="GE2" s="1273" t="str">
        <f>OCB!GE1</f>
        <v>22916</v>
      </c>
      <c r="GF2" s="1273" t="str">
        <f>OCB!GF1</f>
        <v>22917</v>
      </c>
      <c r="GG2" s="1273" t="str">
        <f>OCB!GG1</f>
        <v>22918</v>
      </c>
      <c r="GH2" s="1273" t="str">
        <f>OCB!GH1</f>
        <v>22919</v>
      </c>
      <c r="GI2" s="1273" t="str">
        <f>OCB!GI1</f>
        <v>22920</v>
      </c>
      <c r="GJ2" s="1273" t="str">
        <f>OCB!GJ1</f>
        <v>22921</v>
      </c>
      <c r="GK2" s="1273" t="str">
        <f>OCB!GK1</f>
        <v>22922</v>
      </c>
    </row>
    <row r="3" spans="1:196" ht="26">
      <c r="A3" s="1334" t="s">
        <v>65</v>
      </c>
      <c r="B3" s="1273" t="str">
        <f>OCB!B2</f>
        <v>S13-005356</v>
      </c>
      <c r="C3" s="1273" t="str">
        <f>OCB!C2</f>
        <v>S13-005357</v>
      </c>
      <c r="D3" s="1273" t="str">
        <f>OCB!D2</f>
        <v>S13-005358</v>
      </c>
      <c r="E3" s="1273" t="str">
        <f>OCB!E2</f>
        <v>S13-005359</v>
      </c>
      <c r="F3" s="1273" t="str">
        <f>OCB!F2</f>
        <v>S13-005360</v>
      </c>
      <c r="G3" s="1273" t="str">
        <f>OCB!G2</f>
        <v>S13-005361</v>
      </c>
      <c r="H3" s="1273" t="str">
        <f>OCB!H2</f>
        <v>S13-005362</v>
      </c>
      <c r="I3" s="1273" t="str">
        <f>OCB!I2</f>
        <v>S13-005363</v>
      </c>
      <c r="J3" s="1273" t="str">
        <f>OCB!J2</f>
        <v>S13-024685</v>
      </c>
      <c r="K3" s="1273" t="str">
        <f>OCB!K2</f>
        <v>S13-024686</v>
      </c>
      <c r="L3" s="1273" t="str">
        <f>OCB!L2</f>
        <v>S13-024687</v>
      </c>
      <c r="M3" s="1273" t="str">
        <f>OCB!M2</f>
        <v>S13-024688</v>
      </c>
      <c r="N3" s="1273" t="str">
        <f>OCB!N2</f>
        <v>S13-024689</v>
      </c>
      <c r="O3" s="1273" t="str">
        <f>OCB!O2</f>
        <v>S13-024690</v>
      </c>
      <c r="P3" s="1273" t="str">
        <f>OCB!P2</f>
        <v>S13-024691</v>
      </c>
      <c r="Q3" s="1273" t="str">
        <f>OCB!Q2</f>
        <v>S13-024692</v>
      </c>
      <c r="R3" s="1273" t="str">
        <f>OCB!R2</f>
        <v>S13-024693</v>
      </c>
      <c r="S3" s="1273" t="str">
        <f>OCB!S2</f>
        <v>S13-024694</v>
      </c>
      <c r="T3" s="1273" t="str">
        <f>OCB!T2</f>
        <v>S13-024696</v>
      </c>
      <c r="U3" s="1273" t="str">
        <f>OCB!U2</f>
        <v>S13-024697</v>
      </c>
      <c r="V3" s="1273" t="str">
        <f>OCB!V2</f>
        <v>S13-024699</v>
      </c>
      <c r="W3" s="1273" t="str">
        <f>OCB!W2</f>
        <v>S13-024700</v>
      </c>
      <c r="X3" s="1273" t="str">
        <f>OCB!X2</f>
        <v>S13-024701</v>
      </c>
      <c r="Y3" s="1273" t="str">
        <f>OCB!Y2</f>
        <v>S13-042278</v>
      </c>
      <c r="Z3" s="1273" t="str">
        <f>OCB!Z2</f>
        <v>S13-042279</v>
      </c>
      <c r="AA3" s="1273" t="str">
        <f>OCB!AA2</f>
        <v>S13-042909</v>
      </c>
      <c r="AB3" s="1273" t="str">
        <f>OCB!AB2</f>
        <v>S13-042281</v>
      </c>
      <c r="AC3" s="1273" t="str">
        <f>OCB!AC2</f>
        <v>S13-042282</v>
      </c>
      <c r="AD3" s="1273" t="str">
        <f>OCB!AD2</f>
        <v>S13-042283</v>
      </c>
      <c r="AE3" s="1273" t="str">
        <f>OCB!AE2</f>
        <v>S13-042342</v>
      </c>
      <c r="AF3" s="1273" t="str">
        <f>OCB!AF2</f>
        <v>S13-042343</v>
      </c>
      <c r="AG3" s="1273" t="str">
        <f>OCB!AG2</f>
        <v>S13-024695</v>
      </c>
      <c r="AH3" s="1273" t="str">
        <f>OCB!AH2</f>
        <v>S13-024698</v>
      </c>
      <c r="AI3" s="1273" t="str">
        <f>OCB!AI2</f>
        <v>S13-042280</v>
      </c>
      <c r="AJ3" s="1273" t="str">
        <f>OCB!AJ2</f>
        <v>S13-042339</v>
      </c>
      <c r="AK3" s="1273" t="str">
        <f>OCB!AK2</f>
        <v>S13-042340</v>
      </c>
      <c r="AL3" s="1273" t="str">
        <f>OCB!AL2</f>
        <v>S13-042341</v>
      </c>
      <c r="AM3" s="1273" t="str">
        <f>OCB!AM2</f>
        <v>S13-042344</v>
      </c>
      <c r="AN3" s="1273" t="str">
        <f>OCB!AN2</f>
        <v>S13-042345</v>
      </c>
      <c r="AO3" s="1273" t="str">
        <f>OCB!AO2</f>
        <v>S13-042346</v>
      </c>
      <c r="AP3" s="1273" t="str">
        <f>OCB!AP2</f>
        <v>S13-042347</v>
      </c>
      <c r="AQ3" s="1273" t="str">
        <f>OCB!AQ2</f>
        <v>S13-042348</v>
      </c>
      <c r="AR3" s="1273" t="str">
        <f>OCB!AR2</f>
        <v>S13-042349</v>
      </c>
      <c r="AS3" s="1273" t="str">
        <f>OCB!AS2</f>
        <v>S13-042350</v>
      </c>
      <c r="AT3" s="1273" t="str">
        <f>OCB!AT2</f>
        <v>S13-042360</v>
      </c>
      <c r="AU3" s="1273" t="str">
        <f>OCB!AU2</f>
        <v>S13-042361</v>
      </c>
      <c r="AV3" s="1273" t="str">
        <f>OCB!AV2</f>
        <v>S13-042362</v>
      </c>
      <c r="AW3" s="1273" t="str">
        <f>OCB!AW2</f>
        <v>S13-042363</v>
      </c>
      <c r="AX3" s="1273" t="str">
        <f>OCB!AX2</f>
        <v>S13-042364</v>
      </c>
      <c r="AY3" s="1273" t="str">
        <f>OCB!AY2</f>
        <v>S13-042365</v>
      </c>
      <c r="AZ3" s="1273" t="str">
        <f>OCB!AZ2</f>
        <v>S13-042366</v>
      </c>
      <c r="BA3" s="1273" t="str">
        <f>OCB!BA2</f>
        <v>S13-042367</v>
      </c>
      <c r="BB3" s="1273" t="str">
        <f>OCB!BB2</f>
        <v>S13-042368</v>
      </c>
      <c r="BC3" s="1273" t="str">
        <f>OCB!BC2</f>
        <v>S13-042369</v>
      </c>
      <c r="BD3" s="1273" t="str">
        <f>OCB!BD2</f>
        <v>S13-044932</v>
      </c>
      <c r="BE3" s="1273" t="str">
        <f>OCB!BE2</f>
        <v>S13-044933</v>
      </c>
      <c r="BF3" s="1273" t="str">
        <f>OCB!BF2</f>
        <v>S13-044934</v>
      </c>
      <c r="BG3" s="1273" t="str">
        <f>OCB!BG2</f>
        <v>S13-047247</v>
      </c>
      <c r="BH3" s="1273" t="str">
        <f>OCB!BH2</f>
        <v>S13-047248</v>
      </c>
      <c r="BI3" s="1273" t="str">
        <f>OCB!BI2</f>
        <v>S13-047249</v>
      </c>
      <c r="BJ3" s="1273" t="str">
        <f>OCB!BJ2</f>
        <v>S13-047250</v>
      </c>
      <c r="BK3" s="1273" t="str">
        <f>OCB!BK2</f>
        <v>S13-047251</v>
      </c>
      <c r="BL3" s="1273" t="str">
        <f>OCB!BL2</f>
        <v>S13-047252</v>
      </c>
      <c r="BM3" s="1273" t="str">
        <f>OCB!BM2</f>
        <v>S13-047253</v>
      </c>
      <c r="BN3" s="1273" t="str">
        <f>OCB!BN2</f>
        <v>S13-049341</v>
      </c>
      <c r="BO3" s="1273" t="str">
        <f>OCB!BO2</f>
        <v>S13-049342</v>
      </c>
      <c r="BP3" s="1273" t="str">
        <f>OCB!BP2</f>
        <v>S13-049343</v>
      </c>
      <c r="BQ3" s="1273" t="str">
        <f>OCB!BQ2</f>
        <v>S13-047237</v>
      </c>
      <c r="BR3" s="1273" t="str">
        <f>OCB!BR2</f>
        <v>S13-047238</v>
      </c>
      <c r="BS3" s="1273" t="str">
        <f>OCB!BS2</f>
        <v>S13-047239</v>
      </c>
      <c r="BT3" s="1273" t="str">
        <f>OCB!BT2</f>
        <v>S13-047240</v>
      </c>
      <c r="BU3" s="1273" t="str">
        <f>OCB!BU2</f>
        <v>S13-047241</v>
      </c>
      <c r="BV3" s="1273" t="str">
        <f>OCB!BV2</f>
        <v>S13-047242</v>
      </c>
      <c r="BW3" s="1273" t="str">
        <f>OCB!BW2</f>
        <v>S13-047244</v>
      </c>
      <c r="BX3" s="1273" t="str">
        <f>OCB!BX2</f>
        <v>S13-047245</v>
      </c>
      <c r="BY3" s="1273" t="str">
        <f>OCB!BY2</f>
        <v>S13-047246</v>
      </c>
      <c r="BZ3" s="1273" t="str">
        <f>OCB!BZ2</f>
        <v>S13-049345</v>
      </c>
      <c r="CA3" s="1273" t="str">
        <f>OCB!CA2</f>
        <v>S13-056848</v>
      </c>
      <c r="CB3" s="1273" t="str">
        <f>OCB!CB2</f>
        <v>S13-056852</v>
      </c>
      <c r="CC3" s="1273" t="str">
        <f>OCB!CC2</f>
        <v>S13-047243</v>
      </c>
      <c r="CD3" s="1273" t="str">
        <f>OCB!CD2</f>
        <v>S13-059472</v>
      </c>
      <c r="CE3" s="1273" t="str">
        <f>OCB!CE2</f>
        <v>S13-059473</v>
      </c>
      <c r="CF3" s="1273" t="str">
        <f>OCB!CF2</f>
        <v>S13-059474</v>
      </c>
      <c r="CG3" s="1273" t="str">
        <f>OCB!CG2</f>
        <v>S13-059475</v>
      </c>
      <c r="CH3" s="1273" t="str">
        <f>OCB!CH2</f>
        <v>S13-059476</v>
      </c>
      <c r="CI3" s="1273" t="str">
        <f>OCB!CI2</f>
        <v>S13-059477</v>
      </c>
      <c r="CJ3" s="1273" t="str">
        <f>OCB!CJ2</f>
        <v>S13-059478</v>
      </c>
      <c r="CK3" s="1273" t="str">
        <f>OCB!CK2</f>
        <v>S13-059479</v>
      </c>
      <c r="CL3" s="1273" t="str">
        <f>OCB!CL2</f>
        <v>S13-059480</v>
      </c>
      <c r="CM3" s="1273" t="str">
        <f>OCB!CM2</f>
        <v>S13-059481</v>
      </c>
      <c r="CN3" s="1273" t="str">
        <f>OCB!CN2</f>
        <v>S13-059482</v>
      </c>
      <c r="CO3" s="1273" t="str">
        <f>OCB!CO2</f>
        <v>S13-059483</v>
      </c>
      <c r="CP3" s="1273" t="str">
        <f>OCB!CP2</f>
        <v>S13-059484</v>
      </c>
      <c r="CQ3" s="1273" t="str">
        <f>OCB!CQ2</f>
        <v>S13-059485</v>
      </c>
      <c r="CR3" s="1273" t="str">
        <f>OCB!CR2</f>
        <v>S13-059486</v>
      </c>
      <c r="CS3" s="1273" t="str">
        <f>OCB!CS2</f>
        <v>S13-059487</v>
      </c>
      <c r="CT3" s="1273" t="str">
        <f>OCB!CT2</f>
        <v>S13-059488</v>
      </c>
      <c r="CU3" s="1273" t="str">
        <f>OCB!CU2</f>
        <v>S13-059489</v>
      </c>
      <c r="CV3" s="1273" t="str">
        <f>OCB!CV2</f>
        <v>S13-059490</v>
      </c>
      <c r="CW3" s="1273" t="str">
        <f>OCB!CW2</f>
        <v>S13-061734</v>
      </c>
      <c r="CX3" s="1273" t="str">
        <f>OCB!CX2</f>
        <v>S13-061735</v>
      </c>
      <c r="CY3" s="1273" t="str">
        <f>OCB!CY2</f>
        <v>S13-061736</v>
      </c>
      <c r="CZ3" s="1273" t="str">
        <f>OCB!CZ2</f>
        <v>S14-010294</v>
      </c>
      <c r="DA3" s="1273" t="str">
        <f>OCB!DA2</f>
        <v>S14-010295</v>
      </c>
      <c r="DB3" s="1273" t="str">
        <f>OCB!DB2</f>
        <v>S14-010296</v>
      </c>
      <c r="DC3" s="1273" t="str">
        <f>OCB!DC2</f>
        <v>S14-010297</v>
      </c>
      <c r="DD3" s="1273" t="str">
        <f>OCB!DD2</f>
        <v>S14-010298</v>
      </c>
      <c r="DE3" s="1273" t="str">
        <f>OCB!DE2</f>
        <v>S14-010299</v>
      </c>
      <c r="DF3" s="1273" t="str">
        <f>OCB!DF2</f>
        <v>S14-010300</v>
      </c>
      <c r="DG3" s="1273" t="str">
        <f>OCB!DG2</f>
        <v>S14-010301</v>
      </c>
      <c r="DH3" s="1273" t="str">
        <f>OCB!DH2</f>
        <v>S14-010302</v>
      </c>
      <c r="DI3" s="1273" t="str">
        <f>OCB!DI2</f>
        <v>S14-010303</v>
      </c>
      <c r="DJ3" s="1273" t="str">
        <f>OCB!DJ2</f>
        <v>S14-010304</v>
      </c>
      <c r="DK3" s="1273" t="str">
        <f>OCB!DK2</f>
        <v>S14-010305</v>
      </c>
      <c r="DL3" s="1273" t="str">
        <f>OCB!DL2</f>
        <v>S14-010306</v>
      </c>
      <c r="DM3" s="1273" t="str">
        <f>OCB!DM2</f>
        <v>S14-010884</v>
      </c>
      <c r="DN3" s="1273" t="str">
        <f>OCB!DN2</f>
        <v>S14-010885</v>
      </c>
      <c r="DO3" s="1273" t="str">
        <f>OCB!DO2</f>
        <v>S14-010886</v>
      </c>
      <c r="DP3" s="1273" t="str">
        <f>OCB!DP2</f>
        <v>S14-010887</v>
      </c>
      <c r="DQ3" s="1273" t="str">
        <f>OCB!DQ2</f>
        <v>S14-010888</v>
      </c>
      <c r="DR3" s="1273" t="str">
        <f>OCB!DR2</f>
        <v>S14-010889</v>
      </c>
      <c r="DS3" s="1273" t="str">
        <f>OCB!DS2</f>
        <v>S14-010890</v>
      </c>
      <c r="DT3" s="1273" t="str">
        <f>OCB!DT2</f>
        <v>S14-010891</v>
      </c>
      <c r="DU3" s="1273" t="str">
        <f>OCB!DU2</f>
        <v>S14-010893</v>
      </c>
      <c r="DV3" s="1273" t="str">
        <f>OCB!DV2</f>
        <v>S14-010894</v>
      </c>
      <c r="DW3" s="1273" t="str">
        <f>OCB!DW2</f>
        <v>S14-010899</v>
      </c>
      <c r="DX3" s="1273" t="str">
        <f>OCB!DX2</f>
        <v>S14-010900</v>
      </c>
      <c r="DY3" s="1273" t="str">
        <f>OCB!DY2</f>
        <v>S14-011203</v>
      </c>
      <c r="DZ3" s="1273" t="str">
        <f>OCB!DZ2</f>
        <v>S14-011204</v>
      </c>
      <c r="EA3" s="1273" t="str">
        <f>OCB!EA2</f>
        <v>S14-011205</v>
      </c>
      <c r="EB3" s="1273" t="str">
        <f>OCB!EB2</f>
        <v>S14-011206</v>
      </c>
      <c r="EC3" s="1273" t="str">
        <f>OCB!EC2</f>
        <v>S14-023573</v>
      </c>
      <c r="ED3" s="1273" t="str">
        <f>OCB!ED2</f>
        <v>S14-023233</v>
      </c>
      <c r="EE3" s="1273" t="str">
        <f>OCB!EE2</f>
        <v>S14-023234</v>
      </c>
      <c r="EF3" s="1273" t="str">
        <f>OCB!EF2</f>
        <v>S14-023235</v>
      </c>
      <c r="EG3" s="1273" t="str">
        <f>OCB!EG2</f>
        <v>S14-023236</v>
      </c>
      <c r="EH3" s="1273" t="str">
        <f>OCB!EH2</f>
        <v>S14-023237</v>
      </c>
      <c r="EI3" s="1273" t="str">
        <f>OCB!EI2</f>
        <v>S14-023238</v>
      </c>
      <c r="EJ3" s="1273" t="str">
        <f>OCB!EJ2</f>
        <v>S14-023239</v>
      </c>
      <c r="EK3" s="1273" t="str">
        <f>OCB!EK2</f>
        <v>S14-023240</v>
      </c>
      <c r="EL3" s="1273" t="str">
        <f>OCB!EL2</f>
        <v>S14-023241</v>
      </c>
      <c r="EM3" s="1273" t="str">
        <f>OCB!EM2</f>
        <v>S14-023242</v>
      </c>
      <c r="EN3" s="1273" t="str">
        <f>OCB!EN2</f>
        <v>S14-010892</v>
      </c>
      <c r="EO3" s="1273" t="str">
        <f>OCB!EO2</f>
        <v>S14-010895</v>
      </c>
      <c r="EP3" s="1273" t="str">
        <f>OCB!EP2</f>
        <v>S14-010896</v>
      </c>
      <c r="EQ3" s="1273" t="str">
        <f>OCB!EQ2</f>
        <v>S14-010898</v>
      </c>
      <c r="ER3" s="1273" t="str">
        <f>OCB!ER2</f>
        <v>S14-023572</v>
      </c>
      <c r="ES3" s="1273" t="str">
        <f>OCB!ES2</f>
        <v>S14-023574</v>
      </c>
      <c r="ET3" s="1273" t="str">
        <f>OCB!ET2</f>
        <v>S14-023575</v>
      </c>
      <c r="EU3" s="1273" t="str">
        <f>OCB!EU2</f>
        <v>S14-023576</v>
      </c>
      <c r="EV3" s="1273" t="str">
        <f>OCB!EV2</f>
        <v>S14-027370</v>
      </c>
      <c r="EW3" s="1273" t="str">
        <f>OCB!EW2</f>
        <v>S14-027371</v>
      </c>
      <c r="EX3" s="1273" t="str">
        <f>OCB!EX2</f>
        <v>S14-010905</v>
      </c>
      <c r="EY3" s="1273" t="str">
        <f>OCB!EY2</f>
        <v>S14-027372</v>
      </c>
      <c r="EZ3" s="1273" t="str">
        <f>OCB!EZ2</f>
        <v>S14-043492</v>
      </c>
      <c r="FA3" s="1273" t="str">
        <f>OCB!FA2</f>
        <v>S14-043493</v>
      </c>
      <c r="FB3" s="1273" t="str">
        <f>OCB!FB2</f>
        <v>S14-043495</v>
      </c>
      <c r="FC3" s="1273" t="str">
        <f>OCB!FC2</f>
        <v>S14-043498</v>
      </c>
      <c r="FD3" s="1273" t="str">
        <f>OCB!FD2</f>
        <v>S14-043499</v>
      </c>
      <c r="FE3" s="1273" t="str">
        <f>OCB!FE2</f>
        <v>S14-043500</v>
      </c>
      <c r="FF3" s="1273" t="str">
        <f>OCB!FF2</f>
        <v>S14-043501</v>
      </c>
      <c r="FG3" s="1273" t="str">
        <f>OCB!FG2</f>
        <v>S14-043502</v>
      </c>
      <c r="FH3" s="1273" t="str">
        <f>OCB!FH2</f>
        <v>S14-043505</v>
      </c>
      <c r="FI3" s="1273" t="str">
        <f>OCB!FI2</f>
        <v>S14-043506</v>
      </c>
      <c r="FJ3" s="1273" t="str">
        <f>OCB!FJ2</f>
        <v>S14-043494</v>
      </c>
      <c r="FK3" s="1273" t="str">
        <f>OCB!FK2</f>
        <v>S14-043496</v>
      </c>
      <c r="FL3" s="1273" t="str">
        <f>OCB!FL2</f>
        <v>S14-043497</v>
      </c>
      <c r="FM3" s="1273" t="str">
        <f>OCB!FM2</f>
        <v>S14-043503</v>
      </c>
      <c r="FN3" s="1273" t="str">
        <f>OCB!FN2</f>
        <v>S14-043504</v>
      </c>
      <c r="FO3" s="1273" t="str">
        <f>OCB!FO2</f>
        <v>S14-043507</v>
      </c>
      <c r="FP3" s="1273" t="str">
        <f>OCB!FP2</f>
        <v>S14-043508</v>
      </c>
      <c r="FQ3" s="1273" t="str">
        <f>OCB!FQ2</f>
        <v>S14-043509</v>
      </c>
      <c r="FR3" s="1273" t="str">
        <f>OCB!FR2</f>
        <v>S14-043510</v>
      </c>
      <c r="FS3" s="1273" t="str">
        <f>OCB!FS2</f>
        <v>S14-051596</v>
      </c>
      <c r="FT3" s="1273" t="str">
        <f>OCB!FT2</f>
        <v>S14-051597</v>
      </c>
      <c r="FU3" s="1273" t="str">
        <f>OCB!FU2</f>
        <v>S14-051598</v>
      </c>
      <c r="FV3" s="1273" t="str">
        <f>OCB!FV2</f>
        <v>S14-052794</v>
      </c>
      <c r="FW3" s="1273" t="str">
        <f>OCB!FW2</f>
        <v>S14-052795</v>
      </c>
      <c r="FX3" s="1273" t="str">
        <f>OCB!FX2</f>
        <v>S14-052796</v>
      </c>
      <c r="FY3" s="1273" t="str">
        <f>OCB!FY2</f>
        <v>S14-052797</v>
      </c>
      <c r="FZ3" s="1273" t="str">
        <f>OCB!FZ2</f>
        <v>S14-052798</v>
      </c>
      <c r="GA3" s="1273" t="str">
        <f>OCB!GA2</f>
        <v>S14-052799</v>
      </c>
      <c r="GB3" s="1273" t="str">
        <f>OCB!GB2</f>
        <v>S14-054407</v>
      </c>
      <c r="GC3" s="1273" t="str">
        <f>OCB!GC2</f>
        <v>S14-054408</v>
      </c>
      <c r="GD3" s="1273" t="str">
        <f>OCB!GD2</f>
        <v>S14-054409</v>
      </c>
      <c r="GE3" s="1273" t="str">
        <f>OCB!GE2</f>
        <v>S14-054410</v>
      </c>
      <c r="GF3" s="1273" t="str">
        <f>OCB!GF2</f>
        <v>S15-000646</v>
      </c>
      <c r="GG3" s="1273" t="str">
        <f>OCB!GG2</f>
        <v>S15-000647</v>
      </c>
      <c r="GH3" s="1273" t="str">
        <f>OCB!GH2</f>
        <v>S15-000648</v>
      </c>
      <c r="GI3" s="1273" t="str">
        <f>OCB!GI2</f>
        <v>S15-000649</v>
      </c>
      <c r="GJ3" s="1273" t="str">
        <f>OCB!GJ2</f>
        <v>S15-000650</v>
      </c>
      <c r="GK3" s="1273" t="str">
        <f>OCB!GK2</f>
        <v>S15-000651</v>
      </c>
    </row>
    <row r="4" spans="1:196" ht="81" customHeight="1">
      <c r="A4" s="1367" t="s">
        <v>0</v>
      </c>
      <c r="B4" s="1273" t="str">
        <f>OCB!B3</f>
        <v>Halibut, Holland, FA027, FC08/13</v>
      </c>
      <c r="C4" s="1273" t="str">
        <f>OCB!C3</f>
        <v>Turbot, Brighton, FA027 NEA, FC07/13</v>
      </c>
      <c r="D4" s="1273" t="str">
        <f>OCB!D3</f>
        <v>Turbot, Ireland, Ballycotton, FC06/13</v>
      </c>
      <c r="E4" s="1273" t="str">
        <f>OCB!E3</f>
        <v>Sardines, Poole, Dorset, FC05/13</v>
      </c>
      <c r="F4" s="1273" t="str">
        <f>OCB!F3</f>
        <v>Herrings, West Mersey, FC03/13</v>
      </c>
      <c r="G4" s="1273" t="str">
        <f>OCB!G3</f>
        <v>Sea Bass, France, La Rochelle, FC02/13</v>
      </c>
      <c r="H4" s="1273" t="str">
        <f>OCB!H3</f>
        <v>Turbot, S.W. England, Brixham, FC01/13</v>
      </c>
      <c r="I4" s="1273" t="str">
        <f>OCB!I3</f>
        <v>Sprats, Poole, Dorset, FC04/13</v>
      </c>
      <c r="J4" s="1273" t="str">
        <f>OCB!J3</f>
        <v xml:space="preserve">Grey Mullet, ID: APR 1, Caught:France  </v>
      </c>
      <c r="K4" s="1273" t="str">
        <f>OCB!K3</f>
        <v xml:space="preserve">Mackerel, ID: APR 2, Catch Area: Cornwall  </v>
      </c>
      <c r="L4" s="1273" t="str">
        <f>OCB!L3</f>
        <v xml:space="preserve">Halibut (Fillet), ID: APR 3, Catch Area: N.E. Atlantic  </v>
      </c>
      <c r="M4" s="1273" t="str">
        <f>OCB!M3</f>
        <v xml:space="preserve">Wild Sea Bass, ID: APR 4, Catch Area: France  </v>
      </c>
      <c r="N4" s="1273" t="str">
        <f>OCB!N3</f>
        <v xml:space="preserve">Sardines, ID: APR 5, Catch Area: Cornwall  </v>
      </c>
      <c r="O4" s="1273" t="str">
        <f>OCB!O3</f>
        <v xml:space="preserve">Turbot, ID: APR 6, Caught: South West England (Dorset)  </v>
      </c>
      <c r="P4" s="1273" t="str">
        <f>OCB!P3</f>
        <v xml:space="preserve">Grey Mullet Thick Lip, ID: APR 7, Caught: Brittany  </v>
      </c>
      <c r="Q4" s="1273" t="str">
        <f>OCB!Q3</f>
        <v xml:space="preserve">Mackerel. ID: APR 8, Catch Area: Spain,  </v>
      </c>
      <c r="R4" s="1273" t="str">
        <f>OCB!R3</f>
        <v xml:space="preserve">Mackerel, ID: APR 9, Caught: Algarve  </v>
      </c>
      <c r="S4" s="1273" t="str">
        <f>OCB!S3</f>
        <v xml:space="preserve">Grey Mullet, Caught: Poole, Dorset  </v>
      </c>
      <c r="T4" s="1273" t="str">
        <f>OCB!T3</f>
        <v xml:space="preserve">Herring: ID: APR 12, Caught: Peterhead </v>
      </c>
      <c r="U4" s="1273" t="str">
        <f>OCB!U3</f>
        <v xml:space="preserve">Sprats, ID: APR 13, Caught: Brixham UK </v>
      </c>
      <c r="V4" s="1273" t="str">
        <f>OCB!V3</f>
        <v xml:space="preserve">Mackerel, ID: APR 15, Caught: Bol France  </v>
      </c>
      <c r="W4" s="1273" t="str">
        <f>OCB!W3</f>
        <v xml:space="preserve">Sardine, ID: APR 16, Caught: Algarve </v>
      </c>
      <c r="X4" s="1273" t="str">
        <f>OCB!X3</f>
        <v xml:space="preserve">Grey Mullet, ID: APR 17, Caught: Boulogne  </v>
      </c>
      <c r="Y4" s="1273" t="str">
        <f>OCB!Y3</f>
        <v xml:space="preserve">Turbot, Station 134 Tow Mid Point,  </v>
      </c>
      <c r="Z4" s="1273" t="str">
        <f>OCB!Z3</f>
        <v xml:space="preserve">Megrim, Station 134 Tow Mid Point </v>
      </c>
      <c r="AA4" s="1273" t="str">
        <f>OCB!AA3</f>
        <v xml:space="preserve">Monkfish Liver, Station 134 Tow Mid Point </v>
      </c>
      <c r="AB4" s="1273" t="str">
        <f>OCB!AB3</f>
        <v xml:space="preserve">Haddock, Station 134 Tow Mid Point </v>
      </c>
      <c r="AC4" s="1273" t="str">
        <f>OCB!AC3</f>
        <v xml:space="preserve">Herring, Station 193 Tow Mid Point </v>
      </c>
      <c r="AD4" s="1273" t="str">
        <f>OCB!AD3</f>
        <v xml:space="preserve">Witch, Station 199 Tow Mid Point </v>
      </c>
      <c r="AE4" s="1273" t="str">
        <f>OCB!AE3</f>
        <v>Mackerel, (Fresh),  ID: June 7, Catch Area: Scotland, Caught: 20.6.13, Purchased: 25.6.13</v>
      </c>
      <c r="AF4" s="1273" t="str">
        <f>OCB!AF3</f>
        <v>Sardine, (Fresh),  ID: June 11, Catch Area: France, Location: Boulogne, Caught: 21.6.13, Purchased: 25.6.13</v>
      </c>
      <c r="AG4" s="1273" t="str">
        <f>OCB!AG3</f>
        <v>Mackerel: ID: APR 11, Catch Area: Spanish, Caught: FAO 27 9.4.13, Purchased: 16.4.14 Fresh</v>
      </c>
      <c r="AH4" s="1273" t="str">
        <f>OCB!AH3</f>
        <v>Turbot, ID: APR 14, Caught: Peterhead 14/15.4.13, Purchased: 17.4.13 Fresh</v>
      </c>
      <c r="AI4" s="1273" t="str">
        <f>OCB!AI3</f>
        <v>Monkfish, Station 134 Tow Mid Point, 25/02/2013</v>
      </c>
      <c r="AJ4" s="1273" t="str">
        <f>OCB!AJ3</f>
        <v>Mackerel, (Fresh), ID: June 1, Catch Area: FAO27, Location: Norway, Caught: 19.6.13, Purchased: 25.6.13</v>
      </c>
      <c r="AK4" s="1273" t="str">
        <f>OCB!AK3</f>
        <v>Mackerel, (Fresh),  ID: June 2, Location: Islay of Crab, Purchased: 25.6.13</v>
      </c>
      <c r="AL4" s="1273" t="str">
        <f>OCB!AL3</f>
        <v>Mackerel, (Fresh),  ID: June 5, Catch Area: Scotland, Location: FAO27, Purchased: 25.6.13</v>
      </c>
      <c r="AM4" s="1273" t="str">
        <f>OCB!AM3</f>
        <v>Sea Bass, (Fresh), ID: June 12, Catch Area: Wales, Location: Cardigan Bay, Caught: 26.6.13, Purchased: 27.6.13</v>
      </c>
      <c r="AN4" s="1273" t="str">
        <f>OCB!AN3</f>
        <v>Mackerel, (Fresh), ID: June 15, Catch Area: Scotland, Location: Fraserburgh, Caught: 25.6.13, Purchased: 27.6.13</v>
      </c>
      <c r="AO4" s="1273" t="str">
        <f>OCB!AO3</f>
        <v>Mackerel, (Fresh), ID:  June 16, Catch Area: Cornwall, Location: Newlynn, Caught: 26.6.13, Purchased: 27.6.13</v>
      </c>
      <c r="AP4" s="1273" t="str">
        <f>OCB!AP3</f>
        <v xml:space="preserve">Grey Mullet, (Fresh), ID: June 17, Catch Area: Dorset, Location: Poole, Caught: 26.6.13, Purchased: 27.6.13 </v>
      </c>
      <c r="AQ4" s="1273" t="str">
        <f>OCB!AQ3</f>
        <v>Sea Bass, (Fresh), ID. June 20, Catch Area: Essex, Location: Maldon, Caught: 27.6.13, Purchased: 28.6.13</v>
      </c>
      <c r="AR4" s="1273" t="str">
        <f>OCB!AR3</f>
        <v>Sea Bass, (Fresh), ID: June 21, Catch Area: Devon, Location: North Devon, Caught: 27.6.13, Purchased: 28.6.13</v>
      </c>
      <c r="AS4" s="1273" t="str">
        <f>OCB!AS3</f>
        <v>Mackerel, (Fresh), ID: June 22, Catch Area: Scotland, Location:Fraserburgh, Caught: 25.6.13, Purchased: 28.6.13</v>
      </c>
      <c r="AT4" s="1273" t="str">
        <f>OCB!AT3</f>
        <v xml:space="preserve">Grey Mullet, (Fresh), ID: June 3, Catch Area: France, Location: Boulogn, Caught: 18.6.13, Purchased: 26.6.13 </v>
      </c>
      <c r="AU4" s="1273" t="str">
        <f>OCB!AU3</f>
        <v>Sea Bass, (Fresh), ID: June 4, Catch Area: Isle of Wight, Location: Isle of Wight, Caught: 23.6.13, Purchased: 26.6.13</v>
      </c>
      <c r="AV4" s="1273" t="str">
        <f>OCB!AV3</f>
        <v>Sea Bass, (Fresh) ID: June 6, Catch Area: France, Caught: 22.6.13, Purchased: 25.6.13</v>
      </c>
      <c r="AW4" s="1273" t="str">
        <f>OCB!AW3</f>
        <v>Mackerel, (Fresh), ID: June 8, Catch Area: Scotland, Location: Peterhead, Caught: 24.6.13, Purchased: 25.6.13</v>
      </c>
      <c r="AX4" s="1273" t="str">
        <f>OCB!AX3</f>
        <v>Sardine, (Fresh), ID: June 9, Catch Area: N E Atlantic, Location: North Brittany, Purchased: 25.6.13</v>
      </c>
      <c r="AY4" s="1273" t="str">
        <f>OCB!AY3</f>
        <v>Grey Mullet, (Fresh) ID: June 10, Catch Area: France, Location: Boulogne, Caught: 21.6.13, Purchased: 25.6.13</v>
      </c>
      <c r="AZ4" s="1273" t="str">
        <f>OCB!AZ3</f>
        <v>Grey Mullet, (Fresh) ID: June 13, Catch Area: Felixstow, Caught: 25.6.13, Purchased: 27.6.13</v>
      </c>
      <c r="BA4" s="1273" t="str">
        <f>OCB!BA3</f>
        <v>Herring, (Fresh) ID: June 14, Catch Area: Scotland, Location: Fraserburgh, Caught: 25.6.13, Purchased: 27.6.13</v>
      </c>
      <c r="BB4" s="1273" t="str">
        <f>OCB!BB3</f>
        <v>Dog, (Fresh) ID: June 18, Catch Area: Cornwall, Caught: Brixham, Caught: 25.6.13, Purchased: 27.6.13</v>
      </c>
      <c r="BC4" s="1273" t="str">
        <f>OCB!BC3</f>
        <v>Herrings, (Fresh), ID: June 19, Catch Area: East Coast UK, Location: Lowestoft, Caught: 26.6.13, Purchased: 27.6.13</v>
      </c>
      <c r="BD4" s="1273" t="str">
        <f>OCB!BD3</f>
        <v xml:space="preserve">Plaice, Cruise: CEND 12/13,  </v>
      </c>
      <c r="BE4" s="1273" t="str">
        <f>OCB!BE3</f>
        <v xml:space="preserve">Lesser Spotted Dogfish, Cruise: CEND: </v>
      </c>
      <c r="BF4" s="1273" t="str">
        <f>OCB!BF3</f>
        <v xml:space="preserve">Lemon Sole, Cruise: CEND 12/13, </v>
      </c>
      <c r="BG4" s="1273" t="str">
        <f>OCB!BG3</f>
        <v>Grey Mullet fresh Aug 11 Catch Area England Location Felixstowe Caught 22 08 13 Purchased 23 08 13</v>
      </c>
      <c r="BH4" s="1273" t="str">
        <f>OCB!BH3</f>
        <v>Mackerel Fresh Aug 12 Catch Area Scotland Location Frazerburgh Caught 26 08 13 Purchased 28 08 13</v>
      </c>
      <c r="BI4" s="1273" t="str">
        <f>OCB!BI3</f>
        <v xml:space="preserve">Sardine Fresh Aug 13 Catch Area England Location Cornwall Caught 27 08 13 Purchased 28 08 13 </v>
      </c>
      <c r="BJ4" s="1273" t="str">
        <f>OCB!BJ3</f>
        <v xml:space="preserve">Mackerel Fresh Catch Area Scotland Location Aberdeen Caught 26 08 13 </v>
      </c>
      <c r="BK4" s="1273" t="str">
        <f>OCB!BK3</f>
        <v xml:space="preserve">Mackerel Fresh Aug 15 Catch Area Scotland Location Aberdeen caught 26 08 13 Purchased 28 08 13 </v>
      </c>
      <c r="BL4" s="1273" t="str">
        <f>OCB!BL3</f>
        <v xml:space="preserve">Sardines Fresh Aug 16 Catch Area England Location Cornwall Caught 27 08 13 Purchased 28 08 13 </v>
      </c>
      <c r="BM4" s="1273" t="str">
        <f>OCB!BM3</f>
        <v xml:space="preserve">Sea Bass Fresh Aug 17 Catch Area England Location Brixham Caught 27 08 13 Purchased 28 08 13  </v>
      </c>
      <c r="BN4" s="1273" t="str">
        <f>OCB!BN3</f>
        <v>Sprat, Cruise: CEND 15/13, Station 35, Date: 7 August 2013</v>
      </c>
      <c r="BO4" s="1273" t="str">
        <f>OCB!BO3</f>
        <v>Turbot, Cruise: CEND 15/13. Station 37, Date: 7 August 2013</v>
      </c>
      <c r="BP4" s="1273" t="str">
        <f>OCB!BP3</f>
        <v>Herring, Cruise: CEND 15/13, Station 71, Date: 11 August 2013</v>
      </c>
      <c r="BQ4" s="1273" t="str">
        <f>OCB!BQ3</f>
        <v>Dogfish Fresh Aug 01 Catch Area England Location Poole Caught 20.08.13 P</v>
      </c>
      <c r="BR4" s="1273" t="str">
        <f>OCB!BR3</f>
        <v>Sardines Fresh Aug 02 Catch Area England Location Cornwall Caught 20 08 13 Purchased 21 08 13</v>
      </c>
      <c r="BS4" s="1273" t="str">
        <f>OCB!BS3</f>
        <v>Spratts Fresh Aug 03 Catch Area England Location Poole Caught 19.08 13 Purchased 21 08 13</v>
      </c>
      <c r="BT4" s="1273" t="str">
        <f>OCB!BT3</f>
        <v xml:space="preserve">Grey Mullet Fresh Aug 04 Catch Area England Location Poole Caught 20 08 13 Purchased 21 08 13 </v>
      </c>
      <c r="BU4" s="1273" t="str">
        <f>OCB!BU3</f>
        <v xml:space="preserve">Herring Fresh Aug05 Catch Area Scotland  Location Frazerburgh Caught 18 08 13 Purchased 21 08 13 </v>
      </c>
      <c r="BV4" s="1273" t="str">
        <f>OCB!BV3</f>
        <v>Sea Bass Fresh Aug 06 Catch Area England  Location Kent Caught 22 08 13 Purchased 23 08 13</v>
      </c>
      <c r="BW4" s="1273" t="str">
        <f>OCB!BW3</f>
        <v xml:space="preserve">Sardines Fresh Aug 08 Catch Area England Location Newlyn Cornwall Caught 22 08 13 Purchased 23 08 13 </v>
      </c>
      <c r="BX4" s="1273" t="str">
        <f>OCB!BX3</f>
        <v>Spratts Fresh Aug 09 Catch Area England Location Brixham Caught 21 08 13 Purchased 23 08 13</v>
      </c>
      <c r="BY4" s="1273" t="str">
        <f>OCB!BY3</f>
        <v>Sea Bass Fresh Aug 10 Catch Area England Location Cornwall Caught 22 08 13 Purchased 23 08 13</v>
      </c>
      <c r="BZ4" s="1273" t="str">
        <f>OCB!BZ3</f>
        <v>Mackerel, Cruise 15/13, Station 207, Date: 3 September 2013</v>
      </c>
      <c r="CA4" s="1273" t="str">
        <f>OCB!CA3</f>
        <v>Lesser Spotted Dogfish, Cruise: CEND 18/13, Station 18, Date: 13 September2013</v>
      </c>
      <c r="CB4" s="1273" t="str">
        <f>OCB!CB3</f>
        <v>Turbot, Cruise: CEND 18/13. Station 75, Date: 16 September2013</v>
      </c>
      <c r="CC4" s="1273" t="str">
        <f>OCB!CC3</f>
        <v>Grey Mullet Fresh  Aug 07 Catch Area France Location Marseilles Caught 19 08 13 Purchased 23 08 13</v>
      </c>
      <c r="CD4" s="1273" t="str">
        <f>OCB!CD3</f>
        <v>Grey Mullet, Oct 01, Catch Area: Spain, Location: Girona, Caught: 9.10.13, Purchased: 11.9.13, Fresh</v>
      </c>
      <c r="CE4" s="1273" t="str">
        <f>OCB!CE3</f>
        <v>Grey Mullet, Oct 02, Catch Area: Spain, Location: Girona, Caught: 9.10.13, Purchased: 11.10.13, Fresh</v>
      </c>
      <c r="CF4" s="1273" t="str">
        <f>OCB!CF3</f>
        <v>Mackerel, Oct 03, Catch Area: Scotland, Location: Fraserburgh, Caught: 9.10.13, Purchased: 11.10.13, Fresh</v>
      </c>
      <c r="CG4" s="1273" t="str">
        <f>OCB!CG3</f>
        <v>Sea Bass, Oct 04, Catch Area: England, Location: Kent Coast, Caught: 7.10.13, Purchased: 11.10.13, Fresh</v>
      </c>
      <c r="CH4" s="1273" t="str">
        <f>OCB!CH3</f>
        <v>Mackerel, Oct 05, Catch Area: Scotland, Location: Fraserburgh, Caught: 8.10.13, Purchased: 11.10.13, Fresh</v>
      </c>
      <c r="CI4" s="1273" t="str">
        <f>OCB!CI3</f>
        <v>Sardine, Oct 06, Catch Areat: England, Location: Cornwall, Caught: 7.10.13, Purchased: 11.10.13, Fresh</v>
      </c>
      <c r="CJ4" s="1273" t="str">
        <f>OCB!CJ3</f>
        <v>Grey Mullet, Oct 07, Catch Area: England, Location: Dorset, Caught: 9.10.13, Purchased: 11.10.13, Fresh</v>
      </c>
      <c r="CK4" s="1273" t="str">
        <f>OCB!CK3</f>
        <v>Sea Bass, Oct 08, Catch Area: England, Location: Latchington, Essex, Caught: 17.10.13, Purchased: 18.10.13, Fresh</v>
      </c>
      <c r="CL4" s="1273" t="str">
        <f>OCB!CL3</f>
        <v>Sea Bass, Oct 09, Catch Area: England, Location: Thames Estury, Caught: 9.10.13, Purchased: 11.10.13, Fresh</v>
      </c>
      <c r="CM4" s="1273" t="str">
        <f>OCB!CM3</f>
        <v>Grey Mullet, Oct 10, Catch Area: England, Location: Latchington, Essex</v>
      </c>
      <c r="CN4" s="1273" t="str">
        <f>OCB!CN3</f>
        <v>Sprats, Oct 11, Catch Area: Scotland, Location; FAO 27, Caught: 17.10.13, Purchased: 18.10.13, Fresh</v>
      </c>
      <c r="CO4" s="1273" t="str">
        <f>OCB!CO3</f>
        <v>Sardines, Oct 12, Catch Area: France, Location: N E Atlantic, Caught: 16.10.13, Purchased: 18.10.13, Fresh</v>
      </c>
      <c r="CP4" s="1273" t="str">
        <f>OCB!CP3</f>
        <v>Turbot, Oct 13, Catch Area: England, Location: Brixham, Caught: 22.10.13, Purchased: 25.10.13, Fresh</v>
      </c>
      <c r="CQ4" s="1273" t="str">
        <f>OCB!CQ3</f>
        <v>Turbot, Oct 14, Catch Area: Inner Hebrides, Location: Islay Crab, Caught: 22.10.13, Purchased: 25.10.13, Fresh</v>
      </c>
      <c r="CR4" s="1273" t="str">
        <f>OCB!CR3</f>
        <v>Sea Bass, Oct 15, Catch Area: England, Location: Littlehampton, Caught: 24.10.13 4pm, Purchased: 25.10.13, Fresh</v>
      </c>
      <c r="CS4" s="1273" t="str">
        <f>OCB!CS3</f>
        <v>Herrings, Oct 16, Catch Area: England, Location: Great Yarmouth, Caught: 24th/25th 10.13, Purchased: 25.10.13, Fresh</v>
      </c>
      <c r="CT4" s="1273" t="str">
        <f>OCB!CT3</f>
        <v>Sea Bass, Oct 17, Catch Area:Essex, England, Location: The Blackwater/Crouch, Caught: 24/25 10.13, Fresh</v>
      </c>
      <c r="CU4" s="1273" t="str">
        <f>OCB!CU3</f>
        <v>Sprats, Oct 18, Catch Area: England, Location: Poole, Caught: 24.10.13, Purchased: 25.10.13, Fresh</v>
      </c>
      <c r="CV4" s="1273" t="str">
        <f>OCB!CV3</f>
        <v>Mackerel, Oct 19, Catch Area: England, Location: Poole, Caught: 24.10.13, Purchased: 25.10.13, Fresh</v>
      </c>
      <c r="CW4" s="1273" t="str">
        <f>OCB!CW3</f>
        <v>Mackerel, ID: CEND 20/13, Station 72, Date: 17 October 2013</v>
      </c>
      <c r="CX4" s="1273" t="str">
        <f>OCB!CX3</f>
        <v>Sprat, ID: CEND 20/13, Station 174, 24 October 2013</v>
      </c>
      <c r="CY4" s="1273" t="str">
        <f>OCB!CY3</f>
        <v>Herring, (juvenile)  ID: CEND 20/13, Station 174, 24 October 2013</v>
      </c>
      <c r="CZ4" s="1273" t="str">
        <f>OCB!CZ3</f>
        <v>Herrings, JAN 01, Catch Area: Cornwall, Location: SW England, Caught: 16/1/14, Purchased: 17 1 14, Fresh</v>
      </c>
      <c r="DA4" s="1273" t="str">
        <f>OCB!DA3</f>
        <v>Sprats, JAN 02, Catch Area: England, Location: Poole, Dorset, Caught: 15 1 14, Purchased: 17 1 14, Fresh</v>
      </c>
      <c r="DB4" s="1273" t="str">
        <f>OCB!DB3</f>
        <v>Mackerel, JAN 03, Catch Area: England, Location: Frazerburgh, Caught: 15.1.14, Purchased: 17.1.14, Fresh</v>
      </c>
      <c r="DC4" s="1273" t="str">
        <f>OCB!DC3</f>
        <v>Sea Bass, JAN 04, Catch Area: England, Location: Poole, Dorset, Caught: 16.1.14, Purchased: 17.1.14, Fresh</v>
      </c>
      <c r="DD4" s="1273" t="str">
        <f>OCB!DD3</f>
        <v>Turbot, JAN 05, Catch Area: England, Location: North Devon, Caught: 13.1.14, Purchased: 17.1.14, Fresh</v>
      </c>
      <c r="DE4" s="1273" t="str">
        <f>OCB!DE3</f>
        <v>Turbot, JAN 06, Catch Area: England, Location: Eastbourne, Caught: 26.1.14, Purchased: 28.1.14, Fresh</v>
      </c>
      <c r="DF4" s="1273" t="str">
        <f>OCB!DF3</f>
        <v>Grey Mullet, JAN 07, Catch Area: France, Location: Boulogne, Caught: 23.1.14, Purchased: 28.1.14, Fresh</v>
      </c>
      <c r="DG4" s="1273" t="str">
        <f>OCB!DG3</f>
        <v>Mackerel, JAN 08, Catch Area: Scotland, Location: Aberdeen, Caught: 24.1.14, Purchased: 28.1.14, Fresh</v>
      </c>
      <c r="DH4" s="1273" t="str">
        <f>OCB!DH3</f>
        <v>Herrings, JAN 09, Catch Area: France, Location: Boulogne, Caught: 25.1.14, Purchased: 28.1.14, Fresh</v>
      </c>
      <c r="DI4" s="1273" t="str">
        <f>OCB!DI3</f>
        <v>Halibut, JAN 10, Location: Grimsby, Catch: 24.1.14, Purchased: 28.1.14, Fresh</v>
      </c>
      <c r="DJ4" s="1273" t="str">
        <f>OCB!DJ3</f>
        <v>Sea Bass, JAN 11, Catch Area: France, Location: Boulogne, Caught: 27.1.14, Purchased: 29.1.14, Fresh</v>
      </c>
      <c r="DK4" s="1273" t="str">
        <f>OCB!DK3</f>
        <v>Sea Bass, JAN 12, Catch Area: England, Location: West Sussex, Caught: 28.1.14, Purchased: 29.1.14, Fresh</v>
      </c>
      <c r="DL4" s="1273" t="str">
        <f>OCB!DL3</f>
        <v>Grey Mullet, JAN 13, Catch Area: France, Location: Mediterranee, Caught: 27.1.14, Purchased: 29.1.14, Fresh</v>
      </c>
      <c r="DM4" s="1273" t="str">
        <f>OCB!DM3</f>
        <v>Sprat, Station 118, Area 7, 14/10/13</v>
      </c>
      <c r="DN4" s="1273" t="str">
        <f>OCB!DN3</f>
        <v>Sprat, Station 8, Area 2, 17/10/13</v>
      </c>
      <c r="DO4" s="1273" t="str">
        <f>OCB!DO3</f>
        <v>Mackerel, Station 256, Area 10, 10/10/13</v>
      </c>
      <c r="DP4" s="1273" t="str">
        <f>OCB!DP3</f>
        <v>Dogfish, Station 256, Area 10, 10/10/13</v>
      </c>
      <c r="DQ4" s="1273" t="str">
        <f>OCB!DQ3</f>
        <v>Sprat, Station 345 (Prev 250), Area 9, 11/10/13</v>
      </c>
      <c r="DR4" s="1273" t="str">
        <f>OCB!DR3</f>
        <v>Sprat, Station 48, Area 6, 07/10/13</v>
      </c>
      <c r="DS4" s="1273" t="str">
        <f>OCB!DS3</f>
        <v>Sprat, Station 17, Area 3, 15/10/13</v>
      </c>
      <c r="DT4" s="1273" t="str">
        <f>OCB!DT3</f>
        <v>Dogfish, Station 118, Area 7, 14/10/13</v>
      </c>
      <c r="DU4" s="1273" t="str">
        <f>OCB!DU3</f>
        <v>Mackerel, Station 48, Area 6, 07/10/13</v>
      </c>
      <c r="DV4" s="1273" t="str">
        <f>OCB!DV3</f>
        <v>Mackerel, Station 113, Area 8, 12/10/13</v>
      </c>
      <c r="DW4" s="1273" t="str">
        <f>OCB!DW3</f>
        <v>Sprat, 106, Area 7, 14/10/13</v>
      </c>
      <c r="DX4" s="1273" t="str">
        <f>OCB!DX3</f>
        <v>Lesser Spotted Dogfish, Station 86, CO413, 17/10/13</v>
      </c>
      <c r="DY4" s="1273" t="str">
        <f>OCB!DY3</f>
        <v>Sprat, Station 92, Area 4, 14/10/13</v>
      </c>
      <c r="DZ4" s="1273" t="str">
        <f>OCB!DZ3</f>
        <v>Mackerel, Station 17, Area 3, 15/10/13</v>
      </c>
      <c r="EA4" s="1273" t="str">
        <f>OCB!EA3</f>
        <v>Dogfish, Station 17, Area 3, 15/10/13</v>
      </c>
      <c r="EB4" s="1273" t="str">
        <f>OCB!EB3</f>
        <v>Mackerel, Station 101, Area 2, 15/10/13</v>
      </c>
      <c r="EC4" s="1273" t="str">
        <f>OCB!EC3</f>
        <v>Grey Mullet, Milford Haven, 19/09/13</v>
      </c>
      <c r="ED4" s="1273" t="str">
        <f>OCB!ED3</f>
        <v>Sea Bass, Mar 01, Location: Hastings, Caught: 17.2.14, Purchased: 19.2.14</v>
      </c>
      <c r="EE4" s="1273" t="str">
        <f>OCB!EE3</f>
        <v>Sea Bass, Mar 02, Location: Boulogne, Caught: 14.2.14, Purchased: 19.2.14</v>
      </c>
      <c r="EF4" s="1273" t="str">
        <f>OCB!EF3</f>
        <v>Mackerel, Mar 03, Location: Peterhead, Caught: 17.2.14, Purchased: 19.2.14</v>
      </c>
      <c r="EG4" s="1273" t="str">
        <f>OCB!EG3</f>
        <v>Sea Bass, Mar 04, Location: Brighton, Caught: 5.3.14, Purchased: 7.3.14</v>
      </c>
      <c r="EH4" s="1273" t="str">
        <f>OCB!EH3</f>
        <v>Turbot, Mar 05, Location: Cornwall, Caught: 3.3.14, Purchased: 7.3.14</v>
      </c>
      <c r="EI4" s="1273" t="str">
        <f>OCB!EI3</f>
        <v>Sprats, Mar 06, Location: Brixham, Caught January 2014, Purchased: 7.3.14</v>
      </c>
      <c r="EJ4" s="1273" t="str">
        <f>OCB!EJ3</f>
        <v>Grey Mullet, Mar 07, Location: Boulogne, Caught: 4.3.14, Purchased: 7.3.14</v>
      </c>
      <c r="EK4" s="1273" t="str">
        <f>OCB!EK3</f>
        <v>Turbot, Mar 08, Location: Cornwall, Caught: 15.3.14, Purchased: 18.3.14</v>
      </c>
      <c r="EL4" s="1273" t="str">
        <f>OCB!EL3</f>
        <v>Grey Mullet, Mar 09, Location: Boulogne, Caught: 15.3.14, Purchased: 18.3.14</v>
      </c>
      <c r="EM4" s="1273" t="str">
        <f>OCB!EM3</f>
        <v>Sea Bass, Mar 10, Location: Boulogne, Caught: 17.3.14, Purchased: 18.3.14</v>
      </c>
      <c r="EN4" s="1273" t="str">
        <f>OCB!EN3</f>
        <v>Mackerel, Station 118, Area 7, 14/10/13</v>
      </c>
      <c r="EO4" s="1273" t="str">
        <f>OCB!EO3</f>
        <v>Sprat, Station 256, Area 10, 10/10/13</v>
      </c>
      <c r="EP4" s="1273" t="str">
        <f>OCB!EP3</f>
        <v>Mackerel, Station 345 (Prev 250), Area 9, 11/10/13</v>
      </c>
      <c r="EQ4" s="1273" t="str">
        <f>OCB!EQ3</f>
        <v>Mackerel, Station 35, Area 1, 21/10/13</v>
      </c>
      <c r="ER4" s="1273" t="str">
        <f>OCB!ER3</f>
        <v>Sprat, Milford Haven, 19/09/13</v>
      </c>
      <c r="ES4" s="1273" t="str">
        <f>OCB!ES3</f>
        <v>FSA-Bass, Milford Haven, 19/09/13</v>
      </c>
      <c r="ET4" s="1273" t="str">
        <f>OCB!ET3</f>
        <v>FSA-Mullet, Nyfer (Nevern), 01/10/13</v>
      </c>
      <c r="EU4" s="1273" t="str">
        <f>OCB!EU3</f>
        <v>FSA-Mullet, Teifi, 02/10/13</v>
      </c>
      <c r="EV4" s="1273" t="str">
        <f>OCB!EV3</f>
        <v>Sprats, Dee Estuary - Talacre (NGR:SJ1261985608, Caught: Tuesday 17th September 2013</v>
      </c>
      <c r="EW4" s="1273" t="str">
        <f>OCB!EW3</f>
        <v>Sprats, Conwy Estuary - Outer Bar (NGR:SH7480079300), Caught: Monday 30th September 2013</v>
      </c>
      <c r="EX4" s="1273" t="str">
        <f>OCB!EX3</f>
        <v>Mackerel, Station 75, Area 4, 9/10/13</v>
      </c>
      <c r="EY4" s="1273" t="str">
        <f>OCB!EY3</f>
        <v>3) Sprats, Foryd - Outer Site (SH4438660816), Caught: Tuesday 1st October 2013</v>
      </c>
      <c r="EZ4" s="1273" t="str">
        <f>OCB!EZ3</f>
        <v>Mackerel, (Fresh),  Jul 01, Catch Area: France, Caught: 15.7.14, Purchased: 18.7.14</v>
      </c>
      <c r="FA4" s="1273" t="str">
        <f>OCB!FA3</f>
        <v>Sardine, (Fresh), Jul 02, Catch Area: France, Location: Boulogne, Caught: 16.7.14, Purchased: 18.7.14</v>
      </c>
      <c r="FB4" s="1273" t="str">
        <f>OCB!FB3</f>
        <v>Turbot, (Fresh), Jul 04, Catch Area: Scotland, Caught: 15.7.14, Purchased: 18.7.14</v>
      </c>
      <c r="FC4" s="1273" t="str">
        <f>OCB!FC3</f>
        <v>Mackerel, (Fresh), Jul 07, Catch Area: Scotland, Location: Peterhead, Caught: 22.7.14, Purchased: 23.7.14</v>
      </c>
      <c r="FD4" s="1273" t="str">
        <f>OCB!FD3</f>
        <v>Herring, (Fresh), Jul 08, Catch Area: Scotland, Location: Peterhead, Caught: 22.7.14, Purchased: 23.7.14</v>
      </c>
      <c r="FE4" s="1273" t="str">
        <f>OCB!FE3</f>
        <v>Sardines, (Fresh), Jul 09, Catch Area: England, Location: Newlyn, Caught: 22.7.14, Purchased: 23.7.14</v>
      </c>
      <c r="FF4" s="1273" t="str">
        <f>OCB!FF3</f>
        <v>Grey Mullet, (Fresh), Jul 10, Catch area: France, Location: Boulogne, Caught: 24.7.14, Purchased: 25.7.14</v>
      </c>
      <c r="FG4" s="1273" t="str">
        <f>OCB!FG3</f>
        <v>Grey Mullet, (Fresh), Aug 01, Catch Area: England, Location: Poole, Purchased: 6 Aug 14</v>
      </c>
      <c r="FH4" s="1273" t="str">
        <f>OCB!FH3</f>
        <v>Mackerel, (Fresh), Aug 04, Catch Area: Scotland, Location: Frazerburgh, Caught: 5.8.14, Purchased: 6.8.14</v>
      </c>
      <c r="FI4" s="1273" t="str">
        <f>OCB!FI3</f>
        <v>Turbot, (Fresh), Aug 05, Catch Area: England, Location: Cornwall, Caught: 3.8.14, Purchased: 6.8.14</v>
      </c>
      <c r="FJ4" s="1273" t="str">
        <f>OCB!FJ3</f>
        <v>Mackerel, (Fresh), Jul 03, Catch Area: Scotland, Location: FRZ, Caught: 16.7.14, Purchased: 18.7.14</v>
      </c>
      <c r="FK4" s="1273" t="str">
        <f>OCB!FK3</f>
        <v>Sea Bass, (Fresh), Jul 05, Catch Area: England, Location: Dover, Caught: 17.7.14, Purchased: 18.7.14</v>
      </c>
      <c r="FL4" s="1273" t="str">
        <f>OCB!FL3</f>
        <v>Sardine, (Fresh), Jul 06, Catch Area: England, Location: Cornwall, Caught: 15.7.14, Purchased: 18.7.14</v>
      </c>
      <c r="FM4" s="1273" t="str">
        <f>OCB!FM3</f>
        <v>Sea Bass, (Fresh), Aug 02, Catch Area: England, Location: Rye, Caught: 2 Aug 14, Purchased: 6 Aug 14</v>
      </c>
      <c r="FN4" s="1273" t="str">
        <f>OCB!FN3</f>
        <v>Herring, (Fresh), Aug 03, Catch Area: Scotland, Location: Fraserburgh, Caught: 4 Aug 14, Purchased: 6 Aug 14</v>
      </c>
      <c r="FO4" s="1273" t="str">
        <f>OCB!FO3</f>
        <v>Sardine, (Fresh), Aug 06, Catch Area: England, Location: Cornwall, Caught: 6.8.14, Purchased: 7.8.14</v>
      </c>
      <c r="FP4" s="1273" t="str">
        <f>OCB!FP3</f>
        <v>Grey Mullet, (Fresh), Aug 07,  Catch Area: England, Location: Felixstow, Caught: 4.8.14, Purchased: 7.8.14</v>
      </c>
      <c r="FQ4" s="1273" t="str">
        <f>OCB!FQ3</f>
        <v>Mackerel, (Fresh), Aug 08, Catch Area: Scotland, Location: Peterhead, Caught: 5.8.14, Purchased: 7.8.14</v>
      </c>
      <c r="FR4" s="1273" t="str">
        <f>OCB!FR3</f>
        <v>Grey Mullet, (Fresh), Aug 09, Catch Area: England, Location: Dorset, Caught: 6.8.14, Purchased: 7.8.14</v>
      </c>
      <c r="FS4" s="1273" t="str">
        <f>OCB!FS3</f>
        <v>Mackerel, CEND17/14 station 36, 14th August 2014</v>
      </c>
      <c r="FT4" s="1273" t="str">
        <f>OCB!FT3</f>
        <v>Sprat, CEND17/14 station 49, 16th August 2014</v>
      </c>
      <c r="FU4" s="1273" t="str">
        <f>OCB!FU3</f>
        <v>Herring, CEND17/14 station 107, 28th August 2014</v>
      </c>
      <c r="FV4" s="1273" t="str">
        <f>OCB!FV3</f>
        <v>Mackerel CEND17/14 Station 15 09/08/2014</v>
      </c>
      <c r="FW4" s="1273" t="str">
        <f>OCB!FW3</f>
        <v>Herring CEND17/14 Station 19 10/08/2014</v>
      </c>
      <c r="FX4" s="1273" t="str">
        <f>OCB!FX3</f>
        <v>Sprat CEND17/14 Station 45 15/08/2014</v>
      </c>
      <c r="FY4" s="1273" t="str">
        <f>OCB!FY3</f>
        <v>Sprat CEND20/14 Station 47 04/10/2014</v>
      </c>
      <c r="FZ4" s="1273" t="str">
        <f>OCB!FZ3</f>
        <v>Sardine CEND20/14 Station 58 05/10/2014</v>
      </c>
      <c r="GA4" s="1273" t="str">
        <f>OCB!GA3</f>
        <v>Mackerel CEND20/14 Station 60 05/10/2014</v>
      </c>
      <c r="GB4" s="1273" t="str">
        <f>OCB!GB3</f>
        <v>Herring- 12/11/2014, 19954, 0114SJM, Firth of Clyde</v>
      </c>
      <c r="GC4" s="1273" t="str">
        <f>OCB!GC3</f>
        <v>Herring- 15/11/2014, Hunterston, 0114SJM, Trawl 5, Fish 1, Firth of Clyde</v>
      </c>
      <c r="GD4" s="1273" t="str">
        <f>OCB!GD3</f>
        <v>Herring- 15/11/2014, Hunterston, 0114SJM, Trawl 5, Fish 2, Firth of Clyde</v>
      </c>
      <c r="GE4" s="1273" t="str">
        <f>OCB!GE3</f>
        <v>Herring- 15/11/2014, Hunterston, 0114SJM, Trawl 5, Fish 3, Firth of Clyde</v>
      </c>
      <c r="GF4" s="1273" t="str">
        <f>OCB!GF3</f>
        <v>Spurdog, Length = 64.3, Sex: M, Station 99, Date: 10/10/14</v>
      </c>
      <c r="GG4" s="1273" t="str">
        <f>OCB!GG3</f>
        <v>Spurdog, Station 77, Date: 14/10/14 (Sample 1)</v>
      </c>
      <c r="GH4" s="1273" t="str">
        <f>OCB!GH3</f>
        <v>Spurdog, Length = 67.5, Sex: F, Station 51, Tow 15, Date: 10/10/14</v>
      </c>
      <c r="GI4" s="1273" t="str">
        <f>OCB!GI3</f>
        <v>Spurdog, Length = 93.8cm, Sex: Female Stage 2, Station: 109, Tow: 53</v>
      </c>
      <c r="GJ4" s="1273" t="str">
        <f>OCB!GJ3</f>
        <v>Spurdog, Length: 82.5cm &amp; 72.6cm, Sex: Male x 2, Station 93, Date: 22/10/14</v>
      </c>
      <c r="GK4" s="1273" t="str">
        <f>OCB!GK3</f>
        <v>Spurdog, Station: 77, Date: 14/10/14 (Sample 2)</v>
      </c>
    </row>
    <row r="5" spans="1:196" ht="23.25" customHeight="1">
      <c r="A5" s="477" t="s">
        <v>1717</v>
      </c>
      <c r="B5" s="261">
        <f>Samples!B6</f>
        <v>2.31</v>
      </c>
      <c r="C5" s="261">
        <f>Samples!C6</f>
        <v>1.08</v>
      </c>
      <c r="D5" s="261">
        <f>Samples!D6</f>
        <v>0.33</v>
      </c>
      <c r="E5" s="261">
        <f>Samples!E6</f>
        <v>5.19</v>
      </c>
      <c r="F5" s="261">
        <f>Samples!F6</f>
        <v>6.67</v>
      </c>
      <c r="G5" s="261">
        <f>Samples!G6</f>
        <v>8.82</v>
      </c>
      <c r="H5" s="261">
        <f>Samples!H6</f>
        <v>2.29</v>
      </c>
      <c r="I5" s="261">
        <f>Samples!I6</f>
        <v>4.4400000000000004</v>
      </c>
      <c r="J5" s="261">
        <f>Samples!J6</f>
        <v>0.22</v>
      </c>
      <c r="K5" s="261">
        <f>Samples!K6</f>
        <v>3.89</v>
      </c>
      <c r="L5" s="261">
        <f>Samples!L6</f>
        <v>3.15</v>
      </c>
      <c r="M5" s="261">
        <f>Samples!M6</f>
        <v>2.5299999999999998</v>
      </c>
      <c r="N5" s="261">
        <f>Samples!N6</f>
        <v>1.68</v>
      </c>
      <c r="O5" s="261">
        <f>Samples!O6</f>
        <v>1.77</v>
      </c>
      <c r="P5" s="261">
        <f>Samples!P6</f>
        <v>0.76</v>
      </c>
      <c r="Q5" s="261">
        <f>Samples!Q6</f>
        <v>3.18</v>
      </c>
      <c r="R5" s="261">
        <f>Samples!R6</f>
        <v>3.12</v>
      </c>
      <c r="S5" s="261">
        <f>Samples!S6</f>
        <v>0.66</v>
      </c>
      <c r="T5" s="261">
        <f>Samples!T6</f>
        <v>10.050000000000001</v>
      </c>
      <c r="U5" s="261">
        <f>Samples!U6</f>
        <v>4.38</v>
      </c>
      <c r="V5" s="261">
        <f>Samples!V6</f>
        <v>6.52</v>
      </c>
      <c r="W5" s="261">
        <f>Samples!W6</f>
        <v>24.51</v>
      </c>
      <c r="X5" s="261">
        <f>Samples!X6</f>
        <v>0.77</v>
      </c>
      <c r="Y5" s="261">
        <f>Samples!Y6</f>
        <v>3.25</v>
      </c>
      <c r="Z5" s="261">
        <f>Samples!Z6</f>
        <v>0.4</v>
      </c>
      <c r="AA5" s="261">
        <f>Samples!AA6</f>
        <v>23.37</v>
      </c>
      <c r="AB5" s="261">
        <f>Samples!AB6</f>
        <v>0.33</v>
      </c>
      <c r="AC5" s="261">
        <f>Samples!AC6</f>
        <v>1.86</v>
      </c>
      <c r="AD5" s="261">
        <f>Samples!AD6</f>
        <v>0.44</v>
      </c>
      <c r="AE5" s="261">
        <f>Samples!AE6</f>
        <v>5.91</v>
      </c>
      <c r="AF5" s="261">
        <f>Samples!AF6</f>
        <v>1.08</v>
      </c>
      <c r="AG5" s="261">
        <f>Samples!AG6</f>
        <v>2.0099999999999998</v>
      </c>
      <c r="AH5" s="261">
        <f>Samples!AH6</f>
        <v>2.71</v>
      </c>
      <c r="AI5" s="261">
        <f>Samples!AI6</f>
        <v>0.27</v>
      </c>
      <c r="AJ5" s="261">
        <f>Samples!AJ6</f>
        <v>2.89</v>
      </c>
      <c r="AK5" s="261">
        <f>Samples!AK6</f>
        <v>2.11</v>
      </c>
      <c r="AL5" s="261">
        <f>Samples!AL6</f>
        <v>4.42</v>
      </c>
      <c r="AM5" s="261">
        <f>Samples!AM6</f>
        <v>1.52</v>
      </c>
      <c r="AN5" s="261">
        <f>Samples!AN6</f>
        <v>4.5999999999999996</v>
      </c>
      <c r="AO5" s="261">
        <f>Samples!AO6</f>
        <v>6.61</v>
      </c>
      <c r="AP5" s="261">
        <f>Samples!AP6</f>
        <v>2.06</v>
      </c>
      <c r="AQ5" s="261">
        <f>Samples!AQ6</f>
        <v>1.3</v>
      </c>
      <c r="AR5" s="261">
        <f>Samples!AR6</f>
        <v>3.87</v>
      </c>
      <c r="AS5" s="261">
        <f>Samples!AS6</f>
        <v>6.85</v>
      </c>
      <c r="AT5" s="261">
        <f>Samples!AT6</f>
        <v>0.87</v>
      </c>
      <c r="AU5" s="261">
        <f>Samples!AU6</f>
        <v>1.25</v>
      </c>
      <c r="AV5" s="261">
        <f>Samples!AV6</f>
        <v>1.21</v>
      </c>
      <c r="AW5" s="261">
        <f>Samples!AW6</f>
        <v>6.79</v>
      </c>
      <c r="AX5" s="261">
        <f>Samples!AX6</f>
        <v>5.21</v>
      </c>
      <c r="AY5" s="261">
        <f>Samples!AY6</f>
        <v>2.48</v>
      </c>
      <c r="AZ5" s="261">
        <f>Samples!AZ6</f>
        <v>3.47</v>
      </c>
      <c r="BA5" s="261">
        <f>Samples!BA6</f>
        <v>12.99</v>
      </c>
      <c r="BB5" s="261">
        <f>Samples!BB6</f>
        <v>0.61</v>
      </c>
      <c r="BC5" s="261">
        <f>Samples!BC6</f>
        <v>10.91</v>
      </c>
      <c r="BD5" s="261">
        <f>Samples!BD6</f>
        <v>1.76</v>
      </c>
      <c r="BE5" s="261">
        <f>Samples!BE6</f>
        <v>0.44</v>
      </c>
      <c r="BF5" s="261">
        <f>Samples!BF6</f>
        <v>2.2799999999999998</v>
      </c>
      <c r="BG5" s="261">
        <f>Samples!BG6</f>
        <v>7.58</v>
      </c>
      <c r="BH5" s="261">
        <f>Samples!BH6</f>
        <v>4.12</v>
      </c>
      <c r="BI5" s="261">
        <f>Samples!BI6</f>
        <v>22.73</v>
      </c>
      <c r="BJ5" s="261">
        <f>Samples!BJ6</f>
        <v>1.75</v>
      </c>
      <c r="BK5" s="261">
        <f>Samples!BK6</f>
        <v>6.6</v>
      </c>
      <c r="BL5" s="261">
        <f>Samples!BL6</f>
        <v>24.47</v>
      </c>
      <c r="BM5" s="261">
        <f>Samples!BM6</f>
        <v>4.71</v>
      </c>
      <c r="BN5" s="261">
        <f>Samples!BN6</f>
        <v>10.29</v>
      </c>
      <c r="BO5" s="261">
        <f>Samples!BO6</f>
        <v>1.87</v>
      </c>
      <c r="BP5" s="261">
        <f>Samples!BP6</f>
        <v>15.81</v>
      </c>
      <c r="BQ5" s="261">
        <f>Samples!BQ6</f>
        <v>0.64</v>
      </c>
      <c r="BR5" s="261">
        <f>Samples!BR6</f>
        <v>27.91</v>
      </c>
      <c r="BS5" s="261">
        <f>Samples!BS6</f>
        <v>21.39</v>
      </c>
      <c r="BT5" s="261">
        <f>Samples!BT6</f>
        <v>2.2599999999999998</v>
      </c>
      <c r="BU5" s="261">
        <f>Samples!BU6</f>
        <v>20.88</v>
      </c>
      <c r="BV5" s="261">
        <f>Samples!BV6</f>
        <v>1.74</v>
      </c>
      <c r="BW5" s="261">
        <f>Samples!BW6</f>
        <v>24.32</v>
      </c>
      <c r="BX5" s="261">
        <f>Samples!BX6</f>
        <v>23.69</v>
      </c>
      <c r="BY5" s="261">
        <f>Samples!BY6</f>
        <v>2.6</v>
      </c>
      <c r="BZ5" s="261">
        <f>Samples!BZ6</f>
        <v>11.18</v>
      </c>
      <c r="CA5" s="261">
        <f>Samples!CA6</f>
        <v>0.64</v>
      </c>
      <c r="CB5" s="261">
        <f>Samples!CB6</f>
        <v>2.33</v>
      </c>
      <c r="CC5" s="261">
        <f>Samples!CC6</f>
        <v>3.84</v>
      </c>
      <c r="CD5" s="261">
        <f>Samples!CD6</f>
        <v>1.59</v>
      </c>
      <c r="CE5" s="261">
        <f>Samples!CE6</f>
        <v>3.55</v>
      </c>
      <c r="CF5" s="261">
        <f>Samples!CF6</f>
        <v>26.87</v>
      </c>
      <c r="CG5" s="261">
        <f>Samples!CG6</f>
        <v>13.4</v>
      </c>
      <c r="CH5" s="261">
        <f>Samples!CH6</f>
        <v>21.95</v>
      </c>
      <c r="CI5" s="261">
        <f>Samples!CI6</f>
        <v>18.37</v>
      </c>
      <c r="CJ5" s="261">
        <f>Samples!CJ6</f>
        <v>5.96</v>
      </c>
      <c r="CK5" s="261">
        <f>Samples!CK6</f>
        <v>2.09</v>
      </c>
      <c r="CL5" s="261">
        <f>Samples!CL6</f>
        <v>4.1399999999999997</v>
      </c>
      <c r="CM5" s="261">
        <f>Samples!CM6</f>
        <v>2.2400000000000002</v>
      </c>
      <c r="CN5" s="261">
        <f>Samples!CN6</f>
        <v>20.83</v>
      </c>
      <c r="CO5" s="261">
        <f>Samples!CO6</f>
        <v>17.690000000000001</v>
      </c>
      <c r="CP5" s="261">
        <f>Samples!CP6</f>
        <v>1.47</v>
      </c>
      <c r="CQ5" s="261">
        <f>Samples!CQ6</f>
        <v>1</v>
      </c>
      <c r="CR5" s="261">
        <f>Samples!CR6</f>
        <v>2.5499999999999998</v>
      </c>
      <c r="CS5" s="261">
        <f>Samples!CS6</f>
        <v>24.98</v>
      </c>
      <c r="CT5" s="261">
        <f>Samples!CT6</f>
        <v>4.1399999999999997</v>
      </c>
      <c r="CU5" s="261">
        <f>Samples!CU6</f>
        <v>21.53</v>
      </c>
      <c r="CV5" s="261">
        <f>Samples!CV6</f>
        <v>16.57</v>
      </c>
      <c r="CW5" s="261">
        <f>Samples!CW6</f>
        <v>18.399999999999999</v>
      </c>
      <c r="CX5" s="261">
        <f>Samples!CX6</f>
        <v>11.22</v>
      </c>
      <c r="CY5" s="261">
        <f>Samples!CY6</f>
        <v>1.02</v>
      </c>
      <c r="CZ5" s="261">
        <f>Samples!CZ6</f>
        <v>6.57</v>
      </c>
      <c r="DA5" s="261">
        <f>Samples!DA6</f>
        <v>11.73</v>
      </c>
      <c r="DB5" s="261">
        <f>Samples!DB6</f>
        <v>19.54</v>
      </c>
      <c r="DC5" s="261">
        <f>Samples!DC6</f>
        <v>2.0499999999999998</v>
      </c>
      <c r="DD5" s="261">
        <f>Samples!DD6</f>
        <v>0.11</v>
      </c>
      <c r="DE5" s="261">
        <f>Samples!DE6</f>
        <v>1.04</v>
      </c>
      <c r="DF5" s="261">
        <f>Samples!DF6</f>
        <v>1.62</v>
      </c>
      <c r="DG5" s="261">
        <f>Samples!DG6</f>
        <v>18.489999999999998</v>
      </c>
      <c r="DH5" s="261">
        <f>Samples!DH6</f>
        <v>7.56</v>
      </c>
      <c r="DI5" s="261">
        <f>Samples!DI6</f>
        <v>0.72</v>
      </c>
      <c r="DJ5" s="261">
        <f>Samples!DJ6</f>
        <v>5.4</v>
      </c>
      <c r="DK5" s="261">
        <f>Samples!DK6</f>
        <v>2.4300000000000002</v>
      </c>
      <c r="DL5" s="261">
        <f>Samples!DL6</f>
        <v>0.87</v>
      </c>
      <c r="DM5" s="261">
        <f>Samples!DM6</f>
        <v>6.34</v>
      </c>
      <c r="DN5" s="261">
        <f>Samples!DN6</f>
        <v>12.6</v>
      </c>
      <c r="DO5" s="261">
        <f>Samples!DO6</f>
        <v>11.34</v>
      </c>
      <c r="DP5" s="261">
        <f>Samples!DP6</f>
        <v>0.62</v>
      </c>
      <c r="DQ5" s="261">
        <f>Samples!DQ6</f>
        <v>11.08</v>
      </c>
      <c r="DR5" s="261">
        <f>Samples!DR6</f>
        <v>1.46</v>
      </c>
      <c r="DS5" s="261">
        <f>Samples!DS6</f>
        <v>14.56</v>
      </c>
      <c r="DT5" s="261">
        <f>Samples!DT6</f>
        <v>0.64</v>
      </c>
      <c r="DU5" s="261">
        <f>Samples!DU6</f>
        <v>8.35</v>
      </c>
      <c r="DV5" s="261">
        <f>Samples!DV6</f>
        <v>20.72</v>
      </c>
      <c r="DW5" s="261">
        <f>Samples!DW6</f>
        <v>5.91</v>
      </c>
      <c r="DX5" s="261">
        <f>Samples!DX6</f>
        <v>0.56999999999999995</v>
      </c>
      <c r="DY5" s="261">
        <f>Samples!DY6</f>
        <v>11.53</v>
      </c>
      <c r="DZ5" s="261">
        <f>Samples!DZ6</f>
        <v>12.42</v>
      </c>
      <c r="EA5" s="261">
        <f>Samples!EA6</f>
        <v>0.42</v>
      </c>
      <c r="EB5" s="261">
        <f>Samples!EB6</f>
        <v>9.4499999999999993</v>
      </c>
      <c r="EC5" s="261">
        <f>Samples!EC6</f>
        <v>2.46</v>
      </c>
      <c r="ED5" s="261">
        <f>Samples!ED6</f>
        <v>3.01</v>
      </c>
      <c r="EE5" s="261">
        <f>Samples!EE6</f>
        <v>1.2</v>
      </c>
      <c r="EF5" s="261">
        <f>Samples!EF6</f>
        <v>15.55</v>
      </c>
      <c r="EG5" s="261">
        <f>Samples!EG6</f>
        <v>4.0199999999999996</v>
      </c>
      <c r="EH5" s="261">
        <f>Samples!EH6</f>
        <v>1.87</v>
      </c>
      <c r="EI5" s="261">
        <f>Samples!EI6</f>
        <v>18.489999999999998</v>
      </c>
      <c r="EJ5" s="261">
        <f>Samples!EJ6</f>
        <v>0.35</v>
      </c>
      <c r="EK5" s="261">
        <f>Samples!EK6</f>
        <v>0.43</v>
      </c>
      <c r="EL5" s="261">
        <f>Samples!EL6</f>
        <v>0.56000000000000005</v>
      </c>
      <c r="EM5" s="261">
        <f>Samples!EM6</f>
        <v>2.79</v>
      </c>
      <c r="EN5" s="261">
        <f>Samples!EN6</f>
        <v>7.52</v>
      </c>
      <c r="EO5" s="261">
        <f>Samples!EO6</f>
        <v>8.18</v>
      </c>
      <c r="EP5" s="261">
        <f>Samples!EP6</f>
        <v>14.71</v>
      </c>
      <c r="EQ5" s="261">
        <f>Samples!EQ6</f>
        <v>10.68</v>
      </c>
      <c r="ER5" s="261">
        <f>Samples!ER6</f>
        <v>0.83</v>
      </c>
      <c r="ES5" s="261">
        <f>Samples!ES6</f>
        <v>1.33</v>
      </c>
      <c r="ET5" s="261">
        <f>Samples!ET6</f>
        <v>9.41</v>
      </c>
      <c r="EU5" s="261">
        <f>Samples!EU6</f>
        <v>9.56</v>
      </c>
      <c r="EV5" s="261">
        <f>Samples!EV6</f>
        <v>0.88</v>
      </c>
      <c r="EW5" s="261">
        <f>Samples!EW6</f>
        <v>0.54</v>
      </c>
      <c r="EX5" s="261">
        <f>Samples!EX6</f>
        <v>11.73</v>
      </c>
      <c r="EY5" s="261">
        <f>Samples!EY6</f>
        <v>0.64</v>
      </c>
      <c r="EZ5" s="261">
        <f>Samples!EZ6</f>
        <v>2.75</v>
      </c>
      <c r="FA5" s="261">
        <f>Samples!FA6</f>
        <v>2.71</v>
      </c>
      <c r="FB5" s="261">
        <f>Samples!FB6</f>
        <v>1.18</v>
      </c>
      <c r="FC5" s="261">
        <f>Samples!FC6</f>
        <v>17.78</v>
      </c>
      <c r="FD5" s="261">
        <f>Samples!FD6</f>
        <v>15.99</v>
      </c>
      <c r="FE5" s="261">
        <f>Samples!FE6</f>
        <v>8.14</v>
      </c>
      <c r="FF5" s="261">
        <f>Samples!FF6</f>
        <v>5.25</v>
      </c>
      <c r="FG5" s="261">
        <f>Samples!FG6</f>
        <v>1.1100000000000001</v>
      </c>
      <c r="FH5" s="261">
        <f>Samples!FH6</f>
        <v>6.36</v>
      </c>
      <c r="FI5" s="261">
        <f>Samples!FI6</f>
        <v>0.38</v>
      </c>
      <c r="FJ5" s="261">
        <f>Samples!FJ6</f>
        <v>6.46</v>
      </c>
      <c r="FK5" s="261">
        <f>Samples!FK6</f>
        <v>2.71</v>
      </c>
      <c r="FL5" s="261">
        <f>Samples!FL6</f>
        <v>14.1</v>
      </c>
      <c r="FM5" s="261">
        <f>Samples!FM6</f>
        <v>2</v>
      </c>
      <c r="FN5" s="261">
        <f>Samples!FN6</f>
        <v>15.57</v>
      </c>
      <c r="FO5" s="261">
        <f>Samples!FO6</f>
        <v>5.92</v>
      </c>
      <c r="FP5" s="261">
        <f>Samples!FP6</f>
        <v>4.2</v>
      </c>
      <c r="FQ5" s="261">
        <f>Samples!FQ6</f>
        <v>0.53</v>
      </c>
      <c r="FR5" s="261">
        <f>Samples!FR6</f>
        <v>1.3</v>
      </c>
      <c r="FS5" s="261">
        <f>Samples!FS6</f>
        <v>14.32</v>
      </c>
      <c r="FT5" s="261">
        <f>Samples!FT6</f>
        <v>14.36</v>
      </c>
      <c r="FU5" s="261">
        <f>Samples!FU6</f>
        <v>10.43</v>
      </c>
      <c r="FV5" s="261">
        <f>Samples!FV6</f>
        <v>17.29</v>
      </c>
      <c r="FW5" s="261">
        <f>Samples!FW6</f>
        <v>8.1999999999999993</v>
      </c>
      <c r="FX5" s="261">
        <f>Samples!FX6</f>
        <v>6.65</v>
      </c>
      <c r="FY5" s="261">
        <f>Samples!FY6</f>
        <v>15.3</v>
      </c>
      <c r="FZ5" s="261">
        <f>Samples!FZ6</f>
        <v>7.06</v>
      </c>
      <c r="GA5" s="261">
        <f>Samples!GA6</f>
        <v>12.09</v>
      </c>
      <c r="GB5" s="261">
        <f>Samples!GB6</f>
        <v>4.91</v>
      </c>
      <c r="GC5" s="261">
        <f>Samples!GC6</f>
        <v>10.9</v>
      </c>
      <c r="GD5" s="261">
        <f>Samples!GD6</f>
        <v>5.57</v>
      </c>
      <c r="GE5" s="261">
        <f>Samples!GE6</f>
        <v>3.73</v>
      </c>
      <c r="GF5" s="261">
        <f>Samples!GF6</f>
        <v>6.31</v>
      </c>
      <c r="GG5" s="261">
        <f>Samples!GG6</f>
        <v>13.82</v>
      </c>
      <c r="GH5" s="261">
        <f>Samples!GH6</f>
        <v>7.16</v>
      </c>
      <c r="GI5" s="261">
        <f>Samples!GI6</f>
        <v>9.94</v>
      </c>
      <c r="GJ5" s="261">
        <f>Samples!GJ6</f>
        <v>4.33</v>
      </c>
      <c r="GK5" s="261">
        <f>Samples!GK6</f>
        <v>12.25</v>
      </c>
    </row>
    <row r="6" spans="1:196" ht="15">
      <c r="A6" s="1335" t="s">
        <v>1721</v>
      </c>
      <c r="C6" s="569"/>
      <c r="D6" s="569"/>
      <c r="I6" s="569"/>
      <c r="J6" s="569"/>
      <c r="L6" s="569"/>
      <c r="M6" s="569"/>
      <c r="N6" s="569"/>
      <c r="P6" s="569"/>
      <c r="Q6" s="569"/>
      <c r="R6" s="569"/>
      <c r="S6" s="569"/>
      <c r="GN6" s="1346" t="s">
        <v>1714</v>
      </c>
    </row>
    <row r="7" spans="1:196">
      <c r="A7" s="1336" t="s">
        <v>174</v>
      </c>
      <c r="C7" s="398"/>
      <c r="D7" s="398"/>
      <c r="I7" s="398"/>
      <c r="J7" s="398"/>
      <c r="L7" s="398"/>
      <c r="M7" s="398"/>
      <c r="N7" s="398"/>
      <c r="P7" s="398"/>
      <c r="Q7" s="398"/>
      <c r="R7" s="398"/>
      <c r="S7" s="398"/>
      <c r="GN7" s="1346" t="s">
        <v>1712</v>
      </c>
    </row>
    <row r="8" spans="1:196" ht="13.5" customHeight="1">
      <c r="A8" s="1252" t="s">
        <v>48</v>
      </c>
      <c r="B8" s="1337">
        <v>7.0000000000000001E-3</v>
      </c>
      <c r="C8" s="398">
        <v>1.4999999999999999E-2</v>
      </c>
      <c r="D8" s="1103">
        <v>1.7999999999999999E-2</v>
      </c>
      <c r="E8" s="1337">
        <v>0.14299999999999999</v>
      </c>
      <c r="F8" s="1337">
        <v>5.2999999999999999E-2</v>
      </c>
      <c r="G8" s="1337">
        <v>5.5E-2</v>
      </c>
      <c r="H8" s="1337">
        <v>7.0000000000000001E-3</v>
      </c>
      <c r="I8" s="398">
        <v>2.1999999999999999E-2</v>
      </c>
      <c r="J8" s="1103">
        <v>0.42299999999999999</v>
      </c>
      <c r="K8" s="1103">
        <v>2.5000000000000001E-2</v>
      </c>
      <c r="L8" s="1103">
        <v>1.7000000000000001E-2</v>
      </c>
      <c r="M8" s="1103">
        <v>5.6000000000000001E-2</v>
      </c>
      <c r="N8" s="1103">
        <v>4.7E-2</v>
      </c>
      <c r="O8" s="1103">
        <v>1.9E-2</v>
      </c>
      <c r="P8" s="1103">
        <v>1.2999999999999999E-2</v>
      </c>
      <c r="Q8" s="1103">
        <v>3.2000000000000001E-2</v>
      </c>
      <c r="R8" s="1103">
        <v>0.02</v>
      </c>
      <c r="S8" s="1103">
        <v>9.6000000000000002E-2</v>
      </c>
      <c r="T8" s="1103">
        <v>1.7000000000000001E-2</v>
      </c>
      <c r="U8" s="1103">
        <v>5.3999999999999999E-2</v>
      </c>
      <c r="V8" s="1103">
        <v>8.6999999999999994E-2</v>
      </c>
      <c r="W8" s="1103">
        <v>1.7000000000000001E-2</v>
      </c>
      <c r="X8" s="1103">
        <v>0.04</v>
      </c>
      <c r="Y8" s="1103">
        <v>4.0000000000000001E-3</v>
      </c>
      <c r="Z8" s="1103" t="s">
        <v>356</v>
      </c>
      <c r="AA8" s="1103">
        <v>4.0000000000000001E-3</v>
      </c>
      <c r="AB8" s="1103" t="s">
        <v>176</v>
      </c>
      <c r="AC8" s="1103">
        <v>1.6E-2</v>
      </c>
      <c r="AD8" s="1103">
        <v>2.5000000000000001E-2</v>
      </c>
      <c r="AE8" s="1103">
        <v>0.13400000000000001</v>
      </c>
      <c r="AF8" s="1103">
        <v>3.5999999999999997E-2</v>
      </c>
      <c r="AG8" s="1103">
        <v>5.0999999999999997E-2</v>
      </c>
      <c r="AH8" s="1103">
        <v>1.0999999999999999E-2</v>
      </c>
      <c r="AI8" s="1103" t="s">
        <v>646</v>
      </c>
      <c r="AJ8" s="1103">
        <v>7.2999999999999995E-2</v>
      </c>
      <c r="AK8" s="1103">
        <v>7.3999999999999996E-2</v>
      </c>
      <c r="AL8" s="1103">
        <v>0.03</v>
      </c>
      <c r="AM8" s="1103">
        <v>0.315</v>
      </c>
      <c r="AN8" s="1103">
        <v>4.1000000000000002E-2</v>
      </c>
      <c r="AO8" s="1103">
        <v>2.1000000000000001E-2</v>
      </c>
      <c r="AP8" s="1103">
        <v>6.9000000000000006E-2</v>
      </c>
      <c r="AQ8" s="1103">
        <v>0.23400000000000001</v>
      </c>
      <c r="AR8" s="1103">
        <v>6.5000000000000002E-2</v>
      </c>
      <c r="AS8" s="1103">
        <v>4.2999999999999997E-2</v>
      </c>
      <c r="AT8" s="1103">
        <v>2.5999999999999999E-2</v>
      </c>
      <c r="AU8" s="1103">
        <v>4.3999999999999997E-2</v>
      </c>
      <c r="AV8" s="1103">
        <v>0.22</v>
      </c>
      <c r="AW8" s="1103">
        <v>4.2000000000000003E-2</v>
      </c>
      <c r="AX8" s="1103">
        <v>1.9E-2</v>
      </c>
      <c r="AY8" s="1103">
        <v>5.8000000000000003E-2</v>
      </c>
      <c r="AZ8" s="1103">
        <v>0.52800000000000002</v>
      </c>
      <c r="BA8" s="1103">
        <v>0.01</v>
      </c>
      <c r="BB8" s="1103">
        <v>1.7000000000000001E-2</v>
      </c>
      <c r="BC8" s="1103">
        <v>0.02</v>
      </c>
      <c r="BD8" s="1103">
        <v>4.9000000000000002E-2</v>
      </c>
      <c r="BE8" s="1103" t="s">
        <v>647</v>
      </c>
      <c r="BF8" s="1103">
        <v>0.05</v>
      </c>
      <c r="BG8" s="1103">
        <v>2.4E-2</v>
      </c>
      <c r="BH8" s="1103">
        <v>0.27700000000000002</v>
      </c>
      <c r="BI8" s="1103">
        <v>2.5000000000000001E-2</v>
      </c>
      <c r="BJ8" s="1103">
        <v>0.29499999999999998</v>
      </c>
      <c r="BK8" s="1103">
        <v>0.154</v>
      </c>
      <c r="BL8" s="1103">
        <v>2.5000000000000001E-2</v>
      </c>
      <c r="BM8" s="1103">
        <v>0.32900000000000001</v>
      </c>
      <c r="BN8" s="1103">
        <v>0.223</v>
      </c>
      <c r="BO8" s="1103">
        <v>0.10100000000000001</v>
      </c>
      <c r="BP8" s="1103">
        <v>0.44</v>
      </c>
      <c r="BQ8" s="1103">
        <v>1.7000000000000001E-2</v>
      </c>
      <c r="BR8" s="1103">
        <v>1.4E-2</v>
      </c>
      <c r="BS8" s="1103">
        <v>2.8000000000000001E-2</v>
      </c>
      <c r="BT8" s="1103">
        <v>0.57799999999999996</v>
      </c>
      <c r="BU8" s="1103">
        <v>2.3E-2</v>
      </c>
      <c r="BV8" s="1103">
        <v>0.13400000000000001</v>
      </c>
      <c r="BW8" s="1103">
        <v>1.9E-2</v>
      </c>
      <c r="BX8" s="1103" t="s">
        <v>889</v>
      </c>
      <c r="BY8" s="1103">
        <v>0.222</v>
      </c>
      <c r="BZ8" s="1103">
        <v>0.112</v>
      </c>
      <c r="CA8" s="1103" t="s">
        <v>149</v>
      </c>
      <c r="CB8" s="1103" t="s">
        <v>890</v>
      </c>
      <c r="CC8" s="1103">
        <v>0.10299999999999999</v>
      </c>
      <c r="CD8" s="1103">
        <v>3.3000000000000002E-2</v>
      </c>
      <c r="CE8" s="1103">
        <v>1.4E-2</v>
      </c>
      <c r="CF8" s="1103">
        <v>2.1999999999999999E-2</v>
      </c>
      <c r="CG8" s="1103">
        <v>0.47</v>
      </c>
      <c r="CH8" s="1103">
        <v>1.9E-2</v>
      </c>
      <c r="CI8" s="1103">
        <v>2.1999999999999999E-2</v>
      </c>
      <c r="CJ8" s="1103">
        <v>8.2000000000000003E-2</v>
      </c>
      <c r="CK8" s="1103" t="s">
        <v>891</v>
      </c>
      <c r="CL8" s="1103">
        <v>0.154</v>
      </c>
      <c r="CM8" s="1103">
        <v>0.153</v>
      </c>
      <c r="CN8" s="1103" t="s">
        <v>890</v>
      </c>
      <c r="CO8" s="1103">
        <v>2.4E-2</v>
      </c>
      <c r="CP8" s="1103">
        <v>0.02</v>
      </c>
      <c r="CQ8" s="1103" t="s">
        <v>892</v>
      </c>
      <c r="CR8" s="1103">
        <v>9.9000000000000005E-2</v>
      </c>
      <c r="CS8" s="1103" t="s">
        <v>668</v>
      </c>
      <c r="CT8" s="1103">
        <v>9.5000000000000001E-2</v>
      </c>
      <c r="CU8" s="1103" t="s">
        <v>893</v>
      </c>
      <c r="CV8" s="1103">
        <v>5.0999999999999997E-2</v>
      </c>
      <c r="CW8" s="1103">
        <v>3.2000000000000001E-2</v>
      </c>
      <c r="CX8" s="1103" t="s">
        <v>1072</v>
      </c>
      <c r="CY8" s="1103" t="s">
        <v>902</v>
      </c>
      <c r="CZ8" s="1338" t="s">
        <v>619</v>
      </c>
      <c r="DA8" s="1338">
        <v>8.2000000000000003E-2</v>
      </c>
      <c r="DB8" s="1338">
        <v>1.7000000000000001E-2</v>
      </c>
      <c r="DC8" s="1338">
        <v>0.14899999999999999</v>
      </c>
      <c r="DD8" s="1338" t="s">
        <v>1347</v>
      </c>
      <c r="DE8" s="1338">
        <v>2.5000000000000001E-2</v>
      </c>
      <c r="DF8" s="1338">
        <v>5.0000000000000001E-3</v>
      </c>
      <c r="DG8" s="1338">
        <v>2.3E-2</v>
      </c>
      <c r="DH8" s="1338">
        <v>8.2000000000000003E-2</v>
      </c>
      <c r="DI8" s="1338">
        <v>2.1000000000000001E-2</v>
      </c>
      <c r="DJ8" s="1338">
        <v>4.3999999999999997E-2</v>
      </c>
      <c r="DK8" s="1338" t="s">
        <v>1073</v>
      </c>
      <c r="DL8" s="1338">
        <v>2.4E-2</v>
      </c>
      <c r="DM8" s="1338">
        <v>4.8000000000000001E-2</v>
      </c>
      <c r="DN8" s="1338">
        <v>3.3000000000000002E-2</v>
      </c>
      <c r="DO8" s="1338">
        <v>2.9000000000000001E-2</v>
      </c>
      <c r="DP8" s="1338">
        <v>1.4E-2</v>
      </c>
      <c r="DQ8" s="1338">
        <v>0.127</v>
      </c>
      <c r="DR8" s="1338">
        <v>5.6000000000000001E-2</v>
      </c>
      <c r="DS8" s="1338">
        <v>3.5999999999999997E-2</v>
      </c>
      <c r="DT8" s="1103">
        <v>1.2E-2</v>
      </c>
      <c r="DU8" s="1103" t="s">
        <v>1276</v>
      </c>
      <c r="DV8" s="1103" t="s">
        <v>889</v>
      </c>
      <c r="DW8" s="1103">
        <v>1.9E-2</v>
      </c>
      <c r="DX8" s="1103">
        <v>8.9999999999999993E-3</v>
      </c>
      <c r="DY8" s="1103">
        <v>2.1000000000000001E-2</v>
      </c>
      <c r="DZ8" s="1103">
        <v>5.8000000000000003E-2</v>
      </c>
      <c r="EA8" s="1103" t="s">
        <v>146</v>
      </c>
      <c r="EB8" s="1103">
        <v>0.123</v>
      </c>
      <c r="EC8" s="1103">
        <v>0.02</v>
      </c>
      <c r="ED8" s="1103">
        <v>0.58399999999999996</v>
      </c>
      <c r="EE8" s="1103">
        <v>5.0999999999999997E-2</v>
      </c>
      <c r="EF8" s="1103">
        <v>4.2999999999999997E-2</v>
      </c>
      <c r="EG8" s="1103" t="s">
        <v>627</v>
      </c>
      <c r="EH8" s="1103">
        <v>2.8000000000000001E-2</v>
      </c>
      <c r="EI8" s="1103">
        <v>3.7999999999999999E-2</v>
      </c>
      <c r="EJ8" s="1103" t="s">
        <v>404</v>
      </c>
      <c r="EK8" s="1103" t="s">
        <v>422</v>
      </c>
      <c r="EL8" s="1103" t="s">
        <v>673</v>
      </c>
      <c r="EM8" s="1103">
        <v>0.81899999999999995</v>
      </c>
      <c r="EN8" s="1103" t="s">
        <v>1277</v>
      </c>
      <c r="EO8" s="1103">
        <v>0.13400000000000001</v>
      </c>
      <c r="EP8" s="1103">
        <v>0.11</v>
      </c>
      <c r="EQ8" s="1103">
        <v>0.185</v>
      </c>
      <c r="ER8" s="1103">
        <v>0.17699999999999999</v>
      </c>
      <c r="ES8" s="1103">
        <v>0.318</v>
      </c>
      <c r="ET8" s="1103">
        <v>7.9000000000000001E-2</v>
      </c>
      <c r="EU8" s="1103">
        <v>0.09</v>
      </c>
      <c r="EV8" s="1103">
        <v>0.30299999999999999</v>
      </c>
      <c r="EW8" s="1103">
        <v>7.6999999999999999E-2</v>
      </c>
      <c r="EX8" s="1107" t="s">
        <v>248</v>
      </c>
      <c r="EY8" s="1107" t="s">
        <v>696</v>
      </c>
      <c r="EZ8" s="1103">
        <v>0.29699999999999999</v>
      </c>
      <c r="FA8" s="1103">
        <v>0.05</v>
      </c>
      <c r="FB8" s="1103">
        <v>3.3000000000000002E-2</v>
      </c>
      <c r="FC8" s="1103">
        <v>3.2000000000000001E-2</v>
      </c>
      <c r="FD8" s="1103">
        <v>1.4E-2</v>
      </c>
      <c r="FE8" s="1103">
        <v>1.7000000000000001E-2</v>
      </c>
      <c r="FF8" s="1103">
        <v>1.4999999999999999E-2</v>
      </c>
      <c r="FG8" s="1103">
        <v>2.5999999999999999E-2</v>
      </c>
      <c r="FH8" s="1103">
        <v>6.4000000000000001E-2</v>
      </c>
      <c r="FI8" s="1103" t="s">
        <v>421</v>
      </c>
      <c r="FJ8" s="1103">
        <v>8.3000000000000004E-2</v>
      </c>
      <c r="FK8" s="1103">
        <v>0.42699999999999999</v>
      </c>
      <c r="FL8" s="1103">
        <v>8.0000000000000002E-3</v>
      </c>
      <c r="FM8" s="1103">
        <v>0.40500000000000003</v>
      </c>
      <c r="FN8" s="1103">
        <v>1.7999999999999999E-2</v>
      </c>
      <c r="FO8" s="1103">
        <v>2.1999999999999999E-2</v>
      </c>
      <c r="FP8" s="1103">
        <v>0.97099999999999997</v>
      </c>
      <c r="FQ8" s="1103">
        <v>5.6000000000000001E-2</v>
      </c>
      <c r="FR8" s="1103">
        <v>4.2000000000000003E-2</v>
      </c>
      <c r="FS8" s="1319">
        <v>8.4000000000000005E-2</v>
      </c>
      <c r="FT8" s="1319">
        <v>0.05</v>
      </c>
      <c r="FU8" s="1319">
        <v>2.1999999999999999E-2</v>
      </c>
      <c r="FV8" s="1319">
        <v>4.2999999999999997E-2</v>
      </c>
      <c r="FW8" s="1319">
        <v>3.9E-2</v>
      </c>
      <c r="FX8" s="1319">
        <v>8.6999999999999994E-2</v>
      </c>
      <c r="FY8" s="1319">
        <v>3.7999999999999999E-2</v>
      </c>
      <c r="FZ8" s="1319">
        <v>3.6999999999999998E-2</v>
      </c>
      <c r="GA8" s="1319">
        <v>5.7000000000000002E-2</v>
      </c>
      <c r="GB8" s="1319">
        <v>0.109</v>
      </c>
      <c r="GC8" s="1319">
        <v>0.04</v>
      </c>
      <c r="GD8" s="1319">
        <v>4.7E-2</v>
      </c>
      <c r="GE8" s="1319">
        <v>0.246</v>
      </c>
      <c r="GF8" s="1319">
        <v>0.04</v>
      </c>
      <c r="GG8" s="1319">
        <v>2.7E-2</v>
      </c>
      <c r="GH8" s="1319">
        <v>2.5000000000000001E-2</v>
      </c>
      <c r="GI8" s="1319">
        <v>2.4E-2</v>
      </c>
      <c r="GJ8" s="1319">
        <v>5.3999999999999999E-2</v>
      </c>
      <c r="GK8" s="1319">
        <v>3.3000000000000002E-2</v>
      </c>
      <c r="GN8" s="1349">
        <v>114</v>
      </c>
    </row>
    <row r="9" spans="1:196" ht="13.5" customHeight="1">
      <c r="A9" s="1252" t="s">
        <v>1715</v>
      </c>
      <c r="B9" s="1337">
        <v>0.24299999999999999</v>
      </c>
      <c r="C9" s="398">
        <v>0.187</v>
      </c>
      <c r="D9" s="1103">
        <v>0.29899999999999999</v>
      </c>
      <c r="E9" s="1337">
        <v>0.71299999999999997</v>
      </c>
      <c r="F9" s="1337">
        <v>2.11</v>
      </c>
      <c r="G9" s="1337">
        <v>1.298</v>
      </c>
      <c r="H9" s="1337">
        <v>9.4E-2</v>
      </c>
      <c r="I9" s="398">
        <v>0.96699999999999997</v>
      </c>
      <c r="J9" s="1103">
        <v>5.83</v>
      </c>
      <c r="K9" s="1103">
        <v>0.35399999999999998</v>
      </c>
      <c r="L9" s="1103">
        <v>0.54100000000000004</v>
      </c>
      <c r="M9" s="1103">
        <v>1.3</v>
      </c>
      <c r="N9" s="1103">
        <v>0.38300000000000001</v>
      </c>
      <c r="O9" s="1103">
        <v>0.39800000000000002</v>
      </c>
      <c r="P9" s="1103">
        <v>0.108</v>
      </c>
      <c r="Q9" s="1103">
        <v>0.42599999999999999</v>
      </c>
      <c r="R9" s="1103">
        <v>0.40699999999999997</v>
      </c>
      <c r="S9" s="1103">
        <v>1.51</v>
      </c>
      <c r="T9" s="1103">
        <v>0.43</v>
      </c>
      <c r="U9" s="1103">
        <v>0.88500000000000001</v>
      </c>
      <c r="V9" s="1103">
        <v>1.016</v>
      </c>
      <c r="W9" s="1103">
        <v>3.4000000000000002E-2</v>
      </c>
      <c r="X9" s="1103">
        <v>0.52100000000000002</v>
      </c>
      <c r="Y9" s="1103">
        <v>8.2000000000000003E-2</v>
      </c>
      <c r="Z9" s="1103">
        <v>9.1999999999999998E-2</v>
      </c>
      <c r="AA9" s="1103">
        <v>9.9000000000000005E-2</v>
      </c>
      <c r="AB9" s="1103">
        <v>5.8000000000000003E-2</v>
      </c>
      <c r="AC9" s="1103">
        <v>0.752</v>
      </c>
      <c r="AD9" s="1103">
        <v>6.8000000000000005E-2</v>
      </c>
      <c r="AE9" s="1103">
        <v>0.45700000000000002</v>
      </c>
      <c r="AF9" s="1103">
        <v>0.28299999999999997</v>
      </c>
      <c r="AG9" s="1103">
        <v>0.44</v>
      </c>
      <c r="AH9" s="1103">
        <v>0.217</v>
      </c>
      <c r="AI9" s="1103">
        <v>5.8999999999999997E-2</v>
      </c>
      <c r="AJ9" s="1103">
        <v>0.47499999999999998</v>
      </c>
      <c r="AK9" s="1103">
        <v>0.81299999999999994</v>
      </c>
      <c r="AL9" s="1103">
        <v>0.40300000000000002</v>
      </c>
      <c r="AM9" s="1103">
        <v>3.5950000000000002</v>
      </c>
      <c r="AN9" s="1103">
        <v>0.33400000000000002</v>
      </c>
      <c r="AO9" s="1103">
        <v>0.26600000000000001</v>
      </c>
      <c r="AP9" s="1103">
        <v>0.34</v>
      </c>
      <c r="AQ9" s="1103">
        <v>2.2869999999999999</v>
      </c>
      <c r="AR9" s="1103">
        <v>1.206</v>
      </c>
      <c r="AS9" s="1103">
        <v>0.51600000000000001</v>
      </c>
      <c r="AT9" s="1103">
        <v>0.34</v>
      </c>
      <c r="AU9" s="1103">
        <v>1.022</v>
      </c>
      <c r="AV9" s="1103">
        <v>3.34</v>
      </c>
      <c r="AW9" s="1103">
        <v>0.36799999999999999</v>
      </c>
      <c r="AX9" s="1103">
        <v>0.12</v>
      </c>
      <c r="AY9" s="1103">
        <v>0.53900000000000003</v>
      </c>
      <c r="AZ9" s="1103">
        <v>2.2450000000000001</v>
      </c>
      <c r="BA9" s="1103">
        <v>0.26300000000000001</v>
      </c>
      <c r="BB9" s="1103" t="s">
        <v>648</v>
      </c>
      <c r="BC9" s="1103">
        <v>0.22600000000000001</v>
      </c>
      <c r="BD9" s="1103" t="s">
        <v>649</v>
      </c>
      <c r="BE9" s="1103" t="s">
        <v>650</v>
      </c>
      <c r="BF9" s="1103">
        <v>0.316</v>
      </c>
      <c r="BG9" s="1103">
        <v>0.46300000000000002</v>
      </c>
      <c r="BH9" s="1103">
        <v>1.1160000000000001</v>
      </c>
      <c r="BI9" s="1103">
        <v>5.5E-2</v>
      </c>
      <c r="BJ9" s="1103">
        <v>2.4889999999999999</v>
      </c>
      <c r="BK9" s="1103">
        <v>0.72199999999999998</v>
      </c>
      <c r="BL9" s="1103">
        <v>4.9000000000000002E-2</v>
      </c>
      <c r="BM9" s="1103">
        <v>1.198</v>
      </c>
      <c r="BN9" s="1103">
        <v>0.42299999999999999</v>
      </c>
      <c r="BO9" s="1103">
        <v>0.38</v>
      </c>
      <c r="BP9" s="1103">
        <v>0.85699999999999998</v>
      </c>
      <c r="BQ9" s="1103">
        <v>0.11</v>
      </c>
      <c r="BR9" s="1103">
        <v>4.7E-2</v>
      </c>
      <c r="BS9" s="1103">
        <v>9.2999999999999999E-2</v>
      </c>
      <c r="BT9" s="1103">
        <v>5.3780000000000001</v>
      </c>
      <c r="BU9" s="1103">
        <v>8.1000000000000003E-2</v>
      </c>
      <c r="BV9" s="1103">
        <v>2.363</v>
      </c>
      <c r="BW9" s="1103">
        <v>6.2E-2</v>
      </c>
      <c r="BX9" s="1103">
        <v>9.7000000000000003E-2</v>
      </c>
      <c r="BY9" s="1103">
        <v>1</v>
      </c>
      <c r="BZ9" s="1103">
        <v>0.61199999999999999</v>
      </c>
      <c r="CA9" s="1103">
        <v>6.3E-2</v>
      </c>
      <c r="CB9" s="1103">
        <v>0.32400000000000001</v>
      </c>
      <c r="CC9" s="1103">
        <v>0.81599999999999995</v>
      </c>
      <c r="CD9" s="1103">
        <v>0.92200000000000004</v>
      </c>
      <c r="CE9" s="1103">
        <v>0.498</v>
      </c>
      <c r="CF9" s="1103">
        <v>6.6000000000000003E-2</v>
      </c>
      <c r="CG9" s="1103">
        <v>0.98899999999999999</v>
      </c>
      <c r="CH9" s="1103">
        <v>8.8999999999999996E-2</v>
      </c>
      <c r="CI9" s="1103">
        <v>6.9000000000000006E-2</v>
      </c>
      <c r="CJ9" s="1103">
        <v>0.96299999999999997</v>
      </c>
      <c r="CK9" s="1103">
        <v>1.109</v>
      </c>
      <c r="CL9" s="1103">
        <v>0.97599999999999998</v>
      </c>
      <c r="CM9" s="1103">
        <v>2.17</v>
      </c>
      <c r="CN9" s="1103">
        <v>9.9000000000000005E-2</v>
      </c>
      <c r="CO9" s="1103">
        <v>5.8999999999999997E-2</v>
      </c>
      <c r="CP9" s="1103">
        <v>0.59</v>
      </c>
      <c r="CQ9" s="1103">
        <v>0.85899999999999999</v>
      </c>
      <c r="CR9" s="1103">
        <v>0.47399999999999998</v>
      </c>
      <c r="CS9" s="1103">
        <v>0.38300000000000001</v>
      </c>
      <c r="CT9" s="1103">
        <v>0.64300000000000002</v>
      </c>
      <c r="CU9" s="1103">
        <v>0.109</v>
      </c>
      <c r="CV9" s="1103">
        <v>0.23599999999999999</v>
      </c>
      <c r="CW9" s="1103">
        <v>0.123</v>
      </c>
      <c r="CX9" s="1103">
        <v>0.27300000000000002</v>
      </c>
      <c r="CY9" s="1103">
        <v>0.50900000000000001</v>
      </c>
      <c r="CZ9" s="1186">
        <v>0.5</v>
      </c>
      <c r="DA9" s="1338">
        <v>0.309</v>
      </c>
      <c r="DB9" s="1338">
        <v>0.161</v>
      </c>
      <c r="DC9" s="1186">
        <v>0.9</v>
      </c>
      <c r="DD9" s="1338">
        <v>2.61</v>
      </c>
      <c r="DE9" s="1338">
        <v>0.27400000000000002</v>
      </c>
      <c r="DF9" s="1338">
        <v>5.7000000000000002E-2</v>
      </c>
      <c r="DG9" s="1338">
        <v>0.115</v>
      </c>
      <c r="DH9" s="1338">
        <v>0.95199999999999996</v>
      </c>
      <c r="DI9" s="1338" t="s">
        <v>1074</v>
      </c>
      <c r="DJ9" s="1338">
        <v>0.38600000000000001</v>
      </c>
      <c r="DK9" s="1338">
        <v>1.615</v>
      </c>
      <c r="DL9" s="1338">
        <v>1.8029999999999999</v>
      </c>
      <c r="DM9" s="1338">
        <v>0.33700000000000002</v>
      </c>
      <c r="DN9" s="1338">
        <v>0.22900000000000001</v>
      </c>
      <c r="DO9" s="1338">
        <v>0.19700000000000001</v>
      </c>
      <c r="DP9" s="1338">
        <v>3.9E-2</v>
      </c>
      <c r="DQ9" s="1338">
        <v>0.58699999999999997</v>
      </c>
      <c r="DR9" s="1338">
        <v>0.33500000000000002</v>
      </c>
      <c r="DS9" s="1338">
        <v>0.20699999999999999</v>
      </c>
      <c r="DT9" s="1103">
        <v>8.2000000000000003E-2</v>
      </c>
      <c r="DU9" s="1103">
        <v>0.7</v>
      </c>
      <c r="DV9" s="1103">
        <v>0.22900000000000001</v>
      </c>
      <c r="DW9" s="1103">
        <v>0.28899999999999998</v>
      </c>
      <c r="DX9" s="1103">
        <v>0.13</v>
      </c>
      <c r="DY9" s="1103">
        <v>0.19800000000000001</v>
      </c>
      <c r="DZ9" s="1103">
        <v>0.31</v>
      </c>
      <c r="EA9" s="1103">
        <v>0.14099999999999999</v>
      </c>
      <c r="EB9" s="1103">
        <v>0.56399999999999995</v>
      </c>
      <c r="EC9" s="1103">
        <v>0.51900000000000002</v>
      </c>
      <c r="ED9" s="1103">
        <v>4.3330000000000002</v>
      </c>
      <c r="EE9" s="1103">
        <v>0.59599999999999997</v>
      </c>
      <c r="EF9" s="1103">
        <v>0.23699999999999999</v>
      </c>
      <c r="EG9" s="1103">
        <v>0.95599999999999996</v>
      </c>
      <c r="EH9" s="1103">
        <v>0.495</v>
      </c>
      <c r="EI9" s="1103">
        <v>0.109</v>
      </c>
      <c r="EJ9" s="1103">
        <v>0.56399999999999995</v>
      </c>
      <c r="EK9" s="1103">
        <v>0.16400000000000001</v>
      </c>
      <c r="EL9" s="1103">
        <v>0.52200000000000002</v>
      </c>
      <c r="EM9" s="1103">
        <v>7.5170000000000003</v>
      </c>
      <c r="EN9" s="1103">
        <v>0.37</v>
      </c>
      <c r="EO9" s="1103">
        <v>0.65600000000000003</v>
      </c>
      <c r="EP9" s="1103">
        <v>0.58899999999999997</v>
      </c>
      <c r="EQ9" s="1103">
        <v>0.51700000000000002</v>
      </c>
      <c r="ER9" s="1103">
        <v>0.60099999999999998</v>
      </c>
      <c r="ES9" s="1103">
        <v>1.1599999999999999</v>
      </c>
      <c r="ET9" s="1103">
        <v>0.53</v>
      </c>
      <c r="EU9" s="1103">
        <v>0.60299999999999998</v>
      </c>
      <c r="EV9" s="1103">
        <v>1.151</v>
      </c>
      <c r="EW9" s="1103">
        <v>0.48</v>
      </c>
      <c r="EX9" s="1107">
        <v>0.223</v>
      </c>
      <c r="EY9" s="1107">
        <v>0.33100000000000002</v>
      </c>
      <c r="EZ9" s="1103">
        <v>1.504</v>
      </c>
      <c r="FA9" s="1103">
        <v>0.32900000000000001</v>
      </c>
      <c r="FB9" s="1103">
        <v>1.2709999999999999</v>
      </c>
      <c r="FC9" s="1103">
        <v>0.42899999999999999</v>
      </c>
      <c r="FD9" s="1103">
        <v>0.112</v>
      </c>
      <c r="FE9" s="1103">
        <v>7.3999999999999996E-2</v>
      </c>
      <c r="FF9" s="1103">
        <v>0.20499999999999999</v>
      </c>
      <c r="FG9" s="1103">
        <v>0.22700000000000001</v>
      </c>
      <c r="FH9" s="1103">
        <v>0.246</v>
      </c>
      <c r="FI9" s="1103">
        <v>0.11700000000000001</v>
      </c>
      <c r="FJ9" s="1103">
        <v>0.41199999999999998</v>
      </c>
      <c r="FK9" s="1103">
        <v>1.8080000000000001</v>
      </c>
      <c r="FL9" s="1103">
        <v>2.1999999999999999E-2</v>
      </c>
      <c r="FM9" s="1103">
        <v>3.7709999999999999</v>
      </c>
      <c r="FN9" s="1103">
        <v>0.14799999999999999</v>
      </c>
      <c r="FO9" s="1103">
        <v>5.8999999999999997E-2</v>
      </c>
      <c r="FP9" s="1103">
        <v>2.2829999999999999</v>
      </c>
      <c r="FQ9" s="1103">
        <v>0.48699999999999999</v>
      </c>
      <c r="FR9" s="1103">
        <v>0.28000000000000003</v>
      </c>
      <c r="FS9" s="1319">
        <v>0.20599999999999999</v>
      </c>
      <c r="FT9" s="1319">
        <v>0.25900000000000001</v>
      </c>
      <c r="FU9" s="1319">
        <v>0.152</v>
      </c>
      <c r="FV9" s="1319">
        <v>0.24099999999999999</v>
      </c>
      <c r="FW9" s="1319">
        <v>0.35199999999999998</v>
      </c>
      <c r="FX9" s="1319">
        <v>0.50600000000000001</v>
      </c>
      <c r="FY9" s="1319">
        <v>0.13800000000000001</v>
      </c>
      <c r="FZ9" s="1319">
        <v>9.9000000000000005E-2</v>
      </c>
      <c r="GA9" s="1319">
        <v>0.20300000000000001</v>
      </c>
      <c r="GB9" s="1319">
        <v>0.85299999999999998</v>
      </c>
      <c r="GC9" s="1319">
        <v>0.26600000000000001</v>
      </c>
      <c r="GD9" s="1319">
        <v>0.29899999999999999</v>
      </c>
      <c r="GE9" s="1319">
        <v>0.71299999999999997</v>
      </c>
      <c r="GF9" s="1319">
        <v>0.29699999999999999</v>
      </c>
      <c r="GG9" s="1319">
        <v>0.33400000000000002</v>
      </c>
      <c r="GH9" s="1319">
        <v>0.13500000000000001</v>
      </c>
      <c r="GI9" s="1319">
        <v>0.29399999999999998</v>
      </c>
      <c r="GJ9" s="1319">
        <v>0.36299999999999999</v>
      </c>
      <c r="GK9" s="1319">
        <v>0.46400000000000002</v>
      </c>
      <c r="GN9" s="1349">
        <v>33</v>
      </c>
    </row>
    <row r="10" spans="1:196" ht="13.5" customHeight="1">
      <c r="A10" s="1252" t="s">
        <v>50</v>
      </c>
      <c r="B10" s="1337">
        <v>3.327</v>
      </c>
      <c r="C10" s="398">
        <v>9.3079999999999998</v>
      </c>
      <c r="D10" s="1103">
        <v>9.7509999999999994</v>
      </c>
      <c r="E10" s="1339">
        <v>13.218</v>
      </c>
      <c r="F10" s="1339">
        <v>43.761000000000003</v>
      </c>
      <c r="G10" s="1339">
        <v>27.658000000000001</v>
      </c>
      <c r="H10" s="1337">
        <v>3.1379999999999999</v>
      </c>
      <c r="I10" s="569">
        <v>17.765000000000001</v>
      </c>
      <c r="J10" s="145">
        <v>170.506</v>
      </c>
      <c r="K10" s="1326">
        <v>3.9</v>
      </c>
      <c r="L10" s="1326">
        <v>10.199999999999999</v>
      </c>
      <c r="M10" s="1326">
        <v>38.533000000000001</v>
      </c>
      <c r="N10" s="1103">
        <v>8.4499999999999993</v>
      </c>
      <c r="O10" s="1326">
        <v>15.3</v>
      </c>
      <c r="P10" s="1103">
        <v>5.9850000000000003</v>
      </c>
      <c r="Q10" s="1103">
        <v>5.3929999999999998</v>
      </c>
      <c r="R10" s="1103">
        <v>5.5090000000000003</v>
      </c>
      <c r="S10" s="1326">
        <v>39.707000000000001</v>
      </c>
      <c r="T10" s="1103">
        <v>7.4189999999999996</v>
      </c>
      <c r="U10" s="1326">
        <v>15.557</v>
      </c>
      <c r="V10" s="1326">
        <v>23.396000000000001</v>
      </c>
      <c r="W10" s="1103">
        <v>0.61299999999999999</v>
      </c>
      <c r="X10" s="1103">
        <v>8.6769999999999996</v>
      </c>
      <c r="Y10" s="1103">
        <v>2.1859999999999999</v>
      </c>
      <c r="Z10" s="1103">
        <v>1.165</v>
      </c>
      <c r="AA10" s="1103">
        <v>2.093</v>
      </c>
      <c r="AB10" s="1103">
        <v>1.0660000000000001</v>
      </c>
      <c r="AC10" s="1326">
        <v>19.074999999999999</v>
      </c>
      <c r="AD10" s="1103">
        <v>3.2480000000000002</v>
      </c>
      <c r="AE10" s="1103">
        <v>6.4980000000000002</v>
      </c>
      <c r="AF10" s="1103">
        <v>10.260999999999999</v>
      </c>
      <c r="AG10" s="1103">
        <v>4.8280000000000003</v>
      </c>
      <c r="AH10" s="1103">
        <v>3.83</v>
      </c>
      <c r="AI10" s="1103">
        <v>0.73</v>
      </c>
      <c r="AJ10" s="1103">
        <v>7.1550000000000002</v>
      </c>
      <c r="AK10" s="1103">
        <v>19.96</v>
      </c>
      <c r="AL10" s="1103">
        <v>5.4009999999999998</v>
      </c>
      <c r="AM10" s="1103">
        <v>136.977</v>
      </c>
      <c r="AN10" s="1103">
        <v>6.8650000000000002</v>
      </c>
      <c r="AO10" s="1103">
        <v>4.9089999999999998</v>
      </c>
      <c r="AP10" s="1103">
        <v>7.399</v>
      </c>
      <c r="AQ10" s="1103">
        <v>72.94</v>
      </c>
      <c r="AR10" s="1103">
        <v>40.825000000000003</v>
      </c>
      <c r="AS10" s="1103">
        <v>9.1859999999999999</v>
      </c>
      <c r="AT10" s="1103">
        <v>10.273999999999999</v>
      </c>
      <c r="AU10" s="1103">
        <v>32.56</v>
      </c>
      <c r="AV10" s="1103">
        <v>90.572000000000003</v>
      </c>
      <c r="AW10" s="1103">
        <v>5.7610000000000001</v>
      </c>
      <c r="AX10" s="1103">
        <v>2.0529999999999999</v>
      </c>
      <c r="AY10" s="1103">
        <v>11.297000000000001</v>
      </c>
      <c r="AZ10" s="1103">
        <v>55.796999999999997</v>
      </c>
      <c r="BA10" s="1103">
        <v>6.2309999999999999</v>
      </c>
      <c r="BB10" s="1103">
        <v>3.9239999999999999</v>
      </c>
      <c r="BC10" s="1103">
        <v>7.3239999999999998</v>
      </c>
      <c r="BD10" s="1103">
        <v>4.1280000000000001</v>
      </c>
      <c r="BE10" s="1103">
        <v>4.7069999999999999</v>
      </c>
      <c r="BF10" s="1103">
        <v>2.5169999999999999</v>
      </c>
      <c r="BG10" s="1103">
        <v>8.827</v>
      </c>
      <c r="BH10" s="1103">
        <v>21.692</v>
      </c>
      <c r="BI10" s="1103">
        <v>0.89500000000000002</v>
      </c>
      <c r="BJ10" s="1103">
        <v>69.328999999999994</v>
      </c>
      <c r="BK10" s="1103">
        <v>14.663</v>
      </c>
      <c r="BL10" s="1103">
        <v>0.66</v>
      </c>
      <c r="BM10" s="1103">
        <v>28.989000000000001</v>
      </c>
      <c r="BN10" s="1103">
        <v>6.3170000000000002</v>
      </c>
      <c r="BO10" s="1103">
        <v>10.132999999999999</v>
      </c>
      <c r="BP10" s="1103">
        <v>17.367999999999999</v>
      </c>
      <c r="BQ10" s="1103">
        <v>5.5369999999999999</v>
      </c>
      <c r="BR10" s="1103">
        <v>0.57399999999999995</v>
      </c>
      <c r="BS10" s="1103">
        <v>1.748</v>
      </c>
      <c r="BT10" s="1103">
        <v>166.76400000000001</v>
      </c>
      <c r="BU10" s="1103">
        <v>2.0209999999999999</v>
      </c>
      <c r="BV10" s="1103">
        <v>71.841999999999999</v>
      </c>
      <c r="BW10" s="1103">
        <v>1.302</v>
      </c>
      <c r="BX10" s="1103">
        <v>1.823</v>
      </c>
      <c r="BY10" s="1103">
        <v>26.196999999999999</v>
      </c>
      <c r="BZ10" s="1103">
        <v>8.5519999999999996</v>
      </c>
      <c r="CA10" s="1103">
        <v>1.2749999999999999</v>
      </c>
      <c r="CB10" s="1103">
        <v>7.4790000000000001</v>
      </c>
      <c r="CC10" s="1103">
        <v>14.994</v>
      </c>
      <c r="CD10" s="1103">
        <v>11.407</v>
      </c>
      <c r="CE10" s="1103">
        <v>4.242</v>
      </c>
      <c r="CF10" s="1103">
        <v>0.7</v>
      </c>
      <c r="CG10" s="1103">
        <v>25.259</v>
      </c>
      <c r="CH10" s="1103">
        <v>0.96199999999999997</v>
      </c>
      <c r="CI10" s="1103">
        <v>0.98299999999999998</v>
      </c>
      <c r="CJ10" s="1103">
        <v>31.812999999999999</v>
      </c>
      <c r="CK10" s="1103">
        <v>22.696000000000002</v>
      </c>
      <c r="CL10" s="1103">
        <v>21.027999999999999</v>
      </c>
      <c r="CM10" s="1103">
        <v>64.167000000000002</v>
      </c>
      <c r="CN10" s="1103">
        <v>1.724</v>
      </c>
      <c r="CO10" s="1103">
        <v>0.82199999999999995</v>
      </c>
      <c r="CP10" s="1103">
        <v>26.042999999999999</v>
      </c>
      <c r="CQ10" s="1103">
        <v>20.786999999999999</v>
      </c>
      <c r="CR10" s="1103">
        <v>11.372</v>
      </c>
      <c r="CS10" s="1103">
        <v>6.1029999999999998</v>
      </c>
      <c r="CT10" s="1103">
        <v>17.552</v>
      </c>
      <c r="CU10" s="1103">
        <v>1.81</v>
      </c>
      <c r="CV10" s="1103">
        <v>4.1029999999999998</v>
      </c>
      <c r="CW10" s="1103">
        <v>1.8140000000000001</v>
      </c>
      <c r="CX10" s="1103">
        <v>5.0380000000000003</v>
      </c>
      <c r="CY10" s="1103">
        <v>19.745000000000001</v>
      </c>
      <c r="CZ10" s="1338">
        <v>7.2729999999999997</v>
      </c>
      <c r="DA10" s="1338">
        <v>4.694</v>
      </c>
      <c r="DB10" s="1338">
        <v>1.3480000000000001</v>
      </c>
      <c r="DC10" s="1338">
        <v>21.055</v>
      </c>
      <c r="DD10" s="1338">
        <v>114.628</v>
      </c>
      <c r="DE10" s="1338">
        <v>10.282</v>
      </c>
      <c r="DF10" s="1338">
        <v>1.869</v>
      </c>
      <c r="DG10" s="1338">
        <v>0.94599999999999995</v>
      </c>
      <c r="DH10" s="1338">
        <v>14.664999999999999</v>
      </c>
      <c r="DI10" s="1338">
        <v>4.734</v>
      </c>
      <c r="DJ10" s="1338">
        <v>6.9779999999999998</v>
      </c>
      <c r="DK10" s="1338">
        <v>46.529000000000003</v>
      </c>
      <c r="DL10" s="1338">
        <v>50.182000000000002</v>
      </c>
      <c r="DM10" s="1338">
        <v>6.5469999999999997</v>
      </c>
      <c r="DN10" s="1338">
        <v>3.536</v>
      </c>
      <c r="DO10" s="1338">
        <v>3.7559999999999998</v>
      </c>
      <c r="DP10" s="1338">
        <v>1.385</v>
      </c>
      <c r="DQ10" s="1338">
        <v>8.6590000000000007</v>
      </c>
      <c r="DR10" s="1338">
        <v>7.8449999999999998</v>
      </c>
      <c r="DS10" s="1338">
        <v>3.3929999999999998</v>
      </c>
      <c r="DT10" s="1103">
        <v>2.9129999999999998</v>
      </c>
      <c r="DU10" s="1103">
        <v>13.441000000000001</v>
      </c>
      <c r="DV10" s="1103">
        <v>3.9820000000000002</v>
      </c>
      <c r="DW10" s="1103">
        <v>5.2359999999999998</v>
      </c>
      <c r="DX10" s="1103">
        <v>2.8820000000000001</v>
      </c>
      <c r="DY10" s="1103">
        <v>3.1720000000000002</v>
      </c>
      <c r="DZ10" s="1103">
        <v>4.9539999999999997</v>
      </c>
      <c r="EA10" s="1103">
        <v>3.661</v>
      </c>
      <c r="EB10" s="1103">
        <v>9.9920000000000009</v>
      </c>
      <c r="EC10" s="1103">
        <v>17.562000000000001</v>
      </c>
      <c r="ED10" s="1103">
        <v>81.888000000000005</v>
      </c>
      <c r="EE10" s="1103">
        <v>10.595000000000001</v>
      </c>
      <c r="EF10" s="1103">
        <v>2.2559999999999998</v>
      </c>
      <c r="EG10" s="1103">
        <v>21.062000000000001</v>
      </c>
      <c r="EH10" s="1103">
        <v>10.048</v>
      </c>
      <c r="EI10" s="1103">
        <v>1.847</v>
      </c>
      <c r="EJ10" s="1103">
        <v>12.615</v>
      </c>
      <c r="EK10" s="1103">
        <v>5.7939999999999996</v>
      </c>
      <c r="EL10" s="1103">
        <v>10.689</v>
      </c>
      <c r="EM10" s="1103">
        <v>133.405</v>
      </c>
      <c r="EN10" s="1103">
        <v>5.2969999999999997</v>
      </c>
      <c r="EO10" s="1103">
        <v>9.0370000000000008</v>
      </c>
      <c r="EP10" s="1103">
        <v>9.2509999999999994</v>
      </c>
      <c r="EQ10" s="1103">
        <v>8.9760000000000009</v>
      </c>
      <c r="ER10" s="1103">
        <v>17.405999999999999</v>
      </c>
      <c r="ES10" s="1103">
        <v>24.565000000000001</v>
      </c>
      <c r="ET10" s="1103">
        <v>8.4459999999999997</v>
      </c>
      <c r="EU10" s="1103">
        <v>12.105</v>
      </c>
      <c r="EV10" s="1103">
        <v>30.401</v>
      </c>
      <c r="EW10" s="1103">
        <v>12.122</v>
      </c>
      <c r="EX10" s="1107">
        <v>3.7280000000000002</v>
      </c>
      <c r="EY10" s="1107">
        <v>16.326000000000001</v>
      </c>
      <c r="EZ10" s="1103">
        <v>22.617000000000001</v>
      </c>
      <c r="FA10" s="1103">
        <v>11.435</v>
      </c>
      <c r="FB10" s="1103">
        <v>37.119</v>
      </c>
      <c r="FC10" s="1103">
        <v>6.8470000000000004</v>
      </c>
      <c r="FD10" s="1103">
        <v>2.2810000000000001</v>
      </c>
      <c r="FE10" s="1103">
        <v>1.1879999999999999</v>
      </c>
      <c r="FF10" s="1103">
        <v>3.4009999999999998</v>
      </c>
      <c r="FG10" s="1103">
        <v>3.7749999999999999</v>
      </c>
      <c r="FH10" s="1103">
        <v>2.4180000000000001</v>
      </c>
      <c r="FI10" s="1103">
        <v>7.3620000000000001</v>
      </c>
      <c r="FJ10" s="1103">
        <v>8.4359999999999999</v>
      </c>
      <c r="FK10" s="1103">
        <v>43.296999999999997</v>
      </c>
      <c r="FL10" s="1103">
        <v>0.41699999999999998</v>
      </c>
      <c r="FM10" s="1103">
        <v>97.03</v>
      </c>
      <c r="FN10" s="1103">
        <v>2.516</v>
      </c>
      <c r="FO10" s="1103">
        <v>1.0509999999999999</v>
      </c>
      <c r="FP10" s="1326">
        <v>52.93</v>
      </c>
      <c r="FQ10" s="1103">
        <v>9.2620000000000005</v>
      </c>
      <c r="FR10" s="1103">
        <v>5.2869999999999999</v>
      </c>
      <c r="FS10" s="1319">
        <v>3.3490000000000002</v>
      </c>
      <c r="FT10" s="1319">
        <v>4.2569999999999997</v>
      </c>
      <c r="FU10" s="1319">
        <v>2.0510000000000002</v>
      </c>
      <c r="FV10" s="1319">
        <v>4.056</v>
      </c>
      <c r="FW10" s="1319">
        <v>5.55</v>
      </c>
      <c r="FX10" s="1319">
        <v>8.3510000000000009</v>
      </c>
      <c r="FY10" s="1319">
        <v>2.762</v>
      </c>
      <c r="FZ10" s="1319">
        <v>1.524</v>
      </c>
      <c r="GA10" s="1319">
        <v>3.8029999999999999</v>
      </c>
      <c r="GB10" s="1319">
        <v>13.404</v>
      </c>
      <c r="GC10" s="1319">
        <v>3.4889999999999999</v>
      </c>
      <c r="GD10" s="1319">
        <v>4.57</v>
      </c>
      <c r="GE10" s="1326">
        <v>14.816000000000001</v>
      </c>
      <c r="GF10" s="1319">
        <v>4.4729999999999999</v>
      </c>
      <c r="GG10" s="1319">
        <v>5.6239999999999997</v>
      </c>
      <c r="GH10" s="1319">
        <v>1.716</v>
      </c>
      <c r="GI10" s="1319">
        <v>4.1589999999999998</v>
      </c>
      <c r="GJ10" s="1319">
        <v>4.5659999999999998</v>
      </c>
      <c r="GK10" s="1319">
        <v>6.8220000000000001</v>
      </c>
      <c r="GN10" s="1349">
        <v>13</v>
      </c>
    </row>
    <row r="11" spans="1:196" ht="13.5" customHeight="1">
      <c r="A11" s="1252" t="s">
        <v>51</v>
      </c>
      <c r="B11" s="1337">
        <v>1.026</v>
      </c>
      <c r="C11" s="398">
        <v>0.50800000000000001</v>
      </c>
      <c r="D11" s="1103">
        <v>1.0049999999999999</v>
      </c>
      <c r="E11" s="1337">
        <v>6.1639999999999997</v>
      </c>
      <c r="F11" s="1339">
        <v>18.193999999999999</v>
      </c>
      <c r="G11" s="1337">
        <v>5.3559999999999999</v>
      </c>
      <c r="H11" s="1337">
        <v>0.157</v>
      </c>
      <c r="I11" s="398">
        <v>8.6199999999999992</v>
      </c>
      <c r="J11" s="1103">
        <v>8.1150000000000002</v>
      </c>
      <c r="K11" s="1103">
        <v>1.3320000000000001</v>
      </c>
      <c r="L11" s="1103">
        <v>2.052</v>
      </c>
      <c r="M11" s="1103">
        <v>8.9730000000000008</v>
      </c>
      <c r="N11" s="1103">
        <v>2.0649999999999999</v>
      </c>
      <c r="O11" s="1103">
        <v>1.2689999999999999</v>
      </c>
      <c r="P11" s="1103">
        <v>0.48699999999999999</v>
      </c>
      <c r="Q11" s="1103">
        <v>2.1</v>
      </c>
      <c r="R11" s="1103">
        <v>2.0619999999999998</v>
      </c>
      <c r="S11" s="1103">
        <v>5.2450000000000001</v>
      </c>
      <c r="T11" s="1103">
        <v>4.0039999999999996</v>
      </c>
      <c r="U11" s="1103">
        <v>7.444</v>
      </c>
      <c r="V11" s="1103">
        <v>11.166</v>
      </c>
      <c r="W11" s="1103">
        <v>0.17799999999999999</v>
      </c>
      <c r="X11" s="1103">
        <v>0.68</v>
      </c>
      <c r="Y11" s="1103">
        <v>0.24299999999999999</v>
      </c>
      <c r="Z11" s="1103">
        <v>0.38800000000000001</v>
      </c>
      <c r="AA11" s="1103">
        <v>0.55400000000000005</v>
      </c>
      <c r="AB11" s="1103">
        <v>0.25900000000000001</v>
      </c>
      <c r="AC11" s="1103">
        <v>9.6</v>
      </c>
      <c r="AD11" s="1103">
        <v>0.77500000000000002</v>
      </c>
      <c r="AE11" s="1103">
        <v>2.101</v>
      </c>
      <c r="AF11" s="1103">
        <v>2.3620000000000001</v>
      </c>
      <c r="AG11" s="1103">
        <v>1.552</v>
      </c>
      <c r="AH11" s="1103">
        <v>0.58199999999999996</v>
      </c>
      <c r="AI11" s="1103">
        <v>0.16200000000000001</v>
      </c>
      <c r="AJ11" s="1103">
        <v>2.423</v>
      </c>
      <c r="AK11" s="1103">
        <v>4.95</v>
      </c>
      <c r="AL11" s="1103">
        <v>1.7130000000000001</v>
      </c>
      <c r="AM11" s="1103">
        <v>11.337</v>
      </c>
      <c r="AN11" s="1103">
        <v>2.3809999999999998</v>
      </c>
      <c r="AO11" s="1103">
        <v>1.855</v>
      </c>
      <c r="AP11" s="1103">
        <v>1.079</v>
      </c>
      <c r="AQ11" s="1103">
        <v>10.711</v>
      </c>
      <c r="AR11" s="1103">
        <v>6.3780000000000001</v>
      </c>
      <c r="AS11" s="1103">
        <v>3.0150000000000001</v>
      </c>
      <c r="AT11" s="1103">
        <v>0.68</v>
      </c>
      <c r="AU11" s="1103">
        <v>4.0030000000000001</v>
      </c>
      <c r="AV11" s="1103">
        <v>25.209</v>
      </c>
      <c r="AW11" s="1103">
        <v>1.9550000000000001</v>
      </c>
      <c r="AX11" s="1103">
        <v>0.59</v>
      </c>
      <c r="AY11" s="1103">
        <v>1.2330000000000001</v>
      </c>
      <c r="AZ11" s="1103">
        <v>6.91</v>
      </c>
      <c r="BA11" s="1103">
        <v>3.2989999999999999</v>
      </c>
      <c r="BB11" s="1103">
        <v>0.127</v>
      </c>
      <c r="BC11" s="1103">
        <v>3.6320000000000001</v>
      </c>
      <c r="BD11" s="1103">
        <v>1.0329999999999999</v>
      </c>
      <c r="BE11" s="1103" t="s">
        <v>651</v>
      </c>
      <c r="BF11" s="1103">
        <v>0.55100000000000005</v>
      </c>
      <c r="BG11" s="1103">
        <v>3.2890000000000001</v>
      </c>
      <c r="BH11" s="1103">
        <v>8.2680000000000007</v>
      </c>
      <c r="BI11" s="1103">
        <v>0.28699999999999998</v>
      </c>
      <c r="BJ11" s="1103">
        <v>20.931000000000001</v>
      </c>
      <c r="BK11" s="1103">
        <v>4.8049999999999997</v>
      </c>
      <c r="BL11" s="1103">
        <v>0.29199999999999998</v>
      </c>
      <c r="BM11" s="1103">
        <v>10.114000000000001</v>
      </c>
      <c r="BN11" s="1103">
        <v>3.2330000000000001</v>
      </c>
      <c r="BO11" s="1103">
        <v>2.778</v>
      </c>
      <c r="BP11" s="1103">
        <v>8.74</v>
      </c>
      <c r="BQ11" s="1103">
        <v>0.224</v>
      </c>
      <c r="BR11" s="1103">
        <v>0.21299999999999999</v>
      </c>
      <c r="BS11" s="1103">
        <v>0.82499999999999996</v>
      </c>
      <c r="BT11" s="1103">
        <v>8.4239999999999995</v>
      </c>
      <c r="BU11" s="1103">
        <v>1.0680000000000001</v>
      </c>
      <c r="BV11" s="1103">
        <v>15.087</v>
      </c>
      <c r="BW11" s="1103">
        <v>0.42699999999999999</v>
      </c>
      <c r="BX11" s="1103">
        <v>0.84</v>
      </c>
      <c r="BY11" s="1103">
        <v>6.3979999999999997</v>
      </c>
      <c r="BZ11" s="1103">
        <v>3.48</v>
      </c>
      <c r="CA11" s="1103">
        <v>0.08</v>
      </c>
      <c r="CB11" s="1103">
        <v>1.282</v>
      </c>
      <c r="CC11" s="1103">
        <v>1.7110000000000001</v>
      </c>
      <c r="CD11" s="1103">
        <v>1.518</v>
      </c>
      <c r="CE11" s="1103">
        <v>0.28499999999999998</v>
      </c>
      <c r="CF11" s="1103">
        <v>0.23300000000000001</v>
      </c>
      <c r="CG11" s="1103">
        <v>4.0650000000000004</v>
      </c>
      <c r="CH11" s="1103">
        <v>0.315</v>
      </c>
      <c r="CI11" s="1103">
        <v>0.42299999999999999</v>
      </c>
      <c r="CJ11" s="1103">
        <v>2.2589999999999999</v>
      </c>
      <c r="CK11" s="1103">
        <v>3.3969999999999998</v>
      </c>
      <c r="CL11" s="1103">
        <v>2.7240000000000002</v>
      </c>
      <c r="CM11" s="1103">
        <v>4.3840000000000003</v>
      </c>
      <c r="CN11" s="1103">
        <v>0.86499999999999999</v>
      </c>
      <c r="CO11" s="1103">
        <v>0.33</v>
      </c>
      <c r="CP11" s="1103">
        <v>0.79</v>
      </c>
      <c r="CQ11" s="1103">
        <v>3.0270000000000001</v>
      </c>
      <c r="CR11" s="1103">
        <v>2.0219999999999998</v>
      </c>
      <c r="CS11" s="1103">
        <v>3.5419999999999998</v>
      </c>
      <c r="CT11" s="1103">
        <v>1.9079999999999999</v>
      </c>
      <c r="CU11" s="1103">
        <v>0.89900000000000002</v>
      </c>
      <c r="CV11" s="1103">
        <v>1.621</v>
      </c>
      <c r="CW11" s="1103">
        <v>0.74299999999999999</v>
      </c>
      <c r="CX11" s="1103">
        <v>2.5659999999999998</v>
      </c>
      <c r="CY11" s="1103">
        <v>11.683999999999999</v>
      </c>
      <c r="CZ11" s="1338">
        <v>3.7480000000000002</v>
      </c>
      <c r="DA11" s="1338">
        <v>2.395</v>
      </c>
      <c r="DB11" s="1338">
        <v>0.46899999999999997</v>
      </c>
      <c r="DC11" s="1338">
        <v>3.5739999999999998</v>
      </c>
      <c r="DD11" s="1338">
        <v>6.3410000000000002</v>
      </c>
      <c r="DE11" s="1338">
        <v>1.262</v>
      </c>
      <c r="DF11" s="1338">
        <v>0.215</v>
      </c>
      <c r="DG11" s="1338">
        <v>0.33500000000000002</v>
      </c>
      <c r="DH11" s="1338">
        <v>8.5079999999999991</v>
      </c>
      <c r="DI11" s="1338">
        <v>0.49</v>
      </c>
      <c r="DJ11" s="1338">
        <v>1.8220000000000001</v>
      </c>
      <c r="DK11" s="1338">
        <v>8.8239999999999998</v>
      </c>
      <c r="DL11" s="1338">
        <v>2.3069999999999999</v>
      </c>
      <c r="DM11" s="1338">
        <v>2.754</v>
      </c>
      <c r="DN11" s="1338">
        <v>1.87</v>
      </c>
      <c r="DO11" s="1338">
        <v>1.8180000000000001</v>
      </c>
      <c r="DP11" s="1338">
        <v>7.9000000000000001E-2</v>
      </c>
      <c r="DQ11" s="1338">
        <v>5.2350000000000003</v>
      </c>
      <c r="DR11" s="1338">
        <v>4.218</v>
      </c>
      <c r="DS11" s="1338">
        <v>1.6739999999999999</v>
      </c>
      <c r="DT11" s="1103">
        <v>9.9000000000000005E-2</v>
      </c>
      <c r="DU11" s="1103">
        <v>6.03</v>
      </c>
      <c r="DV11" s="1103">
        <v>1.736</v>
      </c>
      <c r="DW11" s="1103">
        <v>2.4279999999999999</v>
      </c>
      <c r="DX11" s="1103">
        <v>0.11</v>
      </c>
      <c r="DY11" s="1103">
        <v>1.6</v>
      </c>
      <c r="DZ11" s="1103">
        <v>2.2029999999999998</v>
      </c>
      <c r="EA11" s="1103">
        <v>0.16800000000000001</v>
      </c>
      <c r="EB11" s="1103">
        <v>3.9369999999999998</v>
      </c>
      <c r="EC11" s="1103">
        <v>3.7320000000000002</v>
      </c>
      <c r="ED11" s="1103">
        <v>18.992999999999999</v>
      </c>
      <c r="EE11" s="1103">
        <v>2.7930000000000001</v>
      </c>
      <c r="EF11" s="1103">
        <v>0.84099999999999997</v>
      </c>
      <c r="EG11" s="1103">
        <v>4.282</v>
      </c>
      <c r="EH11" s="1103">
        <v>1.4710000000000001</v>
      </c>
      <c r="EI11" s="1103">
        <v>0.81299999999999994</v>
      </c>
      <c r="EJ11" s="1103">
        <v>0.90900000000000003</v>
      </c>
      <c r="EK11" s="1103">
        <v>0.52800000000000002</v>
      </c>
      <c r="EL11" s="1103">
        <v>0.629</v>
      </c>
      <c r="EM11" s="1103">
        <v>23.798999999999999</v>
      </c>
      <c r="EN11" s="1103">
        <v>2.2970000000000002</v>
      </c>
      <c r="EO11" s="1103">
        <v>5.2430000000000003</v>
      </c>
      <c r="EP11" s="1103">
        <v>5.2009999999999996</v>
      </c>
      <c r="EQ11" s="1103">
        <v>3.5089999999999999</v>
      </c>
      <c r="ER11" s="1103">
        <v>6.9850000000000003</v>
      </c>
      <c r="ES11" s="1103">
        <v>2.762</v>
      </c>
      <c r="ET11" s="1103">
        <v>0.89900000000000002</v>
      </c>
      <c r="EU11" s="1103">
        <v>1.194</v>
      </c>
      <c r="EV11" s="1103">
        <v>17.533000000000001</v>
      </c>
      <c r="EW11" s="1103">
        <v>5.6740000000000004</v>
      </c>
      <c r="EX11" s="1107">
        <v>1.5740000000000001</v>
      </c>
      <c r="EY11" s="1107">
        <v>8.548</v>
      </c>
      <c r="EZ11" s="1103">
        <v>8.3840000000000003</v>
      </c>
      <c r="FA11" s="1103">
        <v>1.546</v>
      </c>
      <c r="FB11" s="1103">
        <v>2.5609999999999999</v>
      </c>
      <c r="FC11" s="1103">
        <v>2.59</v>
      </c>
      <c r="FD11" s="1103">
        <v>1.194</v>
      </c>
      <c r="FE11" s="1103">
        <v>0.42</v>
      </c>
      <c r="FF11" s="1103">
        <v>0.47099999999999997</v>
      </c>
      <c r="FG11" s="1103">
        <v>0.629</v>
      </c>
      <c r="FH11" s="1103">
        <v>0.92400000000000004</v>
      </c>
      <c r="FI11" s="1103">
        <v>0.32700000000000001</v>
      </c>
      <c r="FJ11" s="1103">
        <v>2.835</v>
      </c>
      <c r="FK11" s="1103">
        <v>12.041</v>
      </c>
      <c r="FL11" s="1103">
        <v>0.13100000000000001</v>
      </c>
      <c r="FM11" s="1103">
        <v>28.32</v>
      </c>
      <c r="FN11" s="1103">
        <v>1.3879999999999999</v>
      </c>
      <c r="FO11" s="1103">
        <v>0.30599999999999999</v>
      </c>
      <c r="FP11" s="1103">
        <v>9.4469999999999992</v>
      </c>
      <c r="FQ11" s="1103">
        <v>2.2850000000000001</v>
      </c>
      <c r="FR11" s="1103">
        <v>0.79</v>
      </c>
      <c r="FS11" s="1319">
        <v>1.45</v>
      </c>
      <c r="FT11" s="1319">
        <v>2.3290000000000002</v>
      </c>
      <c r="FU11" s="1319">
        <v>1.03</v>
      </c>
      <c r="FV11" s="1319">
        <v>1.583</v>
      </c>
      <c r="FW11" s="1319">
        <v>2.9420000000000002</v>
      </c>
      <c r="FX11" s="1319">
        <v>4.3920000000000003</v>
      </c>
      <c r="FY11" s="1319">
        <v>1.8759999999999999</v>
      </c>
      <c r="FZ11" s="1319">
        <v>0.624</v>
      </c>
      <c r="GA11" s="1319">
        <v>1.649</v>
      </c>
      <c r="GB11" s="1319">
        <v>8.9179999999999993</v>
      </c>
      <c r="GC11" s="1319">
        <v>2.4340000000000002</v>
      </c>
      <c r="GD11" s="1319">
        <v>3.16</v>
      </c>
      <c r="GE11" s="1319">
        <v>9.6140000000000008</v>
      </c>
      <c r="GF11" s="1319">
        <v>0.56399999999999995</v>
      </c>
      <c r="GG11" s="1319">
        <v>0.78200000000000003</v>
      </c>
      <c r="GH11" s="1319">
        <v>0.52400000000000002</v>
      </c>
      <c r="GI11" s="1319">
        <v>0.41899999999999998</v>
      </c>
      <c r="GJ11" s="1319">
        <v>0.84399999999999997</v>
      </c>
      <c r="GK11" s="1319">
        <v>1.3959999999999999</v>
      </c>
      <c r="GN11" s="1349">
        <v>13</v>
      </c>
    </row>
    <row r="12" spans="1:196" ht="13.5" customHeight="1">
      <c r="A12" s="1252" t="s">
        <v>52</v>
      </c>
      <c r="B12" s="1337">
        <v>0.12</v>
      </c>
      <c r="C12" s="398">
        <v>0.502</v>
      </c>
      <c r="D12" s="1103">
        <v>0.502</v>
      </c>
      <c r="E12" s="1337">
        <v>0.629</v>
      </c>
      <c r="F12" s="1337">
        <v>2.4660000000000002</v>
      </c>
      <c r="G12" s="1337">
        <v>0.114</v>
      </c>
      <c r="H12" s="1337">
        <v>0.128</v>
      </c>
      <c r="I12" s="398">
        <v>0.77500000000000002</v>
      </c>
      <c r="J12" s="1103">
        <v>0.123</v>
      </c>
      <c r="K12" s="1103">
        <v>0.41599999999999998</v>
      </c>
      <c r="L12" s="1103">
        <v>0.39800000000000002</v>
      </c>
      <c r="M12" s="1103">
        <v>0.23100000000000001</v>
      </c>
      <c r="N12" s="1103">
        <v>0.22500000000000001</v>
      </c>
      <c r="O12" s="1103">
        <v>0.56699999999999995</v>
      </c>
      <c r="P12" s="1103">
        <v>3.2000000000000001E-2</v>
      </c>
      <c r="Q12" s="1103">
        <v>0.58099999999999996</v>
      </c>
      <c r="R12" s="1103">
        <v>0.78300000000000003</v>
      </c>
      <c r="S12" s="1103">
        <v>3.6999999999999998E-2</v>
      </c>
      <c r="T12" s="1103">
        <v>0.42399999999999999</v>
      </c>
      <c r="U12" s="1103">
        <v>0.68700000000000006</v>
      </c>
      <c r="V12" s="1103">
        <v>1.242</v>
      </c>
      <c r="W12" s="1103">
        <v>2.1999999999999999E-2</v>
      </c>
      <c r="X12" s="1103">
        <v>3.5000000000000003E-2</v>
      </c>
      <c r="Y12" s="1103">
        <v>0.158</v>
      </c>
      <c r="Z12" s="1103">
        <v>0.105</v>
      </c>
      <c r="AA12" s="1103">
        <v>5.5E-2</v>
      </c>
      <c r="AB12" s="1103">
        <v>7.2999999999999995E-2</v>
      </c>
      <c r="AC12" s="1103">
        <v>0.8</v>
      </c>
      <c r="AD12" s="1103">
        <v>0.17199999999999999</v>
      </c>
      <c r="AE12" s="1103">
        <v>0.87</v>
      </c>
      <c r="AF12" s="1103">
        <v>0.19400000000000001</v>
      </c>
      <c r="AG12" s="1103">
        <v>0.47</v>
      </c>
      <c r="AH12" s="1103">
        <v>0.41199999999999998</v>
      </c>
      <c r="AI12" s="1103">
        <v>4.9000000000000002E-2</v>
      </c>
      <c r="AJ12" s="1103">
        <v>1.1160000000000001</v>
      </c>
      <c r="AK12" s="1103">
        <v>4.2450000000000001</v>
      </c>
      <c r="AL12" s="1103">
        <v>0.99199999999999999</v>
      </c>
      <c r="AM12" s="1103">
        <v>0.32500000000000001</v>
      </c>
      <c r="AN12" s="1103">
        <v>1.1819999999999999</v>
      </c>
      <c r="AO12" s="1103">
        <v>0.56299999999999994</v>
      </c>
      <c r="AP12" s="1103">
        <v>2.5000000000000001E-2</v>
      </c>
      <c r="AQ12" s="1103">
        <v>0.40200000000000002</v>
      </c>
      <c r="AR12" s="1103">
        <v>0.08</v>
      </c>
      <c r="AS12" s="1103">
        <v>1.1990000000000001</v>
      </c>
      <c r="AT12" s="1103">
        <v>2.7E-2</v>
      </c>
      <c r="AU12" s="1103">
        <v>0.156</v>
      </c>
      <c r="AV12" s="1103">
        <v>0.26</v>
      </c>
      <c r="AW12" s="1103">
        <v>0.72799999999999998</v>
      </c>
      <c r="AX12" s="1103">
        <v>0.06</v>
      </c>
      <c r="AY12" s="1103">
        <v>6.7000000000000004E-2</v>
      </c>
      <c r="AZ12" s="1103">
        <v>0.192</v>
      </c>
      <c r="BA12" s="1103">
        <v>0.23400000000000001</v>
      </c>
      <c r="BB12" s="1103">
        <v>6.2E-2</v>
      </c>
      <c r="BC12" s="1103">
        <v>0.25800000000000001</v>
      </c>
      <c r="BD12" s="1103" t="s">
        <v>179</v>
      </c>
      <c r="BE12" s="1103" t="s">
        <v>652</v>
      </c>
      <c r="BF12" s="1103">
        <v>0.23200000000000001</v>
      </c>
      <c r="BG12" s="1103">
        <v>0.08</v>
      </c>
      <c r="BH12" s="1103">
        <v>2.9929999999999999</v>
      </c>
      <c r="BI12" s="1103">
        <v>4.1000000000000002E-2</v>
      </c>
      <c r="BJ12" s="1103">
        <v>9.2850000000000001</v>
      </c>
      <c r="BK12" s="1103">
        <v>2.7650000000000001</v>
      </c>
      <c r="BL12" s="1103">
        <v>3.3000000000000002E-2</v>
      </c>
      <c r="BM12" s="1103">
        <v>0.159</v>
      </c>
      <c r="BN12" s="1103">
        <v>0.28499999999999998</v>
      </c>
      <c r="BO12" s="1103">
        <v>0.41599999999999998</v>
      </c>
      <c r="BP12" s="1103">
        <v>1.0609999999999999</v>
      </c>
      <c r="BQ12" s="1103">
        <v>9.7000000000000003E-2</v>
      </c>
      <c r="BR12" s="1103">
        <v>2.5999999999999999E-2</v>
      </c>
      <c r="BS12" s="1103">
        <v>8.7999999999999995E-2</v>
      </c>
      <c r="BT12" s="1103">
        <v>0.79600000000000004</v>
      </c>
      <c r="BU12" s="1103">
        <v>5.6000000000000001E-2</v>
      </c>
      <c r="BV12" s="1103">
        <v>0.24099999999999999</v>
      </c>
      <c r="BW12" s="1103">
        <v>3.9E-2</v>
      </c>
      <c r="BX12" s="1103">
        <v>8.2000000000000003E-2</v>
      </c>
      <c r="BY12" s="1103">
        <v>0.27300000000000002</v>
      </c>
      <c r="BZ12" s="1103">
        <v>0.77500000000000002</v>
      </c>
      <c r="CA12" s="1103">
        <v>5.7000000000000002E-2</v>
      </c>
      <c r="CB12" s="1103">
        <v>0.41799999999999998</v>
      </c>
      <c r="CC12" s="1103">
        <v>9.5000000000000001E-2</v>
      </c>
      <c r="CD12" s="1103">
        <v>2.1999999999999999E-2</v>
      </c>
      <c r="CE12" s="1103">
        <v>1.6E-2</v>
      </c>
      <c r="CF12" s="1103">
        <v>6.0999999999999999E-2</v>
      </c>
      <c r="CG12" s="1103">
        <v>0.25700000000000001</v>
      </c>
      <c r="CH12" s="1103">
        <v>0.11</v>
      </c>
      <c r="CI12" s="1103">
        <v>3.6999999999999998E-2</v>
      </c>
      <c r="CJ12" s="1103">
        <v>5.0999999999999997E-2</v>
      </c>
      <c r="CK12" s="1103">
        <v>0.13200000000000001</v>
      </c>
      <c r="CL12" s="1103">
        <v>8.4000000000000005E-2</v>
      </c>
      <c r="CM12" s="1103">
        <v>0.13700000000000001</v>
      </c>
      <c r="CN12" s="1103">
        <v>6.9000000000000006E-2</v>
      </c>
      <c r="CO12" s="1103">
        <v>0.03</v>
      </c>
      <c r="CP12" s="1103">
        <v>0.622</v>
      </c>
      <c r="CQ12" s="1103">
        <v>0.59199999999999997</v>
      </c>
      <c r="CR12" s="1103">
        <v>8.7999999999999995E-2</v>
      </c>
      <c r="CS12" s="1103">
        <v>0.34100000000000003</v>
      </c>
      <c r="CT12" s="1103">
        <v>5.8999999999999997E-2</v>
      </c>
      <c r="CU12" s="1103">
        <v>6.4000000000000001E-2</v>
      </c>
      <c r="CV12" s="1103">
        <v>0.38800000000000001</v>
      </c>
      <c r="CW12" s="1103">
        <v>0.127</v>
      </c>
      <c r="CX12" s="1103">
        <v>0.29499999999999998</v>
      </c>
      <c r="CY12" s="1103">
        <v>0.56200000000000006</v>
      </c>
      <c r="CZ12" s="1338">
        <v>0.379</v>
      </c>
      <c r="DA12" s="1338">
        <v>0.19800000000000001</v>
      </c>
      <c r="DB12" s="1338">
        <v>0.152</v>
      </c>
      <c r="DC12" s="1338">
        <v>0.19700000000000001</v>
      </c>
      <c r="DD12" s="1338">
        <v>4.5640000000000001</v>
      </c>
      <c r="DE12" s="1338">
        <v>0.36399999999999999</v>
      </c>
      <c r="DF12" s="1338">
        <v>8.4000000000000005E-2</v>
      </c>
      <c r="DG12" s="1186">
        <v>0.1</v>
      </c>
      <c r="DH12" s="1338">
        <v>0.86299999999999999</v>
      </c>
      <c r="DI12" s="1338">
        <v>0.154</v>
      </c>
      <c r="DJ12" s="1338">
        <v>7.3999999999999996E-2</v>
      </c>
      <c r="DK12" s="1338">
        <v>0.45</v>
      </c>
      <c r="DL12" s="1338">
        <v>9.0999999999999998E-2</v>
      </c>
      <c r="DM12" s="1338">
        <v>0.23799999999999999</v>
      </c>
      <c r="DN12" s="1338">
        <v>0.16900000000000001</v>
      </c>
      <c r="DO12" s="1338">
        <v>0.23699999999999999</v>
      </c>
      <c r="DP12" s="1338">
        <v>4.2999999999999997E-2</v>
      </c>
      <c r="DQ12" s="1338">
        <v>0.46400000000000002</v>
      </c>
      <c r="DR12" s="1338">
        <v>0.34899999999999998</v>
      </c>
      <c r="DS12" s="1338">
        <v>0.192</v>
      </c>
      <c r="DT12" s="1103">
        <v>9.6000000000000002E-2</v>
      </c>
      <c r="DU12" s="1103">
        <v>1.5209999999999999</v>
      </c>
      <c r="DV12" s="1103">
        <v>0.38600000000000001</v>
      </c>
      <c r="DW12" s="1103">
        <v>0.26700000000000002</v>
      </c>
      <c r="DX12" s="1103">
        <v>0.104</v>
      </c>
      <c r="DY12" s="1103">
        <v>0.17199999999999999</v>
      </c>
      <c r="DZ12" s="1103">
        <v>0.46</v>
      </c>
      <c r="EA12" s="1103">
        <v>0.121</v>
      </c>
      <c r="EB12" s="1103">
        <v>1.0389999999999999</v>
      </c>
      <c r="EC12" s="1103">
        <v>9.1999999999999998E-2</v>
      </c>
      <c r="ED12" s="1103">
        <v>0.63900000000000001</v>
      </c>
      <c r="EE12" s="1103">
        <v>0.14199999999999999</v>
      </c>
      <c r="EF12" s="1103">
        <v>0.42799999999999999</v>
      </c>
      <c r="EG12" s="1103">
        <v>0.17599999999999999</v>
      </c>
      <c r="EH12" s="1103">
        <v>0.40699999999999997</v>
      </c>
      <c r="EI12" s="1103">
        <v>0.114</v>
      </c>
      <c r="EJ12" s="1103" t="s">
        <v>1205</v>
      </c>
      <c r="EK12" s="1103">
        <v>0.245</v>
      </c>
      <c r="EL12" s="1103">
        <v>0.1</v>
      </c>
      <c r="EM12" s="1103">
        <v>0.81499999999999995</v>
      </c>
      <c r="EN12" s="1103">
        <v>0.40699999999999997</v>
      </c>
      <c r="EO12" s="1103">
        <v>0.48299999999999998</v>
      </c>
      <c r="EP12" s="1103">
        <v>0.53900000000000003</v>
      </c>
      <c r="EQ12" s="1103">
        <v>0.55900000000000005</v>
      </c>
      <c r="ER12" s="1103">
        <v>0.68300000000000005</v>
      </c>
      <c r="ES12" s="1103">
        <v>0.14299999999999999</v>
      </c>
      <c r="ET12" s="1103">
        <v>7.6999999999999999E-2</v>
      </c>
      <c r="EU12" s="1103">
        <v>8.6999999999999994E-2</v>
      </c>
      <c r="EV12" s="1103">
        <v>0.95699999999999996</v>
      </c>
      <c r="EW12" s="1103">
        <v>0.49199999999999999</v>
      </c>
      <c r="EX12" s="1107">
        <v>0.377</v>
      </c>
      <c r="EY12" s="1107">
        <v>0.33700000000000002</v>
      </c>
      <c r="EZ12" s="1103">
        <v>3.133</v>
      </c>
      <c r="FA12" s="1103">
        <v>0.24</v>
      </c>
      <c r="FB12" s="1103">
        <v>2.3940000000000001</v>
      </c>
      <c r="FC12" s="1103">
        <v>0.83399999999999996</v>
      </c>
      <c r="FD12" s="1103">
        <v>0.108</v>
      </c>
      <c r="FE12" s="1103" t="s">
        <v>1362</v>
      </c>
      <c r="FF12" s="1103" t="s">
        <v>1363</v>
      </c>
      <c r="FG12" s="1103" t="s">
        <v>1364</v>
      </c>
      <c r="FH12" s="1103">
        <v>0.28199999999999997</v>
      </c>
      <c r="FI12" s="1103" t="s">
        <v>1365</v>
      </c>
      <c r="FJ12" s="1103">
        <v>0.89300000000000002</v>
      </c>
      <c r="FK12" s="1103">
        <v>0.29199999999999998</v>
      </c>
      <c r="FL12" s="1103">
        <v>1.7999999999999999E-2</v>
      </c>
      <c r="FM12" s="1103">
        <v>0.19400000000000001</v>
      </c>
      <c r="FN12" s="1103">
        <v>0.13300000000000001</v>
      </c>
      <c r="FO12" s="1103">
        <v>4.8000000000000001E-2</v>
      </c>
      <c r="FP12" s="1103">
        <v>0.53400000000000003</v>
      </c>
      <c r="FQ12" s="1103">
        <v>1.0229999999999999</v>
      </c>
      <c r="FR12" s="1103">
        <v>6.5000000000000002E-2</v>
      </c>
      <c r="FS12" s="1319">
        <v>0.27</v>
      </c>
      <c r="FT12" s="1319">
        <v>0.158</v>
      </c>
      <c r="FU12" s="1319">
        <v>0.129</v>
      </c>
      <c r="FV12" s="1319">
        <v>0.40300000000000002</v>
      </c>
      <c r="FW12" s="1319">
        <v>0.26400000000000001</v>
      </c>
      <c r="FX12" s="1319">
        <v>0.187</v>
      </c>
      <c r="FY12" s="1319">
        <v>0.107</v>
      </c>
      <c r="FZ12" s="1319">
        <v>4.4999999999999998E-2</v>
      </c>
      <c r="GA12" s="1319">
        <v>0.25</v>
      </c>
      <c r="GB12" s="1319">
        <v>0.79300000000000004</v>
      </c>
      <c r="GC12" s="1319">
        <v>0.222</v>
      </c>
      <c r="GD12" s="1319">
        <v>0.24</v>
      </c>
      <c r="GE12" s="1319">
        <v>0.61899999999999999</v>
      </c>
      <c r="GF12" s="1319">
        <v>0.35</v>
      </c>
      <c r="GG12" s="1319">
        <v>0.32</v>
      </c>
      <c r="GH12" s="1319">
        <v>0.14000000000000001</v>
      </c>
      <c r="GI12" s="1319">
        <v>0.24</v>
      </c>
      <c r="GJ12" s="1319">
        <v>0.621</v>
      </c>
      <c r="GK12" s="1319">
        <v>0.51300000000000001</v>
      </c>
      <c r="GN12" s="1349">
        <v>43</v>
      </c>
    </row>
    <row r="13" spans="1:196" ht="13.5" customHeight="1">
      <c r="A13" s="1252" t="s">
        <v>53</v>
      </c>
      <c r="B13" s="1337" t="s">
        <v>84</v>
      </c>
      <c r="C13" s="398" t="s">
        <v>145</v>
      </c>
      <c r="D13" s="1103" t="s">
        <v>148</v>
      </c>
      <c r="E13" s="1337">
        <v>7.0000000000000001E-3</v>
      </c>
      <c r="F13" s="1337">
        <v>0.106</v>
      </c>
      <c r="G13" s="1337">
        <v>4.0000000000000001E-3</v>
      </c>
      <c r="H13" s="1337" t="s">
        <v>84</v>
      </c>
      <c r="I13" s="398">
        <v>6.4000000000000001E-2</v>
      </c>
      <c r="J13" s="1103" t="s">
        <v>217</v>
      </c>
      <c r="K13" s="1103">
        <v>5.0000000000000001E-3</v>
      </c>
      <c r="L13" s="1103">
        <v>4.0000000000000001E-3</v>
      </c>
      <c r="M13" s="1103">
        <v>2.3E-2</v>
      </c>
      <c r="N13" s="1103">
        <v>7.0000000000000001E-3</v>
      </c>
      <c r="O13" s="1103" t="s">
        <v>145</v>
      </c>
      <c r="P13" s="1103" t="s">
        <v>148</v>
      </c>
      <c r="Q13" s="1103" t="s">
        <v>84</v>
      </c>
      <c r="R13" s="1103" t="s">
        <v>148</v>
      </c>
      <c r="S13" s="1103" t="s">
        <v>147</v>
      </c>
      <c r="T13" s="1103">
        <v>2.8000000000000001E-2</v>
      </c>
      <c r="U13" s="1103">
        <v>5.3999999999999999E-2</v>
      </c>
      <c r="V13" s="1103">
        <v>2.1999999999999999E-2</v>
      </c>
      <c r="W13" s="1103" t="s">
        <v>84</v>
      </c>
      <c r="X13" s="1103" t="s">
        <v>148</v>
      </c>
      <c r="Y13" s="1103" t="s">
        <v>84</v>
      </c>
      <c r="Z13" s="1103" t="s">
        <v>357</v>
      </c>
      <c r="AA13" s="1103" t="s">
        <v>84</v>
      </c>
      <c r="AB13" s="1103">
        <v>5.0000000000000001E-3</v>
      </c>
      <c r="AC13" s="1103">
        <v>6.2E-2</v>
      </c>
      <c r="AD13" s="1103" t="s">
        <v>148</v>
      </c>
      <c r="AE13" s="1103">
        <v>6.5000000000000002E-2</v>
      </c>
      <c r="AF13" s="1103">
        <v>2.8000000000000001E-2</v>
      </c>
      <c r="AG13" s="1103">
        <v>5.0000000000000001E-3</v>
      </c>
      <c r="AH13" s="1103" t="s">
        <v>145</v>
      </c>
      <c r="AI13" s="1103" t="s">
        <v>365</v>
      </c>
      <c r="AJ13" s="1103">
        <v>1.2E-2</v>
      </c>
      <c r="AK13" s="1103">
        <v>8.9999999999999993E-3</v>
      </c>
      <c r="AL13" s="1103">
        <v>0.01</v>
      </c>
      <c r="AM13" s="1103">
        <v>3.3000000000000002E-2</v>
      </c>
      <c r="AN13" s="1103">
        <v>0.01</v>
      </c>
      <c r="AO13" s="1103">
        <v>0.01</v>
      </c>
      <c r="AP13" s="1103">
        <v>3.0000000000000001E-3</v>
      </c>
      <c r="AQ13" s="1103" t="s">
        <v>361</v>
      </c>
      <c r="AR13" s="1103" t="s">
        <v>84</v>
      </c>
      <c r="AS13" s="1103">
        <v>8.9999999999999993E-3</v>
      </c>
      <c r="AT13" s="1103" t="s">
        <v>358</v>
      </c>
      <c r="AU13" s="1103" t="s">
        <v>151</v>
      </c>
      <c r="AV13" s="1103" t="s">
        <v>358</v>
      </c>
      <c r="AW13" s="1103">
        <v>8.9999999999999993E-3</v>
      </c>
      <c r="AX13" s="1103" t="s">
        <v>145</v>
      </c>
      <c r="AY13" s="1103" t="s">
        <v>151</v>
      </c>
      <c r="AZ13" s="1103">
        <v>1.2E-2</v>
      </c>
      <c r="BA13" s="1103">
        <v>1.7000000000000001E-2</v>
      </c>
      <c r="BB13" s="1103" t="s">
        <v>358</v>
      </c>
      <c r="BC13" s="1103">
        <v>1.7999999999999999E-2</v>
      </c>
      <c r="BD13" s="1103" t="s">
        <v>216</v>
      </c>
      <c r="BE13" s="1103">
        <v>0.11600000000000001</v>
      </c>
      <c r="BF13" s="1103" t="s">
        <v>369</v>
      </c>
      <c r="BG13" s="1103">
        <v>1.7999999999999999E-2</v>
      </c>
      <c r="BH13" s="1103">
        <v>0.08</v>
      </c>
      <c r="BI13" s="1103">
        <v>3.0000000000000001E-3</v>
      </c>
      <c r="BJ13" s="1103">
        <v>0.153</v>
      </c>
      <c r="BK13" s="1103">
        <v>2.5999999999999999E-2</v>
      </c>
      <c r="BL13" s="1103">
        <v>2E-3</v>
      </c>
      <c r="BM13" s="1103" t="s">
        <v>421</v>
      </c>
      <c r="BN13" s="1103">
        <v>3.5000000000000003E-2</v>
      </c>
      <c r="BO13" s="1103">
        <v>1.2999999999999999E-2</v>
      </c>
      <c r="BP13" s="1103">
        <v>7.6999999999999999E-2</v>
      </c>
      <c r="BQ13" s="1103" t="s">
        <v>369</v>
      </c>
      <c r="BR13" s="1103">
        <v>3.0000000000000001E-3</v>
      </c>
      <c r="BS13" s="1103">
        <v>1.0999999999999999E-2</v>
      </c>
      <c r="BT13" s="1103">
        <v>0.08</v>
      </c>
      <c r="BU13" s="1103">
        <v>8.0000000000000002E-3</v>
      </c>
      <c r="BV13" s="1103">
        <v>2.1999999999999999E-2</v>
      </c>
      <c r="BW13" s="1103">
        <v>7.0000000000000001E-3</v>
      </c>
      <c r="BX13" s="1103">
        <v>8.9999999999999993E-3</v>
      </c>
      <c r="BY13" s="1103">
        <v>2.5999999999999999E-2</v>
      </c>
      <c r="BZ13" s="1103">
        <v>7.3999999999999996E-2</v>
      </c>
      <c r="CA13" s="1103" t="s">
        <v>146</v>
      </c>
      <c r="CB13" s="1103" t="s">
        <v>358</v>
      </c>
      <c r="CC13" s="1103" t="s">
        <v>145</v>
      </c>
      <c r="CD13" s="1103" t="s">
        <v>176</v>
      </c>
      <c r="CE13" s="1103" t="s">
        <v>84</v>
      </c>
      <c r="CF13" s="1103">
        <v>3.0000000000000001E-3</v>
      </c>
      <c r="CG13" s="1103">
        <v>1.6E-2</v>
      </c>
      <c r="CH13" s="1103">
        <v>4.0000000000000001E-3</v>
      </c>
      <c r="CI13" s="1103">
        <v>8.0000000000000002E-3</v>
      </c>
      <c r="CJ13" s="1103" t="s">
        <v>358</v>
      </c>
      <c r="CK13" s="1103" t="s">
        <v>176</v>
      </c>
      <c r="CL13" s="1103">
        <v>5.0000000000000001E-3</v>
      </c>
      <c r="CM13" s="1103" t="s">
        <v>146</v>
      </c>
      <c r="CN13" s="1103">
        <v>8.0000000000000002E-3</v>
      </c>
      <c r="CO13" s="1103">
        <v>3.0000000000000001E-3</v>
      </c>
      <c r="CP13" s="1103">
        <v>0.02</v>
      </c>
      <c r="CQ13" s="1103" t="s">
        <v>216</v>
      </c>
      <c r="CR13" s="1103">
        <v>7.0000000000000001E-3</v>
      </c>
      <c r="CS13" s="1103">
        <v>2.8000000000000001E-2</v>
      </c>
      <c r="CT13" s="1103" t="s">
        <v>151</v>
      </c>
      <c r="CU13" s="1103">
        <v>1.2E-2</v>
      </c>
      <c r="CV13" s="1103">
        <v>1.7999999999999999E-2</v>
      </c>
      <c r="CW13" s="1103">
        <v>1.2E-2</v>
      </c>
      <c r="CX13" s="1103">
        <v>0.02</v>
      </c>
      <c r="CY13" s="1103">
        <v>0.104</v>
      </c>
      <c r="CZ13" s="1338">
        <v>2.8000000000000001E-2</v>
      </c>
      <c r="DA13" s="1338">
        <v>2.5000000000000001E-2</v>
      </c>
      <c r="DB13" s="1338">
        <v>3.0000000000000001E-3</v>
      </c>
      <c r="DC13" s="1338">
        <v>1.9E-2</v>
      </c>
      <c r="DD13" s="1338" t="s">
        <v>1075</v>
      </c>
      <c r="DE13" s="1338">
        <v>2.5000000000000001E-2</v>
      </c>
      <c r="DF13" s="1338" t="s">
        <v>361</v>
      </c>
      <c r="DG13" s="1338">
        <v>7.0000000000000001E-3</v>
      </c>
      <c r="DH13" s="1338">
        <v>0.108</v>
      </c>
      <c r="DI13" s="1338" t="s">
        <v>659</v>
      </c>
      <c r="DJ13" s="1338" t="s">
        <v>365</v>
      </c>
      <c r="DK13" s="1338">
        <v>3.2000000000000001E-2</v>
      </c>
      <c r="DL13" s="1338">
        <v>2.8000000000000001E-2</v>
      </c>
      <c r="DM13" s="1338">
        <v>2.9000000000000001E-2</v>
      </c>
      <c r="DN13" s="1338">
        <v>1.7999999999999999E-2</v>
      </c>
      <c r="DO13" s="1338">
        <v>1.4999999999999999E-2</v>
      </c>
      <c r="DP13" s="1338" t="s">
        <v>659</v>
      </c>
      <c r="DQ13" s="1338">
        <v>0.123</v>
      </c>
      <c r="DR13" s="1338">
        <v>6.4000000000000001E-2</v>
      </c>
      <c r="DS13" s="1338">
        <v>3.2000000000000001E-2</v>
      </c>
      <c r="DT13" s="1103">
        <v>1.6E-2</v>
      </c>
      <c r="DU13" s="1103">
        <v>8.5999999999999993E-2</v>
      </c>
      <c r="DV13" s="1103">
        <v>3.2000000000000001E-2</v>
      </c>
      <c r="DW13" s="1103">
        <v>2.9000000000000001E-2</v>
      </c>
      <c r="DX13" s="1103" t="s">
        <v>360</v>
      </c>
      <c r="DY13" s="1103">
        <v>2.5000000000000001E-2</v>
      </c>
      <c r="DZ13" s="1103">
        <v>3.9E-2</v>
      </c>
      <c r="EA13" s="1103" t="s">
        <v>656</v>
      </c>
      <c r="EB13" s="1103">
        <v>0.105</v>
      </c>
      <c r="EC13" s="1103">
        <v>6.8000000000000005E-2</v>
      </c>
      <c r="ED13" s="1103">
        <v>0.14899999999999999</v>
      </c>
      <c r="EE13" s="1103">
        <v>0.03</v>
      </c>
      <c r="EF13" s="1103">
        <v>1.2E-2</v>
      </c>
      <c r="EG13" s="1103" t="s">
        <v>414</v>
      </c>
      <c r="EH13" s="1103">
        <v>1.2999999999999999E-2</v>
      </c>
      <c r="EI13" s="1103">
        <v>1.2E-2</v>
      </c>
      <c r="EJ13" s="1103">
        <v>3.1E-2</v>
      </c>
      <c r="EK13" s="1103" t="s">
        <v>216</v>
      </c>
      <c r="EL13" s="1103" t="s">
        <v>422</v>
      </c>
      <c r="EM13" s="1103">
        <v>8.6999999999999994E-2</v>
      </c>
      <c r="EN13" s="1103">
        <v>6.4000000000000001E-2</v>
      </c>
      <c r="EO13" s="1103">
        <v>0.121</v>
      </c>
      <c r="EP13" s="1103">
        <v>9.4E-2</v>
      </c>
      <c r="EQ13" s="1103">
        <v>8.1000000000000003E-2</v>
      </c>
      <c r="ER13" s="1103">
        <v>0.13700000000000001</v>
      </c>
      <c r="ES13" s="1103">
        <v>0.02</v>
      </c>
      <c r="ET13" s="1103">
        <v>1.6E-2</v>
      </c>
      <c r="EU13" s="1103">
        <v>1.0999999999999999E-2</v>
      </c>
      <c r="EV13" s="1103">
        <v>0.60399999999999998</v>
      </c>
      <c r="EW13" s="1103">
        <v>0.20100000000000001</v>
      </c>
      <c r="EX13" s="1107">
        <v>3.2000000000000001E-2</v>
      </c>
      <c r="EY13" s="1107">
        <v>0.157</v>
      </c>
      <c r="EZ13" s="1103">
        <v>0.13100000000000001</v>
      </c>
      <c r="FA13" s="1103">
        <v>0.02</v>
      </c>
      <c r="FB13" s="1103">
        <v>2.9000000000000001E-2</v>
      </c>
      <c r="FC13" s="1103">
        <v>0.03</v>
      </c>
      <c r="FD13" s="1103">
        <v>0.01</v>
      </c>
      <c r="FE13" s="1103">
        <v>5.0000000000000001E-3</v>
      </c>
      <c r="FF13" s="1103" t="s">
        <v>147</v>
      </c>
      <c r="FG13" s="1103" t="s">
        <v>195</v>
      </c>
      <c r="FH13" s="1103">
        <v>2.1000000000000001E-2</v>
      </c>
      <c r="FI13" s="1103" t="s">
        <v>722</v>
      </c>
      <c r="FJ13" s="1103">
        <v>8.3000000000000004E-2</v>
      </c>
      <c r="FK13" s="1103">
        <v>0.153</v>
      </c>
      <c r="FL13" s="1103">
        <v>5.0000000000000001E-3</v>
      </c>
      <c r="FM13" s="1103">
        <v>0.20499999999999999</v>
      </c>
      <c r="FN13" s="1103">
        <v>0.03</v>
      </c>
      <c r="FO13" s="1103">
        <v>8.9999999999999993E-3</v>
      </c>
      <c r="FP13" s="1103">
        <v>0.14499999999999999</v>
      </c>
      <c r="FQ13" s="1103">
        <v>0.1</v>
      </c>
      <c r="FR13" s="1103">
        <v>1.4999999999999999E-2</v>
      </c>
      <c r="FS13" s="1319">
        <v>2.5000000000000001E-2</v>
      </c>
      <c r="FT13" s="1319">
        <v>2.5999999999999999E-2</v>
      </c>
      <c r="FU13" s="1319">
        <v>1.7000000000000001E-2</v>
      </c>
      <c r="FV13" s="1319">
        <v>2.1999999999999999E-2</v>
      </c>
      <c r="FW13" s="1319">
        <v>2.5000000000000001E-2</v>
      </c>
      <c r="FX13" s="1319">
        <v>5.3999999999999999E-2</v>
      </c>
      <c r="FY13" s="1319">
        <v>2.5000000000000001E-2</v>
      </c>
      <c r="FZ13" s="1319">
        <v>1.2E-2</v>
      </c>
      <c r="GA13" s="1319">
        <v>2.3E-2</v>
      </c>
      <c r="GB13" s="1319">
        <v>0.17199999999999999</v>
      </c>
      <c r="GC13" s="1319">
        <v>5.5E-2</v>
      </c>
      <c r="GD13" s="1319">
        <v>5.2999999999999999E-2</v>
      </c>
      <c r="GE13" s="1319">
        <v>0.10299999999999999</v>
      </c>
      <c r="GF13" s="1319">
        <v>3.9E-2</v>
      </c>
      <c r="GG13" s="1319">
        <v>4.7E-2</v>
      </c>
      <c r="GH13" s="1319">
        <v>2.1000000000000001E-2</v>
      </c>
      <c r="GI13" s="1319">
        <v>1.9E-2</v>
      </c>
      <c r="GJ13" s="1319">
        <v>3.3000000000000002E-2</v>
      </c>
      <c r="GK13" s="1319">
        <v>5.1999999999999998E-2</v>
      </c>
      <c r="GN13" s="1349">
        <v>131</v>
      </c>
    </row>
    <row r="14" spans="1:196" ht="13.5" customHeight="1">
      <c r="A14" s="1252" t="s">
        <v>54</v>
      </c>
      <c r="B14" s="1337">
        <v>1.0999999999999999E-2</v>
      </c>
      <c r="C14" s="398">
        <v>0.01</v>
      </c>
      <c r="D14" s="1103">
        <v>2.1999999999999999E-2</v>
      </c>
      <c r="E14" s="1337">
        <v>3.5999999999999997E-2</v>
      </c>
      <c r="F14" s="1337">
        <v>0.14199999999999999</v>
      </c>
      <c r="G14" s="1337">
        <v>7.0000000000000001E-3</v>
      </c>
      <c r="H14" s="1337">
        <v>8.0000000000000002E-3</v>
      </c>
      <c r="I14" s="398">
        <v>5.5E-2</v>
      </c>
      <c r="J14" s="1103" t="s">
        <v>217</v>
      </c>
      <c r="K14" s="1103">
        <v>2.3E-2</v>
      </c>
      <c r="L14" s="1103">
        <v>2.9000000000000001E-2</v>
      </c>
      <c r="M14" s="1103">
        <v>2.3E-2</v>
      </c>
      <c r="N14" s="1103">
        <v>1.9E-2</v>
      </c>
      <c r="O14" s="1103">
        <v>2.1999999999999999E-2</v>
      </c>
      <c r="P14" s="1103" t="s">
        <v>145</v>
      </c>
      <c r="Q14" s="1103">
        <v>8.9999999999999993E-3</v>
      </c>
      <c r="R14" s="1103">
        <v>2.1000000000000001E-2</v>
      </c>
      <c r="S14" s="1103" t="s">
        <v>147</v>
      </c>
      <c r="T14" s="1103">
        <v>4.2999999999999997E-2</v>
      </c>
      <c r="U14" s="1103">
        <v>5.8999999999999997E-2</v>
      </c>
      <c r="V14" s="1103">
        <v>9.2999999999999999E-2</v>
      </c>
      <c r="W14" s="1103">
        <v>2E-3</v>
      </c>
      <c r="X14" s="1103" t="s">
        <v>148</v>
      </c>
      <c r="Y14" s="1103">
        <v>1.0999999999999999E-2</v>
      </c>
      <c r="Z14" s="1103" t="s">
        <v>149</v>
      </c>
      <c r="AA14" s="1103" t="s">
        <v>84</v>
      </c>
      <c r="AB14" s="1103" t="s">
        <v>358</v>
      </c>
      <c r="AC14" s="1103">
        <v>9.4E-2</v>
      </c>
      <c r="AD14" s="1103">
        <v>1.2E-2</v>
      </c>
      <c r="AE14" s="1103">
        <v>4.8000000000000001E-2</v>
      </c>
      <c r="AF14" s="1103">
        <v>8.0000000000000002E-3</v>
      </c>
      <c r="AG14" s="1103">
        <v>2.4E-2</v>
      </c>
      <c r="AH14" s="1103">
        <v>2.1000000000000001E-2</v>
      </c>
      <c r="AI14" s="1103" t="s">
        <v>365</v>
      </c>
      <c r="AJ14" s="1103">
        <v>6.7000000000000004E-2</v>
      </c>
      <c r="AK14" s="1103">
        <v>0.13700000000000001</v>
      </c>
      <c r="AL14" s="1103">
        <v>4.7E-2</v>
      </c>
      <c r="AM14" s="1103">
        <v>2.5999999999999999E-2</v>
      </c>
      <c r="AN14" s="1103">
        <v>5.0999999999999997E-2</v>
      </c>
      <c r="AO14" s="1103">
        <v>3.6999999999999998E-2</v>
      </c>
      <c r="AP14" s="1103" t="s">
        <v>145</v>
      </c>
      <c r="AQ14" s="1103">
        <v>3.4000000000000002E-2</v>
      </c>
      <c r="AR14" s="1103">
        <v>6.0000000000000001E-3</v>
      </c>
      <c r="AS14" s="1103">
        <v>6.6000000000000003E-2</v>
      </c>
      <c r="AT14" s="1103" t="s">
        <v>151</v>
      </c>
      <c r="AU14" s="1103">
        <v>1.4E-2</v>
      </c>
      <c r="AV14" s="1103">
        <v>0.02</v>
      </c>
      <c r="AW14" s="1103">
        <v>0.05</v>
      </c>
      <c r="AX14" s="1103">
        <v>8.0000000000000002E-3</v>
      </c>
      <c r="AY14" s="1103">
        <v>4.0000000000000001E-3</v>
      </c>
      <c r="AZ14" s="1103">
        <v>5.0000000000000001E-3</v>
      </c>
      <c r="BA14" s="1103">
        <v>2.3E-2</v>
      </c>
      <c r="BB14" s="1103">
        <v>1.7000000000000001E-2</v>
      </c>
      <c r="BC14" s="1103">
        <v>2.5000000000000001E-2</v>
      </c>
      <c r="BD14" s="1103">
        <v>1.2E-2</v>
      </c>
      <c r="BE14" s="1103" t="s">
        <v>365</v>
      </c>
      <c r="BF14" s="1103">
        <v>1.2E-2</v>
      </c>
      <c r="BG14" s="1103">
        <v>4.0000000000000001E-3</v>
      </c>
      <c r="BH14" s="1103">
        <v>0.104</v>
      </c>
      <c r="BI14" s="1103">
        <v>4.0000000000000001E-3</v>
      </c>
      <c r="BJ14" s="1103">
        <v>0.187</v>
      </c>
      <c r="BK14" s="1103">
        <v>8.5999999999999993E-2</v>
      </c>
      <c r="BL14" s="1103">
        <v>3.0000000000000001E-3</v>
      </c>
      <c r="BM14" s="1103">
        <v>7.0000000000000001E-3</v>
      </c>
      <c r="BN14" s="1103">
        <v>2.1999999999999999E-2</v>
      </c>
      <c r="BO14" s="1103">
        <v>1.4999999999999999E-2</v>
      </c>
      <c r="BP14" s="1103">
        <v>4.5999999999999999E-2</v>
      </c>
      <c r="BQ14" s="1103">
        <v>2.8000000000000001E-2</v>
      </c>
      <c r="BR14" s="1103">
        <v>3.0000000000000001E-3</v>
      </c>
      <c r="BS14" s="1103">
        <v>0.01</v>
      </c>
      <c r="BT14" s="1103">
        <v>1.6E-2</v>
      </c>
      <c r="BU14" s="1103">
        <v>6.0000000000000001E-3</v>
      </c>
      <c r="BV14" s="1103">
        <v>1.6E-2</v>
      </c>
      <c r="BW14" s="1103">
        <v>3.0000000000000001E-3</v>
      </c>
      <c r="BX14" s="1103">
        <v>8.9999999999999993E-3</v>
      </c>
      <c r="BY14" s="1103">
        <v>1.2999999999999999E-2</v>
      </c>
      <c r="BZ14" s="1103">
        <v>4.4999999999999998E-2</v>
      </c>
      <c r="CA14" s="1103" t="s">
        <v>148</v>
      </c>
      <c r="CB14" s="1103">
        <v>2.9000000000000001E-2</v>
      </c>
      <c r="CC14" s="1103">
        <v>3.0000000000000001E-3</v>
      </c>
      <c r="CD14" s="1103" t="s">
        <v>358</v>
      </c>
      <c r="CE14" s="1103" t="s">
        <v>145</v>
      </c>
      <c r="CF14" s="1103">
        <v>4.0000000000000001E-3</v>
      </c>
      <c r="CG14" s="1103">
        <v>2.1999999999999999E-2</v>
      </c>
      <c r="CH14" s="1103">
        <v>7.0000000000000001E-3</v>
      </c>
      <c r="CI14" s="1103" t="s">
        <v>84</v>
      </c>
      <c r="CJ14" s="1103" t="s">
        <v>84</v>
      </c>
      <c r="CK14" s="1103">
        <v>8.9999999999999993E-3</v>
      </c>
      <c r="CL14" s="1103">
        <v>6.0000000000000001E-3</v>
      </c>
      <c r="CM14" s="1103" t="s">
        <v>84</v>
      </c>
      <c r="CN14" s="1103">
        <v>7.0000000000000001E-3</v>
      </c>
      <c r="CO14" s="1103">
        <v>3.0000000000000001E-3</v>
      </c>
      <c r="CP14" s="1103">
        <v>3.2000000000000001E-2</v>
      </c>
      <c r="CQ14" s="1103">
        <v>3.2000000000000001E-2</v>
      </c>
      <c r="CR14" s="1103">
        <v>4.0000000000000001E-3</v>
      </c>
      <c r="CS14" s="1103">
        <v>2.4E-2</v>
      </c>
      <c r="CT14" s="1103">
        <v>3.0000000000000001E-3</v>
      </c>
      <c r="CU14" s="1103">
        <v>5.0000000000000001E-3</v>
      </c>
      <c r="CV14" s="1103">
        <v>2.1000000000000001E-2</v>
      </c>
      <c r="CW14" s="1103">
        <v>1.0999999999999999E-2</v>
      </c>
      <c r="CX14" s="1103">
        <v>1.7999999999999999E-2</v>
      </c>
      <c r="CY14" s="1103" t="s">
        <v>365</v>
      </c>
      <c r="CZ14" s="1338">
        <v>3.4000000000000002E-2</v>
      </c>
      <c r="DA14" s="1338">
        <v>1.9E-2</v>
      </c>
      <c r="DB14" s="1338">
        <v>7.0000000000000001E-3</v>
      </c>
      <c r="DC14" s="1338">
        <v>1.4999999999999999E-2</v>
      </c>
      <c r="DD14" s="1338">
        <v>0.23300000000000001</v>
      </c>
      <c r="DE14" s="1338">
        <v>3.5999999999999997E-2</v>
      </c>
      <c r="DF14" s="1338">
        <v>7.0000000000000001E-3</v>
      </c>
      <c r="DG14" s="1338">
        <v>7.0000000000000001E-3</v>
      </c>
      <c r="DH14" s="1338">
        <v>7.4999999999999997E-2</v>
      </c>
      <c r="DI14" s="1338">
        <v>3.4000000000000002E-2</v>
      </c>
      <c r="DJ14" s="1338">
        <v>7.0000000000000001E-3</v>
      </c>
      <c r="DK14" s="1338" t="s">
        <v>152</v>
      </c>
      <c r="DL14" s="1338" t="s">
        <v>148</v>
      </c>
      <c r="DM14" s="1338">
        <v>1.7000000000000001E-2</v>
      </c>
      <c r="DN14" s="1338">
        <v>1.4E-2</v>
      </c>
      <c r="DO14" s="1338">
        <v>2.1999999999999999E-2</v>
      </c>
      <c r="DP14" s="1338" t="s">
        <v>149</v>
      </c>
      <c r="DQ14" s="1338">
        <v>0.04</v>
      </c>
      <c r="DR14" s="1338">
        <v>3.1E-2</v>
      </c>
      <c r="DS14" s="1338">
        <v>1.7000000000000001E-2</v>
      </c>
      <c r="DT14" s="1103">
        <v>8.9999999999999993E-3</v>
      </c>
      <c r="DU14" s="1103">
        <v>8.8999999999999996E-2</v>
      </c>
      <c r="DV14" s="1103">
        <v>2.5000000000000001E-2</v>
      </c>
      <c r="DW14" s="1103">
        <v>2.1000000000000001E-2</v>
      </c>
      <c r="DX14" s="1103" t="s">
        <v>150</v>
      </c>
      <c r="DY14" s="1103">
        <v>1.7999999999999999E-2</v>
      </c>
      <c r="DZ14" s="1103">
        <v>4.1000000000000002E-2</v>
      </c>
      <c r="EA14" s="1103" t="s">
        <v>363</v>
      </c>
      <c r="EB14" s="1103">
        <v>7.3999999999999996E-2</v>
      </c>
      <c r="EC14" s="1103" t="s">
        <v>147</v>
      </c>
      <c r="ED14" s="1103">
        <v>2.5999999999999999E-2</v>
      </c>
      <c r="EE14" s="1103" t="s">
        <v>150</v>
      </c>
      <c r="EF14" s="1103">
        <v>1.6E-2</v>
      </c>
      <c r="EG14" s="1103">
        <v>0.01</v>
      </c>
      <c r="EH14" s="1103">
        <v>4.8000000000000001E-2</v>
      </c>
      <c r="EI14" s="1103">
        <v>1.2999999999999999E-2</v>
      </c>
      <c r="EJ14" s="1103" t="s">
        <v>216</v>
      </c>
      <c r="EK14" s="1103" t="s">
        <v>216</v>
      </c>
      <c r="EL14" s="1103" t="s">
        <v>422</v>
      </c>
      <c r="EM14" s="1103">
        <v>4.2999999999999997E-2</v>
      </c>
      <c r="EN14" s="1103" t="s">
        <v>635</v>
      </c>
      <c r="EO14" s="1103">
        <v>0.05</v>
      </c>
      <c r="EP14" s="1103">
        <v>4.7E-2</v>
      </c>
      <c r="EQ14" s="1103">
        <v>3.3000000000000002E-2</v>
      </c>
      <c r="ER14" s="1103" t="s">
        <v>356</v>
      </c>
      <c r="ES14" s="1103">
        <v>6.0000000000000001E-3</v>
      </c>
      <c r="ET14" s="1103">
        <v>5.0000000000000001E-3</v>
      </c>
      <c r="EU14" s="1103">
        <v>5.0000000000000001E-3</v>
      </c>
      <c r="EV14" s="1103">
        <v>0.11600000000000001</v>
      </c>
      <c r="EW14" s="1103">
        <v>5.7000000000000002E-2</v>
      </c>
      <c r="EX14" s="1107">
        <v>4.2999999999999997E-2</v>
      </c>
      <c r="EY14" s="1107">
        <v>5.5E-2</v>
      </c>
      <c r="EZ14" s="1103">
        <v>0.14499999999999999</v>
      </c>
      <c r="FA14" s="1103">
        <v>1.4999999999999999E-2</v>
      </c>
      <c r="FB14" s="1103">
        <v>0.156</v>
      </c>
      <c r="FC14" s="1103">
        <v>3.1E-2</v>
      </c>
      <c r="FD14" s="1103">
        <v>1.2999999999999999E-2</v>
      </c>
      <c r="FE14" s="1103">
        <v>8.0000000000000002E-3</v>
      </c>
      <c r="FF14" s="1103" t="s">
        <v>145</v>
      </c>
      <c r="FG14" s="1103">
        <v>1.0999999999999999E-2</v>
      </c>
      <c r="FH14" s="1103">
        <v>2.8000000000000001E-2</v>
      </c>
      <c r="FI14" s="1103">
        <v>1.7000000000000001E-2</v>
      </c>
      <c r="FJ14" s="1103">
        <v>0.04</v>
      </c>
      <c r="FK14" s="1103">
        <v>1.9E-2</v>
      </c>
      <c r="FL14" s="1103" t="s">
        <v>145</v>
      </c>
      <c r="FM14" s="1103">
        <v>1.6E-2</v>
      </c>
      <c r="FN14" s="1103">
        <v>1.7000000000000001E-2</v>
      </c>
      <c r="FO14" s="1103">
        <v>5.0000000000000001E-3</v>
      </c>
      <c r="FP14" s="1103">
        <v>1.2999999999999999E-2</v>
      </c>
      <c r="FQ14" s="1103">
        <v>5.6000000000000001E-2</v>
      </c>
      <c r="FR14" s="1103" t="s">
        <v>358</v>
      </c>
      <c r="FS14" s="1319">
        <v>0.02</v>
      </c>
      <c r="FT14" s="1319">
        <v>1.0999999999999999E-2</v>
      </c>
      <c r="FU14" s="1319">
        <v>1.4E-2</v>
      </c>
      <c r="FV14" s="1319">
        <v>2.4E-2</v>
      </c>
      <c r="FW14" s="1319">
        <v>2.5000000000000001E-2</v>
      </c>
      <c r="FX14" s="1319">
        <v>2.1000000000000001E-2</v>
      </c>
      <c r="FY14" s="1319">
        <v>8.9999999999999993E-3</v>
      </c>
      <c r="FZ14" s="1319">
        <v>3.0000000000000001E-3</v>
      </c>
      <c r="GA14" s="1319">
        <v>2.1000000000000001E-2</v>
      </c>
      <c r="GB14" s="1319">
        <v>0.105</v>
      </c>
      <c r="GC14" s="1319">
        <v>0.04</v>
      </c>
      <c r="GD14" s="1319">
        <v>4.1000000000000002E-2</v>
      </c>
      <c r="GE14" s="1319">
        <v>7.0000000000000007E-2</v>
      </c>
      <c r="GF14" s="1319">
        <v>5.8999999999999997E-2</v>
      </c>
      <c r="GG14" s="1319">
        <v>4.5999999999999999E-2</v>
      </c>
      <c r="GH14" s="1319">
        <v>2.5000000000000001E-2</v>
      </c>
      <c r="GI14" s="1319">
        <v>4.1000000000000002E-2</v>
      </c>
      <c r="GJ14" s="1319">
        <v>8.7999999999999995E-2</v>
      </c>
      <c r="GK14" s="1319">
        <v>7.2999999999999995E-2</v>
      </c>
      <c r="GN14" s="1349">
        <v>154</v>
      </c>
    </row>
    <row r="15" spans="1:196" ht="13.5" customHeight="1">
      <c r="A15" s="1252" t="s">
        <v>55</v>
      </c>
      <c r="B15" s="1337">
        <v>6.0000000000000001E-3</v>
      </c>
      <c r="C15" s="398" t="s">
        <v>146</v>
      </c>
      <c r="D15" s="1103" t="s">
        <v>216</v>
      </c>
      <c r="E15" s="1337">
        <v>7.0000000000000001E-3</v>
      </c>
      <c r="F15" s="1337">
        <v>6.0000000000000001E-3</v>
      </c>
      <c r="G15" s="1337" t="s">
        <v>147</v>
      </c>
      <c r="H15" s="1337" t="s">
        <v>148</v>
      </c>
      <c r="I15" s="398" t="s">
        <v>149</v>
      </c>
      <c r="J15" s="1103" t="s">
        <v>359</v>
      </c>
      <c r="K15" s="1103">
        <v>7.0000000000000001E-3</v>
      </c>
      <c r="L15" s="1103">
        <v>5.0000000000000001E-3</v>
      </c>
      <c r="M15" s="1103" t="s">
        <v>195</v>
      </c>
      <c r="N15" s="1103">
        <v>1.4E-2</v>
      </c>
      <c r="O15" s="1103" t="s">
        <v>357</v>
      </c>
      <c r="P15" s="1103">
        <v>1.0999999999999999E-2</v>
      </c>
      <c r="Q15" s="1103" t="s">
        <v>148</v>
      </c>
      <c r="R15" s="1103" t="s">
        <v>147</v>
      </c>
      <c r="S15" s="1103" t="s">
        <v>360</v>
      </c>
      <c r="T15" s="1103">
        <v>1E-3</v>
      </c>
      <c r="U15" s="1103">
        <v>2E-3</v>
      </c>
      <c r="V15" s="1103">
        <v>2E-3</v>
      </c>
      <c r="W15" s="1103">
        <v>1E-3</v>
      </c>
      <c r="X15" s="1103" t="s">
        <v>361</v>
      </c>
      <c r="Y15" s="1103">
        <v>2E-3</v>
      </c>
      <c r="Z15" s="1103" t="s">
        <v>357</v>
      </c>
      <c r="AA15" s="1103" t="s">
        <v>151</v>
      </c>
      <c r="AB15" s="1103" t="s">
        <v>358</v>
      </c>
      <c r="AC15" s="1103">
        <v>8.0000000000000002E-3</v>
      </c>
      <c r="AD15" s="1103" t="s">
        <v>150</v>
      </c>
      <c r="AE15" s="1103" t="s">
        <v>147</v>
      </c>
      <c r="AF15" s="1103" t="s">
        <v>653</v>
      </c>
      <c r="AG15" s="1103">
        <v>4.0000000000000001E-3</v>
      </c>
      <c r="AH15" s="1103" t="s">
        <v>151</v>
      </c>
      <c r="AI15" s="1103" t="s">
        <v>152</v>
      </c>
      <c r="AJ15" s="1103" t="s">
        <v>358</v>
      </c>
      <c r="AK15" s="1103">
        <v>6.0000000000000001E-3</v>
      </c>
      <c r="AL15" s="1103">
        <v>2E-3</v>
      </c>
      <c r="AM15" s="1103">
        <v>0.01</v>
      </c>
      <c r="AN15" s="1103" t="s">
        <v>145</v>
      </c>
      <c r="AO15" s="1103">
        <v>4.0000000000000001E-3</v>
      </c>
      <c r="AP15" s="1103" t="s">
        <v>151</v>
      </c>
      <c r="AQ15" s="1103" t="s">
        <v>217</v>
      </c>
      <c r="AR15" s="1103" t="s">
        <v>145</v>
      </c>
      <c r="AS15" s="1103" t="s">
        <v>151</v>
      </c>
      <c r="AT15" s="1103" t="s">
        <v>147</v>
      </c>
      <c r="AU15" s="1103" t="s">
        <v>147</v>
      </c>
      <c r="AV15" s="1103" t="s">
        <v>357</v>
      </c>
      <c r="AW15" s="1103" t="s">
        <v>145</v>
      </c>
      <c r="AX15" s="1103" t="s">
        <v>358</v>
      </c>
      <c r="AY15" s="1103">
        <v>3.0000000000000001E-3</v>
      </c>
      <c r="AZ15" s="1103" t="s">
        <v>358</v>
      </c>
      <c r="BA15" s="1103" t="s">
        <v>84</v>
      </c>
      <c r="BB15" s="1103" t="s">
        <v>358</v>
      </c>
      <c r="BC15" s="1103" t="s">
        <v>84</v>
      </c>
      <c r="BD15" s="1103" t="s">
        <v>653</v>
      </c>
      <c r="BE15" s="1103" t="s">
        <v>654</v>
      </c>
      <c r="BF15" s="1103">
        <v>1.7000000000000001E-2</v>
      </c>
      <c r="BG15" s="1103" t="s">
        <v>145</v>
      </c>
      <c r="BH15" s="1103" t="s">
        <v>148</v>
      </c>
      <c r="BI15" s="1103" t="s">
        <v>145</v>
      </c>
      <c r="BJ15" s="1103" t="s">
        <v>361</v>
      </c>
      <c r="BK15" s="1103" t="s">
        <v>84</v>
      </c>
      <c r="BL15" s="1103" t="s">
        <v>84</v>
      </c>
      <c r="BM15" s="1103" t="s">
        <v>145</v>
      </c>
      <c r="BN15" s="1103" t="s">
        <v>84</v>
      </c>
      <c r="BO15" s="1103" t="s">
        <v>146</v>
      </c>
      <c r="BP15" s="1103">
        <v>2E-3</v>
      </c>
      <c r="BQ15" s="1103" t="s">
        <v>659</v>
      </c>
      <c r="BR15" s="1103" t="s">
        <v>84</v>
      </c>
      <c r="BS15" s="1103" t="s">
        <v>84</v>
      </c>
      <c r="BT15" s="1103" t="s">
        <v>146</v>
      </c>
      <c r="BU15" s="1103" t="s">
        <v>84</v>
      </c>
      <c r="BV15" s="1103" t="s">
        <v>148</v>
      </c>
      <c r="BW15" s="1103" t="s">
        <v>84</v>
      </c>
      <c r="BX15" s="1103" t="s">
        <v>84</v>
      </c>
      <c r="BY15" s="1103" t="s">
        <v>358</v>
      </c>
      <c r="BZ15" s="1103" t="s">
        <v>145</v>
      </c>
      <c r="CA15" s="1103" t="s">
        <v>360</v>
      </c>
      <c r="CB15" s="1103" t="s">
        <v>365</v>
      </c>
      <c r="CC15" s="1103" t="s">
        <v>151</v>
      </c>
      <c r="CD15" s="1103" t="s">
        <v>148</v>
      </c>
      <c r="CE15" s="1103" t="s">
        <v>151</v>
      </c>
      <c r="CF15" s="1103" t="s">
        <v>84</v>
      </c>
      <c r="CG15" s="1103" t="s">
        <v>84</v>
      </c>
      <c r="CH15" s="1103" t="s">
        <v>84</v>
      </c>
      <c r="CI15" s="1103" t="s">
        <v>84</v>
      </c>
      <c r="CJ15" s="1103" t="s">
        <v>84</v>
      </c>
      <c r="CK15" s="1103" t="s">
        <v>148</v>
      </c>
      <c r="CL15" s="1103" t="s">
        <v>145</v>
      </c>
      <c r="CM15" s="1103" t="s">
        <v>147</v>
      </c>
      <c r="CN15" s="1103" t="s">
        <v>145</v>
      </c>
      <c r="CO15" s="1103" t="s">
        <v>151</v>
      </c>
      <c r="CP15" s="1103" t="s">
        <v>195</v>
      </c>
      <c r="CQ15" s="1103" t="s">
        <v>422</v>
      </c>
      <c r="CR15" s="1103" t="s">
        <v>149</v>
      </c>
      <c r="CS15" s="1103" t="s">
        <v>145</v>
      </c>
      <c r="CT15" s="1103" t="s">
        <v>147</v>
      </c>
      <c r="CU15" s="1103" t="s">
        <v>145</v>
      </c>
      <c r="CV15" s="1103">
        <v>3.0000000000000001E-3</v>
      </c>
      <c r="CW15" s="1103" t="s">
        <v>151</v>
      </c>
      <c r="CX15" s="1103" t="s">
        <v>148</v>
      </c>
      <c r="CY15" s="1103" t="s">
        <v>413</v>
      </c>
      <c r="CZ15" s="1338" t="s">
        <v>147</v>
      </c>
      <c r="DA15" s="1338" t="s">
        <v>148</v>
      </c>
      <c r="DB15" s="1338" t="s">
        <v>145</v>
      </c>
      <c r="DC15" s="1338" t="s">
        <v>217</v>
      </c>
      <c r="DD15" s="1338" t="s">
        <v>1076</v>
      </c>
      <c r="DE15" s="1338" t="s">
        <v>195</v>
      </c>
      <c r="DF15" s="1338">
        <v>3.3000000000000002E-2</v>
      </c>
      <c r="DG15" s="1338" t="s">
        <v>151</v>
      </c>
      <c r="DH15" s="1338" t="s">
        <v>358</v>
      </c>
      <c r="DI15" s="1338" t="s">
        <v>672</v>
      </c>
      <c r="DJ15" s="1338">
        <v>8.9999999999999993E-3</v>
      </c>
      <c r="DK15" s="1338">
        <v>0.02</v>
      </c>
      <c r="DL15" s="1338">
        <v>2.1999999999999999E-2</v>
      </c>
      <c r="DM15" s="1338" t="s">
        <v>151</v>
      </c>
      <c r="DN15" s="1338">
        <v>5.0000000000000001E-3</v>
      </c>
      <c r="DO15" s="1338" t="s">
        <v>358</v>
      </c>
      <c r="DP15" s="1338" t="s">
        <v>366</v>
      </c>
      <c r="DQ15" s="1338">
        <v>5.0000000000000001E-3</v>
      </c>
      <c r="DR15" s="1338" t="s">
        <v>176</v>
      </c>
      <c r="DS15" s="1338" t="s">
        <v>145</v>
      </c>
      <c r="DT15" s="1103">
        <v>5.6000000000000001E-2</v>
      </c>
      <c r="DU15" s="1103" t="s">
        <v>146</v>
      </c>
      <c r="DV15" s="1103" t="s">
        <v>145</v>
      </c>
      <c r="DW15" s="1103" t="s">
        <v>148</v>
      </c>
      <c r="DX15" s="1103" t="s">
        <v>356</v>
      </c>
      <c r="DY15" s="1103" t="s">
        <v>145</v>
      </c>
      <c r="DZ15" s="1103" t="s">
        <v>151</v>
      </c>
      <c r="EA15" s="1103" t="s">
        <v>363</v>
      </c>
      <c r="EB15" s="1103" t="s">
        <v>151</v>
      </c>
      <c r="EC15" s="1103" t="s">
        <v>149</v>
      </c>
      <c r="ED15" s="1103" t="s">
        <v>357</v>
      </c>
      <c r="EE15" s="1103" t="s">
        <v>414</v>
      </c>
      <c r="EF15" s="1103" t="s">
        <v>358</v>
      </c>
      <c r="EG15" s="1103" t="s">
        <v>176</v>
      </c>
      <c r="EH15" s="1103" t="s">
        <v>365</v>
      </c>
      <c r="EI15" s="1103" t="s">
        <v>151</v>
      </c>
      <c r="EJ15" s="1103" t="s">
        <v>898</v>
      </c>
      <c r="EK15" s="1103" t="s">
        <v>898</v>
      </c>
      <c r="EL15" s="1103" t="s">
        <v>218</v>
      </c>
      <c r="EM15" s="1103" t="s">
        <v>365</v>
      </c>
      <c r="EN15" s="1103">
        <v>6.0000000000000001E-3</v>
      </c>
      <c r="EO15" s="1103" t="s">
        <v>145</v>
      </c>
      <c r="EP15" s="1103" t="s">
        <v>145</v>
      </c>
      <c r="EQ15" s="1103" t="s">
        <v>151</v>
      </c>
      <c r="ER15" s="1103" t="s">
        <v>146</v>
      </c>
      <c r="ES15" s="1103">
        <v>0.01</v>
      </c>
      <c r="ET15" s="1103" t="s">
        <v>145</v>
      </c>
      <c r="EU15" s="1103" t="s">
        <v>148</v>
      </c>
      <c r="EV15" s="1103" t="s">
        <v>358</v>
      </c>
      <c r="EW15" s="1103" t="s">
        <v>146</v>
      </c>
      <c r="EX15" s="1107" t="s">
        <v>151</v>
      </c>
      <c r="EY15" s="1107" t="s">
        <v>656</v>
      </c>
      <c r="EZ15" s="1103" t="s">
        <v>935</v>
      </c>
      <c r="FA15" s="1103">
        <v>4.3999999999999997E-2</v>
      </c>
      <c r="FB15" s="1103">
        <v>0.10199999999999999</v>
      </c>
      <c r="FC15" s="1103">
        <v>3.0000000000000001E-3</v>
      </c>
      <c r="FD15" s="1103">
        <v>8.0000000000000002E-3</v>
      </c>
      <c r="FE15" s="1103">
        <v>7.0000000000000001E-3</v>
      </c>
      <c r="FF15" s="1103">
        <v>8.0000000000000002E-3</v>
      </c>
      <c r="FG15" s="1103">
        <v>6.7000000000000004E-2</v>
      </c>
      <c r="FH15" s="1103">
        <v>1.2E-2</v>
      </c>
      <c r="FI15" s="1103">
        <v>7.0000000000000007E-2</v>
      </c>
      <c r="FJ15" s="1103" t="s">
        <v>176</v>
      </c>
      <c r="FK15" s="1103" t="s">
        <v>217</v>
      </c>
      <c r="FL15" s="1103" t="s">
        <v>148</v>
      </c>
      <c r="FM15" s="1103" t="s">
        <v>195</v>
      </c>
      <c r="FN15" s="1103" t="s">
        <v>358</v>
      </c>
      <c r="FO15" s="1103" t="s">
        <v>176</v>
      </c>
      <c r="FP15" s="1103">
        <v>1.2E-2</v>
      </c>
      <c r="FQ15" s="1103" t="s">
        <v>736</v>
      </c>
      <c r="FR15" s="1103" t="s">
        <v>414</v>
      </c>
      <c r="FS15" s="1319" t="s">
        <v>145</v>
      </c>
      <c r="FT15" s="1319" t="s">
        <v>145</v>
      </c>
      <c r="FU15" s="1319" t="s">
        <v>145</v>
      </c>
      <c r="FV15" s="1319" t="s">
        <v>145</v>
      </c>
      <c r="FW15" s="1319" t="s">
        <v>151</v>
      </c>
      <c r="FX15" s="1319" t="s">
        <v>148</v>
      </c>
      <c r="FY15" s="1319" t="s">
        <v>145</v>
      </c>
      <c r="FZ15" s="1319" t="s">
        <v>147</v>
      </c>
      <c r="GA15" s="1319" t="s">
        <v>148</v>
      </c>
      <c r="GB15" s="1319" t="s">
        <v>217</v>
      </c>
      <c r="GC15" s="1319" t="s">
        <v>148</v>
      </c>
      <c r="GD15" s="1319" t="s">
        <v>361</v>
      </c>
      <c r="GE15" s="1319">
        <v>5.0000000000000001E-3</v>
      </c>
      <c r="GF15" s="1319" t="s">
        <v>151</v>
      </c>
      <c r="GG15" s="1319" t="s">
        <v>145</v>
      </c>
      <c r="GH15" s="1319" t="s">
        <v>148</v>
      </c>
      <c r="GI15" s="1319" t="s">
        <v>145</v>
      </c>
      <c r="GJ15" s="1319" t="s">
        <v>148</v>
      </c>
      <c r="GK15" s="1319" t="s">
        <v>145</v>
      </c>
      <c r="GN15" s="1349">
        <v>200</v>
      </c>
    </row>
    <row r="16" spans="1:196" ht="13.5" customHeight="1">
      <c r="A16" s="1252" t="s">
        <v>56</v>
      </c>
      <c r="B16" s="1337">
        <v>0.30099999999999999</v>
      </c>
      <c r="C16" s="398">
        <v>0.82599999999999996</v>
      </c>
      <c r="D16" s="1103">
        <v>0.76500000000000001</v>
      </c>
      <c r="E16" s="1337">
        <v>0.996</v>
      </c>
      <c r="F16" s="1337">
        <v>12.24</v>
      </c>
      <c r="G16" s="1337">
        <v>4.9000000000000002E-2</v>
      </c>
      <c r="H16" s="1337">
        <v>0.35599999999999998</v>
      </c>
      <c r="I16" s="398">
        <v>3.2029999999999998</v>
      </c>
      <c r="J16" s="1103">
        <v>0.308</v>
      </c>
      <c r="K16" s="1103">
        <v>1.0720000000000001</v>
      </c>
      <c r="L16" s="1103">
        <v>1.179</v>
      </c>
      <c r="M16" s="1103">
        <v>0.11799999999999999</v>
      </c>
      <c r="N16" s="1103">
        <v>0.41</v>
      </c>
      <c r="O16" s="1103">
        <v>1.992</v>
      </c>
      <c r="P16" s="1103">
        <v>0.156</v>
      </c>
      <c r="Q16" s="1103">
        <v>1.4059999999999999</v>
      </c>
      <c r="R16" s="1103">
        <v>1.74</v>
      </c>
      <c r="S16" s="1103">
        <v>0.10199999999999999</v>
      </c>
      <c r="T16" s="1103">
        <v>1.3280000000000001</v>
      </c>
      <c r="U16" s="1103">
        <v>2.4580000000000002</v>
      </c>
      <c r="V16" s="1103">
        <v>3.3410000000000002</v>
      </c>
      <c r="W16" s="1103">
        <v>6.4000000000000001E-2</v>
      </c>
      <c r="X16" s="1103">
        <v>9.1999999999999998E-2</v>
      </c>
      <c r="Y16" s="1103">
        <v>0.29899999999999999</v>
      </c>
      <c r="Z16" s="1103">
        <v>0.34899999999999998</v>
      </c>
      <c r="AA16" s="1103">
        <v>0.623</v>
      </c>
      <c r="AB16" s="1103">
        <v>0.154</v>
      </c>
      <c r="AC16" s="1103">
        <v>2.1190000000000002</v>
      </c>
      <c r="AD16" s="1103">
        <v>0.55500000000000005</v>
      </c>
      <c r="AE16" s="1103">
        <v>1.9079999999999999</v>
      </c>
      <c r="AF16" s="1103">
        <v>0.46400000000000002</v>
      </c>
      <c r="AG16" s="1103">
        <v>1.274</v>
      </c>
      <c r="AH16" s="1103">
        <v>0.71599999999999997</v>
      </c>
      <c r="AI16" s="1103">
        <v>0.308</v>
      </c>
      <c r="AJ16" s="1103">
        <v>2.0630000000000002</v>
      </c>
      <c r="AK16" s="1103">
        <v>6.69</v>
      </c>
      <c r="AL16" s="1103">
        <v>1.7370000000000001</v>
      </c>
      <c r="AM16" s="1103">
        <v>1.1839999999999999</v>
      </c>
      <c r="AN16" s="1103">
        <v>1.8009999999999999</v>
      </c>
      <c r="AO16" s="1103">
        <v>1.5920000000000001</v>
      </c>
      <c r="AP16" s="1103">
        <v>5.0999999999999997E-2</v>
      </c>
      <c r="AQ16" s="1103">
        <v>0.39400000000000002</v>
      </c>
      <c r="AR16" s="1103">
        <v>0.08</v>
      </c>
      <c r="AS16" s="1103">
        <v>2.4729999999999999</v>
      </c>
      <c r="AT16" s="1103">
        <v>5.8999999999999997E-2</v>
      </c>
      <c r="AU16" s="1103">
        <v>0.33100000000000002</v>
      </c>
      <c r="AV16" s="1103">
        <v>0.159</v>
      </c>
      <c r="AW16" s="1103">
        <v>1.5229999999999999</v>
      </c>
      <c r="AX16" s="1103">
        <v>0.16500000000000001</v>
      </c>
      <c r="AY16" s="1103">
        <v>6.4000000000000001E-2</v>
      </c>
      <c r="AZ16" s="1103">
        <v>0.27300000000000002</v>
      </c>
      <c r="BA16" s="1103">
        <v>0.72799999999999998</v>
      </c>
      <c r="BB16" s="1103">
        <v>0.90700000000000003</v>
      </c>
      <c r="BC16" s="1103">
        <v>0.61699999999999999</v>
      </c>
      <c r="BD16" s="1103">
        <v>0.58799999999999997</v>
      </c>
      <c r="BE16" s="1103">
        <v>2.5169999999999999</v>
      </c>
      <c r="BF16" s="1103">
        <v>0.36099999999999999</v>
      </c>
      <c r="BG16" s="1103">
        <v>6.0999999999999999E-2</v>
      </c>
      <c r="BH16" s="1103">
        <v>6.806</v>
      </c>
      <c r="BI16" s="1103">
        <v>0.13900000000000001</v>
      </c>
      <c r="BJ16" s="1103">
        <v>12.824999999999999</v>
      </c>
      <c r="BK16" s="1103">
        <v>5.3319999999999999</v>
      </c>
      <c r="BL16" s="1103">
        <v>8.5000000000000006E-2</v>
      </c>
      <c r="BM16" s="1103">
        <v>7.0999999999999994E-2</v>
      </c>
      <c r="BN16" s="1103">
        <v>1.0389999999999999</v>
      </c>
      <c r="BO16" s="1103">
        <v>0.89200000000000002</v>
      </c>
      <c r="BP16" s="1103">
        <v>5.5960000000000001</v>
      </c>
      <c r="BQ16" s="1103">
        <v>0.503</v>
      </c>
      <c r="BR16" s="1103">
        <v>7.8E-2</v>
      </c>
      <c r="BS16" s="1103">
        <v>0.30399999999999999</v>
      </c>
      <c r="BT16" s="1103">
        <v>0.60199999999999998</v>
      </c>
      <c r="BU16" s="1103">
        <v>0.127</v>
      </c>
      <c r="BV16" s="1103">
        <v>0.155</v>
      </c>
      <c r="BW16" s="1103">
        <v>7.6999999999999999E-2</v>
      </c>
      <c r="BX16" s="1103">
        <v>0.32100000000000001</v>
      </c>
      <c r="BY16" s="1103">
        <v>0.17299999999999999</v>
      </c>
      <c r="BZ16" s="1103">
        <v>2.7890000000000001</v>
      </c>
      <c r="CA16" s="1103">
        <v>0.88500000000000001</v>
      </c>
      <c r="CB16" s="1103">
        <v>1.008</v>
      </c>
      <c r="CC16" s="1103">
        <v>8.8999999999999996E-2</v>
      </c>
      <c r="CD16" s="1103">
        <v>7.0999999999999994E-2</v>
      </c>
      <c r="CE16" s="1103">
        <v>3.4000000000000002E-2</v>
      </c>
      <c r="CF16" s="1103">
        <v>0.126</v>
      </c>
      <c r="CG16" s="1103">
        <v>0.26</v>
      </c>
      <c r="CH16" s="1103">
        <v>0.214</v>
      </c>
      <c r="CI16" s="1103">
        <v>0.107</v>
      </c>
      <c r="CJ16" s="1103">
        <v>0.11600000000000001</v>
      </c>
      <c r="CK16" s="1103">
        <v>0.23599999999999999</v>
      </c>
      <c r="CL16" s="1103">
        <v>0.129</v>
      </c>
      <c r="CM16" s="1103">
        <v>0.14899999999999999</v>
      </c>
      <c r="CN16" s="1103">
        <v>0.308</v>
      </c>
      <c r="CO16" s="1103">
        <v>9.4E-2</v>
      </c>
      <c r="CP16" s="1103">
        <v>3.4969999999999999</v>
      </c>
      <c r="CQ16" s="1103">
        <v>2.3620000000000001</v>
      </c>
      <c r="CR16" s="1103">
        <v>0.11</v>
      </c>
      <c r="CS16" s="1103">
        <v>1.1180000000000001</v>
      </c>
      <c r="CT16" s="1103">
        <v>9.5000000000000001E-2</v>
      </c>
      <c r="CU16" s="1103">
        <v>0.36299999999999999</v>
      </c>
      <c r="CV16" s="1103">
        <v>1.1379999999999999</v>
      </c>
      <c r="CW16" s="1103">
        <v>0.51900000000000002</v>
      </c>
      <c r="CX16" s="1103">
        <v>1.4690000000000001</v>
      </c>
      <c r="CY16" s="1103">
        <v>4.556</v>
      </c>
      <c r="CZ16" s="1338">
        <v>0.84</v>
      </c>
      <c r="DA16" s="1338">
        <v>0.89200000000000002</v>
      </c>
      <c r="DB16" s="1338">
        <v>0.315</v>
      </c>
      <c r="DC16" s="1338">
        <v>0.309</v>
      </c>
      <c r="DD16" s="1338">
        <v>8.1620000000000008</v>
      </c>
      <c r="DE16" s="1338">
        <v>0.52300000000000002</v>
      </c>
      <c r="DF16" s="1338">
        <v>0.49399999999999999</v>
      </c>
      <c r="DG16" s="1338">
        <v>0.19500000000000001</v>
      </c>
      <c r="DH16" s="1338">
        <v>2.0459999999999998</v>
      </c>
      <c r="DI16" s="1338">
        <v>0.997</v>
      </c>
      <c r="DJ16" s="1338">
        <v>0.38</v>
      </c>
      <c r="DK16" s="1338">
        <v>0.46700000000000003</v>
      </c>
      <c r="DL16" s="1338" t="s">
        <v>1077</v>
      </c>
      <c r="DM16" s="1338">
        <v>1.6919999999999999</v>
      </c>
      <c r="DN16" s="1338">
        <v>0.94</v>
      </c>
      <c r="DO16" s="1338">
        <v>0.95499999999999996</v>
      </c>
      <c r="DP16" s="1338">
        <v>1.3029999999999999</v>
      </c>
      <c r="DQ16" s="1338">
        <v>2.069</v>
      </c>
      <c r="DR16" s="1338">
        <v>1.3859999999999999</v>
      </c>
      <c r="DS16" s="1338">
        <v>0.78200000000000003</v>
      </c>
      <c r="DT16" s="1103">
        <v>2.4689999999999999</v>
      </c>
      <c r="DU16" s="1103">
        <v>3.4489999999999998</v>
      </c>
      <c r="DV16" s="1103">
        <v>0.98799999999999999</v>
      </c>
      <c r="DW16" s="1103">
        <v>1.1399999999999999</v>
      </c>
      <c r="DX16" s="1103">
        <v>2.0510000000000002</v>
      </c>
      <c r="DY16" s="1103">
        <v>0.65500000000000003</v>
      </c>
      <c r="DZ16" s="1103">
        <v>1.613</v>
      </c>
      <c r="EA16" s="1103">
        <v>1.206</v>
      </c>
      <c r="EB16" s="1103">
        <v>4.4749999999999996</v>
      </c>
      <c r="EC16" s="1103" t="s">
        <v>1206</v>
      </c>
      <c r="ED16" s="1103">
        <v>0.39700000000000002</v>
      </c>
      <c r="EE16" s="1103" t="s">
        <v>1207</v>
      </c>
      <c r="EF16" s="1103">
        <v>0.56999999999999995</v>
      </c>
      <c r="EG16" s="1103">
        <v>0.28399999999999997</v>
      </c>
      <c r="EH16" s="1103">
        <v>1.0389999999999999</v>
      </c>
      <c r="EI16" s="1103">
        <v>0.375</v>
      </c>
      <c r="EJ16" s="1103" t="s">
        <v>1208</v>
      </c>
      <c r="EK16" s="1103">
        <v>1.109</v>
      </c>
      <c r="EL16" s="1103" t="s">
        <v>1209</v>
      </c>
      <c r="EM16" s="1103">
        <v>0.246</v>
      </c>
      <c r="EN16" s="1103">
        <v>1.6850000000000001</v>
      </c>
      <c r="EO16" s="1103">
        <v>1.925</v>
      </c>
      <c r="EP16" s="1103">
        <v>1.875</v>
      </c>
      <c r="EQ16" s="1103">
        <v>3.2170000000000001</v>
      </c>
      <c r="ER16" s="1103">
        <v>4.931</v>
      </c>
      <c r="ES16" s="1103">
        <v>0.26700000000000002</v>
      </c>
      <c r="ET16" s="1103">
        <v>0.122</v>
      </c>
      <c r="EU16" s="1103">
        <v>0.14099999999999999</v>
      </c>
      <c r="EV16" s="1103">
        <v>6.1909999999999998</v>
      </c>
      <c r="EW16" s="1103">
        <v>2.5209999999999999</v>
      </c>
      <c r="EX16" s="1107">
        <v>1.516</v>
      </c>
      <c r="EY16" s="1107">
        <v>1.7989999999999999</v>
      </c>
      <c r="EZ16" s="1103">
        <v>6.1319999999999997</v>
      </c>
      <c r="FA16" s="1103">
        <v>0.80900000000000005</v>
      </c>
      <c r="FB16" s="1103">
        <v>2.3090000000000002</v>
      </c>
      <c r="FC16" s="1103">
        <v>1.2989999999999999</v>
      </c>
      <c r="FD16" s="1103">
        <v>0.27300000000000002</v>
      </c>
      <c r="FE16" s="1103">
        <v>0.19700000000000001</v>
      </c>
      <c r="FF16" s="1103" t="s">
        <v>120</v>
      </c>
      <c r="FG16" s="1103">
        <v>1.212</v>
      </c>
      <c r="FH16" s="1103">
        <v>0.64400000000000002</v>
      </c>
      <c r="FI16" s="1103" t="s">
        <v>1366</v>
      </c>
      <c r="FJ16" s="1103">
        <v>2.0579999999999998</v>
      </c>
      <c r="FK16" s="1103">
        <v>0.248</v>
      </c>
      <c r="FL16" s="1103">
        <v>7.0999999999999994E-2</v>
      </c>
      <c r="FM16" s="1103" t="s">
        <v>1367</v>
      </c>
      <c r="FN16" s="1103">
        <v>0.31900000000000001</v>
      </c>
      <c r="FO16" s="1103">
        <v>0.17199999999999999</v>
      </c>
      <c r="FP16" s="1103">
        <v>1.0649999999999999</v>
      </c>
      <c r="FQ16" s="1103">
        <v>2.9089999999999998</v>
      </c>
      <c r="FR16" s="1103" t="s">
        <v>693</v>
      </c>
      <c r="FS16" s="1319">
        <v>0.91400000000000003</v>
      </c>
      <c r="FT16" s="1319">
        <v>0.72499999999999998</v>
      </c>
      <c r="FU16" s="1319">
        <v>0.55700000000000005</v>
      </c>
      <c r="FV16" s="1319">
        <v>1.095</v>
      </c>
      <c r="FW16" s="1319">
        <v>1.147</v>
      </c>
      <c r="FX16" s="1319">
        <v>1.1100000000000001</v>
      </c>
      <c r="FY16" s="1319">
        <v>0.52</v>
      </c>
      <c r="FZ16" s="1319">
        <v>0.20899999999999999</v>
      </c>
      <c r="GA16" s="1319">
        <v>0.996</v>
      </c>
      <c r="GB16" s="1319">
        <v>3.7229999999999999</v>
      </c>
      <c r="GC16" s="1319">
        <v>0.89900000000000002</v>
      </c>
      <c r="GD16" s="1319">
        <v>0.70699999999999996</v>
      </c>
      <c r="GE16" s="1319">
        <v>1.87</v>
      </c>
      <c r="GF16" s="1319">
        <v>1.218</v>
      </c>
      <c r="GG16" s="1319">
        <v>0.90200000000000002</v>
      </c>
      <c r="GH16" s="1319">
        <v>0.499</v>
      </c>
      <c r="GI16" s="1319">
        <v>0.63600000000000001</v>
      </c>
      <c r="GJ16" s="1319">
        <v>1.0740000000000001</v>
      </c>
      <c r="GK16" s="1319">
        <v>1.1739999999999999</v>
      </c>
      <c r="GN16" s="1349">
        <v>47</v>
      </c>
    </row>
    <row r="17" spans="1:196" ht="13.5" customHeight="1">
      <c r="A17" s="1252" t="s">
        <v>57</v>
      </c>
      <c r="B17" s="1337">
        <v>0.54</v>
      </c>
      <c r="C17" s="398">
        <v>2.8559999999999999</v>
      </c>
      <c r="D17" s="1103">
        <v>2.9889999999999999</v>
      </c>
      <c r="E17" s="1337">
        <v>3.6379999999999999</v>
      </c>
      <c r="F17" s="1337">
        <v>13.02</v>
      </c>
      <c r="G17" s="1337">
        <v>5.2450000000000001</v>
      </c>
      <c r="H17" s="1337">
        <v>0.96099999999999997</v>
      </c>
      <c r="I17" s="398">
        <v>4.2809999999999997</v>
      </c>
      <c r="J17" s="1326">
        <v>43.38</v>
      </c>
      <c r="K17" s="1103">
        <v>1.0429999999999999</v>
      </c>
      <c r="L17" s="1103">
        <v>2.3279999999999998</v>
      </c>
      <c r="M17" s="1326">
        <v>12.443</v>
      </c>
      <c r="N17" s="1103">
        <v>3.4769999999999999</v>
      </c>
      <c r="O17" s="1103">
        <v>4.8120000000000003</v>
      </c>
      <c r="P17" s="1103">
        <v>2.71</v>
      </c>
      <c r="Q17" s="1103">
        <v>1.5209999999999999</v>
      </c>
      <c r="R17" s="1103">
        <v>1.81</v>
      </c>
      <c r="S17" s="1103">
        <v>9.3539999999999992</v>
      </c>
      <c r="T17" s="1103">
        <v>2.3279999999999998</v>
      </c>
      <c r="U17" s="1103">
        <v>3.6259999999999999</v>
      </c>
      <c r="V17" s="1103">
        <v>7.6769999999999996</v>
      </c>
      <c r="W17" s="1103">
        <v>0.21299999999999999</v>
      </c>
      <c r="X17" s="1103">
        <v>1.8280000000000001</v>
      </c>
      <c r="Y17" s="1103">
        <v>0.753</v>
      </c>
      <c r="Z17" s="1103">
        <v>0.36799999999999999</v>
      </c>
      <c r="AA17" s="1103">
        <v>0.94599999999999995</v>
      </c>
      <c r="AB17" s="1103">
        <v>0.39500000000000002</v>
      </c>
      <c r="AC17" s="1103">
        <v>6.2519999999999998</v>
      </c>
      <c r="AD17" s="1103">
        <v>0.99399999999999999</v>
      </c>
      <c r="AE17" s="1103">
        <v>1.988</v>
      </c>
      <c r="AF17" s="1103">
        <v>5.2169999999999996</v>
      </c>
      <c r="AG17" s="1103">
        <v>1.1080000000000001</v>
      </c>
      <c r="AH17" s="1103">
        <v>1.0900000000000001</v>
      </c>
      <c r="AI17" s="1103">
        <v>0.23200000000000001</v>
      </c>
      <c r="AJ17" s="1103">
        <v>2.2989999999999999</v>
      </c>
      <c r="AK17" s="1103">
        <v>11.349</v>
      </c>
      <c r="AL17" s="1103">
        <v>1.605</v>
      </c>
      <c r="AM17" s="1103">
        <v>27.835999999999999</v>
      </c>
      <c r="AN17" s="1103">
        <v>2.5059999999999998</v>
      </c>
      <c r="AO17" s="1103">
        <v>1.546</v>
      </c>
      <c r="AP17" s="1103">
        <v>1.8520000000000001</v>
      </c>
      <c r="AQ17" s="1103">
        <v>17.824000000000002</v>
      </c>
      <c r="AR17" s="1103">
        <v>9.1989999999999998</v>
      </c>
      <c r="AS17" s="1103">
        <v>2.806</v>
      </c>
      <c r="AT17" s="1103">
        <v>2.57</v>
      </c>
      <c r="AU17" s="1103">
        <v>5.88</v>
      </c>
      <c r="AV17" s="1103">
        <v>24.428000000000001</v>
      </c>
      <c r="AW17" s="1103">
        <v>1.6759999999999999</v>
      </c>
      <c r="AX17" s="1103">
        <v>0.72899999999999998</v>
      </c>
      <c r="AY17" s="1103">
        <v>2.27</v>
      </c>
      <c r="AZ17" s="1103">
        <v>10.031000000000001</v>
      </c>
      <c r="BA17" s="1103">
        <v>2.2370000000000001</v>
      </c>
      <c r="BB17" s="1103">
        <v>1.02</v>
      </c>
      <c r="BC17" s="1103">
        <v>2.4870000000000001</v>
      </c>
      <c r="BD17" s="1103" t="s">
        <v>655</v>
      </c>
      <c r="BE17" s="1103">
        <v>0.98799999999999999</v>
      </c>
      <c r="BF17" s="1103">
        <v>0.78500000000000003</v>
      </c>
      <c r="BG17" s="1103">
        <v>1.6830000000000001</v>
      </c>
      <c r="BH17" s="1103">
        <v>6.8620000000000001</v>
      </c>
      <c r="BI17" s="1103">
        <v>0.33100000000000002</v>
      </c>
      <c r="BJ17" s="1103">
        <v>27.207999999999998</v>
      </c>
      <c r="BK17" s="1103">
        <v>4.6859999999999999</v>
      </c>
      <c r="BL17" s="1103">
        <v>0.21299999999999999</v>
      </c>
      <c r="BM17" s="1103">
        <v>7.7050000000000001</v>
      </c>
      <c r="BN17" s="1103">
        <v>1.2</v>
      </c>
      <c r="BO17" s="1103">
        <v>3.2440000000000002</v>
      </c>
      <c r="BP17" s="1103">
        <v>4.6680000000000001</v>
      </c>
      <c r="BQ17" s="1103">
        <v>1.4930000000000001</v>
      </c>
      <c r="BR17" s="1103">
        <v>0.17</v>
      </c>
      <c r="BS17" s="1103">
        <v>0.441</v>
      </c>
      <c r="BT17" s="1103">
        <v>37.148000000000003</v>
      </c>
      <c r="BU17" s="1103">
        <v>0.55900000000000005</v>
      </c>
      <c r="BV17" s="1103">
        <v>14.926</v>
      </c>
      <c r="BW17" s="1103">
        <v>0.42199999999999999</v>
      </c>
      <c r="BX17" s="1103">
        <v>0.49399999999999999</v>
      </c>
      <c r="BY17" s="1103">
        <v>6.5119999999999996</v>
      </c>
      <c r="BZ17" s="1103">
        <v>2.0219999999999998</v>
      </c>
      <c r="CA17" s="1103">
        <v>0.46200000000000002</v>
      </c>
      <c r="CB17" s="1103">
        <v>2.411</v>
      </c>
      <c r="CC17" s="1103">
        <v>1.5029999999999999</v>
      </c>
      <c r="CD17" s="1103">
        <v>3.0950000000000002</v>
      </c>
      <c r="CE17" s="1103">
        <v>1.0369999999999999</v>
      </c>
      <c r="CF17" s="1103">
        <v>0.13700000000000001</v>
      </c>
      <c r="CG17" s="1103">
        <v>5.6159999999999997</v>
      </c>
      <c r="CH17" s="1103">
        <v>0.223</v>
      </c>
      <c r="CI17" s="1103" t="s">
        <v>894</v>
      </c>
      <c r="CJ17" s="1103" t="s">
        <v>895</v>
      </c>
      <c r="CK17" s="1103">
        <v>3.9020000000000001</v>
      </c>
      <c r="CL17" s="1103">
        <v>3.3410000000000002</v>
      </c>
      <c r="CM17" s="1103">
        <v>14.929</v>
      </c>
      <c r="CN17" s="1103">
        <v>0.46899999999999997</v>
      </c>
      <c r="CO17" s="1103">
        <v>0.23699999999999999</v>
      </c>
      <c r="CP17" s="1103">
        <v>6.2050000000000001</v>
      </c>
      <c r="CQ17" s="1103">
        <v>5.1859999999999999</v>
      </c>
      <c r="CR17" s="1103">
        <v>2.2509999999999999</v>
      </c>
      <c r="CS17" s="1103">
        <v>1.829</v>
      </c>
      <c r="CT17" s="1103">
        <v>4.6909999999999998</v>
      </c>
      <c r="CU17" s="1103">
        <v>0.55200000000000005</v>
      </c>
      <c r="CV17" s="1103">
        <v>1.292</v>
      </c>
      <c r="CW17" s="1103">
        <v>0.52900000000000003</v>
      </c>
      <c r="CX17" s="1103">
        <v>1.27</v>
      </c>
      <c r="CY17" s="1103" t="s">
        <v>1078</v>
      </c>
      <c r="CZ17" s="1338">
        <v>1.82</v>
      </c>
      <c r="DA17" s="1338">
        <v>1.26</v>
      </c>
      <c r="DB17" s="1338">
        <v>0.29199999999999998</v>
      </c>
      <c r="DC17" s="1338">
        <v>4.3680000000000003</v>
      </c>
      <c r="DD17" s="1338">
        <v>44.709000000000003</v>
      </c>
      <c r="DE17" s="1338">
        <v>2.8370000000000002</v>
      </c>
      <c r="DF17" s="1338">
        <v>0.77</v>
      </c>
      <c r="DG17" s="1338">
        <v>0.19500000000000001</v>
      </c>
      <c r="DH17" s="1338">
        <v>5.0019999999999998</v>
      </c>
      <c r="DI17" s="1338">
        <v>0.84399999999999997</v>
      </c>
      <c r="DJ17" s="1338">
        <v>1.641</v>
      </c>
      <c r="DK17" s="1338">
        <v>10.509</v>
      </c>
      <c r="DL17" s="1338">
        <v>6.5129999999999999</v>
      </c>
      <c r="DM17" s="1338">
        <v>1.7989999999999999</v>
      </c>
      <c r="DN17" s="1338">
        <v>0.93200000000000005</v>
      </c>
      <c r="DO17" s="1338">
        <v>1.47</v>
      </c>
      <c r="DP17" s="1338">
        <v>0.29599999999999999</v>
      </c>
      <c r="DQ17" s="1338">
        <v>3.04</v>
      </c>
      <c r="DR17" s="1338">
        <v>2.8130000000000002</v>
      </c>
      <c r="DS17" s="1338">
        <v>0.88500000000000001</v>
      </c>
      <c r="DT17" s="1103">
        <v>0.89</v>
      </c>
      <c r="DU17" s="1103">
        <v>5.0609999999999999</v>
      </c>
      <c r="DV17" s="1103">
        <v>1.3939999999999999</v>
      </c>
      <c r="DW17" s="1103">
        <v>1.3879999999999999</v>
      </c>
      <c r="DX17" s="1103">
        <v>1.353</v>
      </c>
      <c r="DY17" s="1103">
        <v>0.875</v>
      </c>
      <c r="DZ17" s="1103">
        <v>1.869</v>
      </c>
      <c r="EA17" s="1103">
        <v>1.2609999999999999</v>
      </c>
      <c r="EB17" s="1103">
        <v>4.5869999999999997</v>
      </c>
      <c r="EC17" s="1103">
        <v>4.7549999999999999</v>
      </c>
      <c r="ED17" s="1103">
        <v>18.207000000000001</v>
      </c>
      <c r="EE17" s="1103">
        <v>3.8919999999999999</v>
      </c>
      <c r="EF17" s="1103">
        <v>0.51500000000000001</v>
      </c>
      <c r="EG17" s="1103">
        <v>4.4029999999999996</v>
      </c>
      <c r="EH17" s="1103">
        <v>2.835</v>
      </c>
      <c r="EI17" s="1103">
        <v>0.51800000000000002</v>
      </c>
      <c r="EJ17" s="1103">
        <v>3.452</v>
      </c>
      <c r="EK17" s="1103">
        <v>2.2149999999999999</v>
      </c>
      <c r="EL17" s="1103">
        <v>3.6869999999999998</v>
      </c>
      <c r="EM17" s="1103">
        <v>27.454999999999998</v>
      </c>
      <c r="EN17" s="1103">
        <v>1.857</v>
      </c>
      <c r="EO17" s="1103">
        <v>2.8450000000000002</v>
      </c>
      <c r="EP17" s="1103">
        <v>3.8079999999999998</v>
      </c>
      <c r="EQ17" s="1103">
        <v>2.4510000000000001</v>
      </c>
      <c r="ER17" s="1103">
        <v>4.5119999999999996</v>
      </c>
      <c r="ES17" s="1103">
        <v>5.609</v>
      </c>
      <c r="ET17" s="1103">
        <v>1.6559999999999999</v>
      </c>
      <c r="EU17" s="1103">
        <v>2.6259999999999999</v>
      </c>
      <c r="EV17" s="1103">
        <v>13.095000000000001</v>
      </c>
      <c r="EW17" s="1103">
        <v>7.2610000000000001</v>
      </c>
      <c r="EX17" s="1107">
        <v>1.5740000000000001</v>
      </c>
      <c r="EY17" s="1107">
        <v>9.5630000000000006</v>
      </c>
      <c r="EZ17" s="1103">
        <v>6.0030000000000001</v>
      </c>
      <c r="FA17" s="1103">
        <v>3.968</v>
      </c>
      <c r="FB17" s="1103">
        <v>8.5190000000000001</v>
      </c>
      <c r="FC17" s="1103">
        <v>1.5009999999999999</v>
      </c>
      <c r="FD17" s="1103">
        <v>0.48499999999999999</v>
      </c>
      <c r="FE17" s="1103">
        <v>0.28199999999999997</v>
      </c>
      <c r="FF17" s="1103">
        <v>0.46500000000000002</v>
      </c>
      <c r="FG17" s="1103">
        <v>0.63400000000000001</v>
      </c>
      <c r="FH17" s="1103">
        <v>0.38400000000000001</v>
      </c>
      <c r="FI17" s="1103">
        <v>1.72</v>
      </c>
      <c r="FJ17" s="1103">
        <v>2.7050000000000001</v>
      </c>
      <c r="FK17" s="1103">
        <v>10.753</v>
      </c>
      <c r="FL17" s="1103">
        <v>0.13300000000000001</v>
      </c>
      <c r="FM17" s="1103">
        <v>27.581</v>
      </c>
      <c r="FN17" s="1103">
        <v>0.69399999999999995</v>
      </c>
      <c r="FO17" s="1103">
        <v>0.35799999999999998</v>
      </c>
      <c r="FP17" s="1103">
        <v>7.9470000000000001</v>
      </c>
      <c r="FQ17" s="1103">
        <v>2.9929999999999999</v>
      </c>
      <c r="FR17" s="1103">
        <v>1.5409999999999999</v>
      </c>
      <c r="FS17" s="1319">
        <v>0.98499999999999999</v>
      </c>
      <c r="FT17" s="1319">
        <v>0.81200000000000006</v>
      </c>
      <c r="FU17" s="1319">
        <v>0.56999999999999995</v>
      </c>
      <c r="FV17" s="1319">
        <v>1.2789999999999999</v>
      </c>
      <c r="FW17" s="1319">
        <v>1.8089999999999999</v>
      </c>
      <c r="FX17" s="1319">
        <v>1.7629999999999999</v>
      </c>
      <c r="FY17" s="1319">
        <v>0.73199999999999998</v>
      </c>
      <c r="FZ17" s="1319">
        <v>0.53100000000000003</v>
      </c>
      <c r="GA17" s="1319">
        <v>1.2749999999999999</v>
      </c>
      <c r="GB17" s="1319">
        <v>4.4340000000000002</v>
      </c>
      <c r="GC17" s="1319">
        <v>1.083</v>
      </c>
      <c r="GD17" s="1319">
        <v>1.484</v>
      </c>
      <c r="GE17" s="1319">
        <v>6.3280000000000003</v>
      </c>
      <c r="GF17" s="1319">
        <v>3.4620000000000002</v>
      </c>
      <c r="GG17" s="1319">
        <v>3.2290000000000001</v>
      </c>
      <c r="GH17" s="1319">
        <v>0.86899999999999999</v>
      </c>
      <c r="GI17" s="1319">
        <v>2.4159999999999999</v>
      </c>
      <c r="GJ17" s="1319">
        <v>4.7789999999999999</v>
      </c>
      <c r="GK17" s="1319">
        <v>3.532</v>
      </c>
      <c r="GN17" s="1349">
        <v>13</v>
      </c>
    </row>
    <row r="18" spans="1:196" ht="13.5" customHeight="1">
      <c r="A18" s="1252" t="s">
        <v>58</v>
      </c>
      <c r="B18" s="1337">
        <v>8.5000000000000006E-2</v>
      </c>
      <c r="C18" s="398">
        <v>0.19400000000000001</v>
      </c>
      <c r="D18" s="1103">
        <v>0.36599999999999999</v>
      </c>
      <c r="E18" s="1337">
        <v>0.31900000000000001</v>
      </c>
      <c r="F18" s="1337">
        <v>0.69799999999999995</v>
      </c>
      <c r="G18" s="1337">
        <v>0.109</v>
      </c>
      <c r="H18" s="1337">
        <v>0.13200000000000001</v>
      </c>
      <c r="I18" s="398">
        <v>0.32200000000000001</v>
      </c>
      <c r="J18" s="1103">
        <v>0.7</v>
      </c>
      <c r="K18" s="1103">
        <v>0.189</v>
      </c>
      <c r="L18" s="1103">
        <v>0.33500000000000002</v>
      </c>
      <c r="M18" s="1103">
        <v>0.36199999999999999</v>
      </c>
      <c r="N18" s="1103">
        <v>0.32700000000000001</v>
      </c>
      <c r="O18" s="1103">
        <v>0.312</v>
      </c>
      <c r="P18" s="1103">
        <v>0.06</v>
      </c>
      <c r="Q18" s="1103">
        <v>0.20300000000000001</v>
      </c>
      <c r="R18" s="1103">
        <v>0.19700000000000001</v>
      </c>
      <c r="S18" s="1103">
        <v>0.128</v>
      </c>
      <c r="T18" s="1103">
        <v>0.14599999999999999</v>
      </c>
      <c r="U18" s="1103">
        <v>0.27200000000000002</v>
      </c>
      <c r="V18" s="1103">
        <v>0.55400000000000005</v>
      </c>
      <c r="W18" s="1103">
        <v>1.7000000000000001E-2</v>
      </c>
      <c r="X18" s="1103">
        <v>6.2E-2</v>
      </c>
      <c r="Y18" s="1103">
        <v>0.17100000000000001</v>
      </c>
      <c r="Z18" s="1103">
        <v>8.5999999999999993E-2</v>
      </c>
      <c r="AA18" s="1103">
        <v>0.17299999999999999</v>
      </c>
      <c r="AB18" s="1103">
        <v>0.05</v>
      </c>
      <c r="AC18" s="1103">
        <v>0.69099999999999995</v>
      </c>
      <c r="AD18" s="1103">
        <v>9.1999999999999998E-2</v>
      </c>
      <c r="AE18" s="1103">
        <v>0.214</v>
      </c>
      <c r="AF18" s="1103">
        <v>0.31900000000000001</v>
      </c>
      <c r="AG18" s="1103">
        <v>0.25</v>
      </c>
      <c r="AH18" s="1103">
        <v>0.17799999999999999</v>
      </c>
      <c r="AI18" s="1103" t="s">
        <v>656</v>
      </c>
      <c r="AJ18" s="1103">
        <v>0.48499999999999999</v>
      </c>
      <c r="AK18" s="1103">
        <v>1.3280000000000001</v>
      </c>
      <c r="AL18" s="1103">
        <v>0.249</v>
      </c>
      <c r="AM18" s="1103">
        <v>0.42699999999999999</v>
      </c>
      <c r="AN18" s="1103">
        <v>0.371</v>
      </c>
      <c r="AO18" s="1103">
        <v>0.28100000000000003</v>
      </c>
      <c r="AP18" s="1103">
        <v>6.0999999999999999E-2</v>
      </c>
      <c r="AQ18" s="1103">
        <v>0.46400000000000002</v>
      </c>
      <c r="AR18" s="1103">
        <v>0.21099999999999999</v>
      </c>
      <c r="AS18" s="1103">
        <v>0.32500000000000001</v>
      </c>
      <c r="AT18" s="1103">
        <v>5.8000000000000003E-2</v>
      </c>
      <c r="AU18" s="1103">
        <v>0.161</v>
      </c>
      <c r="AV18" s="1103">
        <v>0.95199999999999996</v>
      </c>
      <c r="AW18" s="1103">
        <v>0.24299999999999999</v>
      </c>
      <c r="AX18" s="1103">
        <v>0.08</v>
      </c>
      <c r="AY18" s="1103">
        <v>8.5999999999999993E-2</v>
      </c>
      <c r="AZ18" s="1103">
        <v>0.27800000000000002</v>
      </c>
      <c r="BA18" s="1103">
        <v>0.113</v>
      </c>
      <c r="BB18" s="1103">
        <v>8.4000000000000005E-2</v>
      </c>
      <c r="BC18" s="1103">
        <v>0.16</v>
      </c>
      <c r="BD18" s="1103" t="s">
        <v>657</v>
      </c>
      <c r="BE18" s="1103">
        <v>0.14199999999999999</v>
      </c>
      <c r="BF18" s="1103">
        <v>6.7000000000000004E-2</v>
      </c>
      <c r="BG18" s="1103">
        <v>7.8E-2</v>
      </c>
      <c r="BH18" s="1103">
        <v>0.505</v>
      </c>
      <c r="BI18" s="1103">
        <v>3.4000000000000002E-2</v>
      </c>
      <c r="BJ18" s="1103">
        <v>1.62</v>
      </c>
      <c r="BK18" s="1103">
        <v>0.376</v>
      </c>
      <c r="BL18" s="1103">
        <v>6.0000000000000001E-3</v>
      </c>
      <c r="BM18" s="1103">
        <v>0.247</v>
      </c>
      <c r="BN18" s="1103" t="s">
        <v>658</v>
      </c>
      <c r="BO18" s="1103">
        <v>0.10199999999999999</v>
      </c>
      <c r="BP18" s="1103">
        <v>0.20300000000000001</v>
      </c>
      <c r="BQ18" s="1103">
        <v>0.372</v>
      </c>
      <c r="BR18" s="1103">
        <v>2.5999999999999999E-2</v>
      </c>
      <c r="BS18" s="1103">
        <v>4.3999999999999997E-2</v>
      </c>
      <c r="BT18" s="1103">
        <v>0.50700000000000001</v>
      </c>
      <c r="BU18" s="1103">
        <v>3.5000000000000003E-2</v>
      </c>
      <c r="BV18" s="1103">
        <v>0.54400000000000004</v>
      </c>
      <c r="BW18" s="1103">
        <v>3.9E-2</v>
      </c>
      <c r="BX18" s="1103">
        <v>4.7E-2</v>
      </c>
      <c r="BY18" s="1103">
        <v>0.46600000000000003</v>
      </c>
      <c r="BZ18" s="1103">
        <v>0.222</v>
      </c>
      <c r="CA18" s="1103">
        <v>4.5999999999999999E-2</v>
      </c>
      <c r="CB18" s="1103">
        <v>0.32600000000000001</v>
      </c>
      <c r="CC18" s="1103">
        <v>8.2000000000000003E-2</v>
      </c>
      <c r="CD18" s="1103">
        <v>0.13300000000000001</v>
      </c>
      <c r="CE18" s="1103">
        <v>3.2000000000000001E-2</v>
      </c>
      <c r="CF18" s="1103">
        <v>2.8000000000000001E-2</v>
      </c>
      <c r="CG18" s="1103">
        <v>0.19500000000000001</v>
      </c>
      <c r="CH18" s="1103">
        <v>3.5999999999999997E-2</v>
      </c>
      <c r="CI18" s="1103">
        <v>2.5000000000000001E-2</v>
      </c>
      <c r="CJ18" s="1103">
        <v>4.5999999999999999E-2</v>
      </c>
      <c r="CK18" s="1103">
        <v>0.11899999999999999</v>
      </c>
      <c r="CL18" s="1103">
        <v>8.5000000000000006E-2</v>
      </c>
      <c r="CM18" s="1103">
        <v>0.21099999999999999</v>
      </c>
      <c r="CN18" s="1103">
        <v>0.03</v>
      </c>
      <c r="CO18" s="1103">
        <v>3.2000000000000001E-2</v>
      </c>
      <c r="CP18" s="1103">
        <v>0.317</v>
      </c>
      <c r="CQ18" s="1103">
        <v>0.35199999999999998</v>
      </c>
      <c r="CR18" s="1103">
        <v>0.13300000000000001</v>
      </c>
      <c r="CS18" s="1103">
        <v>0.123</v>
      </c>
      <c r="CT18" s="1103">
        <v>7.1999999999999995E-2</v>
      </c>
      <c r="CU18" s="1103">
        <v>6.0000000000000001E-3</v>
      </c>
      <c r="CV18" s="1103">
        <v>0.19</v>
      </c>
      <c r="CW18" s="1103">
        <v>8.4000000000000005E-2</v>
      </c>
      <c r="CX18" s="1103">
        <v>0.10100000000000001</v>
      </c>
      <c r="CY18" s="1103">
        <v>0.23200000000000001</v>
      </c>
      <c r="CZ18" s="1338">
        <v>0.19700000000000001</v>
      </c>
      <c r="DA18" s="1338">
        <v>0.105</v>
      </c>
      <c r="DB18" s="1338">
        <v>5.8000000000000003E-2</v>
      </c>
      <c r="DC18" s="1338">
        <v>0.17799999999999999</v>
      </c>
      <c r="DD18" s="1338">
        <v>6.1740000000000004</v>
      </c>
      <c r="DE18" s="1338">
        <v>0.26800000000000002</v>
      </c>
      <c r="DF18" s="1338">
        <v>2.3E-2</v>
      </c>
      <c r="DG18" s="1338">
        <v>4.2999999999999997E-2</v>
      </c>
      <c r="DH18" s="1338">
        <v>0.34499999999999997</v>
      </c>
      <c r="DI18" s="1338">
        <v>3.4000000000000002E-2</v>
      </c>
      <c r="DJ18" s="1338">
        <v>0.153</v>
      </c>
      <c r="DK18" s="1338">
        <v>0.42499999999999999</v>
      </c>
      <c r="DL18" s="1338">
        <v>0.214</v>
      </c>
      <c r="DM18" s="1338">
        <v>0.152</v>
      </c>
      <c r="DN18" s="1338">
        <v>0.11799999999999999</v>
      </c>
      <c r="DO18" s="1338">
        <v>0.252</v>
      </c>
      <c r="DP18" s="1338">
        <v>4.5999999999999999E-2</v>
      </c>
      <c r="DQ18" s="1338">
        <v>0.47399999999999998</v>
      </c>
      <c r="DR18" s="1338">
        <v>0.34499999999999997</v>
      </c>
      <c r="DS18" s="1338">
        <v>0.114</v>
      </c>
      <c r="DT18" s="1103">
        <v>0.23499999999999999</v>
      </c>
      <c r="DU18" s="1103">
        <v>0.876</v>
      </c>
      <c r="DV18" s="1103">
        <v>0.222</v>
      </c>
      <c r="DW18" s="1103">
        <v>0.161</v>
      </c>
      <c r="DX18" s="1103">
        <v>0.39800000000000002</v>
      </c>
      <c r="DY18" s="1103">
        <v>0.113</v>
      </c>
      <c r="DZ18" s="1103">
        <v>0.28000000000000003</v>
      </c>
      <c r="EA18" s="1103">
        <v>0.188</v>
      </c>
      <c r="EB18" s="1103">
        <v>0.91900000000000004</v>
      </c>
      <c r="EC18" s="1103">
        <v>0.18099999999999999</v>
      </c>
      <c r="ED18" s="1103">
        <v>0.53400000000000003</v>
      </c>
      <c r="EE18" s="1103">
        <v>0.23699999999999999</v>
      </c>
      <c r="EF18" s="1103">
        <v>0.10199999999999999</v>
      </c>
      <c r="EG18" s="1103">
        <v>0.14299999999999999</v>
      </c>
      <c r="EH18" s="1103">
        <v>0.379</v>
      </c>
      <c r="EI18" s="1103">
        <v>5.6000000000000001E-2</v>
      </c>
      <c r="EJ18" s="1103">
        <v>9.4E-2</v>
      </c>
      <c r="EK18" s="1103">
        <v>0.11899999999999999</v>
      </c>
      <c r="EL18" s="1103">
        <v>6.6000000000000003E-2</v>
      </c>
      <c r="EM18" s="1103">
        <v>0.78700000000000003</v>
      </c>
      <c r="EN18" s="1103">
        <v>0.311</v>
      </c>
      <c r="EO18" s="1103">
        <v>0.41399999999999998</v>
      </c>
      <c r="EP18" s="1103">
        <v>0.629</v>
      </c>
      <c r="EQ18" s="1103">
        <v>0.219</v>
      </c>
      <c r="ER18" s="1103">
        <v>0.183</v>
      </c>
      <c r="ES18" s="1103">
        <v>0.121</v>
      </c>
      <c r="ET18" s="1103">
        <v>0.11</v>
      </c>
      <c r="EU18" s="1103">
        <v>0.10100000000000001</v>
      </c>
      <c r="EV18" s="1103">
        <v>2.44</v>
      </c>
      <c r="EW18" s="1103">
        <v>0.89400000000000002</v>
      </c>
      <c r="EX18" s="1107">
        <v>0.36099999999999999</v>
      </c>
      <c r="EY18" s="1107">
        <v>1.115</v>
      </c>
      <c r="EZ18" s="1103">
        <v>0.59599999999999997</v>
      </c>
      <c r="FA18" s="1103">
        <v>0.19800000000000001</v>
      </c>
      <c r="FB18" s="1103">
        <v>0.92200000000000004</v>
      </c>
      <c r="FC18" s="1103">
        <v>0.125</v>
      </c>
      <c r="FD18" s="1103">
        <v>4.1000000000000002E-2</v>
      </c>
      <c r="FE18" s="1103">
        <v>4.2999999999999997E-2</v>
      </c>
      <c r="FF18" s="1103">
        <v>2.1999999999999999E-2</v>
      </c>
      <c r="FG18" s="1103">
        <v>5.3999999999999999E-2</v>
      </c>
      <c r="FH18" s="1103">
        <v>0.10199999999999999</v>
      </c>
      <c r="FI18" s="1103">
        <v>0.26</v>
      </c>
      <c r="FJ18" s="1103">
        <v>0.222</v>
      </c>
      <c r="FK18" s="1103">
        <v>0.377</v>
      </c>
      <c r="FL18" s="1103">
        <v>1.4999999999999999E-2</v>
      </c>
      <c r="FM18" s="1103">
        <v>0.73399999999999999</v>
      </c>
      <c r="FN18" s="1103">
        <v>5.7000000000000002E-2</v>
      </c>
      <c r="FO18" s="1103">
        <v>4.3999999999999997E-2</v>
      </c>
      <c r="FP18" s="1103">
        <v>0.17399999999999999</v>
      </c>
      <c r="FQ18" s="1103">
        <v>0.56299999999999994</v>
      </c>
      <c r="FR18" s="1103">
        <v>5.1999999999999998E-2</v>
      </c>
      <c r="FS18" s="1319">
        <v>0.11799999999999999</v>
      </c>
      <c r="FT18" s="1319">
        <v>7.0000000000000007E-2</v>
      </c>
      <c r="FU18" s="1319">
        <v>8.2000000000000003E-2</v>
      </c>
      <c r="FV18" s="1319">
        <v>0.13800000000000001</v>
      </c>
      <c r="FW18" s="1319">
        <v>0.14299999999999999</v>
      </c>
      <c r="FX18" s="1319">
        <v>0.15</v>
      </c>
      <c r="FY18" s="1319">
        <v>5.8999999999999997E-2</v>
      </c>
      <c r="FZ18" s="1319">
        <v>5.2999999999999999E-2</v>
      </c>
      <c r="GA18" s="1319">
        <v>0.155</v>
      </c>
      <c r="GB18" s="1319">
        <v>0.505</v>
      </c>
      <c r="GC18" s="1319">
        <v>0.16500000000000001</v>
      </c>
      <c r="GD18" s="1319">
        <v>0.223</v>
      </c>
      <c r="GE18" s="1319">
        <v>0.371</v>
      </c>
      <c r="GF18" s="1319">
        <v>0.28199999999999997</v>
      </c>
      <c r="GG18" s="1319" t="s">
        <v>181</v>
      </c>
      <c r="GH18" s="1319">
        <v>0.13100000000000001</v>
      </c>
      <c r="GI18" s="1319">
        <v>0.152</v>
      </c>
      <c r="GJ18" s="1319">
        <v>0.42699999999999999</v>
      </c>
      <c r="GK18" s="1319">
        <v>0.251</v>
      </c>
      <c r="GN18" s="1349">
        <v>56</v>
      </c>
    </row>
    <row r="19" spans="1:196" ht="13.5" customHeight="1">
      <c r="A19" s="1252" t="s">
        <v>59</v>
      </c>
      <c r="B19" s="1337" t="s">
        <v>145</v>
      </c>
      <c r="C19" s="398" t="s">
        <v>148</v>
      </c>
      <c r="D19" s="1103" t="s">
        <v>149</v>
      </c>
      <c r="E19" s="1337" t="s">
        <v>84</v>
      </c>
      <c r="F19" s="1337" t="s">
        <v>84</v>
      </c>
      <c r="G19" s="1337" t="s">
        <v>84</v>
      </c>
      <c r="H19" s="1337" t="s">
        <v>84</v>
      </c>
      <c r="I19" s="398" t="s">
        <v>84</v>
      </c>
      <c r="J19" s="1103" t="s">
        <v>217</v>
      </c>
      <c r="K19" s="1103" t="s">
        <v>145</v>
      </c>
      <c r="L19" s="1103" t="s">
        <v>147</v>
      </c>
      <c r="M19" s="1103" t="s">
        <v>148</v>
      </c>
      <c r="N19" s="1103" t="s">
        <v>151</v>
      </c>
      <c r="O19" s="1103" t="s">
        <v>358</v>
      </c>
      <c r="P19" s="1103" t="s">
        <v>149</v>
      </c>
      <c r="Q19" s="1103" t="s">
        <v>145</v>
      </c>
      <c r="R19" s="1103" t="s">
        <v>358</v>
      </c>
      <c r="S19" s="1103" t="s">
        <v>147</v>
      </c>
      <c r="T19" s="1103" t="s">
        <v>84</v>
      </c>
      <c r="U19" s="1103" t="s">
        <v>84</v>
      </c>
      <c r="V19" s="1103" t="s">
        <v>84</v>
      </c>
      <c r="W19" s="1103" t="s">
        <v>84</v>
      </c>
      <c r="X19" s="1103" t="s">
        <v>148</v>
      </c>
      <c r="Y19" s="1103" t="s">
        <v>84</v>
      </c>
      <c r="Z19" s="1103" t="s">
        <v>357</v>
      </c>
      <c r="AA19" s="1103" t="s">
        <v>145</v>
      </c>
      <c r="AB19" s="1103" t="s">
        <v>358</v>
      </c>
      <c r="AC19" s="1103" t="s">
        <v>151</v>
      </c>
      <c r="AD19" s="1103" t="s">
        <v>148</v>
      </c>
      <c r="AE19" s="1103" t="s">
        <v>145</v>
      </c>
      <c r="AF19" s="1103" t="s">
        <v>146</v>
      </c>
      <c r="AG19" s="1103" t="s">
        <v>145</v>
      </c>
      <c r="AH19" s="1103" t="s">
        <v>145</v>
      </c>
      <c r="AI19" s="1103" t="s">
        <v>365</v>
      </c>
      <c r="AJ19" s="1103" t="s">
        <v>145</v>
      </c>
      <c r="AK19" s="1103" t="s">
        <v>145</v>
      </c>
      <c r="AL19" s="1103" t="s">
        <v>145</v>
      </c>
      <c r="AM19" s="1103" t="s">
        <v>151</v>
      </c>
      <c r="AN19" s="1103" t="s">
        <v>145</v>
      </c>
      <c r="AO19" s="1103" t="s">
        <v>84</v>
      </c>
      <c r="AP19" s="1103" t="s">
        <v>145</v>
      </c>
      <c r="AQ19" s="1103" t="s">
        <v>149</v>
      </c>
      <c r="AR19" s="1103" t="s">
        <v>145</v>
      </c>
      <c r="AS19" s="1103" t="s">
        <v>145</v>
      </c>
      <c r="AT19" s="1103" t="s">
        <v>147</v>
      </c>
      <c r="AU19" s="1103" t="s">
        <v>147</v>
      </c>
      <c r="AV19" s="1103" t="s">
        <v>149</v>
      </c>
      <c r="AW19" s="1103" t="s">
        <v>145</v>
      </c>
      <c r="AX19" s="1103" t="s">
        <v>145</v>
      </c>
      <c r="AY19" s="1103" t="s">
        <v>145</v>
      </c>
      <c r="AZ19" s="1103" t="s">
        <v>84</v>
      </c>
      <c r="BA19" s="1103" t="s">
        <v>84</v>
      </c>
      <c r="BB19" s="1103" t="s">
        <v>145</v>
      </c>
      <c r="BC19" s="1103" t="s">
        <v>84</v>
      </c>
      <c r="BD19" s="1103" t="s">
        <v>149</v>
      </c>
      <c r="BE19" s="1103" t="s">
        <v>659</v>
      </c>
      <c r="BF19" s="1103" t="s">
        <v>151</v>
      </c>
      <c r="BG19" s="1103" t="s">
        <v>84</v>
      </c>
      <c r="BH19" s="1103" t="s">
        <v>149</v>
      </c>
      <c r="BI19" s="1103" t="s">
        <v>84</v>
      </c>
      <c r="BJ19" s="1103" t="s">
        <v>176</v>
      </c>
      <c r="BK19" s="1103" t="s">
        <v>148</v>
      </c>
      <c r="BL19" s="1103" t="s">
        <v>145</v>
      </c>
      <c r="BM19" s="1103" t="s">
        <v>146</v>
      </c>
      <c r="BN19" s="1103" t="s">
        <v>84</v>
      </c>
      <c r="BO19" s="1103" t="s">
        <v>147</v>
      </c>
      <c r="BP19" s="1103" t="s">
        <v>145</v>
      </c>
      <c r="BQ19" s="1103" t="s">
        <v>176</v>
      </c>
      <c r="BR19" s="1103" t="s">
        <v>84</v>
      </c>
      <c r="BS19" s="1103" t="s">
        <v>84</v>
      </c>
      <c r="BT19" s="1103" t="s">
        <v>421</v>
      </c>
      <c r="BU19" s="1103" t="s">
        <v>84</v>
      </c>
      <c r="BV19" s="1103" t="s">
        <v>145</v>
      </c>
      <c r="BW19" s="1103" t="s">
        <v>84</v>
      </c>
      <c r="BX19" s="1103" t="s">
        <v>84</v>
      </c>
      <c r="BY19" s="1103" t="s">
        <v>365</v>
      </c>
      <c r="BZ19" s="1103" t="s">
        <v>84</v>
      </c>
      <c r="CA19" s="1103" t="s">
        <v>148</v>
      </c>
      <c r="CB19" s="1103" t="s">
        <v>150</v>
      </c>
      <c r="CC19" s="1103" t="s">
        <v>151</v>
      </c>
      <c r="CD19" s="1103" t="s">
        <v>150</v>
      </c>
      <c r="CE19" s="1103" t="s">
        <v>84</v>
      </c>
      <c r="CF19" s="1103" t="s">
        <v>84</v>
      </c>
      <c r="CG19" s="1103" t="s">
        <v>147</v>
      </c>
      <c r="CH19" s="1103" t="s">
        <v>84</v>
      </c>
      <c r="CI19" s="1103" t="s">
        <v>84</v>
      </c>
      <c r="CJ19" s="1103" t="s">
        <v>145</v>
      </c>
      <c r="CK19" s="1103" t="s">
        <v>146</v>
      </c>
      <c r="CL19" s="1103" t="s">
        <v>358</v>
      </c>
      <c r="CM19" s="1103" t="s">
        <v>357</v>
      </c>
      <c r="CN19" s="1103" t="s">
        <v>84</v>
      </c>
      <c r="CO19" s="1103" t="s">
        <v>84</v>
      </c>
      <c r="CP19" s="1103" t="s">
        <v>148</v>
      </c>
      <c r="CQ19" s="1103" t="s">
        <v>146</v>
      </c>
      <c r="CR19" s="1103" t="s">
        <v>358</v>
      </c>
      <c r="CS19" s="1103" t="s">
        <v>84</v>
      </c>
      <c r="CT19" s="1103" t="s">
        <v>151</v>
      </c>
      <c r="CU19" s="1103" t="s">
        <v>84</v>
      </c>
      <c r="CV19" s="1103" t="s">
        <v>145</v>
      </c>
      <c r="CW19" s="1103" t="s">
        <v>145</v>
      </c>
      <c r="CX19" s="1103" t="s">
        <v>84</v>
      </c>
      <c r="CY19" s="1103" t="s">
        <v>371</v>
      </c>
      <c r="CZ19" s="1338" t="s">
        <v>145</v>
      </c>
      <c r="DA19" s="1338" t="s">
        <v>145</v>
      </c>
      <c r="DB19" s="1338" t="s">
        <v>145</v>
      </c>
      <c r="DC19" s="1338" t="s">
        <v>365</v>
      </c>
      <c r="DD19" s="1338" t="s">
        <v>1079</v>
      </c>
      <c r="DE19" s="1338" t="s">
        <v>358</v>
      </c>
      <c r="DF19" s="1338" t="s">
        <v>358</v>
      </c>
      <c r="DG19" s="1338" t="s">
        <v>145</v>
      </c>
      <c r="DH19" s="1338" t="s">
        <v>145</v>
      </c>
      <c r="DI19" s="1338" t="s">
        <v>176</v>
      </c>
      <c r="DJ19" s="1338" t="s">
        <v>145</v>
      </c>
      <c r="DK19" s="1338" t="s">
        <v>147</v>
      </c>
      <c r="DL19" s="1338" t="s">
        <v>149</v>
      </c>
      <c r="DM19" s="1338" t="s">
        <v>145</v>
      </c>
      <c r="DN19" s="1338" t="s">
        <v>145</v>
      </c>
      <c r="DO19" s="1338" t="s">
        <v>358</v>
      </c>
      <c r="DP19" s="1338" t="s">
        <v>369</v>
      </c>
      <c r="DQ19" s="1338" t="s">
        <v>145</v>
      </c>
      <c r="DR19" s="1338" t="s">
        <v>146</v>
      </c>
      <c r="DS19" s="1338" t="s">
        <v>145</v>
      </c>
      <c r="DT19" s="1103" t="s">
        <v>150</v>
      </c>
      <c r="DU19" s="1103" t="s">
        <v>149</v>
      </c>
      <c r="DV19" s="1103" t="s">
        <v>145</v>
      </c>
      <c r="DW19" s="1103" t="s">
        <v>145</v>
      </c>
      <c r="DX19" s="1103" t="s">
        <v>361</v>
      </c>
      <c r="DY19" s="1103" t="s">
        <v>145</v>
      </c>
      <c r="DZ19" s="1103" t="s">
        <v>151</v>
      </c>
      <c r="EA19" s="1103" t="s">
        <v>146</v>
      </c>
      <c r="EB19" s="1103" t="s">
        <v>151</v>
      </c>
      <c r="EC19" s="1103" t="s">
        <v>149</v>
      </c>
      <c r="ED19" s="1103" t="s">
        <v>365</v>
      </c>
      <c r="EE19" s="1103" t="s">
        <v>414</v>
      </c>
      <c r="EF19" s="1103" t="s">
        <v>358</v>
      </c>
      <c r="EG19" s="1103" t="s">
        <v>147</v>
      </c>
      <c r="EH19" s="1103" t="s">
        <v>176</v>
      </c>
      <c r="EI19" s="1103" t="s">
        <v>151</v>
      </c>
      <c r="EJ19" s="1103" t="s">
        <v>412</v>
      </c>
      <c r="EK19" s="1103" t="s">
        <v>414</v>
      </c>
      <c r="EL19" s="1103" t="s">
        <v>659</v>
      </c>
      <c r="EM19" s="1103" t="s">
        <v>216</v>
      </c>
      <c r="EN19" s="1103" t="s">
        <v>151</v>
      </c>
      <c r="EO19" s="1103" t="s">
        <v>148</v>
      </c>
      <c r="EP19" s="1103" t="s">
        <v>145</v>
      </c>
      <c r="EQ19" s="1103" t="s">
        <v>145</v>
      </c>
      <c r="ER19" s="1103" t="s">
        <v>148</v>
      </c>
      <c r="ES19" s="1103" t="s">
        <v>147</v>
      </c>
      <c r="ET19" s="1103" t="s">
        <v>145</v>
      </c>
      <c r="EU19" s="1103" t="s">
        <v>145</v>
      </c>
      <c r="EV19" s="1103" t="s">
        <v>145</v>
      </c>
      <c r="EW19" s="1103" t="s">
        <v>369</v>
      </c>
      <c r="EX19" s="1107" t="s">
        <v>145</v>
      </c>
      <c r="EY19" s="1107" t="s">
        <v>148</v>
      </c>
      <c r="EZ19" s="1103" t="s">
        <v>148</v>
      </c>
      <c r="FA19" s="1103" t="s">
        <v>148</v>
      </c>
      <c r="FB19" s="1103" t="s">
        <v>148</v>
      </c>
      <c r="FC19" s="1103" t="s">
        <v>145</v>
      </c>
      <c r="FD19" s="1103" t="s">
        <v>145</v>
      </c>
      <c r="FE19" s="1103" t="s">
        <v>145</v>
      </c>
      <c r="FF19" s="1103" t="s">
        <v>145</v>
      </c>
      <c r="FG19" s="1103" t="s">
        <v>147</v>
      </c>
      <c r="FH19" s="1103" t="s">
        <v>145</v>
      </c>
      <c r="FI19" s="1103" t="s">
        <v>357</v>
      </c>
      <c r="FJ19" s="1103" t="s">
        <v>145</v>
      </c>
      <c r="FK19" s="1103" t="s">
        <v>148</v>
      </c>
      <c r="FL19" s="1103" t="s">
        <v>145</v>
      </c>
      <c r="FM19" s="1103" t="s">
        <v>149</v>
      </c>
      <c r="FN19" s="1103" t="s">
        <v>145</v>
      </c>
      <c r="FO19" s="1103" t="s">
        <v>145</v>
      </c>
      <c r="FP19" s="1103" t="s">
        <v>151</v>
      </c>
      <c r="FQ19" s="1103" t="s">
        <v>150</v>
      </c>
      <c r="FR19" s="1103" t="s">
        <v>145</v>
      </c>
      <c r="FS19" s="1319" t="s">
        <v>145</v>
      </c>
      <c r="FT19" s="1319" t="s">
        <v>145</v>
      </c>
      <c r="FU19" s="1319" t="s">
        <v>145</v>
      </c>
      <c r="FV19" s="1319" t="s">
        <v>145</v>
      </c>
      <c r="FW19" s="1319" t="s">
        <v>145</v>
      </c>
      <c r="FX19" s="1319" t="s">
        <v>151</v>
      </c>
      <c r="FY19" s="1319" t="s">
        <v>145</v>
      </c>
      <c r="FZ19" s="1319" t="s">
        <v>145</v>
      </c>
      <c r="GA19" s="1319" t="s">
        <v>145</v>
      </c>
      <c r="GB19" s="1319" t="s">
        <v>148</v>
      </c>
      <c r="GC19" s="1319" t="s">
        <v>145</v>
      </c>
      <c r="GD19" s="1319" t="s">
        <v>151</v>
      </c>
      <c r="GE19" s="1319" t="s">
        <v>358</v>
      </c>
      <c r="GF19" s="1319" t="s">
        <v>145</v>
      </c>
      <c r="GG19" s="1319" t="s">
        <v>151</v>
      </c>
      <c r="GH19" s="1319" t="s">
        <v>145</v>
      </c>
      <c r="GI19" s="1319" t="s">
        <v>145</v>
      </c>
      <c r="GJ19" s="1319" t="s">
        <v>148</v>
      </c>
      <c r="GK19" s="1319" t="s">
        <v>145</v>
      </c>
      <c r="GN19" s="1349">
        <v>200</v>
      </c>
    </row>
    <row r="20" spans="1:196" ht="13.5" customHeight="1">
      <c r="A20" s="1252" t="s">
        <v>60</v>
      </c>
      <c r="B20" s="1337">
        <v>6.2E-2</v>
      </c>
      <c r="C20" s="398">
        <v>0.47</v>
      </c>
      <c r="D20" s="1103">
        <v>0.51700000000000002</v>
      </c>
      <c r="E20" s="1337">
        <v>0.50900000000000001</v>
      </c>
      <c r="F20" s="1337">
        <v>1.9450000000000001</v>
      </c>
      <c r="G20" s="1337">
        <v>0.14099999999999999</v>
      </c>
      <c r="H20" s="1337">
        <v>0.22700000000000001</v>
      </c>
      <c r="I20" s="398">
        <v>0.6</v>
      </c>
      <c r="J20" s="1103" t="s">
        <v>362</v>
      </c>
      <c r="K20" s="1103">
        <v>0.26700000000000002</v>
      </c>
      <c r="L20" s="1103">
        <v>0.33100000000000002</v>
      </c>
      <c r="M20" s="1103">
        <v>0.248</v>
      </c>
      <c r="N20" s="1103">
        <v>0.22900000000000001</v>
      </c>
      <c r="O20" s="1103">
        <v>0.749</v>
      </c>
      <c r="P20" s="1103">
        <v>0.06</v>
      </c>
      <c r="Q20" s="1103">
        <v>0.38800000000000001</v>
      </c>
      <c r="R20" s="1103">
        <v>0.39100000000000001</v>
      </c>
      <c r="S20" s="1103">
        <v>7.0999999999999994E-2</v>
      </c>
      <c r="T20" s="1103">
        <v>0.192</v>
      </c>
      <c r="U20" s="1103">
        <v>0.432</v>
      </c>
      <c r="V20" s="1103">
        <v>0.80100000000000005</v>
      </c>
      <c r="W20" s="1103">
        <v>1.4999999999999999E-2</v>
      </c>
      <c r="X20" s="1103">
        <v>0.20899999999999999</v>
      </c>
      <c r="Y20" s="1103">
        <v>0.16200000000000001</v>
      </c>
      <c r="Z20" s="1103">
        <v>0.11799999999999999</v>
      </c>
      <c r="AA20" s="1103">
        <v>0.24</v>
      </c>
      <c r="AB20" s="1103">
        <v>3.9E-2</v>
      </c>
      <c r="AC20" s="1103">
        <v>0.60099999999999998</v>
      </c>
      <c r="AD20" s="1103">
        <v>0.29299999999999998</v>
      </c>
      <c r="AE20" s="1103">
        <v>0.314</v>
      </c>
      <c r="AF20" s="1103">
        <v>0.53300000000000003</v>
      </c>
      <c r="AG20" s="1103">
        <v>0.28199999999999997</v>
      </c>
      <c r="AH20" s="1103">
        <v>0.23300000000000001</v>
      </c>
      <c r="AI20" s="1103">
        <v>0.108</v>
      </c>
      <c r="AJ20" s="1103">
        <v>0.50600000000000001</v>
      </c>
      <c r="AK20" s="1103">
        <v>2.0179999999999998</v>
      </c>
      <c r="AL20" s="1103">
        <v>0.32700000000000001</v>
      </c>
      <c r="AM20" s="1103">
        <v>0.35399999999999998</v>
      </c>
      <c r="AN20" s="1103">
        <v>0.38800000000000001</v>
      </c>
      <c r="AO20" s="1103">
        <v>0.32900000000000001</v>
      </c>
      <c r="AP20" s="1103">
        <v>7.5999999999999998E-2</v>
      </c>
      <c r="AQ20" s="1103">
        <v>0.253</v>
      </c>
      <c r="AR20" s="1103">
        <v>9.6000000000000002E-2</v>
      </c>
      <c r="AS20" s="1103">
        <v>0.40200000000000002</v>
      </c>
      <c r="AT20" s="1103">
        <v>3.2000000000000001E-2</v>
      </c>
      <c r="AU20" s="1103">
        <v>0.20399999999999999</v>
      </c>
      <c r="AV20" s="1103">
        <v>0.442</v>
      </c>
      <c r="AW20" s="1103">
        <v>0.30399999999999999</v>
      </c>
      <c r="AX20" s="1103">
        <v>7.0999999999999994E-2</v>
      </c>
      <c r="AY20" s="1103">
        <v>0.115</v>
      </c>
      <c r="AZ20" s="1103">
        <v>0.20799999999999999</v>
      </c>
      <c r="BA20" s="1103">
        <v>0.106</v>
      </c>
      <c r="BB20" s="1103">
        <v>0.47899999999999998</v>
      </c>
      <c r="BC20" s="1103">
        <v>0.13300000000000001</v>
      </c>
      <c r="BD20" s="1103">
        <v>0.26700000000000002</v>
      </c>
      <c r="BE20" s="1103" t="s">
        <v>660</v>
      </c>
      <c r="BF20" s="1103">
        <v>6.3E-2</v>
      </c>
      <c r="BG20" s="1103">
        <v>0.11600000000000001</v>
      </c>
      <c r="BH20" s="1103">
        <v>1.0609999999999999</v>
      </c>
      <c r="BI20" s="1103">
        <v>3.7999999999999999E-2</v>
      </c>
      <c r="BJ20" s="1103">
        <v>3.1240000000000001</v>
      </c>
      <c r="BK20" s="1103">
        <v>0.83599999999999997</v>
      </c>
      <c r="BL20" s="1103">
        <v>2.3E-2</v>
      </c>
      <c r="BM20" s="1103">
        <v>0.16900000000000001</v>
      </c>
      <c r="BN20" s="1103">
        <v>0.155</v>
      </c>
      <c r="BO20" s="1103">
        <v>0.36699999999999999</v>
      </c>
      <c r="BP20" s="1103">
        <v>0.751</v>
      </c>
      <c r="BQ20" s="1103">
        <v>0.77600000000000002</v>
      </c>
      <c r="BR20" s="1103">
        <v>2.5000000000000001E-2</v>
      </c>
      <c r="BS20" s="1103">
        <v>5.0999999999999997E-2</v>
      </c>
      <c r="BT20" s="1103">
        <v>1.085</v>
      </c>
      <c r="BU20" s="1103">
        <v>2.7E-2</v>
      </c>
      <c r="BV20" s="1103">
        <v>0.29499999999999998</v>
      </c>
      <c r="BW20" s="1103">
        <v>3.1E-2</v>
      </c>
      <c r="BX20" s="1103">
        <v>5.5E-2</v>
      </c>
      <c r="BY20" s="1103">
        <v>0.38400000000000001</v>
      </c>
      <c r="BZ20" s="1103">
        <v>0.46600000000000003</v>
      </c>
      <c r="CA20" s="1103">
        <v>0.626</v>
      </c>
      <c r="CB20" s="1103">
        <v>0.55800000000000005</v>
      </c>
      <c r="CC20" s="1103">
        <v>0.28399999999999997</v>
      </c>
      <c r="CD20" s="1103">
        <v>6.8000000000000005E-2</v>
      </c>
      <c r="CE20" s="1103">
        <v>2.1999999999999999E-2</v>
      </c>
      <c r="CF20" s="1103">
        <v>2.7E-2</v>
      </c>
      <c r="CG20" s="1103">
        <v>0.13100000000000001</v>
      </c>
      <c r="CH20" s="1103">
        <v>4.2999999999999997E-2</v>
      </c>
      <c r="CI20" s="1103">
        <v>4.2999999999999997E-2</v>
      </c>
      <c r="CJ20" s="1103">
        <v>7.4999999999999997E-2</v>
      </c>
      <c r="CK20" s="1103">
        <v>0.31</v>
      </c>
      <c r="CL20" s="1103">
        <v>0.17399999999999999</v>
      </c>
      <c r="CM20" s="1103">
        <v>0.223</v>
      </c>
      <c r="CN20" s="1103">
        <v>5.1999999999999998E-2</v>
      </c>
      <c r="CO20" s="1103">
        <v>3.6999999999999998E-2</v>
      </c>
      <c r="CP20" s="1103">
        <v>0.96899999999999997</v>
      </c>
      <c r="CQ20" s="1103">
        <v>0.89500000000000002</v>
      </c>
      <c r="CR20" s="1103">
        <v>0.17599999999999999</v>
      </c>
      <c r="CS20" s="1103">
        <v>0.13400000000000001</v>
      </c>
      <c r="CT20" s="1103">
        <v>8.4000000000000005E-2</v>
      </c>
      <c r="CU20" s="1103">
        <v>6.0999999999999999E-2</v>
      </c>
      <c r="CV20" s="1103">
        <v>0.22700000000000001</v>
      </c>
      <c r="CW20" s="1103">
        <v>0.11700000000000001</v>
      </c>
      <c r="CX20" s="1103">
        <v>0.2</v>
      </c>
      <c r="CY20" s="1103">
        <v>0.98099999999999998</v>
      </c>
      <c r="CZ20" s="1338">
        <v>0.158</v>
      </c>
      <c r="DA20" s="1338">
        <v>0.15</v>
      </c>
      <c r="DB20" s="1338">
        <v>5.8000000000000003E-2</v>
      </c>
      <c r="DC20" s="1338">
        <v>0.27300000000000002</v>
      </c>
      <c r="DD20" s="1338">
        <v>8.5069999999999997</v>
      </c>
      <c r="DE20" s="1338">
        <v>0.47</v>
      </c>
      <c r="DF20" s="1338">
        <v>0.151</v>
      </c>
      <c r="DG20" s="1338">
        <v>0.04</v>
      </c>
      <c r="DH20" s="1338">
        <v>0.31900000000000001</v>
      </c>
      <c r="DI20" s="1338">
        <v>0.22900000000000001</v>
      </c>
      <c r="DJ20" s="1338">
        <v>7.9000000000000001E-2</v>
      </c>
      <c r="DK20" s="1338">
        <v>0.33600000000000002</v>
      </c>
      <c r="DL20" s="1338">
        <v>2.64</v>
      </c>
      <c r="DM20" s="1338">
        <v>0.22600000000000001</v>
      </c>
      <c r="DN20" s="1338">
        <v>0.14299999999999999</v>
      </c>
      <c r="DO20" s="1338">
        <v>0.28499999999999998</v>
      </c>
      <c r="DP20" s="1338">
        <v>0.221</v>
      </c>
      <c r="DQ20" s="1338">
        <v>0.58399999999999996</v>
      </c>
      <c r="DR20" s="1338">
        <v>0.35899999999999999</v>
      </c>
      <c r="DS20" s="1338">
        <v>0.14299999999999999</v>
      </c>
      <c r="DT20" s="1103">
        <v>4.6369999999999996</v>
      </c>
      <c r="DU20" s="1103">
        <v>0.995</v>
      </c>
      <c r="DV20" s="1103">
        <v>0.27</v>
      </c>
      <c r="DW20" s="1103">
        <v>0.188</v>
      </c>
      <c r="DX20" s="1103">
        <v>2.9079999999999999</v>
      </c>
      <c r="DY20" s="1103">
        <v>0.12</v>
      </c>
      <c r="DZ20" s="1103">
        <v>0.437</v>
      </c>
      <c r="EA20" s="1103">
        <v>0.47</v>
      </c>
      <c r="EB20" s="1103">
        <v>1.304</v>
      </c>
      <c r="EC20" s="1103">
        <v>0.26</v>
      </c>
      <c r="ED20" s="1103">
        <v>0.746</v>
      </c>
      <c r="EE20" s="1103">
        <v>0.312</v>
      </c>
      <c r="EF20" s="1103">
        <v>0.127</v>
      </c>
      <c r="EG20" s="1103">
        <v>0.26800000000000002</v>
      </c>
      <c r="EH20" s="1103">
        <v>0.52</v>
      </c>
      <c r="EI20" s="1103">
        <v>5.7000000000000002E-2</v>
      </c>
      <c r="EJ20" s="1103">
        <v>0.23899999999999999</v>
      </c>
      <c r="EK20" s="1103">
        <v>0.55300000000000005</v>
      </c>
      <c r="EL20" s="1103">
        <v>0.22500000000000001</v>
      </c>
      <c r="EM20" s="1103">
        <v>0.70199999999999996</v>
      </c>
      <c r="EN20" s="1103">
        <v>0.40400000000000003</v>
      </c>
      <c r="EO20" s="1103">
        <v>0.51500000000000001</v>
      </c>
      <c r="EP20" s="1103">
        <v>0.76900000000000002</v>
      </c>
      <c r="EQ20" s="1103">
        <v>0.4</v>
      </c>
      <c r="ER20" s="1103">
        <v>0.65100000000000002</v>
      </c>
      <c r="ES20" s="1103">
        <v>0.191</v>
      </c>
      <c r="ET20" s="1103">
        <v>0.11</v>
      </c>
      <c r="EU20" s="1103">
        <v>0.14799999999999999</v>
      </c>
      <c r="EV20" s="1103">
        <v>2.2730000000000001</v>
      </c>
      <c r="EW20" s="1103">
        <v>0.68500000000000005</v>
      </c>
      <c r="EX20" s="1107">
        <v>0.45100000000000001</v>
      </c>
      <c r="EY20" s="1107">
        <v>0.64100000000000001</v>
      </c>
      <c r="EZ20" s="1103">
        <v>1.8049999999999999</v>
      </c>
      <c r="FA20" s="1103">
        <v>0.34799999999999998</v>
      </c>
      <c r="FB20" s="1103">
        <v>1.8580000000000001</v>
      </c>
      <c r="FC20" s="1103">
        <v>0.26200000000000001</v>
      </c>
      <c r="FD20" s="1103">
        <v>5.8000000000000003E-2</v>
      </c>
      <c r="FE20" s="1103" t="s">
        <v>409</v>
      </c>
      <c r="FF20" s="1103" t="s">
        <v>1699</v>
      </c>
      <c r="FG20" s="1103" t="s">
        <v>1368</v>
      </c>
      <c r="FH20" s="1103">
        <v>0.186</v>
      </c>
      <c r="FI20" s="1103" t="s">
        <v>379</v>
      </c>
      <c r="FJ20" s="1103">
        <v>0.33800000000000002</v>
      </c>
      <c r="FK20" s="1103">
        <v>0.26800000000000002</v>
      </c>
      <c r="FL20" s="1103">
        <v>1.7000000000000001E-2</v>
      </c>
      <c r="FM20" s="1103">
        <v>0.23200000000000001</v>
      </c>
      <c r="FN20" s="1103">
        <v>4.4999999999999998E-2</v>
      </c>
      <c r="FO20" s="1103">
        <v>4.9000000000000002E-2</v>
      </c>
      <c r="FP20" s="1103">
        <v>0.39100000000000001</v>
      </c>
      <c r="FQ20" s="1103">
        <v>1.0109999999999999</v>
      </c>
      <c r="FR20" s="1103">
        <v>9.2999999999999999E-2</v>
      </c>
      <c r="FS20" s="1319">
        <v>0.14099999999999999</v>
      </c>
      <c r="FT20" s="1319">
        <v>0.112</v>
      </c>
      <c r="FU20" s="1319">
        <v>8.2000000000000003E-2</v>
      </c>
      <c r="FV20" s="1319">
        <v>0.17799999999999999</v>
      </c>
      <c r="FW20" s="1319">
        <v>0.151</v>
      </c>
      <c r="FX20" s="1319">
        <v>0.22600000000000001</v>
      </c>
      <c r="FY20" s="1319">
        <v>0.10299999999999999</v>
      </c>
      <c r="FZ20" s="1319">
        <v>9.4E-2</v>
      </c>
      <c r="GA20" s="1319">
        <v>0.23200000000000001</v>
      </c>
      <c r="GB20" s="1319">
        <v>0.94099999999999995</v>
      </c>
      <c r="GC20" s="1319">
        <v>0.20499999999999999</v>
      </c>
      <c r="GD20" s="1319">
        <v>0.22600000000000001</v>
      </c>
      <c r="GE20" s="1319">
        <v>0.42</v>
      </c>
      <c r="GF20" s="1319">
        <v>0.96599999999999997</v>
      </c>
      <c r="GG20" s="1319">
        <v>0.52700000000000002</v>
      </c>
      <c r="GH20" s="1319">
        <v>0.22600000000000001</v>
      </c>
      <c r="GI20" s="1319">
        <v>0.34499999999999997</v>
      </c>
      <c r="GJ20" s="1319">
        <v>0.95799999999999996</v>
      </c>
      <c r="GK20" s="1319">
        <v>0.56299999999999994</v>
      </c>
      <c r="GN20" s="1349">
        <v>43</v>
      </c>
    </row>
    <row r="21" spans="1:196" ht="13.5" customHeight="1">
      <c r="A21" s="1252" t="s">
        <v>61</v>
      </c>
      <c r="B21" s="1337" t="s">
        <v>147</v>
      </c>
      <c r="C21" s="398" t="s">
        <v>150</v>
      </c>
      <c r="D21" s="1103" t="s">
        <v>216</v>
      </c>
      <c r="E21" s="1337" t="s">
        <v>151</v>
      </c>
      <c r="F21" s="1337" t="s">
        <v>145</v>
      </c>
      <c r="G21" s="1337">
        <v>2E-3</v>
      </c>
      <c r="H21" s="1337" t="s">
        <v>148</v>
      </c>
      <c r="I21" s="398" t="s">
        <v>151</v>
      </c>
      <c r="J21" s="1103" t="s">
        <v>363</v>
      </c>
      <c r="K21" s="1103" t="s">
        <v>358</v>
      </c>
      <c r="L21" s="1103" t="s">
        <v>147</v>
      </c>
      <c r="M21" s="1103" t="s">
        <v>364</v>
      </c>
      <c r="N21" s="1103" t="s">
        <v>365</v>
      </c>
      <c r="O21" s="1103" t="s">
        <v>149</v>
      </c>
      <c r="P21" s="1103" t="s">
        <v>217</v>
      </c>
      <c r="Q21" s="1103" t="s">
        <v>147</v>
      </c>
      <c r="R21" s="1103" t="s">
        <v>147</v>
      </c>
      <c r="S21" s="1103" t="s">
        <v>356</v>
      </c>
      <c r="T21" s="1103" t="s">
        <v>148</v>
      </c>
      <c r="U21" s="1103" t="s">
        <v>148</v>
      </c>
      <c r="V21" s="1103" t="s">
        <v>84</v>
      </c>
      <c r="W21" s="1103" t="s">
        <v>151</v>
      </c>
      <c r="X21" s="1103" t="s">
        <v>365</v>
      </c>
      <c r="Y21" s="1103" t="s">
        <v>145</v>
      </c>
      <c r="Z21" s="1103" t="s">
        <v>359</v>
      </c>
      <c r="AA21" s="1103" t="s">
        <v>151</v>
      </c>
      <c r="AB21" s="1103" t="s">
        <v>176</v>
      </c>
      <c r="AC21" s="1103" t="s">
        <v>148</v>
      </c>
      <c r="AD21" s="1103" t="s">
        <v>149</v>
      </c>
      <c r="AE21" s="1103" t="s">
        <v>147</v>
      </c>
      <c r="AF21" s="1103" t="s">
        <v>653</v>
      </c>
      <c r="AG21" s="1103" t="s">
        <v>365</v>
      </c>
      <c r="AH21" s="1103" t="s">
        <v>146</v>
      </c>
      <c r="AI21" s="1103" t="s">
        <v>661</v>
      </c>
      <c r="AJ21" s="1103" t="s">
        <v>146</v>
      </c>
      <c r="AK21" s="1103" t="s">
        <v>176</v>
      </c>
      <c r="AL21" s="1103" t="s">
        <v>147</v>
      </c>
      <c r="AM21" s="1103" t="s">
        <v>369</v>
      </c>
      <c r="AN21" s="1103" t="s">
        <v>147</v>
      </c>
      <c r="AO21" s="1103" t="s">
        <v>148</v>
      </c>
      <c r="AP21" s="1103" t="s">
        <v>176</v>
      </c>
      <c r="AQ21" s="1103" t="s">
        <v>176</v>
      </c>
      <c r="AR21" s="1103" t="s">
        <v>151</v>
      </c>
      <c r="AS21" s="1103" t="s">
        <v>361</v>
      </c>
      <c r="AT21" s="1103" t="s">
        <v>361</v>
      </c>
      <c r="AU21" s="1103" t="s">
        <v>176</v>
      </c>
      <c r="AV21" s="1103" t="s">
        <v>357</v>
      </c>
      <c r="AW21" s="1103" t="s">
        <v>149</v>
      </c>
      <c r="AX21" s="1103" t="s">
        <v>151</v>
      </c>
      <c r="AY21" s="1103" t="s">
        <v>148</v>
      </c>
      <c r="AZ21" s="1103" t="s">
        <v>148</v>
      </c>
      <c r="BA21" s="1103" t="s">
        <v>145</v>
      </c>
      <c r="BB21" s="1103" t="s">
        <v>152</v>
      </c>
      <c r="BC21" s="1103" t="s">
        <v>145</v>
      </c>
      <c r="BD21" s="1103" t="s">
        <v>421</v>
      </c>
      <c r="BE21" s="1103" t="s">
        <v>662</v>
      </c>
      <c r="BF21" s="1103" t="s">
        <v>150</v>
      </c>
      <c r="BG21" s="1103" t="s">
        <v>84</v>
      </c>
      <c r="BH21" s="1103" t="s">
        <v>151</v>
      </c>
      <c r="BI21" s="1103" t="s">
        <v>145</v>
      </c>
      <c r="BJ21" s="1103">
        <v>8.9999999999999993E-3</v>
      </c>
      <c r="BK21" s="1103" t="s">
        <v>145</v>
      </c>
      <c r="BL21" s="1103" t="s">
        <v>84</v>
      </c>
      <c r="BM21" s="1103" t="s">
        <v>145</v>
      </c>
      <c r="BN21" s="1103" t="s">
        <v>84</v>
      </c>
      <c r="BO21" s="1103" t="s">
        <v>151</v>
      </c>
      <c r="BP21" s="1103" t="s">
        <v>148</v>
      </c>
      <c r="BQ21" s="1103" t="s">
        <v>422</v>
      </c>
      <c r="BR21" s="1103" t="s">
        <v>84</v>
      </c>
      <c r="BS21" s="1103" t="s">
        <v>84</v>
      </c>
      <c r="BT21" s="1103" t="s">
        <v>147</v>
      </c>
      <c r="BU21" s="1103" t="s">
        <v>84</v>
      </c>
      <c r="BV21" s="1103" t="s">
        <v>358</v>
      </c>
      <c r="BW21" s="1103" t="s">
        <v>84</v>
      </c>
      <c r="BX21" s="1103" t="s">
        <v>84</v>
      </c>
      <c r="BY21" s="1103" t="s">
        <v>147</v>
      </c>
      <c r="BZ21" s="1103" t="s">
        <v>84</v>
      </c>
      <c r="CA21" s="1103" t="s">
        <v>152</v>
      </c>
      <c r="CB21" s="1103" t="s">
        <v>146</v>
      </c>
      <c r="CC21" s="1103" t="s">
        <v>358</v>
      </c>
      <c r="CD21" s="1103" t="s">
        <v>146</v>
      </c>
      <c r="CE21" s="1103" t="s">
        <v>151</v>
      </c>
      <c r="CF21" s="1103" t="s">
        <v>84</v>
      </c>
      <c r="CG21" s="1103" t="s">
        <v>145</v>
      </c>
      <c r="CH21" s="1103" t="s">
        <v>84</v>
      </c>
      <c r="CI21" s="1103" t="s">
        <v>84</v>
      </c>
      <c r="CJ21" s="1103" t="s">
        <v>145</v>
      </c>
      <c r="CK21" s="1103" t="s">
        <v>147</v>
      </c>
      <c r="CL21" s="1103" t="s">
        <v>151</v>
      </c>
      <c r="CM21" s="1103" t="s">
        <v>148</v>
      </c>
      <c r="CN21" s="1103" t="s">
        <v>84</v>
      </c>
      <c r="CO21" s="1103" t="s">
        <v>151</v>
      </c>
      <c r="CP21" s="1103">
        <v>1.2999999999999999E-2</v>
      </c>
      <c r="CQ21" s="1103" t="s">
        <v>653</v>
      </c>
      <c r="CR21" s="1103" t="s">
        <v>147</v>
      </c>
      <c r="CS21" s="1103" t="s">
        <v>145</v>
      </c>
      <c r="CT21" s="1103" t="s">
        <v>148</v>
      </c>
      <c r="CU21" s="1103" t="s">
        <v>145</v>
      </c>
      <c r="CV21" s="1103">
        <v>6.0000000000000001E-3</v>
      </c>
      <c r="CW21" s="1103">
        <v>6.0000000000000001E-3</v>
      </c>
      <c r="CX21" s="1103" t="s">
        <v>151</v>
      </c>
      <c r="CY21" s="1103" t="s">
        <v>725</v>
      </c>
      <c r="CZ21" s="1338" t="s">
        <v>145</v>
      </c>
      <c r="DA21" s="1338" t="s">
        <v>145</v>
      </c>
      <c r="DB21" s="1338" t="s">
        <v>145</v>
      </c>
      <c r="DC21" s="1338" t="s">
        <v>176</v>
      </c>
      <c r="DD21" s="1338" t="s">
        <v>408</v>
      </c>
      <c r="DE21" s="1338" t="s">
        <v>365</v>
      </c>
      <c r="DF21" s="1338" t="s">
        <v>150</v>
      </c>
      <c r="DG21" s="1338" t="s">
        <v>145</v>
      </c>
      <c r="DH21" s="1338" t="s">
        <v>147</v>
      </c>
      <c r="DI21" s="1338" t="s">
        <v>363</v>
      </c>
      <c r="DJ21" s="1338" t="s">
        <v>147</v>
      </c>
      <c r="DK21" s="1338" t="s">
        <v>365</v>
      </c>
      <c r="DL21" s="1338">
        <v>3.3000000000000002E-2</v>
      </c>
      <c r="DM21" s="1338" t="s">
        <v>148</v>
      </c>
      <c r="DN21" s="1338" t="s">
        <v>145</v>
      </c>
      <c r="DO21" s="1338" t="s">
        <v>358</v>
      </c>
      <c r="DP21" s="1338" t="s">
        <v>725</v>
      </c>
      <c r="DQ21" s="1338" t="s">
        <v>148</v>
      </c>
      <c r="DR21" s="1338" t="s">
        <v>152</v>
      </c>
      <c r="DS21" s="1338" t="s">
        <v>145</v>
      </c>
      <c r="DT21" s="1103" t="s">
        <v>417</v>
      </c>
      <c r="DU21" s="1103" t="s">
        <v>148</v>
      </c>
      <c r="DV21" s="1103" t="s">
        <v>145</v>
      </c>
      <c r="DW21" s="1103" t="s">
        <v>148</v>
      </c>
      <c r="DX21" s="1103" t="s">
        <v>366</v>
      </c>
      <c r="DY21" s="1103" t="s">
        <v>145</v>
      </c>
      <c r="DZ21" s="1103" t="s">
        <v>147</v>
      </c>
      <c r="EA21" s="1103" t="s">
        <v>370</v>
      </c>
      <c r="EB21" s="1103" t="s">
        <v>365</v>
      </c>
      <c r="EC21" s="1103" t="s">
        <v>360</v>
      </c>
      <c r="ED21" s="1103" t="s">
        <v>357</v>
      </c>
      <c r="EE21" s="1103" t="s">
        <v>403</v>
      </c>
      <c r="EF21" s="1103" t="s">
        <v>149</v>
      </c>
      <c r="EG21" s="1103" t="s">
        <v>369</v>
      </c>
      <c r="EH21" s="1103" t="s">
        <v>216</v>
      </c>
      <c r="EI21" s="1103" t="s">
        <v>151</v>
      </c>
      <c r="EJ21" s="1103" t="s">
        <v>898</v>
      </c>
      <c r="EK21" s="1103" t="s">
        <v>898</v>
      </c>
      <c r="EL21" s="1103" t="s">
        <v>218</v>
      </c>
      <c r="EM21" s="1103" t="s">
        <v>365</v>
      </c>
      <c r="EN21" s="1103" t="s">
        <v>145</v>
      </c>
      <c r="EO21" s="1103" t="s">
        <v>145</v>
      </c>
      <c r="EP21" s="1103" t="s">
        <v>145</v>
      </c>
      <c r="EQ21" s="1103" t="s">
        <v>151</v>
      </c>
      <c r="ER21" s="1103" t="s">
        <v>150</v>
      </c>
      <c r="ES21" s="1103" t="s">
        <v>361</v>
      </c>
      <c r="ET21" s="1103" t="s">
        <v>145</v>
      </c>
      <c r="EU21" s="1103" t="s">
        <v>145</v>
      </c>
      <c r="EV21" s="1103" t="s">
        <v>149</v>
      </c>
      <c r="EW21" s="1103" t="s">
        <v>150</v>
      </c>
      <c r="EX21" s="1107" t="s">
        <v>145</v>
      </c>
      <c r="EY21" s="1107" t="s">
        <v>371</v>
      </c>
      <c r="EZ21" s="1103" t="s">
        <v>656</v>
      </c>
      <c r="FA21" s="1103" t="s">
        <v>366</v>
      </c>
      <c r="FB21" s="1103" t="s">
        <v>181</v>
      </c>
      <c r="FC21" s="1103" t="s">
        <v>358</v>
      </c>
      <c r="FD21" s="1103" t="s">
        <v>149</v>
      </c>
      <c r="FE21" s="1103" t="s">
        <v>176</v>
      </c>
      <c r="FF21" s="1103" t="s">
        <v>150</v>
      </c>
      <c r="FG21" s="1103" t="s">
        <v>672</v>
      </c>
      <c r="FH21" s="1103" t="s">
        <v>369</v>
      </c>
      <c r="FI21" s="1103" t="s">
        <v>1253</v>
      </c>
      <c r="FJ21" s="1103" t="s">
        <v>146</v>
      </c>
      <c r="FK21" s="1103" t="s">
        <v>357</v>
      </c>
      <c r="FL21" s="1103" t="s">
        <v>148</v>
      </c>
      <c r="FM21" s="1103" t="s">
        <v>360</v>
      </c>
      <c r="FN21" s="1103" t="s">
        <v>148</v>
      </c>
      <c r="FO21" s="1103" t="s">
        <v>361</v>
      </c>
      <c r="FP21" s="1103" t="s">
        <v>146</v>
      </c>
      <c r="FQ21" s="1103" t="s">
        <v>732</v>
      </c>
      <c r="FR21" s="1103" t="s">
        <v>216</v>
      </c>
      <c r="FS21" s="1319" t="s">
        <v>147</v>
      </c>
      <c r="FT21" s="1319" t="s">
        <v>147</v>
      </c>
      <c r="FU21" s="1319" t="s">
        <v>149</v>
      </c>
      <c r="FV21" s="1319" t="s">
        <v>358</v>
      </c>
      <c r="FW21" s="1319" t="s">
        <v>176</v>
      </c>
      <c r="FX21" s="1319" t="s">
        <v>150</v>
      </c>
      <c r="FY21" s="1319" t="s">
        <v>149</v>
      </c>
      <c r="FZ21" s="1319" t="s">
        <v>150</v>
      </c>
      <c r="GA21" s="1319">
        <v>1.0999999999999999E-2</v>
      </c>
      <c r="GB21" s="1319" t="s">
        <v>733</v>
      </c>
      <c r="GC21" s="1319" t="s">
        <v>656</v>
      </c>
      <c r="GD21" s="1319" t="s">
        <v>359</v>
      </c>
      <c r="GE21" s="1319" t="s">
        <v>367</v>
      </c>
      <c r="GF21" s="1319" t="s">
        <v>653</v>
      </c>
      <c r="GG21" s="1319" t="s">
        <v>357</v>
      </c>
      <c r="GH21" s="1319" t="s">
        <v>152</v>
      </c>
      <c r="GI21" s="1319" t="s">
        <v>371</v>
      </c>
      <c r="GJ21" s="1319" t="s">
        <v>646</v>
      </c>
      <c r="GK21" s="1319" t="s">
        <v>369</v>
      </c>
      <c r="GN21" s="1349">
        <v>200</v>
      </c>
    </row>
    <row r="22" spans="1:196" ht="13.5" customHeight="1">
      <c r="A22" s="1252" t="s">
        <v>62</v>
      </c>
      <c r="B22" s="1337">
        <v>0.39300000000000002</v>
      </c>
      <c r="C22" s="398">
        <v>1.5629999999999999</v>
      </c>
      <c r="D22" s="1103">
        <v>2.2799999999999998</v>
      </c>
      <c r="E22" s="1337">
        <v>0.88600000000000001</v>
      </c>
      <c r="F22" s="1337">
        <v>4.97</v>
      </c>
      <c r="G22" s="1337">
        <v>1.9570000000000001</v>
      </c>
      <c r="H22" s="1337">
        <v>0.57099999999999995</v>
      </c>
      <c r="I22" s="398">
        <v>1.9910000000000001</v>
      </c>
      <c r="J22" s="1326">
        <v>24.436</v>
      </c>
      <c r="K22" s="1103">
        <v>0.92800000000000005</v>
      </c>
      <c r="L22" s="1103">
        <v>1.7609999999999999</v>
      </c>
      <c r="M22" s="1103">
        <v>4.9210000000000003</v>
      </c>
      <c r="N22" s="1103">
        <v>0.94399999999999995</v>
      </c>
      <c r="O22" s="1103">
        <v>2.6819999999999999</v>
      </c>
      <c r="P22" s="1103">
        <v>2.641</v>
      </c>
      <c r="Q22" s="1103">
        <v>1.6459999999999999</v>
      </c>
      <c r="R22" s="1103">
        <v>1.369</v>
      </c>
      <c r="S22" s="1103">
        <v>7.6989999999999998</v>
      </c>
      <c r="T22" s="1103">
        <v>0.68200000000000005</v>
      </c>
      <c r="U22" s="1103">
        <v>1.4910000000000001</v>
      </c>
      <c r="V22" s="1103">
        <v>2.895</v>
      </c>
      <c r="W22" s="1103">
        <v>5.3999999999999999E-2</v>
      </c>
      <c r="X22" s="1103">
        <v>2.7490000000000001</v>
      </c>
      <c r="Y22" s="1103">
        <v>0.66600000000000004</v>
      </c>
      <c r="Z22" s="1103">
        <v>0.434</v>
      </c>
      <c r="AA22" s="1103">
        <v>0.86099999999999999</v>
      </c>
      <c r="AB22" s="1103">
        <v>0.32700000000000001</v>
      </c>
      <c r="AC22" s="1103">
        <v>3.2589999999999999</v>
      </c>
      <c r="AD22" s="1103">
        <v>0.94699999999999995</v>
      </c>
      <c r="AE22" s="1103">
        <v>0.997</v>
      </c>
      <c r="AF22" s="1103">
        <v>0.35499999999999998</v>
      </c>
      <c r="AG22" s="1103">
        <v>1.258</v>
      </c>
      <c r="AH22" s="1103">
        <v>0.71599999999999997</v>
      </c>
      <c r="AI22" s="1103">
        <v>0.22700000000000001</v>
      </c>
      <c r="AJ22" s="1103">
        <v>1.9470000000000001</v>
      </c>
      <c r="AK22" s="1103">
        <v>6.8630000000000004</v>
      </c>
      <c r="AL22" s="1103">
        <v>1.177</v>
      </c>
      <c r="AM22" s="1103">
        <v>7.1449999999999996</v>
      </c>
      <c r="AN22" s="1103">
        <v>1.5429999999999999</v>
      </c>
      <c r="AO22" s="1103">
        <v>1.1619999999999999</v>
      </c>
      <c r="AP22" s="1103">
        <v>1.6060000000000001</v>
      </c>
      <c r="AQ22" s="1103">
        <v>8.3239999999999998</v>
      </c>
      <c r="AR22" s="1103">
        <v>3.4350000000000001</v>
      </c>
      <c r="AS22" s="1103">
        <v>1.5840000000000001</v>
      </c>
      <c r="AT22" s="1103">
        <v>1.639</v>
      </c>
      <c r="AU22" s="1103">
        <v>2.512</v>
      </c>
      <c r="AV22" s="1103">
        <v>10.157999999999999</v>
      </c>
      <c r="AW22" s="1103">
        <v>1.101</v>
      </c>
      <c r="AX22" s="1103">
        <v>0.21299999999999999</v>
      </c>
      <c r="AY22" s="1103">
        <v>2.0609999999999999</v>
      </c>
      <c r="AZ22" s="1103">
        <v>8.0239999999999991</v>
      </c>
      <c r="BA22" s="1103">
        <v>0.44500000000000001</v>
      </c>
      <c r="BB22" s="1103">
        <v>0.77800000000000002</v>
      </c>
      <c r="BC22" s="1103">
        <v>0.71099999999999997</v>
      </c>
      <c r="BD22" s="1103">
        <v>1.2350000000000001</v>
      </c>
      <c r="BE22" s="1103">
        <v>0.42</v>
      </c>
      <c r="BF22" s="1103">
        <v>0.501</v>
      </c>
      <c r="BG22" s="1103">
        <v>1.069</v>
      </c>
      <c r="BH22" s="1103">
        <v>3.0619999999999998</v>
      </c>
      <c r="BI22" s="1103">
        <v>7.0000000000000007E-2</v>
      </c>
      <c r="BJ22" s="1103">
        <v>11.438000000000001</v>
      </c>
      <c r="BK22" s="1103">
        <v>2.1480000000000001</v>
      </c>
      <c r="BL22" s="1103" t="s">
        <v>663</v>
      </c>
      <c r="BM22" s="1103">
        <v>2.6120000000000001</v>
      </c>
      <c r="BN22" s="1103">
        <v>0.34</v>
      </c>
      <c r="BO22" s="1103">
        <v>1.395</v>
      </c>
      <c r="BP22" s="1103">
        <v>1.837</v>
      </c>
      <c r="BQ22" s="1103">
        <v>1.917</v>
      </c>
      <c r="BR22" s="1103">
        <v>2.9000000000000001E-2</v>
      </c>
      <c r="BS22" s="1103" t="s">
        <v>896</v>
      </c>
      <c r="BT22" s="1103">
        <v>17.143000000000001</v>
      </c>
      <c r="BU22" s="1103" t="s">
        <v>616</v>
      </c>
      <c r="BV22" s="1103">
        <v>5.3159999999999998</v>
      </c>
      <c r="BW22" s="1103" t="s">
        <v>897</v>
      </c>
      <c r="BX22" s="1103">
        <v>0.126</v>
      </c>
      <c r="BY22" s="1103">
        <v>5.3079999999999998</v>
      </c>
      <c r="BZ22" s="1103">
        <v>1.1220000000000001</v>
      </c>
      <c r="CA22" s="1103">
        <v>0.29899999999999999</v>
      </c>
      <c r="CB22" s="1103">
        <v>1.3049999999999999</v>
      </c>
      <c r="CC22" s="1103">
        <v>2.6360000000000001</v>
      </c>
      <c r="CD22" s="1103">
        <v>5.298</v>
      </c>
      <c r="CE22" s="1103">
        <v>0.88300000000000001</v>
      </c>
      <c r="CF22" s="1103">
        <v>0.113</v>
      </c>
      <c r="CG22" s="1103">
        <v>2.073</v>
      </c>
      <c r="CH22" s="1103">
        <v>0.13400000000000001</v>
      </c>
      <c r="CI22" s="1103" t="s">
        <v>668</v>
      </c>
      <c r="CJ22" s="1103">
        <v>2.6230000000000002</v>
      </c>
      <c r="CK22" s="1103">
        <v>2.508</v>
      </c>
      <c r="CL22" s="1103">
        <v>1.855</v>
      </c>
      <c r="CM22" s="1103">
        <v>6.12</v>
      </c>
      <c r="CN22" s="1103">
        <v>0.11600000000000001</v>
      </c>
      <c r="CO22" s="1103">
        <v>4.4999999999999998E-2</v>
      </c>
      <c r="CP22" s="1103">
        <v>2.093</v>
      </c>
      <c r="CQ22" s="1103">
        <v>2.581</v>
      </c>
      <c r="CR22" s="1103">
        <v>0.95099999999999996</v>
      </c>
      <c r="CS22" s="1103">
        <v>0.42199999999999999</v>
      </c>
      <c r="CT22" s="1103">
        <v>1.1599999999999999</v>
      </c>
      <c r="CU22" s="1103">
        <v>0.18099999999999999</v>
      </c>
      <c r="CV22" s="1103">
        <v>0.70199999999999996</v>
      </c>
      <c r="CW22" s="1103">
        <v>0.32300000000000001</v>
      </c>
      <c r="CX22" s="1103">
        <v>0.39900000000000002</v>
      </c>
      <c r="CY22" s="1103">
        <v>2.4700000000000002</v>
      </c>
      <c r="CZ22" s="1338">
        <v>0.54300000000000004</v>
      </c>
      <c r="DA22" s="1338">
        <v>0.376</v>
      </c>
      <c r="DB22" s="1338">
        <v>0.16900000000000001</v>
      </c>
      <c r="DC22" s="1338">
        <v>1.7370000000000001</v>
      </c>
      <c r="DD22" s="1338">
        <v>38.923999999999999</v>
      </c>
      <c r="DE22" s="1338">
        <v>1.639</v>
      </c>
      <c r="DF22" s="1338">
        <v>0.439</v>
      </c>
      <c r="DG22" s="1338">
        <v>0.14599999999999999</v>
      </c>
      <c r="DH22" s="1338">
        <v>1.17</v>
      </c>
      <c r="DI22" s="1338" t="s">
        <v>1080</v>
      </c>
      <c r="DJ22" s="1338">
        <v>0.74399999999999999</v>
      </c>
      <c r="DK22" s="1338">
        <v>3.54</v>
      </c>
      <c r="DL22" s="1338">
        <v>6.9359999999999999</v>
      </c>
      <c r="DM22" s="1338">
        <v>0.55200000000000005</v>
      </c>
      <c r="DN22" s="1338">
        <v>0.35599999999999998</v>
      </c>
      <c r="DO22" s="1338">
        <v>1.111</v>
      </c>
      <c r="DP22" s="1338">
        <v>0.214</v>
      </c>
      <c r="DQ22" s="1338">
        <v>2.0059999999999998</v>
      </c>
      <c r="DR22" s="1338">
        <v>0.92800000000000005</v>
      </c>
      <c r="DS22" s="1338">
        <v>0.30299999999999999</v>
      </c>
      <c r="DT22" s="1103">
        <v>0.28199999999999997</v>
      </c>
      <c r="DU22" s="1103">
        <v>3.7080000000000002</v>
      </c>
      <c r="DV22" s="1103">
        <v>1.0489999999999999</v>
      </c>
      <c r="DW22" s="1103">
        <v>0.55600000000000005</v>
      </c>
      <c r="DX22" s="1103">
        <v>0.76700000000000002</v>
      </c>
      <c r="DY22" s="1103">
        <v>0.38200000000000001</v>
      </c>
      <c r="DZ22" s="1103">
        <v>1.6040000000000001</v>
      </c>
      <c r="EA22" s="1103">
        <v>0.74399999999999999</v>
      </c>
      <c r="EB22" s="1103">
        <v>4.7480000000000002</v>
      </c>
      <c r="EC22" s="1103">
        <v>2.69</v>
      </c>
      <c r="ED22" s="1103">
        <v>5.2679999999999998</v>
      </c>
      <c r="EE22" s="1103">
        <v>2.036</v>
      </c>
      <c r="EF22" s="1103">
        <v>0.42299999999999999</v>
      </c>
      <c r="EG22" s="1103">
        <v>1.502</v>
      </c>
      <c r="EH22" s="1103">
        <v>1.7</v>
      </c>
      <c r="EI22" s="1103">
        <v>0.21099999999999999</v>
      </c>
      <c r="EJ22" s="1103">
        <v>3.4180000000000001</v>
      </c>
      <c r="EK22" s="1103">
        <v>1.609</v>
      </c>
      <c r="EL22" s="1103">
        <v>1.7589999999999999</v>
      </c>
      <c r="EM22" s="1103">
        <v>8.593</v>
      </c>
      <c r="EN22" s="1103">
        <v>1.43</v>
      </c>
      <c r="EO22" s="1103">
        <v>1.7609999999999999</v>
      </c>
      <c r="EP22" s="1103">
        <v>2.76</v>
      </c>
      <c r="EQ22" s="1103">
        <v>1.028</v>
      </c>
      <c r="ER22" s="1103">
        <v>1.165</v>
      </c>
      <c r="ES22" s="1103">
        <v>2.0419999999999998</v>
      </c>
      <c r="ET22" s="1103">
        <v>1.264</v>
      </c>
      <c r="EU22" s="1103">
        <v>1.3520000000000001</v>
      </c>
      <c r="EV22" s="1103" t="s">
        <v>1210</v>
      </c>
      <c r="EW22" s="1103" t="s">
        <v>1211</v>
      </c>
      <c r="EX22" s="1107">
        <v>1.726</v>
      </c>
      <c r="EY22" s="1107">
        <v>3.8069999999999999</v>
      </c>
      <c r="EZ22" s="1103">
        <v>4.4409999999999998</v>
      </c>
      <c r="FA22" s="1103" t="s">
        <v>1369</v>
      </c>
      <c r="FB22" s="1103">
        <v>6.5350000000000001</v>
      </c>
      <c r="FC22" s="1103">
        <v>0.82</v>
      </c>
      <c r="FD22" s="1103">
        <v>0.13800000000000001</v>
      </c>
      <c r="FE22" s="1103">
        <v>9.1999999999999998E-2</v>
      </c>
      <c r="FF22" s="1103">
        <v>0.436</v>
      </c>
      <c r="FG22" s="1103">
        <v>0.83399999999999996</v>
      </c>
      <c r="FH22" s="1103">
        <v>0.44</v>
      </c>
      <c r="FI22" s="1103">
        <v>1.61</v>
      </c>
      <c r="FJ22" s="1103">
        <v>1.1830000000000001</v>
      </c>
      <c r="FK22" s="1103">
        <v>3.55</v>
      </c>
      <c r="FL22" s="1103">
        <v>3.2000000000000001E-2</v>
      </c>
      <c r="FM22" s="1103">
        <v>7.0220000000000002</v>
      </c>
      <c r="FN22" s="1103">
        <v>0.14399999999999999</v>
      </c>
      <c r="FO22" s="1103">
        <v>7.0000000000000007E-2</v>
      </c>
      <c r="FP22" s="1103">
        <v>3.3250000000000002</v>
      </c>
      <c r="FQ22" s="1103">
        <v>3.6160000000000001</v>
      </c>
      <c r="FR22" s="1103">
        <v>1.4730000000000001</v>
      </c>
      <c r="FS22" s="1319">
        <v>0.35299999999999998</v>
      </c>
      <c r="FT22" s="1319">
        <v>0.255</v>
      </c>
      <c r="FU22" s="1319">
        <v>0.183</v>
      </c>
      <c r="FV22" s="1319">
        <v>0.51500000000000001</v>
      </c>
      <c r="FW22" s="1319">
        <v>0.47799999999999998</v>
      </c>
      <c r="FX22" s="1319">
        <v>0.52200000000000002</v>
      </c>
      <c r="FY22" s="1319">
        <v>0.13600000000000001</v>
      </c>
      <c r="FZ22" s="1319">
        <v>8.5999999999999993E-2</v>
      </c>
      <c r="GA22" s="1319">
        <v>0.64600000000000002</v>
      </c>
      <c r="GB22" s="1319">
        <v>2.1970000000000001</v>
      </c>
      <c r="GC22" s="1319">
        <v>0.45300000000000001</v>
      </c>
      <c r="GD22" s="1319">
        <v>0.745</v>
      </c>
      <c r="GE22" s="1319">
        <v>1.0649999999999999</v>
      </c>
      <c r="GF22" s="1319">
        <v>1.601</v>
      </c>
      <c r="GG22" s="1319">
        <v>0.77600000000000002</v>
      </c>
      <c r="GH22" s="1319">
        <v>0.46400000000000002</v>
      </c>
      <c r="GI22" s="1319">
        <v>0.81499999999999995</v>
      </c>
      <c r="GJ22" s="1319">
        <v>1.667</v>
      </c>
      <c r="GK22" s="1319">
        <v>1.093</v>
      </c>
      <c r="GN22" s="1349">
        <v>24</v>
      </c>
    </row>
    <row r="23" spans="1:196" ht="13.5" customHeight="1">
      <c r="A23" s="1252" t="s">
        <v>63</v>
      </c>
      <c r="B23" s="1337">
        <v>1.4E-2</v>
      </c>
      <c r="C23" s="398">
        <v>2.1000000000000001E-2</v>
      </c>
      <c r="D23" s="1103">
        <v>3.6999999999999998E-2</v>
      </c>
      <c r="E23" s="1337">
        <v>1.7000000000000001E-2</v>
      </c>
      <c r="F23" s="1337">
        <v>6.9000000000000006E-2</v>
      </c>
      <c r="G23" s="1337">
        <v>8.0000000000000002E-3</v>
      </c>
      <c r="H23" s="1337">
        <v>6.0000000000000001E-3</v>
      </c>
      <c r="I23" s="398">
        <v>1.9E-2</v>
      </c>
      <c r="J23" s="1103">
        <v>4.5999999999999999E-2</v>
      </c>
      <c r="K23" s="1103">
        <v>1.2999999999999999E-2</v>
      </c>
      <c r="L23" s="1103">
        <v>1.9E-2</v>
      </c>
      <c r="M23" s="1103">
        <v>2.1000000000000001E-2</v>
      </c>
      <c r="N23" s="1103">
        <v>1.0999999999999999E-2</v>
      </c>
      <c r="O23" s="1103">
        <v>1.2E-2</v>
      </c>
      <c r="P23" s="1103">
        <v>1.0999999999999999E-2</v>
      </c>
      <c r="Q23" s="1103">
        <v>1.2E-2</v>
      </c>
      <c r="R23" s="1103">
        <v>8.9999999999999993E-3</v>
      </c>
      <c r="S23" s="1103">
        <v>0.02</v>
      </c>
      <c r="T23" s="1103">
        <v>1.2E-2</v>
      </c>
      <c r="U23" s="1103">
        <v>1.6E-2</v>
      </c>
      <c r="V23" s="1103">
        <v>1.6E-2</v>
      </c>
      <c r="W23" s="1103">
        <v>2E-3</v>
      </c>
      <c r="X23" s="1103">
        <v>5.7000000000000002E-2</v>
      </c>
      <c r="Y23" s="1103">
        <v>5.0000000000000001E-3</v>
      </c>
      <c r="Z23" s="1103" t="s">
        <v>366</v>
      </c>
      <c r="AA23" s="1103">
        <v>0.01</v>
      </c>
      <c r="AB23" s="1103" t="s">
        <v>150</v>
      </c>
      <c r="AC23" s="1103">
        <v>2.4E-2</v>
      </c>
      <c r="AD23" s="1103">
        <v>1.4E-2</v>
      </c>
      <c r="AE23" s="1103">
        <v>0.02</v>
      </c>
      <c r="AF23" s="1103">
        <v>0.04</v>
      </c>
      <c r="AG23" s="1103">
        <v>1.6E-2</v>
      </c>
      <c r="AH23" s="1103" t="s">
        <v>358</v>
      </c>
      <c r="AI23" s="1103" t="s">
        <v>646</v>
      </c>
      <c r="AJ23" s="1103">
        <v>1.0999999999999999E-2</v>
      </c>
      <c r="AK23" s="1103">
        <v>5.8000000000000003E-2</v>
      </c>
      <c r="AL23" s="1103">
        <v>7.0000000000000001E-3</v>
      </c>
      <c r="AM23" s="1103">
        <v>2.3E-2</v>
      </c>
      <c r="AN23" s="1103">
        <v>8.0000000000000002E-3</v>
      </c>
      <c r="AO23" s="1103">
        <v>1.4E-2</v>
      </c>
      <c r="AP23" s="1103">
        <v>1.6E-2</v>
      </c>
      <c r="AQ23" s="1103">
        <v>0.01</v>
      </c>
      <c r="AR23" s="1103">
        <v>4.0000000000000001E-3</v>
      </c>
      <c r="AS23" s="1103">
        <v>0.01</v>
      </c>
      <c r="AT23" s="1103" t="s">
        <v>361</v>
      </c>
      <c r="AU23" s="1103">
        <v>1.7000000000000001E-2</v>
      </c>
      <c r="AV23" s="1103">
        <v>5.1999999999999998E-2</v>
      </c>
      <c r="AW23" s="1103">
        <v>1.2E-2</v>
      </c>
      <c r="AX23" s="1103">
        <v>4.0000000000000001E-3</v>
      </c>
      <c r="AY23" s="1103">
        <v>0.02</v>
      </c>
      <c r="AZ23" s="1103">
        <v>0.03</v>
      </c>
      <c r="BA23" s="1103">
        <v>4.0000000000000001E-3</v>
      </c>
      <c r="BB23" s="1103" t="s">
        <v>176</v>
      </c>
      <c r="BC23" s="1103">
        <v>7.0000000000000001E-3</v>
      </c>
      <c r="BD23" s="1103">
        <v>2.1999999999999999E-2</v>
      </c>
      <c r="BE23" s="1103">
        <v>0.121</v>
      </c>
      <c r="BF23" s="1103" t="s">
        <v>148</v>
      </c>
      <c r="BG23" s="1103">
        <v>8.0000000000000002E-3</v>
      </c>
      <c r="BH23" s="1103">
        <v>5.0999999999999997E-2</v>
      </c>
      <c r="BI23" s="1103" t="s">
        <v>358</v>
      </c>
      <c r="BJ23" s="1103">
        <v>0.05</v>
      </c>
      <c r="BK23" s="1103">
        <v>2.7E-2</v>
      </c>
      <c r="BL23" s="1103" t="s">
        <v>358</v>
      </c>
      <c r="BM23" s="1103" t="s">
        <v>176</v>
      </c>
      <c r="BN23" s="1103">
        <v>1.0999999999999999E-2</v>
      </c>
      <c r="BO23" s="1103">
        <v>0.02</v>
      </c>
      <c r="BP23" s="1103">
        <v>5.8999999999999997E-2</v>
      </c>
      <c r="BQ23" s="1103" t="s">
        <v>149</v>
      </c>
      <c r="BR23" s="1103">
        <v>1E-3</v>
      </c>
      <c r="BS23" s="1103">
        <v>3.0000000000000001E-3</v>
      </c>
      <c r="BT23" s="1103">
        <v>8.5999999999999993E-2</v>
      </c>
      <c r="BU23" s="1103">
        <v>1E-3</v>
      </c>
      <c r="BV23" s="1103">
        <v>8.9999999999999993E-3</v>
      </c>
      <c r="BW23" s="1103" t="s">
        <v>84</v>
      </c>
      <c r="BX23" s="1103">
        <v>3.0000000000000001E-3</v>
      </c>
      <c r="BY23" s="1103">
        <v>1.6E-2</v>
      </c>
      <c r="BZ23" s="1103">
        <v>5.5E-2</v>
      </c>
      <c r="CA23" s="1103">
        <v>8.5999999999999993E-2</v>
      </c>
      <c r="CB23" s="1103" t="s">
        <v>357</v>
      </c>
      <c r="CC23" s="1103">
        <v>1.0999999999999999E-2</v>
      </c>
      <c r="CD23" s="1103">
        <v>4.1000000000000002E-2</v>
      </c>
      <c r="CE23" s="1103">
        <v>8.0000000000000002E-3</v>
      </c>
      <c r="CF23" s="1103">
        <v>3.0000000000000001E-3</v>
      </c>
      <c r="CG23" s="1103">
        <v>2.4E-2</v>
      </c>
      <c r="CH23" s="1103">
        <v>2E-3</v>
      </c>
      <c r="CI23" s="1103">
        <v>7.0000000000000001E-3</v>
      </c>
      <c r="CJ23" s="1103" t="s">
        <v>358</v>
      </c>
      <c r="CK23" s="1103">
        <v>0.02</v>
      </c>
      <c r="CL23" s="1103">
        <v>1.2E-2</v>
      </c>
      <c r="CM23" s="1103">
        <v>2.7E-2</v>
      </c>
      <c r="CN23" s="1103">
        <v>8.0000000000000002E-3</v>
      </c>
      <c r="CO23" s="1103">
        <v>6.0000000000000001E-3</v>
      </c>
      <c r="CP23" s="1103">
        <v>2.7E-2</v>
      </c>
      <c r="CQ23" s="1103" t="s">
        <v>898</v>
      </c>
      <c r="CR23" s="1103">
        <v>1.6E-2</v>
      </c>
      <c r="CS23" s="1103">
        <v>1.0999999999999999E-2</v>
      </c>
      <c r="CT23" s="1103">
        <v>1.2E-2</v>
      </c>
      <c r="CU23" s="1103">
        <v>8.0000000000000002E-3</v>
      </c>
      <c r="CV23" s="1103">
        <v>2.1999999999999999E-2</v>
      </c>
      <c r="CW23" s="1103">
        <v>2.1000000000000001E-2</v>
      </c>
      <c r="CX23" s="1103">
        <v>2.5000000000000001E-2</v>
      </c>
      <c r="CY23" s="1103" t="s">
        <v>736</v>
      </c>
      <c r="CZ23" s="1338">
        <v>1.2E-2</v>
      </c>
      <c r="DA23" s="1338">
        <v>0.01</v>
      </c>
      <c r="DB23" s="1338" t="s">
        <v>1081</v>
      </c>
      <c r="DC23" s="1338">
        <v>1.6E-2</v>
      </c>
      <c r="DD23" s="1338">
        <v>0.122</v>
      </c>
      <c r="DE23" s="1338">
        <v>1.2999999999999999E-2</v>
      </c>
      <c r="DF23" s="1338">
        <v>5.5E-2</v>
      </c>
      <c r="DG23" s="1338">
        <v>4.0000000000000001E-3</v>
      </c>
      <c r="DH23" s="1338">
        <v>1.2999999999999999E-2</v>
      </c>
      <c r="DI23" s="1338" t="s">
        <v>371</v>
      </c>
      <c r="DJ23" s="1338">
        <v>8.0000000000000002E-3</v>
      </c>
      <c r="DK23" s="1338">
        <v>2.1999999999999999E-2</v>
      </c>
      <c r="DL23" s="1338">
        <v>1.506</v>
      </c>
      <c r="DM23" s="1338">
        <v>1.6E-2</v>
      </c>
      <c r="DN23" s="1338">
        <v>1.4E-2</v>
      </c>
      <c r="DO23" s="1338">
        <v>2.5999999999999999E-2</v>
      </c>
      <c r="DP23" s="1338">
        <v>5.7000000000000002E-2</v>
      </c>
      <c r="DQ23" s="1338">
        <v>6.2E-2</v>
      </c>
      <c r="DR23" s="1338">
        <v>2.7E-2</v>
      </c>
      <c r="DS23" s="1338">
        <v>1.2E-2</v>
      </c>
      <c r="DT23" s="1103">
        <v>0.22800000000000001</v>
      </c>
      <c r="DU23" s="1103">
        <v>0.11700000000000001</v>
      </c>
      <c r="DV23" s="1103">
        <v>3.4000000000000002E-2</v>
      </c>
      <c r="DW23" s="1103">
        <v>2.7E-2</v>
      </c>
      <c r="DX23" s="1103">
        <v>0.41299999999999998</v>
      </c>
      <c r="DY23" s="1103">
        <v>1.6E-2</v>
      </c>
      <c r="DZ23" s="1103">
        <v>6.9000000000000006E-2</v>
      </c>
      <c r="EA23" s="1103" t="s">
        <v>1075</v>
      </c>
      <c r="EB23" s="1103">
        <v>0.23</v>
      </c>
      <c r="EC23" s="1103">
        <v>0.03</v>
      </c>
      <c r="ED23" s="1103">
        <v>3.5999999999999997E-2</v>
      </c>
      <c r="EE23" s="1103">
        <v>6.0999999999999999E-2</v>
      </c>
      <c r="EF23" s="1103">
        <v>8.9999999999999993E-3</v>
      </c>
      <c r="EG23" s="1103">
        <v>2.1000000000000001E-2</v>
      </c>
      <c r="EH23" s="1103">
        <v>0.02</v>
      </c>
      <c r="EI23" s="1103">
        <v>8.0000000000000002E-3</v>
      </c>
      <c r="EJ23" s="1103" t="s">
        <v>363</v>
      </c>
      <c r="EK23" s="1103">
        <v>7.4999999999999997E-2</v>
      </c>
      <c r="EL23" s="1103" t="s">
        <v>926</v>
      </c>
      <c r="EM23" s="1103">
        <v>1.0999999999999999E-2</v>
      </c>
      <c r="EN23" s="1103">
        <v>0.123</v>
      </c>
      <c r="EO23" s="1103">
        <v>6.4000000000000001E-2</v>
      </c>
      <c r="EP23" s="1103">
        <v>0.05</v>
      </c>
      <c r="EQ23" s="1103">
        <v>4.2000000000000003E-2</v>
      </c>
      <c r="ER23" s="1103">
        <v>6.7000000000000004E-2</v>
      </c>
      <c r="ES23" s="1103">
        <v>1.0999999999999999E-2</v>
      </c>
      <c r="ET23" s="1103">
        <v>3.3000000000000002E-2</v>
      </c>
      <c r="EU23" s="1103">
        <v>3.1E-2</v>
      </c>
      <c r="EV23" s="1103">
        <v>0.60699999999999998</v>
      </c>
      <c r="EW23" s="1103">
        <v>0.124</v>
      </c>
      <c r="EX23" s="1107" t="s">
        <v>1370</v>
      </c>
      <c r="EY23" s="1107">
        <v>0.108</v>
      </c>
      <c r="EZ23" s="1103">
        <v>4.9000000000000002E-2</v>
      </c>
      <c r="FA23" s="1103" t="s">
        <v>195</v>
      </c>
      <c r="FB23" s="1103">
        <v>2.5999999999999999E-2</v>
      </c>
      <c r="FC23" s="1103">
        <v>8.0000000000000002E-3</v>
      </c>
      <c r="FD23" s="1103" t="s">
        <v>358</v>
      </c>
      <c r="FE23" s="1103">
        <v>7.0000000000000001E-3</v>
      </c>
      <c r="FF23" s="1103" t="s">
        <v>176</v>
      </c>
      <c r="FG23" s="1103">
        <v>3.6999999999999998E-2</v>
      </c>
      <c r="FH23" s="1103">
        <v>2.5999999999999999E-2</v>
      </c>
      <c r="FI23" s="1103" t="s">
        <v>182</v>
      </c>
      <c r="FJ23" s="1103">
        <v>1.4999999999999999E-2</v>
      </c>
      <c r="FK23" s="1103" t="s">
        <v>421</v>
      </c>
      <c r="FL23" s="1103" t="s">
        <v>358</v>
      </c>
      <c r="FM23" s="1103" t="s">
        <v>653</v>
      </c>
      <c r="FN23" s="1103" t="s">
        <v>358</v>
      </c>
      <c r="FO23" s="1103" t="s">
        <v>150</v>
      </c>
      <c r="FP23" s="1103">
        <v>6.8000000000000005E-2</v>
      </c>
      <c r="FQ23" s="1103" t="s">
        <v>728</v>
      </c>
      <c r="FR23" s="1103" t="s">
        <v>181</v>
      </c>
      <c r="FS23" s="1319">
        <v>1.2999999999999999E-2</v>
      </c>
      <c r="FT23" s="1319">
        <v>1.0999999999999999E-2</v>
      </c>
      <c r="FU23" s="1319">
        <v>0.01</v>
      </c>
      <c r="FV23" s="1319">
        <v>8.9999999999999993E-3</v>
      </c>
      <c r="FW23" s="1319">
        <v>0.01</v>
      </c>
      <c r="FX23" s="1319">
        <v>1.7000000000000001E-2</v>
      </c>
      <c r="FY23" s="1319">
        <v>7.0000000000000001E-3</v>
      </c>
      <c r="FZ23" s="1319">
        <v>1.2999999999999999E-2</v>
      </c>
      <c r="GA23" s="1319">
        <v>2.1999999999999999E-2</v>
      </c>
      <c r="GB23" s="1319">
        <v>6.8000000000000005E-2</v>
      </c>
      <c r="GC23" s="1319">
        <v>8.9999999999999993E-3</v>
      </c>
      <c r="GD23" s="1319">
        <v>2.9000000000000001E-2</v>
      </c>
      <c r="GE23" s="1319">
        <v>4.5999999999999999E-2</v>
      </c>
      <c r="GF23" s="1319">
        <v>1.9E-2</v>
      </c>
      <c r="GG23" s="1319">
        <v>1.7999999999999999E-2</v>
      </c>
      <c r="GH23" s="1319" t="s">
        <v>145</v>
      </c>
      <c r="GI23" s="1319">
        <v>7.0000000000000001E-3</v>
      </c>
      <c r="GJ23" s="1319">
        <v>0.01</v>
      </c>
      <c r="GK23" s="1319">
        <v>1.2E-2</v>
      </c>
      <c r="GN23" s="1349">
        <v>190</v>
      </c>
    </row>
    <row r="24" spans="1:196" ht="13.5" customHeight="1">
      <c r="A24" s="1325" t="s">
        <v>173</v>
      </c>
      <c r="B24" s="1337"/>
      <c r="C24" s="398"/>
      <c r="D24" s="398"/>
      <c r="E24" s="1337"/>
      <c r="F24" s="1337"/>
      <c r="G24" s="1337"/>
      <c r="H24" s="1337"/>
      <c r="I24" s="398"/>
      <c r="J24" s="267"/>
      <c r="K24" s="141"/>
      <c r="L24" s="1103"/>
      <c r="M24" s="141"/>
      <c r="N24" s="1103"/>
      <c r="O24" s="1103"/>
      <c r="P24" s="1103"/>
      <c r="Q24" s="1103"/>
      <c r="R24" s="1103"/>
      <c r="S24" s="267"/>
      <c r="T24" s="398"/>
      <c r="U24" s="398"/>
      <c r="V24" s="398"/>
      <c r="W24" s="267"/>
      <c r="X24" s="398"/>
      <c r="Y24" s="280"/>
      <c r="Z24" s="280"/>
      <c r="AA24" s="280"/>
      <c r="AB24" s="280"/>
      <c r="AC24" s="280"/>
      <c r="AD24" s="280"/>
      <c r="AE24" s="1340"/>
      <c r="AF24" s="1340"/>
      <c r="AG24" s="398"/>
      <c r="AH24" s="1319"/>
      <c r="AI24" s="1319"/>
      <c r="AJ24" s="1319"/>
      <c r="AK24" s="1319"/>
      <c r="AL24" s="1319"/>
      <c r="AM24" s="1319"/>
      <c r="AN24" s="1319"/>
      <c r="AO24" s="1319"/>
      <c r="AP24" s="1319"/>
      <c r="AQ24" s="1341"/>
      <c r="AR24" s="1341"/>
      <c r="AS24" s="1341"/>
      <c r="AT24" s="1341"/>
      <c r="AU24" s="1341"/>
      <c r="AV24" s="1341"/>
      <c r="AW24" s="1341"/>
      <c r="AX24" s="1341"/>
      <c r="AY24" s="1341"/>
      <c r="BD24" s="1342"/>
      <c r="BE24" s="1342"/>
      <c r="BF24" s="1332"/>
      <c r="BG24" s="1103"/>
      <c r="BH24" s="1103"/>
      <c r="BI24" s="1103"/>
      <c r="BJ24" s="1103"/>
      <c r="BQ24" s="1319"/>
      <c r="BR24" s="1319"/>
      <c r="BS24" s="1319"/>
      <c r="BT24" s="1319"/>
      <c r="BU24" s="1319"/>
      <c r="BV24" s="1319"/>
      <c r="BW24" s="1319"/>
      <c r="BX24" s="1319"/>
      <c r="BY24" s="1319"/>
      <c r="BZ24" s="1319"/>
      <c r="CA24" s="1319"/>
      <c r="CB24" s="1319"/>
      <c r="CC24" s="1319"/>
      <c r="CD24" s="1319"/>
      <c r="CE24" s="1319"/>
      <c r="CF24" s="1319"/>
      <c r="CG24" s="1319"/>
      <c r="CH24" s="1319"/>
      <c r="CI24" s="1319"/>
      <c r="CJ24" s="1319"/>
      <c r="CK24" s="1319"/>
      <c r="CL24" s="1319"/>
      <c r="CM24" s="1319"/>
      <c r="CN24" s="1319"/>
      <c r="CO24" s="1319"/>
      <c r="CP24" s="1319"/>
      <c r="CQ24" s="1319"/>
      <c r="CR24" s="1319"/>
      <c r="CS24" s="1319"/>
      <c r="CT24" s="1319"/>
      <c r="CU24" s="1319"/>
      <c r="CV24" s="1319"/>
      <c r="CW24" s="1319"/>
      <c r="CX24" s="1319"/>
      <c r="CY24" s="1319"/>
      <c r="CZ24" s="1330"/>
      <c r="DA24" s="1330"/>
      <c r="DB24" s="1330"/>
      <c r="DC24" s="1330"/>
      <c r="DD24" s="1330"/>
      <c r="DE24" s="1330"/>
      <c r="DF24" s="1330"/>
      <c r="DG24" s="1330"/>
      <c r="DH24" s="1330"/>
      <c r="DI24" s="1330"/>
      <c r="DJ24" s="1330"/>
      <c r="DK24" s="1330"/>
      <c r="DL24" s="1330"/>
      <c r="DM24" s="1330"/>
      <c r="DN24" s="1330"/>
      <c r="DO24" s="1330"/>
      <c r="DP24" s="1330"/>
      <c r="DQ24" s="1330"/>
      <c r="DR24" s="1330"/>
      <c r="DS24" s="1330"/>
      <c r="DT24" s="1319"/>
      <c r="DU24" s="1319"/>
      <c r="DV24" s="1319"/>
      <c r="DW24" s="1319"/>
      <c r="DX24" s="1319"/>
      <c r="DY24" s="1319"/>
      <c r="DZ24" s="1319"/>
      <c r="EA24" s="1319"/>
      <c r="EB24" s="1319"/>
      <c r="EC24" s="1319"/>
      <c r="ED24" s="1319"/>
      <c r="EE24" s="1319"/>
      <c r="EF24" s="1319"/>
      <c r="EG24" s="1319"/>
      <c r="EH24" s="1319"/>
      <c r="EI24" s="1319"/>
      <c r="EJ24" s="1319"/>
      <c r="EK24" s="1319"/>
      <c r="EL24" s="1319"/>
      <c r="EM24" s="1319"/>
      <c r="EN24" s="1319"/>
      <c r="EO24" s="1319"/>
      <c r="EP24" s="1319"/>
      <c r="EQ24" s="1319"/>
      <c r="ER24" s="1319"/>
      <c r="ES24" s="1319"/>
      <c r="ET24" s="1319"/>
      <c r="EU24" s="1319"/>
      <c r="EV24" s="1319"/>
      <c r="EW24" s="1319"/>
      <c r="EX24" s="1319"/>
      <c r="EY24" s="1319"/>
      <c r="EZ24" s="1319"/>
      <c r="FA24" s="1319"/>
      <c r="FB24" s="1319"/>
      <c r="FC24" s="1319"/>
      <c r="FD24" s="1319"/>
      <c r="FE24" s="1319"/>
      <c r="FF24" s="1319"/>
      <c r="FG24" s="1319"/>
      <c r="FH24" s="1319"/>
      <c r="FI24" s="1319"/>
      <c r="FJ24" s="1319"/>
      <c r="FK24" s="1319"/>
      <c r="FL24" s="1319"/>
      <c r="FM24" s="1319"/>
      <c r="FN24" s="1319"/>
      <c r="FO24" s="1319"/>
      <c r="FP24" s="1319"/>
      <c r="FQ24" s="1319"/>
      <c r="FR24" s="1319"/>
      <c r="FS24" s="1319"/>
      <c r="FT24" s="1319"/>
      <c r="FU24" s="1319"/>
      <c r="FV24" s="1319"/>
      <c r="FW24" s="1319"/>
      <c r="FX24" s="1319"/>
      <c r="FY24" s="1319"/>
      <c r="FZ24" s="1319"/>
      <c r="GA24" s="1319"/>
      <c r="GB24" s="1319"/>
      <c r="GC24" s="1319"/>
      <c r="GD24" s="1319"/>
      <c r="GE24" s="1319"/>
      <c r="GF24" s="1319"/>
      <c r="GG24" s="1319"/>
      <c r="GH24" s="1319"/>
      <c r="GI24" s="1319"/>
      <c r="GJ24" s="1319"/>
      <c r="GK24" s="1319"/>
      <c r="GN24" s="1349"/>
    </row>
    <row r="25" spans="1:196" ht="13.5" customHeight="1">
      <c r="A25" s="1343" t="s">
        <v>85</v>
      </c>
      <c r="B25" s="1337" t="s">
        <v>148</v>
      </c>
      <c r="C25" s="398" t="s">
        <v>152</v>
      </c>
      <c r="D25" s="1103" t="s">
        <v>217</v>
      </c>
      <c r="E25" s="1337" t="s">
        <v>151</v>
      </c>
      <c r="F25" s="1337" t="s">
        <v>152</v>
      </c>
      <c r="G25" s="1337" t="s">
        <v>84</v>
      </c>
      <c r="H25" s="1337" t="s">
        <v>145</v>
      </c>
      <c r="I25" s="398" t="s">
        <v>147</v>
      </c>
      <c r="J25" s="1103" t="s">
        <v>363</v>
      </c>
      <c r="K25" s="1103" t="s">
        <v>145</v>
      </c>
      <c r="L25" s="1103" t="s">
        <v>145</v>
      </c>
      <c r="M25" s="1103" t="s">
        <v>145</v>
      </c>
      <c r="N25" s="1103" t="s">
        <v>151</v>
      </c>
      <c r="O25" s="1103" t="s">
        <v>145</v>
      </c>
      <c r="P25" s="1103" t="s">
        <v>148</v>
      </c>
      <c r="Q25" s="1103" t="s">
        <v>84</v>
      </c>
      <c r="R25" s="1103" t="s">
        <v>84</v>
      </c>
      <c r="S25" s="1103" t="s">
        <v>365</v>
      </c>
      <c r="T25" s="1103" t="s">
        <v>145</v>
      </c>
      <c r="U25" s="1103" t="s">
        <v>145</v>
      </c>
      <c r="V25" s="1103" t="s">
        <v>151</v>
      </c>
      <c r="W25" s="1103" t="s">
        <v>84</v>
      </c>
      <c r="X25" s="1103" t="s">
        <v>361</v>
      </c>
      <c r="Y25" s="1103" t="s">
        <v>84</v>
      </c>
      <c r="Z25" s="1103" t="s">
        <v>357</v>
      </c>
      <c r="AA25" s="1103" t="s">
        <v>147</v>
      </c>
      <c r="AB25" s="1103" t="s">
        <v>357</v>
      </c>
      <c r="AC25" s="1103" t="s">
        <v>148</v>
      </c>
      <c r="AD25" s="1103" t="s">
        <v>148</v>
      </c>
      <c r="AE25" s="1103" t="s">
        <v>664</v>
      </c>
      <c r="AF25" s="1103" t="s">
        <v>664</v>
      </c>
      <c r="AG25" s="1103" t="s">
        <v>664</v>
      </c>
      <c r="AH25" s="1103" t="s">
        <v>145</v>
      </c>
      <c r="AI25" s="1103" t="s">
        <v>365</v>
      </c>
      <c r="AJ25" s="1103" t="s">
        <v>145</v>
      </c>
      <c r="AK25" s="1103" t="s">
        <v>145</v>
      </c>
      <c r="AL25" s="1103" t="s">
        <v>145</v>
      </c>
      <c r="AM25" s="1103" t="s">
        <v>151</v>
      </c>
      <c r="AN25" s="1103" t="s">
        <v>84</v>
      </c>
      <c r="AO25" s="1103" t="s">
        <v>84</v>
      </c>
      <c r="AP25" s="1103" t="s">
        <v>145</v>
      </c>
      <c r="AQ25" s="1103" t="s">
        <v>653</v>
      </c>
      <c r="AR25" s="1103" t="s">
        <v>664</v>
      </c>
      <c r="AS25" s="1103" t="s">
        <v>147</v>
      </c>
      <c r="AT25" s="1103" t="s">
        <v>659</v>
      </c>
      <c r="AU25" s="1103" t="s">
        <v>664</v>
      </c>
      <c r="AV25" s="1103" t="s">
        <v>664</v>
      </c>
      <c r="AW25" s="1103" t="s">
        <v>664</v>
      </c>
      <c r="AX25" s="1103" t="s">
        <v>664</v>
      </c>
      <c r="AY25" s="1103" t="s">
        <v>146</v>
      </c>
      <c r="AZ25" s="1103" t="s">
        <v>664</v>
      </c>
      <c r="BA25" s="1103" t="s">
        <v>145</v>
      </c>
      <c r="BB25" s="1103" t="s">
        <v>216</v>
      </c>
      <c r="BC25" s="1103" t="s">
        <v>151</v>
      </c>
      <c r="BD25" s="1103" t="s">
        <v>665</v>
      </c>
      <c r="BE25" s="1103" t="s">
        <v>666</v>
      </c>
      <c r="BF25" s="1103" t="s">
        <v>664</v>
      </c>
      <c r="BG25" s="1103" t="s">
        <v>664</v>
      </c>
      <c r="BH25" s="1103" t="s">
        <v>664</v>
      </c>
      <c r="BI25" s="1103" t="s">
        <v>664</v>
      </c>
      <c r="BJ25" s="1103" t="s">
        <v>664</v>
      </c>
      <c r="BK25" s="1103" t="s">
        <v>84</v>
      </c>
      <c r="BL25" s="1103" t="s">
        <v>84</v>
      </c>
      <c r="BM25" s="1103" t="s">
        <v>145</v>
      </c>
      <c r="BN25" s="1103" t="s">
        <v>148</v>
      </c>
      <c r="BO25" s="1103" t="s">
        <v>84</v>
      </c>
      <c r="BP25" s="1103" t="s">
        <v>410</v>
      </c>
      <c r="BQ25" s="1103" t="s">
        <v>364</v>
      </c>
      <c r="BR25" s="1103" t="s">
        <v>151</v>
      </c>
      <c r="BS25" s="1103" t="s">
        <v>893</v>
      </c>
      <c r="BT25" s="1103">
        <v>3.4000000000000002E-2</v>
      </c>
      <c r="BU25" s="1103" t="s">
        <v>145</v>
      </c>
      <c r="BV25" s="1103" t="s">
        <v>361</v>
      </c>
      <c r="BW25" s="1103" t="s">
        <v>899</v>
      </c>
      <c r="BX25" s="1103" t="s">
        <v>147</v>
      </c>
      <c r="BY25" s="1103" t="s">
        <v>664</v>
      </c>
      <c r="BZ25" s="1103" t="s">
        <v>664</v>
      </c>
      <c r="CA25" s="1103" t="s">
        <v>664</v>
      </c>
      <c r="CB25" s="1103" t="s">
        <v>900</v>
      </c>
      <c r="CC25" s="1103" t="s">
        <v>664</v>
      </c>
      <c r="CD25" s="1103" t="s">
        <v>664</v>
      </c>
      <c r="CE25" s="1103" t="s">
        <v>664</v>
      </c>
      <c r="CF25" s="1103" t="s">
        <v>664</v>
      </c>
      <c r="CG25" s="1103" t="s">
        <v>151</v>
      </c>
      <c r="CH25" s="1103" t="s">
        <v>145</v>
      </c>
      <c r="CI25" s="1103" t="s">
        <v>664</v>
      </c>
      <c r="CJ25" s="1103" t="s">
        <v>664</v>
      </c>
      <c r="CK25" s="1103" t="s">
        <v>664</v>
      </c>
      <c r="CL25" s="1103" t="s">
        <v>664</v>
      </c>
      <c r="CM25" s="1103" t="s">
        <v>664</v>
      </c>
      <c r="CN25" s="1103" t="s">
        <v>901</v>
      </c>
      <c r="CO25" s="1103" t="s">
        <v>358</v>
      </c>
      <c r="CP25" s="1103" t="s">
        <v>195</v>
      </c>
      <c r="CQ25" s="1103" t="s">
        <v>898</v>
      </c>
      <c r="CR25" s="1103" t="s">
        <v>365</v>
      </c>
      <c r="CS25" s="1103" t="s">
        <v>664</v>
      </c>
      <c r="CT25" s="1103" t="s">
        <v>664</v>
      </c>
      <c r="CU25" s="1103" t="s">
        <v>360</v>
      </c>
      <c r="CV25" s="1103" t="s">
        <v>357</v>
      </c>
      <c r="CW25" s="1103" t="s">
        <v>176</v>
      </c>
      <c r="CX25" s="1103" t="s">
        <v>664</v>
      </c>
      <c r="CY25" s="1103" t="s">
        <v>638</v>
      </c>
      <c r="CZ25" s="1338" t="s">
        <v>646</v>
      </c>
      <c r="DA25" s="1338" t="s">
        <v>680</v>
      </c>
      <c r="DB25" s="1338" t="s">
        <v>150</v>
      </c>
      <c r="DC25" s="1338" t="s">
        <v>720</v>
      </c>
      <c r="DD25" s="1338" t="s">
        <v>1082</v>
      </c>
      <c r="DE25" s="1338" t="s">
        <v>1083</v>
      </c>
      <c r="DF25" s="1338" t="s">
        <v>730</v>
      </c>
      <c r="DG25" s="1338" t="s">
        <v>371</v>
      </c>
      <c r="DH25" s="1338" t="s">
        <v>919</v>
      </c>
      <c r="DI25" s="1338" t="s">
        <v>1084</v>
      </c>
      <c r="DJ25" s="1338" t="s">
        <v>725</v>
      </c>
      <c r="DK25" s="1338" t="s">
        <v>124</v>
      </c>
      <c r="DL25" s="1338" t="s">
        <v>190</v>
      </c>
      <c r="DM25" s="1338" t="s">
        <v>363</v>
      </c>
      <c r="DN25" s="1338" t="s">
        <v>732</v>
      </c>
      <c r="DO25" s="1338" t="s">
        <v>734</v>
      </c>
      <c r="DP25" s="1338" t="s">
        <v>1085</v>
      </c>
      <c r="DQ25" s="1338" t="s">
        <v>935</v>
      </c>
      <c r="DR25" s="1338" t="s">
        <v>140</v>
      </c>
      <c r="DS25" s="1338" t="s">
        <v>656</v>
      </c>
      <c r="DT25" s="1103" t="s">
        <v>422</v>
      </c>
      <c r="DU25" s="1103" t="s">
        <v>664</v>
      </c>
      <c r="DV25" s="1103" t="s">
        <v>664</v>
      </c>
      <c r="DW25" s="1103" t="s">
        <v>664</v>
      </c>
      <c r="DX25" s="1103" t="s">
        <v>664</v>
      </c>
      <c r="DY25" s="1103" t="s">
        <v>664</v>
      </c>
      <c r="DZ25" s="1103" t="s">
        <v>148</v>
      </c>
      <c r="EA25" s="1103" t="s">
        <v>722</v>
      </c>
      <c r="EB25" s="1103" t="s">
        <v>664</v>
      </c>
      <c r="EC25" s="1103" t="s">
        <v>664</v>
      </c>
      <c r="ED25" s="1103" t="s">
        <v>371</v>
      </c>
      <c r="EE25" s="1103" t="s">
        <v>664</v>
      </c>
      <c r="EF25" s="1103" t="s">
        <v>147</v>
      </c>
      <c r="EG25" s="1103" t="s">
        <v>664</v>
      </c>
      <c r="EH25" s="1103" t="s">
        <v>369</v>
      </c>
      <c r="EI25" s="1103" t="s">
        <v>148</v>
      </c>
      <c r="EJ25" s="1103" t="s">
        <v>413</v>
      </c>
      <c r="EK25" s="1103" t="s">
        <v>664</v>
      </c>
      <c r="EL25" s="1103" t="s">
        <v>922</v>
      </c>
      <c r="EM25" s="1103" t="s">
        <v>357</v>
      </c>
      <c r="EN25" s="1103" t="s">
        <v>145</v>
      </c>
      <c r="EO25" s="1103" t="s">
        <v>145</v>
      </c>
      <c r="EP25" s="1103" t="s">
        <v>145</v>
      </c>
      <c r="EQ25" s="1103" t="s">
        <v>145</v>
      </c>
      <c r="ER25" s="1103" t="s">
        <v>371</v>
      </c>
      <c r="ES25" s="1103" t="s">
        <v>176</v>
      </c>
      <c r="ET25" s="1103" t="s">
        <v>145</v>
      </c>
      <c r="EU25" s="1103" t="s">
        <v>145</v>
      </c>
      <c r="EV25" s="1103" t="s">
        <v>1212</v>
      </c>
      <c r="EW25" s="1103" t="s">
        <v>371</v>
      </c>
      <c r="EX25" s="1107" t="s">
        <v>145</v>
      </c>
      <c r="EY25" s="1107" t="s">
        <v>145</v>
      </c>
      <c r="EZ25" s="1103" t="s">
        <v>148</v>
      </c>
      <c r="FA25" s="1103" t="s">
        <v>148</v>
      </c>
      <c r="FB25" s="1103" t="s">
        <v>148</v>
      </c>
      <c r="FC25" s="1103" t="s">
        <v>145</v>
      </c>
      <c r="FD25" s="1103" t="s">
        <v>145</v>
      </c>
      <c r="FE25" s="1103" t="s">
        <v>145</v>
      </c>
      <c r="FF25" s="1103" t="s">
        <v>145</v>
      </c>
      <c r="FG25" s="1103" t="s">
        <v>147</v>
      </c>
      <c r="FH25" s="1103" t="s">
        <v>145</v>
      </c>
      <c r="FI25" s="1103" t="s">
        <v>357</v>
      </c>
      <c r="FJ25" s="1103" t="s">
        <v>145</v>
      </c>
      <c r="FK25" s="1103" t="s">
        <v>151</v>
      </c>
      <c r="FL25" s="1103" t="s">
        <v>145</v>
      </c>
      <c r="FM25" s="1103" t="s">
        <v>148</v>
      </c>
      <c r="FN25" s="1103" t="s">
        <v>145</v>
      </c>
      <c r="FO25" s="1103" t="s">
        <v>145</v>
      </c>
      <c r="FP25" s="1103" t="s">
        <v>145</v>
      </c>
      <c r="FQ25" s="1103" t="s">
        <v>371</v>
      </c>
      <c r="FR25" s="1103" t="s">
        <v>358</v>
      </c>
      <c r="FS25" s="1319" t="s">
        <v>145</v>
      </c>
      <c r="FT25" s="1319" t="s">
        <v>145</v>
      </c>
      <c r="FU25" s="1319" t="s">
        <v>145</v>
      </c>
      <c r="FV25" s="1319" t="s">
        <v>145</v>
      </c>
      <c r="FW25" s="1319" t="s">
        <v>145</v>
      </c>
      <c r="FX25" s="1319" t="s">
        <v>145</v>
      </c>
      <c r="FY25" s="1319" t="s">
        <v>145</v>
      </c>
      <c r="FZ25" s="1319" t="s">
        <v>145</v>
      </c>
      <c r="GA25" s="1319" t="s">
        <v>145</v>
      </c>
      <c r="GB25" s="1319" t="s">
        <v>358</v>
      </c>
      <c r="GC25" s="1319" t="s">
        <v>145</v>
      </c>
      <c r="GD25" s="1319" t="s">
        <v>151</v>
      </c>
      <c r="GE25" s="1319" t="s">
        <v>148</v>
      </c>
      <c r="GF25" s="1319" t="s">
        <v>145</v>
      </c>
      <c r="GG25" s="1319" t="s">
        <v>145</v>
      </c>
      <c r="GH25" s="1319" t="s">
        <v>145</v>
      </c>
      <c r="GI25" s="1319" t="s">
        <v>145</v>
      </c>
      <c r="GJ25" s="1319" t="s">
        <v>145</v>
      </c>
      <c r="GK25" s="1319" t="s">
        <v>145</v>
      </c>
      <c r="GN25" s="1349">
        <v>202</v>
      </c>
    </row>
    <row r="26" spans="1:196" ht="13.5" customHeight="1">
      <c r="A26" s="1343" t="s">
        <v>86</v>
      </c>
      <c r="B26" s="1337">
        <v>2.5999999999999999E-2</v>
      </c>
      <c r="C26" s="398">
        <v>9.4E-2</v>
      </c>
      <c r="D26" s="1103">
        <v>4.1000000000000002E-2</v>
      </c>
      <c r="E26" s="1337">
        <v>3.6999999999999998E-2</v>
      </c>
      <c r="F26" s="1337">
        <v>6.0999999999999999E-2</v>
      </c>
      <c r="G26" s="1337">
        <v>5.3999999999999999E-2</v>
      </c>
      <c r="H26" s="1337">
        <v>0.02</v>
      </c>
      <c r="I26" s="398">
        <v>0.23599999999999999</v>
      </c>
      <c r="J26" s="1326">
        <v>26.067</v>
      </c>
      <c r="K26" s="1103">
        <v>3.1E-2</v>
      </c>
      <c r="L26" s="1103">
        <v>7.4999999999999997E-2</v>
      </c>
      <c r="M26" s="1103">
        <v>0.61299999999999999</v>
      </c>
      <c r="N26" s="1103">
        <v>1.7000000000000001E-2</v>
      </c>
      <c r="O26" s="1103">
        <v>0.03</v>
      </c>
      <c r="P26" s="1103">
        <v>4.5999999999999999E-2</v>
      </c>
      <c r="Q26" s="1103">
        <v>0.04</v>
      </c>
      <c r="R26" s="1103">
        <v>3.6999999999999998E-2</v>
      </c>
      <c r="S26" s="1103">
        <v>0.04</v>
      </c>
      <c r="T26" s="1103">
        <v>2.4E-2</v>
      </c>
      <c r="U26" s="1103">
        <v>0.18099999999999999</v>
      </c>
      <c r="V26" s="1103">
        <v>0.32800000000000001</v>
      </c>
      <c r="W26" s="1103">
        <v>2E-3</v>
      </c>
      <c r="X26" s="1103">
        <v>2.254</v>
      </c>
      <c r="Y26" s="1103">
        <v>1.2999999999999999E-2</v>
      </c>
      <c r="Z26" s="1103">
        <v>1.2999999999999999E-2</v>
      </c>
      <c r="AA26" s="1103">
        <v>0.02</v>
      </c>
      <c r="AB26" s="1103">
        <v>5.0000000000000001E-3</v>
      </c>
      <c r="AC26" s="1103">
        <v>6.2E-2</v>
      </c>
      <c r="AD26" s="1103">
        <v>1.6E-2</v>
      </c>
      <c r="AE26" s="1103" t="s">
        <v>664</v>
      </c>
      <c r="AF26" s="1103" t="s">
        <v>664</v>
      </c>
      <c r="AG26" s="1103">
        <v>3.4000000000000002E-2</v>
      </c>
      <c r="AH26" s="1103">
        <v>1.7000000000000001E-2</v>
      </c>
      <c r="AI26" s="1103" t="s">
        <v>365</v>
      </c>
      <c r="AJ26" s="1103">
        <v>5.6000000000000001E-2</v>
      </c>
      <c r="AK26" s="1103">
        <v>0.123</v>
      </c>
      <c r="AL26" s="1103">
        <v>3.3000000000000002E-2</v>
      </c>
      <c r="AM26" s="1103">
        <v>0.17299999999999999</v>
      </c>
      <c r="AN26" s="1103">
        <v>3.9E-2</v>
      </c>
      <c r="AO26" s="1103">
        <v>2.9000000000000001E-2</v>
      </c>
      <c r="AP26" s="1103">
        <v>1.0999999999999999E-2</v>
      </c>
      <c r="AQ26" s="1103">
        <v>0.29199999999999998</v>
      </c>
      <c r="AR26" s="1103">
        <v>0.14699999999999999</v>
      </c>
      <c r="AS26" s="1103">
        <v>3.2000000000000001E-2</v>
      </c>
      <c r="AT26" s="1103">
        <v>4.3999999999999997E-2</v>
      </c>
      <c r="AU26" s="1103">
        <v>9.2999999999999999E-2</v>
      </c>
      <c r="AV26" s="1103">
        <v>1.284</v>
      </c>
      <c r="AW26" s="1103">
        <v>2.7E-2</v>
      </c>
      <c r="AX26" s="1103">
        <v>7.0000000000000001E-3</v>
      </c>
      <c r="AY26" s="1103">
        <v>0.11899999999999999</v>
      </c>
      <c r="AZ26" s="1103">
        <v>8.2000000000000003E-2</v>
      </c>
      <c r="BA26" s="1103">
        <v>1.4999999999999999E-2</v>
      </c>
      <c r="BB26" s="1103" t="s">
        <v>358</v>
      </c>
      <c r="BC26" s="1103">
        <v>3.2000000000000001E-2</v>
      </c>
      <c r="BD26" s="1103">
        <v>0.02</v>
      </c>
      <c r="BE26" s="1103">
        <v>4.2000000000000003E-2</v>
      </c>
      <c r="BF26" s="1103">
        <v>1.6E-2</v>
      </c>
      <c r="BG26" s="1103">
        <v>1.7999999999999999E-2</v>
      </c>
      <c r="BH26" s="1103">
        <v>6.4000000000000001E-2</v>
      </c>
      <c r="BI26" s="1103">
        <v>5.0000000000000001E-3</v>
      </c>
      <c r="BJ26" s="1103">
        <v>0.25700000000000001</v>
      </c>
      <c r="BK26" s="1103">
        <v>3.9E-2</v>
      </c>
      <c r="BL26" s="1103">
        <v>3.0000000000000001E-3</v>
      </c>
      <c r="BM26" s="1103">
        <v>0.318</v>
      </c>
      <c r="BN26" s="1103">
        <v>0.127</v>
      </c>
      <c r="BO26" s="1103">
        <v>0.27800000000000002</v>
      </c>
      <c r="BP26" s="1103">
        <v>1.4999999999999999E-2</v>
      </c>
      <c r="BQ26" s="1103">
        <v>0.01</v>
      </c>
      <c r="BR26" s="1103">
        <v>2E-3</v>
      </c>
      <c r="BS26" s="1103">
        <v>2.1000000000000001E-2</v>
      </c>
      <c r="BT26" s="1103">
        <v>1.9E-2</v>
      </c>
      <c r="BU26" s="1103">
        <v>5.0000000000000001E-3</v>
      </c>
      <c r="BV26" s="1103">
        <v>0.20699999999999999</v>
      </c>
      <c r="BW26" s="1103">
        <v>6.0000000000000001E-3</v>
      </c>
      <c r="BX26" s="1103">
        <v>2.1000000000000001E-2</v>
      </c>
      <c r="BY26" s="1103">
        <v>2.7E-2</v>
      </c>
      <c r="BZ26" s="1103">
        <v>4.2999999999999997E-2</v>
      </c>
      <c r="CA26" s="1103" t="s">
        <v>148</v>
      </c>
      <c r="CB26" s="1103">
        <v>1.2E-2</v>
      </c>
      <c r="CC26" s="1103">
        <v>1.8160000000000001</v>
      </c>
      <c r="CD26" s="1103" t="s">
        <v>902</v>
      </c>
      <c r="CE26" s="1103">
        <v>1.4E-2</v>
      </c>
      <c r="CF26" s="1103">
        <v>6.0000000000000001E-3</v>
      </c>
      <c r="CG26" s="1103">
        <v>3.3000000000000002E-2</v>
      </c>
      <c r="CH26" s="1103">
        <v>1.0999999999999999E-2</v>
      </c>
      <c r="CI26" s="1103">
        <v>4.0000000000000001E-3</v>
      </c>
      <c r="CJ26" s="1103">
        <v>0.01</v>
      </c>
      <c r="CK26" s="1103">
        <v>5.8000000000000003E-2</v>
      </c>
      <c r="CL26" s="1103">
        <v>5.7000000000000002E-2</v>
      </c>
      <c r="CM26" s="1103">
        <v>3.3000000000000002E-2</v>
      </c>
      <c r="CN26" s="1103">
        <v>2.1999999999999999E-2</v>
      </c>
      <c r="CO26" s="1103">
        <v>5.0000000000000001E-3</v>
      </c>
      <c r="CP26" s="1103">
        <v>2.4E-2</v>
      </c>
      <c r="CQ26" s="1103">
        <v>0.28699999999999998</v>
      </c>
      <c r="CR26" s="1103" t="s">
        <v>374</v>
      </c>
      <c r="CS26" s="1103">
        <v>2.3E-2</v>
      </c>
      <c r="CT26" s="1103">
        <v>2.9000000000000001E-2</v>
      </c>
      <c r="CU26" s="1103">
        <v>1.9E-2</v>
      </c>
      <c r="CV26" s="1103">
        <v>3.3000000000000002E-2</v>
      </c>
      <c r="CW26" s="1103">
        <v>1.6E-2</v>
      </c>
      <c r="CX26" s="1103">
        <v>0.01</v>
      </c>
      <c r="CY26" s="1103">
        <v>1.6E-2</v>
      </c>
      <c r="CZ26" s="1338">
        <v>2.4E-2</v>
      </c>
      <c r="DA26" s="1338">
        <v>5.5E-2</v>
      </c>
      <c r="DB26" s="1338">
        <v>1.2999999999999999E-2</v>
      </c>
      <c r="DC26" s="1338">
        <v>6.9000000000000006E-2</v>
      </c>
      <c r="DD26" s="1186">
        <v>0.2</v>
      </c>
      <c r="DE26" s="1338">
        <v>0.128</v>
      </c>
      <c r="DF26" s="1338">
        <v>7.0000000000000001E-3</v>
      </c>
      <c r="DG26" s="1338">
        <v>8.9999999999999993E-3</v>
      </c>
      <c r="DH26" s="1338">
        <v>7.4999999999999997E-2</v>
      </c>
      <c r="DI26" s="1338">
        <v>1.7999999999999999E-2</v>
      </c>
      <c r="DJ26" s="1338">
        <v>6.7000000000000004E-2</v>
      </c>
      <c r="DK26" s="1338">
        <v>0.111</v>
      </c>
      <c r="DL26" s="1338">
        <v>4.1420000000000003</v>
      </c>
      <c r="DM26" s="1338">
        <v>1.6E-2</v>
      </c>
      <c r="DN26" s="1338">
        <v>1.2E-2</v>
      </c>
      <c r="DO26" s="1338">
        <v>1.4999999999999999E-2</v>
      </c>
      <c r="DP26" s="1338" t="s">
        <v>149</v>
      </c>
      <c r="DQ26" s="1338">
        <v>2.7E-2</v>
      </c>
      <c r="DR26" s="1338">
        <v>2.8000000000000001E-2</v>
      </c>
      <c r="DS26" s="1338">
        <v>1.2999999999999999E-2</v>
      </c>
      <c r="DT26" s="1103" t="s">
        <v>358</v>
      </c>
      <c r="DU26" s="1103">
        <v>4.1000000000000002E-2</v>
      </c>
      <c r="DV26" s="1103">
        <v>1.4999999999999999E-2</v>
      </c>
      <c r="DW26" s="1103">
        <v>1.6E-2</v>
      </c>
      <c r="DX26" s="1103" t="s">
        <v>147</v>
      </c>
      <c r="DY26" s="1103">
        <v>1.2E-2</v>
      </c>
      <c r="DZ26" s="1103">
        <v>1.7999999999999999E-2</v>
      </c>
      <c r="EA26" s="1103">
        <v>1.2E-2</v>
      </c>
      <c r="EB26" s="1103">
        <v>2.1000000000000001E-2</v>
      </c>
      <c r="EC26" s="1103">
        <v>0.01</v>
      </c>
      <c r="ED26" s="1103">
        <v>0.115</v>
      </c>
      <c r="EE26" s="1103">
        <v>7.1999999999999995E-2</v>
      </c>
      <c r="EF26" s="1103">
        <v>2.1000000000000001E-2</v>
      </c>
      <c r="EG26" s="1103">
        <v>7.4999999999999997E-2</v>
      </c>
      <c r="EH26" s="1103">
        <v>0.19900000000000001</v>
      </c>
      <c r="EI26" s="1103">
        <v>2.4E-2</v>
      </c>
      <c r="EJ26" s="1103">
        <v>3.6659999999999999</v>
      </c>
      <c r="EK26" s="1103">
        <v>0.125</v>
      </c>
      <c r="EL26" s="1103">
        <v>1.3580000000000001</v>
      </c>
      <c r="EM26" s="1103">
        <v>0.17199999999999999</v>
      </c>
      <c r="EN26" s="1103">
        <v>1.9E-2</v>
      </c>
      <c r="EO26" s="1103">
        <v>3.1E-2</v>
      </c>
      <c r="EP26" s="1103">
        <v>2.8000000000000001E-2</v>
      </c>
      <c r="EQ26" s="1103">
        <v>2.1999999999999999E-2</v>
      </c>
      <c r="ER26" s="1103">
        <v>2.1999999999999999E-2</v>
      </c>
      <c r="ES26" s="1103">
        <v>1.2E-2</v>
      </c>
      <c r="ET26" s="1103">
        <v>6.0000000000000001E-3</v>
      </c>
      <c r="EU26" s="1103">
        <v>5.0000000000000001E-3</v>
      </c>
      <c r="EV26" s="1103">
        <v>0.03</v>
      </c>
      <c r="EW26" s="1103">
        <v>1.4E-2</v>
      </c>
      <c r="EX26" s="1107">
        <v>0.01</v>
      </c>
      <c r="EY26" s="1107">
        <v>1.4E-2</v>
      </c>
      <c r="EZ26" s="1103">
        <v>0.152</v>
      </c>
      <c r="FA26" s="1103">
        <v>3.9E-2</v>
      </c>
      <c r="FB26" s="1103">
        <v>0.21299999999999999</v>
      </c>
      <c r="FC26" s="1103">
        <v>2.4E-2</v>
      </c>
      <c r="FD26" s="1103">
        <v>8.0000000000000002E-3</v>
      </c>
      <c r="FE26" s="1103">
        <v>6.0000000000000001E-3</v>
      </c>
      <c r="FF26" s="1103">
        <v>4.2000000000000003E-2</v>
      </c>
      <c r="FG26" s="1103">
        <v>6.0000000000000001E-3</v>
      </c>
      <c r="FH26" s="1103">
        <v>1.7000000000000001E-2</v>
      </c>
      <c r="FI26" s="1103">
        <v>2.7E-2</v>
      </c>
      <c r="FJ26" s="1103">
        <v>2.7E-2</v>
      </c>
      <c r="FK26" s="1103">
        <v>0.17499999999999999</v>
      </c>
      <c r="FL26" s="1103">
        <v>2E-3</v>
      </c>
      <c r="FM26" s="1103">
        <v>0.61</v>
      </c>
      <c r="FN26" s="1103">
        <v>1.2E-2</v>
      </c>
      <c r="FO26" s="1103">
        <v>5.0000000000000001E-3</v>
      </c>
      <c r="FP26" s="1103">
        <v>4.1000000000000002E-2</v>
      </c>
      <c r="FQ26" s="1103">
        <v>6.4000000000000001E-2</v>
      </c>
      <c r="FR26" s="1103">
        <v>1.2E-2</v>
      </c>
      <c r="FS26" s="1319">
        <v>6.2E-2</v>
      </c>
      <c r="FT26" s="1319">
        <v>6.8000000000000005E-2</v>
      </c>
      <c r="FU26" s="1319">
        <v>4.3999999999999997E-2</v>
      </c>
      <c r="FV26" s="1319">
        <v>1.9E-2</v>
      </c>
      <c r="FW26" s="1319">
        <v>3.1E-2</v>
      </c>
      <c r="FX26" s="1319">
        <v>0.17799999999999999</v>
      </c>
      <c r="FY26" s="1319">
        <v>3.3000000000000002E-2</v>
      </c>
      <c r="FZ26" s="1319">
        <v>7.0000000000000001E-3</v>
      </c>
      <c r="GA26" s="1319">
        <v>3.1E-2</v>
      </c>
      <c r="GB26" s="1319">
        <v>2.8000000000000001E-2</v>
      </c>
      <c r="GC26" s="1319">
        <v>0.01</v>
      </c>
      <c r="GD26" s="1319">
        <v>1.7999999999999999E-2</v>
      </c>
      <c r="GE26" s="1319">
        <v>0.04</v>
      </c>
      <c r="GF26" s="1319">
        <v>1.4999999999999999E-2</v>
      </c>
      <c r="GG26" s="1319">
        <v>1.6E-2</v>
      </c>
      <c r="GH26" s="1319">
        <v>1.2999999999999999E-2</v>
      </c>
      <c r="GI26" s="1319">
        <v>1.7999999999999999E-2</v>
      </c>
      <c r="GJ26" s="1319">
        <v>2.7E-2</v>
      </c>
      <c r="GK26" s="1319">
        <v>1.9E-2</v>
      </c>
      <c r="GN26" s="1349">
        <v>158</v>
      </c>
    </row>
    <row r="27" spans="1:196" ht="13.5" customHeight="1">
      <c r="A27" s="1343" t="s">
        <v>87</v>
      </c>
      <c r="B27" s="1337">
        <v>5.1999999999999998E-2</v>
      </c>
      <c r="C27" s="398">
        <v>0.25800000000000001</v>
      </c>
      <c r="D27" s="1103">
        <v>5.1999999999999998E-2</v>
      </c>
      <c r="E27" s="1337">
        <v>0.20699999999999999</v>
      </c>
      <c r="F27" s="1337">
        <v>0.22800000000000001</v>
      </c>
      <c r="G27" s="1337">
        <v>0.11600000000000001</v>
      </c>
      <c r="H27" s="1337">
        <v>5.7000000000000002E-2</v>
      </c>
      <c r="I27" s="398">
        <v>0.68400000000000005</v>
      </c>
      <c r="J27" s="145">
        <v>116.996</v>
      </c>
      <c r="K27" s="1103">
        <v>6.6000000000000003E-2</v>
      </c>
      <c r="L27" s="1103">
        <v>0.11</v>
      </c>
      <c r="M27" s="1103">
        <v>1.706</v>
      </c>
      <c r="N27" s="1103">
        <v>7.2999999999999995E-2</v>
      </c>
      <c r="O27" s="1103">
        <v>3.9E-2</v>
      </c>
      <c r="P27" s="1103">
        <v>7.5999999999999998E-2</v>
      </c>
      <c r="Q27" s="1103">
        <v>6.7000000000000004E-2</v>
      </c>
      <c r="R27" s="1103">
        <v>5.2999999999999999E-2</v>
      </c>
      <c r="S27" s="1103">
        <v>0.14499999999999999</v>
      </c>
      <c r="T27" s="1103">
        <v>9.7000000000000003E-2</v>
      </c>
      <c r="U27" s="1103">
        <v>0.56299999999999994</v>
      </c>
      <c r="V27" s="1103">
        <v>1.042</v>
      </c>
      <c r="W27" s="1103">
        <v>5.0000000000000001E-3</v>
      </c>
      <c r="X27" s="1326">
        <v>25.524999999999999</v>
      </c>
      <c r="Y27" s="1103">
        <v>2.4E-2</v>
      </c>
      <c r="Z27" s="1103">
        <v>1.2999999999999999E-2</v>
      </c>
      <c r="AA27" s="1103">
        <v>0.03</v>
      </c>
      <c r="AB27" s="1103">
        <v>5.0000000000000001E-3</v>
      </c>
      <c r="AC27" s="1103">
        <v>0.17799999999999999</v>
      </c>
      <c r="AD27" s="1103">
        <v>2.8000000000000001E-2</v>
      </c>
      <c r="AE27" s="1103" t="s">
        <v>664</v>
      </c>
      <c r="AF27" s="1103" t="s">
        <v>664</v>
      </c>
      <c r="AG27" s="1103">
        <v>5.8999999999999997E-2</v>
      </c>
      <c r="AH27" s="1103">
        <v>2.4E-2</v>
      </c>
      <c r="AI27" s="1103" t="s">
        <v>216</v>
      </c>
      <c r="AJ27" s="1103">
        <v>0.122</v>
      </c>
      <c r="AK27" s="1103">
        <v>0.187</v>
      </c>
      <c r="AL27" s="1103">
        <v>5.0999999999999997E-2</v>
      </c>
      <c r="AM27" s="1103">
        <v>0.33400000000000002</v>
      </c>
      <c r="AN27" s="1103">
        <v>6.3E-2</v>
      </c>
      <c r="AO27" s="1103">
        <v>5.2999999999999999E-2</v>
      </c>
      <c r="AP27" s="1103">
        <v>2.5000000000000001E-2</v>
      </c>
      <c r="AQ27" s="1103">
        <v>0.61199999999999999</v>
      </c>
      <c r="AR27" s="1103">
        <v>0.35899999999999999</v>
      </c>
      <c r="AS27" s="1103">
        <v>5.8000000000000003E-2</v>
      </c>
      <c r="AT27" s="1103">
        <v>4.1000000000000002E-2</v>
      </c>
      <c r="AU27" s="1103">
        <v>0.17799999999999999</v>
      </c>
      <c r="AV27" s="1103">
        <v>5.4480000000000004</v>
      </c>
      <c r="AW27" s="1103">
        <v>4.2999999999999997E-2</v>
      </c>
      <c r="AX27" s="1103">
        <v>2.7E-2</v>
      </c>
      <c r="AY27" s="1103">
        <v>0.28399999999999997</v>
      </c>
      <c r="AZ27" s="1103">
        <v>0.309</v>
      </c>
      <c r="BA27" s="1103">
        <v>6.3E-2</v>
      </c>
      <c r="BB27" s="1103">
        <v>5.0000000000000001E-3</v>
      </c>
      <c r="BC27" s="1103">
        <v>0.123</v>
      </c>
      <c r="BD27" s="1103">
        <v>4.8000000000000001E-2</v>
      </c>
      <c r="BE27" s="1103" t="s">
        <v>646</v>
      </c>
      <c r="BF27" s="1103">
        <v>2.4E-2</v>
      </c>
      <c r="BG27" s="1103">
        <v>7.4999999999999997E-2</v>
      </c>
      <c r="BH27" s="1103">
        <v>0.14000000000000001</v>
      </c>
      <c r="BI27" s="1103">
        <v>1.0999999999999999E-2</v>
      </c>
      <c r="BJ27" s="1103">
        <v>0.44</v>
      </c>
      <c r="BK27" s="1103">
        <v>7.6999999999999999E-2</v>
      </c>
      <c r="BL27" s="1103">
        <v>0.01</v>
      </c>
      <c r="BM27" s="1103">
        <v>0.68899999999999995</v>
      </c>
      <c r="BN27" s="1103">
        <v>0.42299999999999999</v>
      </c>
      <c r="BO27" s="1103">
        <v>0.89800000000000002</v>
      </c>
      <c r="BP27" s="1103">
        <v>4.2999999999999997E-2</v>
      </c>
      <c r="BQ27" s="1103" t="s">
        <v>149</v>
      </c>
      <c r="BR27" s="1103">
        <v>8.0000000000000002E-3</v>
      </c>
      <c r="BS27" s="1103">
        <v>5.2999999999999999E-2</v>
      </c>
      <c r="BT27" s="1103">
        <v>5.2999999999999999E-2</v>
      </c>
      <c r="BU27" s="1103">
        <v>2.4E-2</v>
      </c>
      <c r="BV27" s="1103">
        <v>0.48599999999999999</v>
      </c>
      <c r="BW27" s="1103">
        <v>2.7E-2</v>
      </c>
      <c r="BX27" s="1103">
        <v>5.3999999999999999E-2</v>
      </c>
      <c r="BY27" s="1103">
        <v>6.3E-2</v>
      </c>
      <c r="BZ27" s="1103">
        <v>0.11600000000000001</v>
      </c>
      <c r="CA27" s="1103" t="s">
        <v>149</v>
      </c>
      <c r="CB27" s="1103">
        <v>2.7E-2</v>
      </c>
      <c r="CC27" s="1103">
        <v>17.018999999999998</v>
      </c>
      <c r="CD27" s="1103">
        <v>0.123</v>
      </c>
      <c r="CE27" s="1103">
        <v>2.3E-2</v>
      </c>
      <c r="CF27" s="1103">
        <v>0.01</v>
      </c>
      <c r="CG27" s="1103">
        <v>6.5000000000000002E-2</v>
      </c>
      <c r="CH27" s="1103">
        <v>2.8000000000000001E-2</v>
      </c>
      <c r="CI27" s="1103">
        <v>1.2E-2</v>
      </c>
      <c r="CJ27" s="1103">
        <v>2.1000000000000001E-2</v>
      </c>
      <c r="CK27" s="1103">
        <v>0.13500000000000001</v>
      </c>
      <c r="CL27" s="1103">
        <v>0.13300000000000001</v>
      </c>
      <c r="CM27" s="1103">
        <v>7.2999999999999995E-2</v>
      </c>
      <c r="CN27" s="1103">
        <v>0.06</v>
      </c>
      <c r="CO27" s="1103">
        <v>1.4E-2</v>
      </c>
      <c r="CP27" s="1103">
        <v>5.2999999999999999E-2</v>
      </c>
      <c r="CQ27" s="1103">
        <v>0.95</v>
      </c>
      <c r="CR27" s="1103">
        <v>4.8000000000000001E-2</v>
      </c>
      <c r="CS27" s="1103">
        <v>7.3999999999999996E-2</v>
      </c>
      <c r="CT27" s="1103">
        <v>7.4999999999999997E-2</v>
      </c>
      <c r="CU27" s="1103">
        <v>4.5999999999999999E-2</v>
      </c>
      <c r="CV27" s="1103">
        <v>7.9000000000000001E-2</v>
      </c>
      <c r="CW27" s="1103">
        <v>0.04</v>
      </c>
      <c r="CX27" s="1103">
        <v>1.7000000000000001E-2</v>
      </c>
      <c r="CY27" s="1103">
        <v>4.8000000000000001E-2</v>
      </c>
      <c r="CZ27" s="1338">
        <v>8.7999999999999995E-2</v>
      </c>
      <c r="DA27" s="1338">
        <v>0.13900000000000001</v>
      </c>
      <c r="DB27" s="1338">
        <v>2.1999999999999999E-2</v>
      </c>
      <c r="DC27" s="1338">
        <v>0.13900000000000001</v>
      </c>
      <c r="DD27" s="1338">
        <v>0.433</v>
      </c>
      <c r="DE27" s="1338">
        <v>0.34399999999999997</v>
      </c>
      <c r="DF27" s="1338">
        <v>1.0999999999999999E-2</v>
      </c>
      <c r="DG27" s="1338">
        <v>1.2999999999999999E-2</v>
      </c>
      <c r="DH27" s="1338">
        <v>0.25700000000000001</v>
      </c>
      <c r="DI27" s="1338">
        <v>2.9000000000000001E-2</v>
      </c>
      <c r="DJ27" s="1338">
        <v>0.129</v>
      </c>
      <c r="DK27" s="1338">
        <v>0.25800000000000001</v>
      </c>
      <c r="DL27" s="1338">
        <v>31.646000000000001</v>
      </c>
      <c r="DM27" s="1338">
        <v>3.4000000000000002E-2</v>
      </c>
      <c r="DN27" s="1338">
        <v>0.03</v>
      </c>
      <c r="DO27" s="1338">
        <v>0.03</v>
      </c>
      <c r="DP27" s="1338">
        <v>1.4E-2</v>
      </c>
      <c r="DQ27" s="1338">
        <v>6.0999999999999999E-2</v>
      </c>
      <c r="DR27" s="1338">
        <v>0.05</v>
      </c>
      <c r="DS27" s="1338">
        <v>2.5999999999999999E-2</v>
      </c>
      <c r="DT27" s="1103">
        <v>7.0000000000000001E-3</v>
      </c>
      <c r="DU27" s="1103">
        <v>8.7999999999999995E-2</v>
      </c>
      <c r="DV27" s="1103">
        <v>2.1999999999999999E-2</v>
      </c>
      <c r="DW27" s="1103">
        <v>2.8000000000000001E-2</v>
      </c>
      <c r="DX27" s="1103" t="s">
        <v>147</v>
      </c>
      <c r="DY27" s="1103">
        <v>2.3E-2</v>
      </c>
      <c r="DZ27" s="1103">
        <v>3.3000000000000002E-2</v>
      </c>
      <c r="EA27" s="1103" t="s">
        <v>146</v>
      </c>
      <c r="EB27" s="1103">
        <v>4.1000000000000002E-2</v>
      </c>
      <c r="EC27" s="1103">
        <v>2.9000000000000001E-2</v>
      </c>
      <c r="ED27" s="1103">
        <v>0.24399999999999999</v>
      </c>
      <c r="EE27" s="1103">
        <v>0.122</v>
      </c>
      <c r="EF27" s="1103">
        <v>3.5999999999999997E-2</v>
      </c>
      <c r="EG27" s="1103" t="s">
        <v>1213</v>
      </c>
      <c r="EH27" s="1103">
        <v>0.52700000000000002</v>
      </c>
      <c r="EI27" s="1103">
        <v>6.6000000000000003E-2</v>
      </c>
      <c r="EJ27" s="1103">
        <v>27.689</v>
      </c>
      <c r="EK27" s="1103">
        <v>0.36099999999999999</v>
      </c>
      <c r="EL27" s="1103">
        <v>9.4930000000000003</v>
      </c>
      <c r="EM27" s="1103">
        <v>0.38300000000000001</v>
      </c>
      <c r="EN27" s="1103">
        <v>3.5000000000000003E-2</v>
      </c>
      <c r="EO27" s="1103">
        <v>0.06</v>
      </c>
      <c r="EP27" s="1103">
        <v>6.3E-2</v>
      </c>
      <c r="EQ27" s="1103">
        <v>6.5000000000000002E-2</v>
      </c>
      <c r="ER27" s="1103">
        <v>3.5999999999999997E-2</v>
      </c>
      <c r="ES27" s="1103">
        <v>2.7E-2</v>
      </c>
      <c r="ET27" s="1103">
        <v>7.0000000000000001E-3</v>
      </c>
      <c r="EU27" s="1103">
        <v>7.0000000000000001E-3</v>
      </c>
      <c r="EV27" s="1103">
        <v>0.17299999999999999</v>
      </c>
      <c r="EW27" s="1103">
        <v>5.2999999999999999E-2</v>
      </c>
      <c r="EX27" s="1107">
        <v>0.02</v>
      </c>
      <c r="EY27" s="1107">
        <v>0.09</v>
      </c>
      <c r="EZ27" s="1103">
        <v>0.32200000000000001</v>
      </c>
      <c r="FA27" s="1103">
        <v>0.34899999999999998</v>
      </c>
      <c r="FB27" s="1103">
        <v>0.377</v>
      </c>
      <c r="FC27" s="1103">
        <v>4.3999999999999997E-2</v>
      </c>
      <c r="FD27" s="1103">
        <v>3.9E-2</v>
      </c>
      <c r="FE27" s="1103">
        <v>0.02</v>
      </c>
      <c r="FF27" s="1103">
        <v>0.104</v>
      </c>
      <c r="FG27" s="1103">
        <v>1.4E-2</v>
      </c>
      <c r="FH27" s="1103">
        <v>3.2000000000000001E-2</v>
      </c>
      <c r="FI27" s="1103">
        <v>3.6999999999999998E-2</v>
      </c>
      <c r="FJ27" s="1103">
        <v>5.7000000000000002E-2</v>
      </c>
      <c r="FK27" s="1103">
        <v>0.56899999999999995</v>
      </c>
      <c r="FL27" s="1103">
        <v>6.0000000000000001E-3</v>
      </c>
      <c r="FM27" s="1103">
        <v>1.34</v>
      </c>
      <c r="FN27" s="1103">
        <v>4.4999999999999998E-2</v>
      </c>
      <c r="FO27" s="1103">
        <v>1.4999999999999999E-2</v>
      </c>
      <c r="FP27" s="1103">
        <v>0.151</v>
      </c>
      <c r="FQ27" s="1103">
        <v>0.1</v>
      </c>
      <c r="FR27" s="1103">
        <v>2.1999999999999999E-2</v>
      </c>
      <c r="FS27" s="1319">
        <v>0.19900000000000001</v>
      </c>
      <c r="FT27" s="1319">
        <v>0.25</v>
      </c>
      <c r="FU27" s="1319">
        <v>0.17399999999999999</v>
      </c>
      <c r="FV27" s="1319">
        <v>4.1000000000000002E-2</v>
      </c>
      <c r="FW27" s="1319">
        <v>0.11899999999999999</v>
      </c>
      <c r="FX27" s="1319">
        <v>0.61699999999999999</v>
      </c>
      <c r="FY27" s="1319">
        <v>7.4999999999999997E-2</v>
      </c>
      <c r="FZ27" s="1319">
        <v>2.4E-2</v>
      </c>
      <c r="GA27" s="1319">
        <v>7.4999999999999997E-2</v>
      </c>
      <c r="GB27" s="1319">
        <v>0.10100000000000001</v>
      </c>
      <c r="GC27" s="1319">
        <v>2.8000000000000001E-2</v>
      </c>
      <c r="GD27" s="1319">
        <v>4.1000000000000002E-2</v>
      </c>
      <c r="GE27" s="1319">
        <v>9.0999999999999998E-2</v>
      </c>
      <c r="GF27" s="1319">
        <v>5.5E-2</v>
      </c>
      <c r="GG27" s="1319">
        <v>4.8000000000000001E-2</v>
      </c>
      <c r="GH27" s="1319">
        <v>0.04</v>
      </c>
      <c r="GI27" s="1319">
        <v>4.1000000000000002E-2</v>
      </c>
      <c r="GJ27" s="1319">
        <v>0.11</v>
      </c>
      <c r="GK27" s="1319">
        <v>7.5999999999999998E-2</v>
      </c>
      <c r="GN27" s="1349">
        <v>96</v>
      </c>
    </row>
    <row r="28" spans="1:196" ht="13.5" customHeight="1">
      <c r="A28" s="1343" t="s">
        <v>88</v>
      </c>
      <c r="B28" s="1337" t="s">
        <v>84</v>
      </c>
      <c r="C28" s="398">
        <v>2E-3</v>
      </c>
      <c r="D28" s="1103">
        <v>4.0000000000000001E-3</v>
      </c>
      <c r="E28" s="1337">
        <v>6.0000000000000001E-3</v>
      </c>
      <c r="F28" s="1337">
        <v>3.0000000000000001E-3</v>
      </c>
      <c r="G28" s="1337">
        <v>2E-3</v>
      </c>
      <c r="H28" s="1337">
        <v>2E-3</v>
      </c>
      <c r="I28" s="398">
        <v>4.0000000000000001E-3</v>
      </c>
      <c r="J28" s="1103" t="s">
        <v>367</v>
      </c>
      <c r="K28" s="1103" t="s">
        <v>84</v>
      </c>
      <c r="L28" s="1103">
        <v>4.0000000000000001E-3</v>
      </c>
      <c r="M28" s="1103">
        <v>2.5000000000000001E-2</v>
      </c>
      <c r="N28" s="1103">
        <v>1E-3</v>
      </c>
      <c r="O28" s="1103">
        <v>2E-3</v>
      </c>
      <c r="P28" s="1103" t="s">
        <v>145</v>
      </c>
      <c r="Q28" s="1103" t="s">
        <v>84</v>
      </c>
      <c r="R28" s="1103" t="s">
        <v>84</v>
      </c>
      <c r="S28" s="1103" t="s">
        <v>84</v>
      </c>
      <c r="T28" s="1103" t="s">
        <v>84</v>
      </c>
      <c r="U28" s="1103" t="s">
        <v>368</v>
      </c>
      <c r="V28" s="1103">
        <v>1.6E-2</v>
      </c>
      <c r="W28" s="1103" t="s">
        <v>84</v>
      </c>
      <c r="X28" s="1103" t="s">
        <v>149</v>
      </c>
      <c r="Y28" s="1103">
        <v>3.0000000000000001E-3</v>
      </c>
      <c r="Z28" s="1103" t="s">
        <v>84</v>
      </c>
      <c r="AA28" s="1103">
        <v>4.0000000000000001E-3</v>
      </c>
      <c r="AB28" s="1103" t="s">
        <v>84</v>
      </c>
      <c r="AC28" s="1103">
        <v>8.0000000000000002E-3</v>
      </c>
      <c r="AD28" s="1103" t="s">
        <v>145</v>
      </c>
      <c r="AE28" s="1103" t="s">
        <v>664</v>
      </c>
      <c r="AF28" s="1103" t="s">
        <v>664</v>
      </c>
      <c r="AG28" s="1103" t="s">
        <v>145</v>
      </c>
      <c r="AH28" s="1103" t="s">
        <v>145</v>
      </c>
      <c r="AI28" s="1103" t="s">
        <v>365</v>
      </c>
      <c r="AJ28" s="1103" t="s">
        <v>145</v>
      </c>
      <c r="AK28" s="1103">
        <v>2E-3</v>
      </c>
      <c r="AL28" s="1103" t="s">
        <v>145</v>
      </c>
      <c r="AM28" s="1103">
        <v>0.01</v>
      </c>
      <c r="AN28" s="1103" t="s">
        <v>84</v>
      </c>
      <c r="AO28" s="1103">
        <v>2E-3</v>
      </c>
      <c r="AP28" s="1103" t="s">
        <v>145</v>
      </c>
      <c r="AQ28" s="1103" t="s">
        <v>667</v>
      </c>
      <c r="AR28" s="1103" t="s">
        <v>368</v>
      </c>
      <c r="AS28" s="1103" t="s">
        <v>84</v>
      </c>
      <c r="AT28" s="1103" t="s">
        <v>151</v>
      </c>
      <c r="AU28" s="1103">
        <v>4.0000000000000001E-3</v>
      </c>
      <c r="AV28" s="1103" t="s">
        <v>1703</v>
      </c>
      <c r="AW28" s="1103" t="s">
        <v>84</v>
      </c>
      <c r="AX28" s="1103" t="s">
        <v>84</v>
      </c>
      <c r="AY28" s="1103" t="s">
        <v>84</v>
      </c>
      <c r="AZ28" s="1103" t="s">
        <v>145</v>
      </c>
      <c r="BA28" s="1103" t="s">
        <v>84</v>
      </c>
      <c r="BB28" s="1103" t="s">
        <v>145</v>
      </c>
      <c r="BC28" s="1103">
        <v>1E-3</v>
      </c>
      <c r="BD28" s="1103">
        <v>4.0000000000000001E-3</v>
      </c>
      <c r="BE28" s="1103" t="s">
        <v>659</v>
      </c>
      <c r="BF28" s="1103">
        <v>3.0000000000000001E-3</v>
      </c>
      <c r="BG28" s="1103" t="s">
        <v>84</v>
      </c>
      <c r="BH28" s="1103">
        <v>4.0000000000000001E-3</v>
      </c>
      <c r="BI28" s="1103">
        <v>2E-3</v>
      </c>
      <c r="BJ28" s="1103">
        <v>1.2E-2</v>
      </c>
      <c r="BK28" s="1103">
        <v>2E-3</v>
      </c>
      <c r="BL28" s="1103" t="s">
        <v>84</v>
      </c>
      <c r="BM28" s="1103">
        <v>2.1999999999999999E-2</v>
      </c>
      <c r="BN28" s="1103">
        <v>5.0000000000000001E-3</v>
      </c>
      <c r="BO28" s="1103">
        <v>1.4E-2</v>
      </c>
      <c r="BP28" s="1103">
        <v>1E-3</v>
      </c>
      <c r="BQ28" s="1103" t="s">
        <v>149</v>
      </c>
      <c r="BR28" s="1103" t="s">
        <v>84</v>
      </c>
      <c r="BS28" s="1103">
        <v>2E-3</v>
      </c>
      <c r="BT28" s="1103">
        <v>2E-3</v>
      </c>
      <c r="BU28" s="1103" t="s">
        <v>84</v>
      </c>
      <c r="BV28" s="1103">
        <v>1.2E-2</v>
      </c>
      <c r="BW28" s="1103">
        <v>2E-3</v>
      </c>
      <c r="BX28" s="1103">
        <v>1E-3</v>
      </c>
      <c r="BY28" s="1103">
        <v>4.0000000000000001E-3</v>
      </c>
      <c r="BZ28" s="1103">
        <v>3.0000000000000001E-3</v>
      </c>
      <c r="CA28" s="1103" t="s">
        <v>148</v>
      </c>
      <c r="CB28" s="1103" t="s">
        <v>151</v>
      </c>
      <c r="CC28" s="1103">
        <v>1.7999999999999999E-2</v>
      </c>
      <c r="CD28" s="1103">
        <v>3.0000000000000001E-3</v>
      </c>
      <c r="CE28" s="1103" t="s">
        <v>145</v>
      </c>
      <c r="CF28" s="1103" t="s">
        <v>84</v>
      </c>
      <c r="CG28" s="1103">
        <v>6.0000000000000001E-3</v>
      </c>
      <c r="CH28" s="1103">
        <v>1E-3</v>
      </c>
      <c r="CI28" s="1103" t="s">
        <v>145</v>
      </c>
      <c r="CJ28" s="1103">
        <v>1E-3</v>
      </c>
      <c r="CK28" s="1103">
        <v>6.0000000000000001E-3</v>
      </c>
      <c r="CL28" s="1103">
        <v>4.0000000000000001E-3</v>
      </c>
      <c r="CM28" s="1103">
        <v>3.0000000000000001E-3</v>
      </c>
      <c r="CN28" s="1103">
        <v>2E-3</v>
      </c>
      <c r="CO28" s="1103">
        <v>1E-3</v>
      </c>
      <c r="CP28" s="1103">
        <v>6.0000000000000001E-3</v>
      </c>
      <c r="CQ28" s="1103">
        <v>1.6E-2</v>
      </c>
      <c r="CR28" s="1103">
        <v>3.0000000000000001E-3</v>
      </c>
      <c r="CS28" s="1103">
        <v>2E-3</v>
      </c>
      <c r="CT28" s="1103">
        <v>2E-3</v>
      </c>
      <c r="CU28" s="1103">
        <v>2E-3</v>
      </c>
      <c r="CV28" s="1103">
        <v>3.0000000000000001E-3</v>
      </c>
      <c r="CW28" s="1103">
        <v>2E-3</v>
      </c>
      <c r="CX28" s="1103">
        <v>2E-3</v>
      </c>
      <c r="CY28" s="1103" t="s">
        <v>150</v>
      </c>
      <c r="CZ28" s="1338">
        <v>3.0000000000000001E-3</v>
      </c>
      <c r="DA28" s="1338">
        <v>4.0000000000000001E-3</v>
      </c>
      <c r="DB28" s="1338" t="s">
        <v>145</v>
      </c>
      <c r="DC28" s="1338">
        <v>6.0000000000000001E-3</v>
      </c>
      <c r="DD28" s="1338" t="s">
        <v>898</v>
      </c>
      <c r="DE28" s="1338" t="s">
        <v>176</v>
      </c>
      <c r="DF28" s="1338" t="s">
        <v>145</v>
      </c>
      <c r="DG28" s="1338" t="s">
        <v>145</v>
      </c>
      <c r="DH28" s="1338">
        <v>7.0000000000000001E-3</v>
      </c>
      <c r="DI28" s="1338" t="s">
        <v>358</v>
      </c>
      <c r="DJ28" s="1338">
        <v>2.1000000000000001E-2</v>
      </c>
      <c r="DK28" s="1338">
        <v>1.7999999999999999E-2</v>
      </c>
      <c r="DL28" s="1338">
        <v>4.5999999999999999E-2</v>
      </c>
      <c r="DM28" s="1338" t="s">
        <v>145</v>
      </c>
      <c r="DN28" s="1338" t="s">
        <v>145</v>
      </c>
      <c r="DO28" s="1338">
        <v>2E-3</v>
      </c>
      <c r="DP28" s="1338" t="s">
        <v>145</v>
      </c>
      <c r="DQ28" s="1338">
        <v>3.0000000000000001E-3</v>
      </c>
      <c r="DR28" s="1338" t="s">
        <v>358</v>
      </c>
      <c r="DS28" s="1338" t="s">
        <v>145</v>
      </c>
      <c r="DT28" s="1103" t="s">
        <v>361</v>
      </c>
      <c r="DU28" s="1103">
        <v>5.0000000000000001E-3</v>
      </c>
      <c r="DV28" s="1103" t="s">
        <v>145</v>
      </c>
      <c r="DW28" s="1103" t="s">
        <v>145</v>
      </c>
      <c r="DX28" s="1103" t="s">
        <v>150</v>
      </c>
      <c r="DY28" s="1103" t="s">
        <v>145</v>
      </c>
      <c r="DZ28" s="1103">
        <v>3.0000000000000001E-3</v>
      </c>
      <c r="EA28" s="1103" t="s">
        <v>195</v>
      </c>
      <c r="EB28" s="1103">
        <v>4.0000000000000001E-3</v>
      </c>
      <c r="EC28" s="1103" t="s">
        <v>148</v>
      </c>
      <c r="ED28" s="1103">
        <v>1.2E-2</v>
      </c>
      <c r="EE28" s="1103">
        <v>2.3E-2</v>
      </c>
      <c r="EF28" s="1103">
        <v>2E-3</v>
      </c>
      <c r="EG28" s="1103">
        <v>7.0000000000000001E-3</v>
      </c>
      <c r="EH28" s="1103">
        <v>0.02</v>
      </c>
      <c r="EI28" s="1103" t="s">
        <v>145</v>
      </c>
      <c r="EJ28" s="1103" t="s">
        <v>147</v>
      </c>
      <c r="EK28" s="1103">
        <v>1.7000000000000001E-2</v>
      </c>
      <c r="EL28" s="1103">
        <v>2.1000000000000001E-2</v>
      </c>
      <c r="EM28" s="1103">
        <v>1.7999999999999999E-2</v>
      </c>
      <c r="EN28" s="1103">
        <v>2E-3</v>
      </c>
      <c r="EO28" s="1103">
        <v>4.0000000000000001E-3</v>
      </c>
      <c r="EP28" s="1103">
        <v>4.0000000000000001E-3</v>
      </c>
      <c r="EQ28" s="1103">
        <v>2E-3</v>
      </c>
      <c r="ER28" s="1103" t="s">
        <v>148</v>
      </c>
      <c r="ES28" s="1103">
        <v>2E-3</v>
      </c>
      <c r="ET28" s="1103" t="s">
        <v>145</v>
      </c>
      <c r="EU28" s="1103" t="s">
        <v>145</v>
      </c>
      <c r="EV28" s="1103">
        <v>6.0000000000000001E-3</v>
      </c>
      <c r="EW28" s="1103">
        <v>4.0000000000000001E-3</v>
      </c>
      <c r="EX28" s="1107" t="s">
        <v>145</v>
      </c>
      <c r="EY28" s="1107">
        <v>4.0000000000000001E-3</v>
      </c>
      <c r="EZ28" s="1103">
        <v>8.0000000000000002E-3</v>
      </c>
      <c r="FA28" s="1103">
        <v>1.6E-2</v>
      </c>
      <c r="FB28" s="1103">
        <v>1.7999999999999999E-2</v>
      </c>
      <c r="FC28" s="1103" t="s">
        <v>145</v>
      </c>
      <c r="FD28" s="1103" t="s">
        <v>145</v>
      </c>
      <c r="FE28" s="1103">
        <v>3.0000000000000001E-3</v>
      </c>
      <c r="FF28" s="1103" t="s">
        <v>145</v>
      </c>
      <c r="FG28" s="1103" t="s">
        <v>151</v>
      </c>
      <c r="FH28" s="1103">
        <v>2E-3</v>
      </c>
      <c r="FI28" s="1103" t="s">
        <v>149</v>
      </c>
      <c r="FJ28" s="1103">
        <v>3.0000000000000001E-3</v>
      </c>
      <c r="FK28" s="1103">
        <v>2.5999999999999999E-2</v>
      </c>
      <c r="FL28" s="1103" t="s">
        <v>145</v>
      </c>
      <c r="FM28" s="1103">
        <v>7.6999999999999999E-2</v>
      </c>
      <c r="FN28" s="1103" t="s">
        <v>145</v>
      </c>
      <c r="FO28" s="1103" t="s">
        <v>151</v>
      </c>
      <c r="FP28" s="1103">
        <v>2E-3</v>
      </c>
      <c r="FQ28" s="1103" t="s">
        <v>371</v>
      </c>
      <c r="FR28" s="1103" t="s">
        <v>358</v>
      </c>
      <c r="FS28" s="1319">
        <v>5.0000000000000001E-3</v>
      </c>
      <c r="FT28" s="1319">
        <v>5.0000000000000001E-3</v>
      </c>
      <c r="FU28" s="1319">
        <v>3.0000000000000001E-3</v>
      </c>
      <c r="FV28" s="1319">
        <v>2E-3</v>
      </c>
      <c r="FW28" s="1319">
        <v>3.0000000000000001E-3</v>
      </c>
      <c r="FX28" s="1319">
        <v>8.9999999999999993E-3</v>
      </c>
      <c r="FY28" s="1319">
        <v>4.0000000000000001E-3</v>
      </c>
      <c r="FZ28" s="1319">
        <v>3.0000000000000001E-3</v>
      </c>
      <c r="GA28" s="1319">
        <v>4.0000000000000001E-3</v>
      </c>
      <c r="GB28" s="1319">
        <v>7.0000000000000001E-3</v>
      </c>
      <c r="GC28" s="1319" t="s">
        <v>145</v>
      </c>
      <c r="GD28" s="1319">
        <v>4.0000000000000001E-3</v>
      </c>
      <c r="GE28" s="1319">
        <v>4.0000000000000001E-3</v>
      </c>
      <c r="GF28" s="1319">
        <v>5.0000000000000001E-3</v>
      </c>
      <c r="GG28" s="1319">
        <v>5.0000000000000001E-3</v>
      </c>
      <c r="GH28" s="1319">
        <v>4.0000000000000001E-3</v>
      </c>
      <c r="GI28" s="1319">
        <v>8.0000000000000002E-3</v>
      </c>
      <c r="GJ28" s="1319">
        <v>1.2999999999999999E-2</v>
      </c>
      <c r="GK28" s="1319">
        <v>7.0000000000000001E-3</v>
      </c>
      <c r="GN28" s="1349">
        <v>202</v>
      </c>
    </row>
    <row r="29" spans="1:196" ht="13.5" customHeight="1">
      <c r="A29" s="1343" t="s">
        <v>89</v>
      </c>
      <c r="B29" s="1337">
        <v>0.02</v>
      </c>
      <c r="C29" s="398">
        <v>8.1000000000000003E-2</v>
      </c>
      <c r="D29" s="1103" t="s">
        <v>218</v>
      </c>
      <c r="E29" s="1337">
        <v>2.3E-2</v>
      </c>
      <c r="F29" s="1337">
        <v>6.8000000000000005E-2</v>
      </c>
      <c r="G29" s="1337">
        <v>2.9000000000000001E-2</v>
      </c>
      <c r="H29" s="1337">
        <v>2.1999999999999999E-2</v>
      </c>
      <c r="I29" s="398">
        <v>0.14099999999999999</v>
      </c>
      <c r="J29" s="1326">
        <v>19.966999999999999</v>
      </c>
      <c r="K29" s="1103">
        <v>3.5999999999999997E-2</v>
      </c>
      <c r="L29" s="1103">
        <v>5.5E-2</v>
      </c>
      <c r="M29" s="1103">
        <v>0.249</v>
      </c>
      <c r="N29" s="1103" t="s">
        <v>369</v>
      </c>
      <c r="O29" s="1103" t="s">
        <v>151</v>
      </c>
      <c r="P29" s="1103">
        <v>3.6999999999999998E-2</v>
      </c>
      <c r="Q29" s="1103">
        <v>2.1000000000000001E-2</v>
      </c>
      <c r="R29" s="1103">
        <v>2.8000000000000001E-2</v>
      </c>
      <c r="S29" s="1103">
        <v>4.4999999999999998E-2</v>
      </c>
      <c r="T29" s="1103">
        <v>4.1000000000000002E-2</v>
      </c>
      <c r="U29" s="1103">
        <v>0.14599999999999999</v>
      </c>
      <c r="V29" s="1103">
        <v>0.27100000000000002</v>
      </c>
      <c r="W29" s="1103">
        <v>2E-3</v>
      </c>
      <c r="X29" s="1103">
        <v>2.8530000000000002</v>
      </c>
      <c r="Y29" s="1103">
        <v>2.1999999999999999E-2</v>
      </c>
      <c r="Z29" s="1103" t="s">
        <v>370</v>
      </c>
      <c r="AA29" s="1103">
        <v>2.5000000000000001E-2</v>
      </c>
      <c r="AB29" s="1103" t="s">
        <v>371</v>
      </c>
      <c r="AC29" s="1103">
        <v>0.10299999999999999</v>
      </c>
      <c r="AD29" s="1103" t="s">
        <v>365</v>
      </c>
      <c r="AE29" s="1103" t="s">
        <v>664</v>
      </c>
      <c r="AF29" s="1103" t="s">
        <v>664</v>
      </c>
      <c r="AG29" s="1103" t="s">
        <v>668</v>
      </c>
      <c r="AH29" s="1103" t="s">
        <v>669</v>
      </c>
      <c r="AI29" s="1103" t="s">
        <v>646</v>
      </c>
      <c r="AJ29" s="1103">
        <v>7.9000000000000001E-2</v>
      </c>
      <c r="AK29" s="1103">
        <v>0.24199999999999999</v>
      </c>
      <c r="AL29" s="1103">
        <v>3.9E-2</v>
      </c>
      <c r="AM29" s="1103">
        <v>9.8000000000000004E-2</v>
      </c>
      <c r="AN29" s="1103">
        <v>4.2000000000000003E-2</v>
      </c>
      <c r="AO29" s="1103">
        <v>2.1999999999999999E-2</v>
      </c>
      <c r="AP29" s="1103" t="s">
        <v>147</v>
      </c>
      <c r="AQ29" s="1103">
        <v>0.21199999999999999</v>
      </c>
      <c r="AR29" s="1103">
        <v>9.6000000000000002E-2</v>
      </c>
      <c r="AS29" s="1103">
        <v>2.8000000000000001E-2</v>
      </c>
      <c r="AT29" s="1103">
        <v>2.5999999999999999E-2</v>
      </c>
      <c r="AU29" s="1103">
        <v>6.4000000000000001E-2</v>
      </c>
      <c r="AV29" s="1103">
        <v>0.63700000000000001</v>
      </c>
      <c r="AW29" s="1103">
        <v>2.5999999999999999E-2</v>
      </c>
      <c r="AX29" s="1103">
        <v>6.0000000000000001E-3</v>
      </c>
      <c r="AY29" s="1103">
        <v>8.6999999999999994E-2</v>
      </c>
      <c r="AZ29" s="1103">
        <v>5.3999999999999999E-2</v>
      </c>
      <c r="BA29" s="1103">
        <v>1.6E-2</v>
      </c>
      <c r="BB29" s="1103" t="s">
        <v>358</v>
      </c>
      <c r="BC29" s="1103">
        <v>3.4000000000000002E-2</v>
      </c>
      <c r="BD29" s="1103" t="s">
        <v>421</v>
      </c>
      <c r="BE29" s="1103" t="s">
        <v>662</v>
      </c>
      <c r="BF29" s="1103" t="s">
        <v>150</v>
      </c>
      <c r="BG29" s="1103">
        <v>0.01</v>
      </c>
      <c r="BH29" s="1103">
        <v>5.6000000000000001E-2</v>
      </c>
      <c r="BI29" s="1103">
        <v>2E-3</v>
      </c>
      <c r="BJ29" s="1103">
        <v>0.158</v>
      </c>
      <c r="BK29" s="1103">
        <v>3.5999999999999997E-2</v>
      </c>
      <c r="BL29" s="1103" t="s">
        <v>84</v>
      </c>
      <c r="BM29" s="1103">
        <v>0.13400000000000001</v>
      </c>
      <c r="BN29" s="1103">
        <v>5.8999999999999997E-2</v>
      </c>
      <c r="BO29" s="1103">
        <v>5.1999999999999998E-2</v>
      </c>
      <c r="BP29" s="1103">
        <v>1.2999999999999999E-2</v>
      </c>
      <c r="BQ29" s="1103">
        <v>2.4E-2</v>
      </c>
      <c r="BR29" s="1103">
        <v>1E-3</v>
      </c>
      <c r="BS29" s="1103">
        <v>0.01</v>
      </c>
      <c r="BT29" s="1103">
        <v>2.1999999999999999E-2</v>
      </c>
      <c r="BU29" s="1103">
        <v>6.0000000000000001E-3</v>
      </c>
      <c r="BV29" s="1103">
        <v>9.8000000000000004E-2</v>
      </c>
      <c r="BW29" s="1103" t="s">
        <v>84</v>
      </c>
      <c r="BX29" s="1103">
        <v>8.0000000000000002E-3</v>
      </c>
      <c r="BY29" s="1103">
        <v>1.4E-2</v>
      </c>
      <c r="BZ29" s="1103">
        <v>3.5000000000000003E-2</v>
      </c>
      <c r="CA29" s="1103" t="s">
        <v>148</v>
      </c>
      <c r="CB29" s="1103">
        <v>1.0999999999999999E-2</v>
      </c>
      <c r="CC29" s="1103">
        <v>1.804</v>
      </c>
      <c r="CD29" s="1103">
        <v>0.04</v>
      </c>
      <c r="CE29" s="1103">
        <v>6.0000000000000001E-3</v>
      </c>
      <c r="CF29" s="1103">
        <v>4.0000000000000001E-3</v>
      </c>
      <c r="CG29" s="1103">
        <v>1.4E-2</v>
      </c>
      <c r="CH29" s="1103">
        <v>8.0000000000000002E-3</v>
      </c>
      <c r="CI29" s="1103" t="s">
        <v>84</v>
      </c>
      <c r="CJ29" s="1103" t="s">
        <v>84</v>
      </c>
      <c r="CK29" s="1103">
        <v>2.9000000000000001E-2</v>
      </c>
      <c r="CL29" s="1103">
        <v>2.1000000000000001E-2</v>
      </c>
      <c r="CM29" s="1103">
        <v>1.4999999999999999E-2</v>
      </c>
      <c r="CN29" s="1103">
        <v>6.0000000000000001E-3</v>
      </c>
      <c r="CO29" s="1103">
        <v>2E-3</v>
      </c>
      <c r="CP29" s="1103">
        <v>1.6E-2</v>
      </c>
      <c r="CQ29" s="1103">
        <v>0.14599999999999999</v>
      </c>
      <c r="CR29" s="1103">
        <v>0.01</v>
      </c>
      <c r="CS29" s="1103">
        <v>1.4999999999999999E-2</v>
      </c>
      <c r="CT29" s="1103">
        <v>0.01</v>
      </c>
      <c r="CU29" s="1103">
        <v>4.0000000000000001E-3</v>
      </c>
      <c r="CV29" s="1103">
        <v>1.9E-2</v>
      </c>
      <c r="CW29" s="1103">
        <v>1.2E-2</v>
      </c>
      <c r="CX29" s="1103">
        <v>6.0000000000000001E-3</v>
      </c>
      <c r="CY29" s="1103" t="s">
        <v>150</v>
      </c>
      <c r="CZ29" s="1338">
        <v>2.5999999999999999E-2</v>
      </c>
      <c r="DA29" s="1338">
        <v>2.5999999999999999E-2</v>
      </c>
      <c r="DB29" s="1338">
        <v>1.0999999999999999E-2</v>
      </c>
      <c r="DC29" s="1338">
        <v>3.9E-2</v>
      </c>
      <c r="DD29" s="1338">
        <v>0.222</v>
      </c>
      <c r="DE29" s="1338">
        <v>0.09</v>
      </c>
      <c r="DF29" s="1338" t="s">
        <v>371</v>
      </c>
      <c r="DG29" s="1338">
        <v>8.0000000000000002E-3</v>
      </c>
      <c r="DH29" s="1338">
        <v>7.9000000000000001E-2</v>
      </c>
      <c r="DI29" s="1338" t="s">
        <v>403</v>
      </c>
      <c r="DJ29" s="1338">
        <v>0.03</v>
      </c>
      <c r="DK29" s="1338">
        <v>6.0999999999999999E-2</v>
      </c>
      <c r="DL29" s="1338">
        <v>3.2480000000000002</v>
      </c>
      <c r="DM29" s="1338">
        <v>8.0000000000000002E-3</v>
      </c>
      <c r="DN29" s="1338">
        <v>7.0000000000000001E-3</v>
      </c>
      <c r="DO29" s="1338" t="s">
        <v>1086</v>
      </c>
      <c r="DP29" s="1338" t="s">
        <v>659</v>
      </c>
      <c r="DQ29" s="1338">
        <v>1.2E-2</v>
      </c>
      <c r="DR29" s="1338" t="s">
        <v>146</v>
      </c>
      <c r="DS29" s="1338">
        <v>8.0000000000000002E-3</v>
      </c>
      <c r="DT29" s="1103" t="s">
        <v>152</v>
      </c>
      <c r="DU29" s="1103">
        <v>4.2000000000000003E-2</v>
      </c>
      <c r="DV29" s="1103">
        <v>1.2E-2</v>
      </c>
      <c r="DW29" s="1103">
        <v>1.0999999999999999E-2</v>
      </c>
      <c r="DX29" s="1103" t="s">
        <v>417</v>
      </c>
      <c r="DY29" s="1103">
        <v>6.0000000000000001E-3</v>
      </c>
      <c r="DZ29" s="1103">
        <v>1.4999999999999999E-2</v>
      </c>
      <c r="EA29" s="1103" t="s">
        <v>673</v>
      </c>
      <c r="EB29" s="1103">
        <v>2.1000000000000001E-2</v>
      </c>
      <c r="EC29" s="1103">
        <v>1.7000000000000001E-2</v>
      </c>
      <c r="ED29" s="1103">
        <v>0.05</v>
      </c>
      <c r="EE29" s="1103">
        <v>4.1000000000000002E-2</v>
      </c>
      <c r="EF29" s="1103">
        <v>1.7999999999999999E-2</v>
      </c>
      <c r="EG29" s="1103">
        <v>4.1000000000000002E-2</v>
      </c>
      <c r="EH29" s="1103">
        <v>0.13500000000000001</v>
      </c>
      <c r="EI29" s="1103">
        <v>1.4E-2</v>
      </c>
      <c r="EJ29" s="1103">
        <v>4.21</v>
      </c>
      <c r="EK29" s="1103">
        <v>0.13300000000000001</v>
      </c>
      <c r="EL29" s="1103">
        <v>0.97499999999999998</v>
      </c>
      <c r="EM29" s="1103">
        <v>0.11</v>
      </c>
      <c r="EN29" s="1103">
        <v>1.2E-2</v>
      </c>
      <c r="EO29" s="1103">
        <v>1.4E-2</v>
      </c>
      <c r="EP29" s="1103">
        <v>1.6E-2</v>
      </c>
      <c r="EQ29" s="1103">
        <v>1.7000000000000001E-2</v>
      </c>
      <c r="ER29" s="1103">
        <v>0.01</v>
      </c>
      <c r="ES29" s="1103">
        <v>8.9999999999999993E-3</v>
      </c>
      <c r="ET29" s="1103">
        <v>5.0000000000000001E-3</v>
      </c>
      <c r="EU29" s="1103">
        <v>5.0000000000000001E-3</v>
      </c>
      <c r="EV29" s="1103">
        <v>2.9000000000000001E-2</v>
      </c>
      <c r="EW29" s="1103">
        <v>1.7999999999999999E-2</v>
      </c>
      <c r="EX29" s="1107">
        <v>8.0000000000000002E-3</v>
      </c>
      <c r="EY29" s="1107">
        <v>2.4E-2</v>
      </c>
      <c r="EZ29" s="1103">
        <v>0.11799999999999999</v>
      </c>
      <c r="FA29" s="1103">
        <v>8.9999999999999993E-3</v>
      </c>
      <c r="FB29" s="1103">
        <v>0.184</v>
      </c>
      <c r="FC29" s="1103">
        <v>1.9E-2</v>
      </c>
      <c r="FD29" s="1103">
        <v>8.9999999999999993E-3</v>
      </c>
      <c r="FE29" s="1103">
        <v>3.0000000000000001E-3</v>
      </c>
      <c r="FF29" s="1103">
        <v>1.6E-2</v>
      </c>
      <c r="FG29" s="1103">
        <v>6.0000000000000001E-3</v>
      </c>
      <c r="FH29" s="1103">
        <v>1.2E-2</v>
      </c>
      <c r="FI29" s="1103">
        <v>0.02</v>
      </c>
      <c r="FJ29" s="1103">
        <v>2.5000000000000001E-2</v>
      </c>
      <c r="FK29" s="1103">
        <v>0.12</v>
      </c>
      <c r="FL29" s="1103" t="s">
        <v>145</v>
      </c>
      <c r="FM29" s="1103">
        <v>0.30099999999999999</v>
      </c>
      <c r="FN29" s="1103">
        <v>0.01</v>
      </c>
      <c r="FO29" s="1103" t="s">
        <v>145</v>
      </c>
      <c r="FP29" s="1103">
        <v>2.1999999999999999E-2</v>
      </c>
      <c r="FQ29" s="1103">
        <v>9.6000000000000002E-2</v>
      </c>
      <c r="FR29" s="1103">
        <v>1.2E-2</v>
      </c>
      <c r="FS29" s="1319">
        <v>5.1999999999999998E-2</v>
      </c>
      <c r="FT29" s="1319">
        <v>3.9E-2</v>
      </c>
      <c r="FU29" s="1319">
        <v>3.9E-2</v>
      </c>
      <c r="FV29" s="1319">
        <v>1.2999999999999999E-2</v>
      </c>
      <c r="FW29" s="1319">
        <v>2.4E-2</v>
      </c>
      <c r="FX29" s="1319">
        <v>4.9000000000000002E-2</v>
      </c>
      <c r="FY29" s="1319">
        <v>1.4999999999999999E-2</v>
      </c>
      <c r="FZ29" s="1319">
        <v>3.0000000000000001E-3</v>
      </c>
      <c r="GA29" s="1319">
        <v>1.7999999999999999E-2</v>
      </c>
      <c r="GB29" s="1319">
        <v>4.5999999999999999E-2</v>
      </c>
      <c r="GC29" s="1319">
        <v>1.0999999999999999E-2</v>
      </c>
      <c r="GD29" s="1319" t="s">
        <v>360</v>
      </c>
      <c r="GE29" s="1319">
        <v>4.4999999999999998E-2</v>
      </c>
      <c r="GF29" s="1319">
        <v>3.3000000000000002E-2</v>
      </c>
      <c r="GG29" s="1319">
        <v>2.3E-2</v>
      </c>
      <c r="GH29" s="1319">
        <v>1.4E-2</v>
      </c>
      <c r="GI29" s="1319">
        <v>2.7E-2</v>
      </c>
      <c r="GJ29" s="1319">
        <v>6.2E-2</v>
      </c>
      <c r="GK29" s="1319">
        <v>3.4000000000000002E-2</v>
      </c>
      <c r="GN29" s="1349">
        <v>168</v>
      </c>
    </row>
    <row r="30" spans="1:196" ht="13.5" customHeight="1">
      <c r="A30" s="1343" t="s">
        <v>90</v>
      </c>
      <c r="B30" s="1337">
        <v>1.4E-2</v>
      </c>
      <c r="C30" s="398">
        <v>0.06</v>
      </c>
      <c r="D30" s="1103" t="s">
        <v>248</v>
      </c>
      <c r="E30" s="1337">
        <v>2.1999999999999999E-2</v>
      </c>
      <c r="F30" s="1337">
        <v>4.5999999999999999E-2</v>
      </c>
      <c r="G30" s="1337">
        <v>2.4E-2</v>
      </c>
      <c r="H30" s="1337">
        <v>3.3000000000000002E-2</v>
      </c>
      <c r="I30" s="398">
        <v>5.3999999999999999E-2</v>
      </c>
      <c r="J30" s="1326">
        <v>14.122</v>
      </c>
      <c r="K30" s="1103" t="s">
        <v>372</v>
      </c>
      <c r="L30" s="1103">
        <v>0.06</v>
      </c>
      <c r="M30" s="1103">
        <v>0.26200000000000001</v>
      </c>
      <c r="N30" s="1103" t="s">
        <v>147</v>
      </c>
      <c r="O30" s="1103">
        <v>3.5999999999999997E-2</v>
      </c>
      <c r="P30" s="1103">
        <v>6.9000000000000006E-2</v>
      </c>
      <c r="Q30" s="1103">
        <v>4.2999999999999997E-2</v>
      </c>
      <c r="R30" s="1103">
        <v>3.1E-2</v>
      </c>
      <c r="S30" s="1103" t="s">
        <v>373</v>
      </c>
      <c r="T30" s="1103" t="s">
        <v>374</v>
      </c>
      <c r="U30" s="1103">
        <v>4.2999999999999997E-2</v>
      </c>
      <c r="V30" s="1103" t="s">
        <v>375</v>
      </c>
      <c r="W30" s="1103" t="s">
        <v>84</v>
      </c>
      <c r="X30" s="1103">
        <v>3.5569999999999999</v>
      </c>
      <c r="Y30" s="1103">
        <v>2.1999999999999999E-2</v>
      </c>
      <c r="Z30" s="1103" t="s">
        <v>357</v>
      </c>
      <c r="AA30" s="1103" t="s">
        <v>372</v>
      </c>
      <c r="AB30" s="1103" t="s">
        <v>356</v>
      </c>
      <c r="AC30" s="1103">
        <v>4.8000000000000001E-2</v>
      </c>
      <c r="AD30" s="1103">
        <v>3.6999999999999998E-2</v>
      </c>
      <c r="AE30" s="1103" t="s">
        <v>664</v>
      </c>
      <c r="AF30" s="1103" t="s">
        <v>664</v>
      </c>
      <c r="AG30" s="1103">
        <v>3.3000000000000002E-2</v>
      </c>
      <c r="AH30" s="1103">
        <v>2.5999999999999999E-2</v>
      </c>
      <c r="AI30" s="1103" t="s">
        <v>646</v>
      </c>
      <c r="AJ30" s="1103">
        <v>4.5999999999999999E-2</v>
      </c>
      <c r="AK30" s="1103">
        <v>0.158</v>
      </c>
      <c r="AL30" s="1103">
        <v>2.5999999999999999E-2</v>
      </c>
      <c r="AM30" s="1103" t="s">
        <v>670</v>
      </c>
      <c r="AN30" s="1103">
        <v>3.4000000000000002E-2</v>
      </c>
      <c r="AO30" s="1103">
        <v>1.2E-2</v>
      </c>
      <c r="AP30" s="1103">
        <v>2.3E-2</v>
      </c>
      <c r="AQ30" s="1103">
        <v>0.10299999999999999</v>
      </c>
      <c r="AR30" s="1103">
        <v>4.1000000000000002E-2</v>
      </c>
      <c r="AS30" s="1103" t="s">
        <v>671</v>
      </c>
      <c r="AT30" s="1103">
        <v>2.7E-2</v>
      </c>
      <c r="AU30" s="1103">
        <v>3.4000000000000002E-2</v>
      </c>
      <c r="AV30" s="1103">
        <v>0.66700000000000004</v>
      </c>
      <c r="AW30" s="1103">
        <v>1.2999999999999999E-2</v>
      </c>
      <c r="AX30" s="1103">
        <v>5.0000000000000001E-3</v>
      </c>
      <c r="AY30" s="1103">
        <v>0.17499999999999999</v>
      </c>
      <c r="AZ30" s="1103">
        <v>6.3E-2</v>
      </c>
      <c r="BA30" s="1103">
        <v>0.01</v>
      </c>
      <c r="BB30" s="1103" t="s">
        <v>176</v>
      </c>
      <c r="BC30" s="1103">
        <v>1.4E-2</v>
      </c>
      <c r="BD30" s="1103">
        <v>4.1000000000000002E-2</v>
      </c>
      <c r="BE30" s="1103">
        <v>6.3E-2</v>
      </c>
      <c r="BF30" s="1103">
        <v>1.0999999999999999E-2</v>
      </c>
      <c r="BG30" s="1103">
        <v>1.2E-2</v>
      </c>
      <c r="BH30" s="1103">
        <v>4.3999999999999997E-2</v>
      </c>
      <c r="BI30" s="1103">
        <v>2E-3</v>
      </c>
      <c r="BJ30" s="1103">
        <v>0.184</v>
      </c>
      <c r="BK30" s="1103">
        <v>2.8000000000000001E-2</v>
      </c>
      <c r="BL30" s="1103" t="s">
        <v>145</v>
      </c>
      <c r="BM30" s="1103">
        <v>7.6999999999999999E-2</v>
      </c>
      <c r="BN30" s="1103">
        <v>3.5999999999999997E-2</v>
      </c>
      <c r="BO30" s="1103">
        <v>0.216</v>
      </c>
      <c r="BP30" s="1103">
        <v>1.0999999999999999E-2</v>
      </c>
      <c r="BQ30" s="1103">
        <v>5.5E-2</v>
      </c>
      <c r="BR30" s="1103" t="s">
        <v>84</v>
      </c>
      <c r="BS30" s="1103">
        <v>4.0000000000000001E-3</v>
      </c>
      <c r="BT30" s="1103">
        <v>5.6000000000000001E-2</v>
      </c>
      <c r="BU30" s="1103">
        <v>3.0000000000000001E-3</v>
      </c>
      <c r="BV30" s="1103">
        <v>8.4000000000000005E-2</v>
      </c>
      <c r="BW30" s="1103">
        <v>6.0000000000000001E-3</v>
      </c>
      <c r="BX30" s="1103">
        <v>3.0000000000000001E-3</v>
      </c>
      <c r="BY30" s="1103">
        <v>1.9E-2</v>
      </c>
      <c r="BZ30" s="1103">
        <v>1.7999999999999999E-2</v>
      </c>
      <c r="CA30" s="1103" t="s">
        <v>152</v>
      </c>
      <c r="CB30" s="1103">
        <v>2.7E-2</v>
      </c>
      <c r="CC30" s="1103">
        <v>2.7789999999999999</v>
      </c>
      <c r="CD30" s="1103">
        <v>6.8000000000000005E-2</v>
      </c>
      <c r="CE30" s="1103">
        <v>8.0000000000000002E-3</v>
      </c>
      <c r="CF30" s="1103">
        <v>3.0000000000000001E-3</v>
      </c>
      <c r="CG30" s="1103">
        <v>2.5999999999999999E-2</v>
      </c>
      <c r="CH30" s="1103">
        <v>5.0000000000000001E-3</v>
      </c>
      <c r="CI30" s="1103" t="s">
        <v>84</v>
      </c>
      <c r="CJ30" s="1103">
        <v>1.2999999999999999E-2</v>
      </c>
      <c r="CK30" s="1103">
        <v>3.6999999999999998E-2</v>
      </c>
      <c r="CL30" s="1103">
        <v>2.9000000000000001E-2</v>
      </c>
      <c r="CM30" s="1103">
        <v>3.5000000000000003E-2</v>
      </c>
      <c r="CN30" s="1103">
        <v>4.0000000000000001E-3</v>
      </c>
      <c r="CO30" s="1103">
        <v>2E-3</v>
      </c>
      <c r="CP30" s="1103">
        <v>2.8000000000000001E-2</v>
      </c>
      <c r="CQ30" s="1103">
        <v>0.253</v>
      </c>
      <c r="CR30" s="1103">
        <v>0.02</v>
      </c>
      <c r="CS30" s="1103">
        <v>1.2E-2</v>
      </c>
      <c r="CT30" s="1103">
        <v>1.6E-2</v>
      </c>
      <c r="CU30" s="1103">
        <v>4.0000000000000001E-3</v>
      </c>
      <c r="CV30" s="1103">
        <v>1.7999999999999999E-2</v>
      </c>
      <c r="CW30" s="1103">
        <v>1.2999999999999999E-2</v>
      </c>
      <c r="CX30" s="1103">
        <v>5.0000000000000001E-3</v>
      </c>
      <c r="CY30" s="1103">
        <v>5.6000000000000001E-2</v>
      </c>
      <c r="CZ30" s="1338">
        <v>1.4E-2</v>
      </c>
      <c r="DA30" s="1338">
        <v>0.01</v>
      </c>
      <c r="DB30" s="1338">
        <v>7.0000000000000001E-3</v>
      </c>
      <c r="DC30" s="1338">
        <v>4.5999999999999999E-2</v>
      </c>
      <c r="DD30" s="1186">
        <v>0.2</v>
      </c>
      <c r="DE30" s="1338">
        <v>7.9000000000000001E-2</v>
      </c>
      <c r="DF30" s="1338">
        <v>8.0000000000000002E-3</v>
      </c>
      <c r="DG30" s="1338">
        <v>5.0000000000000001E-3</v>
      </c>
      <c r="DH30" s="1338">
        <v>4.2999999999999997E-2</v>
      </c>
      <c r="DI30" s="1338">
        <v>2.9000000000000001E-2</v>
      </c>
      <c r="DJ30" s="1338" t="s">
        <v>151</v>
      </c>
      <c r="DK30" s="1338">
        <v>5.3999999999999999E-2</v>
      </c>
      <c r="DL30" s="1338">
        <v>5.6539999999999999</v>
      </c>
      <c r="DM30" s="1338">
        <v>5.0000000000000001E-3</v>
      </c>
      <c r="DN30" s="1338">
        <v>5.0000000000000001E-3</v>
      </c>
      <c r="DO30" s="1338">
        <v>5.0000000000000001E-3</v>
      </c>
      <c r="DP30" s="1338" t="s">
        <v>659</v>
      </c>
      <c r="DQ30" s="1338">
        <v>8.9999999999999993E-3</v>
      </c>
      <c r="DR30" s="1338" t="s">
        <v>146</v>
      </c>
      <c r="DS30" s="1338" t="s">
        <v>1087</v>
      </c>
      <c r="DT30" s="1103">
        <v>0.16200000000000001</v>
      </c>
      <c r="DU30" s="1103">
        <v>2.5999999999999999E-2</v>
      </c>
      <c r="DV30" s="1103">
        <v>7.0000000000000001E-3</v>
      </c>
      <c r="DW30" s="1103">
        <v>4.0000000000000001E-3</v>
      </c>
      <c r="DX30" s="1103">
        <v>0.14399999999999999</v>
      </c>
      <c r="DY30" s="1103">
        <v>4.0000000000000001E-3</v>
      </c>
      <c r="DZ30" s="1103">
        <v>1.0999999999999999E-2</v>
      </c>
      <c r="EA30" s="1103" t="s">
        <v>363</v>
      </c>
      <c r="EB30" s="1103">
        <v>0.02</v>
      </c>
      <c r="EC30" s="1103" t="s">
        <v>374</v>
      </c>
      <c r="ED30" s="1103">
        <v>7.9000000000000001E-2</v>
      </c>
      <c r="EE30" s="1103">
        <v>9.1999999999999998E-2</v>
      </c>
      <c r="EF30" s="1103">
        <v>1.0999999999999999E-2</v>
      </c>
      <c r="EG30" s="1103">
        <v>5.1999999999999998E-2</v>
      </c>
      <c r="EH30" s="1103">
        <v>0.11</v>
      </c>
      <c r="EI30" s="1103">
        <v>6.0000000000000001E-3</v>
      </c>
      <c r="EJ30" s="1103">
        <v>8.3759999999999994</v>
      </c>
      <c r="EK30" s="1103">
        <v>0.25800000000000001</v>
      </c>
      <c r="EL30" s="1103">
        <v>1.165</v>
      </c>
      <c r="EM30" s="1103">
        <v>0.10199999999999999</v>
      </c>
      <c r="EN30" s="1103">
        <v>8.9999999999999993E-3</v>
      </c>
      <c r="EO30" s="1103">
        <v>6.0000000000000001E-3</v>
      </c>
      <c r="EP30" s="1103">
        <v>8.0000000000000002E-3</v>
      </c>
      <c r="EQ30" s="1103">
        <v>1.4999999999999999E-2</v>
      </c>
      <c r="ER30" s="1103" t="s">
        <v>148</v>
      </c>
      <c r="ES30" s="1103">
        <v>1.2E-2</v>
      </c>
      <c r="ET30" s="1103">
        <v>8.0000000000000002E-3</v>
      </c>
      <c r="EU30" s="1103">
        <v>7.0000000000000001E-3</v>
      </c>
      <c r="EV30" s="1103" t="s">
        <v>410</v>
      </c>
      <c r="EW30" s="1103" t="s">
        <v>148</v>
      </c>
      <c r="EX30" s="1107">
        <v>8.0000000000000002E-3</v>
      </c>
      <c r="EY30" s="1107" t="s">
        <v>148</v>
      </c>
      <c r="EZ30" s="1103">
        <v>0.115</v>
      </c>
      <c r="FA30" s="1103">
        <v>1.2E-2</v>
      </c>
      <c r="FB30" s="1103">
        <v>0.16800000000000001</v>
      </c>
      <c r="FC30" s="1103">
        <v>1.2E-2</v>
      </c>
      <c r="FD30" s="1103">
        <v>4.0000000000000001E-3</v>
      </c>
      <c r="FE30" s="1103">
        <v>3.0000000000000001E-3</v>
      </c>
      <c r="FF30" s="1103">
        <v>2.4E-2</v>
      </c>
      <c r="FG30" s="1103">
        <v>1.4E-2</v>
      </c>
      <c r="FH30" s="1103">
        <v>8.9999999999999993E-3</v>
      </c>
      <c r="FI30" s="1103">
        <v>3.3000000000000002E-2</v>
      </c>
      <c r="FJ30" s="1103">
        <v>1.7000000000000001E-2</v>
      </c>
      <c r="FK30" s="1103">
        <v>8.2000000000000003E-2</v>
      </c>
      <c r="FL30" s="1103" t="s">
        <v>145</v>
      </c>
      <c r="FM30" s="1103">
        <v>0.17199999999999999</v>
      </c>
      <c r="FN30" s="1103">
        <v>6.0000000000000001E-3</v>
      </c>
      <c r="FO30" s="1103">
        <v>2E-3</v>
      </c>
      <c r="FP30" s="1103">
        <v>3.1E-2</v>
      </c>
      <c r="FQ30" s="1103">
        <v>9.6000000000000002E-2</v>
      </c>
      <c r="FR30" s="1103">
        <v>1.9E-2</v>
      </c>
      <c r="FS30" s="1319">
        <v>3.5999999999999997E-2</v>
      </c>
      <c r="FT30" s="1319">
        <v>2.5999999999999999E-2</v>
      </c>
      <c r="FU30" s="1319" t="s">
        <v>374</v>
      </c>
      <c r="FV30" s="1319" t="s">
        <v>1500</v>
      </c>
      <c r="FW30" s="1319" t="s">
        <v>1501</v>
      </c>
      <c r="FX30" s="1319">
        <v>4.7E-2</v>
      </c>
      <c r="FY30" s="1319">
        <v>6.0000000000000001E-3</v>
      </c>
      <c r="FZ30" s="1319">
        <v>5.0000000000000001E-3</v>
      </c>
      <c r="GA30" s="1319" t="s">
        <v>1502</v>
      </c>
      <c r="GB30" s="1319" t="s">
        <v>149</v>
      </c>
      <c r="GC30" s="1319" t="s">
        <v>1503</v>
      </c>
      <c r="GD30" s="1319" t="s">
        <v>148</v>
      </c>
      <c r="GE30" s="1319">
        <v>3.2000000000000001E-2</v>
      </c>
      <c r="GF30" s="1319" t="s">
        <v>1504</v>
      </c>
      <c r="GG30" s="1319" t="s">
        <v>1505</v>
      </c>
      <c r="GH30" s="1319" t="s">
        <v>1506</v>
      </c>
      <c r="GI30" s="1319">
        <v>3.1E-2</v>
      </c>
      <c r="GJ30" s="1319">
        <v>7.6999999999999999E-2</v>
      </c>
      <c r="GK30" s="1319">
        <v>0.03</v>
      </c>
      <c r="GN30" s="1349">
        <v>177</v>
      </c>
    </row>
    <row r="31" spans="1:196" ht="9.75" customHeight="1">
      <c r="FS31" s="1332"/>
      <c r="FT31" s="1332"/>
      <c r="FU31" s="1332"/>
      <c r="FV31" s="1332"/>
      <c r="FW31" s="1332"/>
      <c r="FX31" s="1332"/>
      <c r="FY31" s="1332"/>
      <c r="FZ31" s="1332"/>
      <c r="GA31" s="1332"/>
      <c r="GB31" s="1319"/>
      <c r="GC31" s="1319"/>
      <c r="GD31" s="1319"/>
      <c r="GE31" s="1319"/>
      <c r="GF31" s="1319"/>
      <c r="GG31" s="1319"/>
      <c r="GH31" s="1319"/>
      <c r="GI31" s="1319"/>
      <c r="GJ31" s="1319"/>
      <c r="GK31" s="1319"/>
      <c r="GN31" s="1349"/>
    </row>
    <row r="32" spans="1:196" ht="9.75" customHeight="1">
      <c r="EX32" s="1326"/>
      <c r="EY32" s="1326"/>
      <c r="EZ32" s="1326"/>
      <c r="FA32" s="1326"/>
      <c r="FB32" s="1326"/>
      <c r="FC32" s="1326"/>
      <c r="FD32" s="1326"/>
      <c r="FE32" s="1326"/>
      <c r="FF32" s="1326"/>
      <c r="FG32" s="1326"/>
      <c r="FH32" s="1326"/>
      <c r="FI32" s="1326"/>
      <c r="FJ32" s="1326"/>
      <c r="FK32" s="1326"/>
      <c r="FL32" s="1326"/>
      <c r="FM32" s="1326"/>
      <c r="FN32" s="1326"/>
      <c r="FO32" s="1326"/>
      <c r="FP32" s="1326"/>
      <c r="FQ32" s="1326"/>
      <c r="FR32" s="1326"/>
      <c r="FS32" s="1332"/>
      <c r="FT32" s="1332"/>
      <c r="FU32" s="1332"/>
      <c r="FV32" s="1332"/>
      <c r="FW32" s="1332"/>
      <c r="FX32" s="1332"/>
      <c r="FY32" s="1332"/>
      <c r="FZ32" s="1332"/>
      <c r="GA32" s="1332"/>
      <c r="GB32" s="1319"/>
      <c r="GC32" s="1319"/>
      <c r="GD32" s="1319"/>
      <c r="GE32" s="1319"/>
      <c r="GF32" s="1319"/>
      <c r="GG32" s="1319"/>
      <c r="GH32" s="1319"/>
      <c r="GI32" s="1319"/>
      <c r="GJ32" s="1319"/>
      <c r="GK32" s="1319"/>
      <c r="GN32" s="1349"/>
    </row>
    <row r="33" spans="1:196" ht="13.5" customHeight="1">
      <c r="A33" s="1252" t="s">
        <v>1509</v>
      </c>
      <c r="B33" s="1326">
        <v>5.7</v>
      </c>
      <c r="C33" s="1326">
        <v>8.69</v>
      </c>
      <c r="D33" s="1320">
        <v>96.37</v>
      </c>
      <c r="E33" s="1326">
        <v>14.66</v>
      </c>
      <c r="F33" s="145">
        <v>33.200000000000003</v>
      </c>
      <c r="G33" s="1326">
        <v>0.21</v>
      </c>
      <c r="H33" s="1326">
        <v>1.01</v>
      </c>
      <c r="I33" s="1326">
        <v>1.85</v>
      </c>
      <c r="J33" s="1320">
        <v>210.74</v>
      </c>
      <c r="K33" s="1326">
        <v>4.29</v>
      </c>
      <c r="L33" s="145">
        <v>30.49</v>
      </c>
      <c r="M33" s="1326">
        <v>2.02</v>
      </c>
      <c r="N33" s="1326" t="s">
        <v>1700</v>
      </c>
      <c r="O33" s="1326" t="s">
        <v>1507</v>
      </c>
      <c r="P33" s="1326">
        <v>3.85</v>
      </c>
      <c r="Q33" s="1326" t="s">
        <v>1508</v>
      </c>
      <c r="R33" s="1326">
        <v>1.1399999999999999</v>
      </c>
      <c r="S33" s="1326">
        <v>25.65</v>
      </c>
      <c r="T33" s="1326" t="s">
        <v>211</v>
      </c>
      <c r="U33" s="1326" t="s">
        <v>1511</v>
      </c>
      <c r="V33" s="1326">
        <v>1.61</v>
      </c>
      <c r="W33" s="1326" t="s">
        <v>1498</v>
      </c>
      <c r="X33" s="1326">
        <v>5.79</v>
      </c>
      <c r="Y33" s="1326">
        <v>0.94</v>
      </c>
      <c r="Z33" s="1326" t="s">
        <v>1512</v>
      </c>
      <c r="AA33" s="1326">
        <v>0.55000000000000004</v>
      </c>
      <c r="AB33" s="1326">
        <v>10.87</v>
      </c>
      <c r="AC33" s="1326">
        <v>1.45</v>
      </c>
      <c r="AD33" s="145">
        <v>32.15</v>
      </c>
      <c r="AE33" s="1326">
        <v>5.29</v>
      </c>
      <c r="AF33" s="1326" t="s">
        <v>1513</v>
      </c>
      <c r="AG33" s="1326">
        <v>3.27</v>
      </c>
      <c r="AH33" s="1326">
        <v>1.86</v>
      </c>
      <c r="AI33" s="1326">
        <v>8.68</v>
      </c>
      <c r="AJ33" s="1326">
        <v>1.23</v>
      </c>
      <c r="AK33" s="1326">
        <v>1.1200000000000001</v>
      </c>
      <c r="AL33" s="1326">
        <v>0.68</v>
      </c>
      <c r="AM33" s="1326">
        <v>0.94</v>
      </c>
      <c r="AN33" s="1326">
        <v>0.43</v>
      </c>
      <c r="AO33" s="1326">
        <v>0.67</v>
      </c>
      <c r="AP33" s="1326">
        <v>0.85</v>
      </c>
      <c r="AQ33" s="1326">
        <v>2.17</v>
      </c>
      <c r="AR33" s="1326" t="s">
        <v>643</v>
      </c>
      <c r="AS33" s="1326">
        <v>0.54</v>
      </c>
      <c r="AT33" s="1326" t="s">
        <v>1514</v>
      </c>
      <c r="AU33" s="1326">
        <v>1.46</v>
      </c>
      <c r="AV33" s="1326">
        <v>2.06</v>
      </c>
      <c r="AW33" s="1326" t="s">
        <v>127</v>
      </c>
      <c r="AX33" s="1326">
        <v>3.53</v>
      </c>
      <c r="AY33" s="1326">
        <v>0.91</v>
      </c>
      <c r="AZ33" s="1326">
        <v>1.23</v>
      </c>
      <c r="BA33" s="1326" t="s">
        <v>348</v>
      </c>
      <c r="BB33" s="1326">
        <v>14.57</v>
      </c>
      <c r="BC33" s="1326" t="s">
        <v>184</v>
      </c>
      <c r="BD33" s="1326">
        <v>1.04</v>
      </c>
      <c r="BE33" s="1326">
        <v>7.91</v>
      </c>
      <c r="BF33" s="1326">
        <v>0.44</v>
      </c>
      <c r="BG33" s="1326">
        <v>0.52</v>
      </c>
      <c r="BH33" s="1326" t="s">
        <v>1479</v>
      </c>
      <c r="BI33" s="1326">
        <v>0.65</v>
      </c>
      <c r="BJ33" s="1326">
        <v>2.57</v>
      </c>
      <c r="BK33" s="1326">
        <v>0.4</v>
      </c>
      <c r="BL33" s="1326" t="s">
        <v>327</v>
      </c>
      <c r="BM33" s="1326">
        <v>1.07</v>
      </c>
      <c r="BN33" s="1326">
        <v>0.13</v>
      </c>
      <c r="BO33" s="1326" t="s">
        <v>1515</v>
      </c>
      <c r="BP33" s="1326" t="s">
        <v>1469</v>
      </c>
      <c r="BQ33" s="1326">
        <v>4.57</v>
      </c>
      <c r="BR33" s="1326" t="s">
        <v>616</v>
      </c>
      <c r="BS33" s="1326">
        <v>0.51</v>
      </c>
      <c r="BT33" s="1326">
        <v>0.52</v>
      </c>
      <c r="BU33" s="1326">
        <v>0.12</v>
      </c>
      <c r="BV33" s="1326">
        <v>0.68</v>
      </c>
      <c r="BW33" s="1326">
        <v>0.16</v>
      </c>
      <c r="BX33" s="1326" t="s">
        <v>615</v>
      </c>
      <c r="BY33" s="1326">
        <v>1.1399999999999999</v>
      </c>
      <c r="BZ33" s="1326">
        <v>1.42</v>
      </c>
      <c r="CA33" s="1326">
        <v>6.96</v>
      </c>
      <c r="CB33" s="145">
        <v>18.46</v>
      </c>
      <c r="CC33" s="1326">
        <v>1.4</v>
      </c>
      <c r="CD33" s="1326">
        <v>1.4</v>
      </c>
      <c r="CE33" s="1326">
        <v>0.78</v>
      </c>
      <c r="CF33" s="1326">
        <v>0.08</v>
      </c>
      <c r="CG33" s="1326">
        <v>0.22</v>
      </c>
      <c r="CH33" s="1326">
        <v>0.13</v>
      </c>
      <c r="CI33" s="1326" t="s">
        <v>1516</v>
      </c>
      <c r="CJ33" s="1326" t="s">
        <v>1517</v>
      </c>
      <c r="CK33" s="1326">
        <v>1.07</v>
      </c>
      <c r="CL33" s="1326">
        <v>0.4</v>
      </c>
      <c r="CM33" s="1326">
        <v>0.89</v>
      </c>
      <c r="CN33" s="1326">
        <v>18.239999999999998</v>
      </c>
      <c r="CO33" s="1326">
        <v>0.43099999999999999</v>
      </c>
      <c r="CP33" s="1326">
        <v>1.9970000000000001</v>
      </c>
      <c r="CQ33" s="1326">
        <v>1.7989999999999999</v>
      </c>
      <c r="CR33" s="1326">
        <v>0.27800000000000002</v>
      </c>
      <c r="CS33" s="1326">
        <v>0.42</v>
      </c>
      <c r="CT33" s="1326">
        <v>0.42899999999999999</v>
      </c>
      <c r="CU33" s="1326">
        <v>0.19</v>
      </c>
      <c r="CV33" s="1326">
        <v>2.008</v>
      </c>
      <c r="CW33" s="1326">
        <v>0.183</v>
      </c>
      <c r="CX33" s="1326">
        <v>2.1739999999999999</v>
      </c>
      <c r="CY33" s="1326" t="s">
        <v>1518</v>
      </c>
      <c r="CZ33" s="1186">
        <v>1.1759999999999999</v>
      </c>
      <c r="DA33" s="1186">
        <v>0.53900000000000003</v>
      </c>
      <c r="DB33" s="1186">
        <v>0.224</v>
      </c>
      <c r="DC33" s="1186">
        <v>2.7639999999999998</v>
      </c>
      <c r="DD33" s="1186">
        <v>16.28</v>
      </c>
      <c r="DE33" s="1186">
        <v>1.873</v>
      </c>
      <c r="DF33" s="1331">
        <v>30.312999999999999</v>
      </c>
      <c r="DG33" s="1186">
        <v>0.67600000000000005</v>
      </c>
      <c r="DH33" s="1186">
        <v>1.05</v>
      </c>
      <c r="DI33" s="1186" t="s">
        <v>1678</v>
      </c>
      <c r="DJ33" s="1186">
        <v>0.30199999999999999</v>
      </c>
      <c r="DK33" s="1186">
        <v>0.51900000000000002</v>
      </c>
      <c r="DL33" s="1186">
        <v>8.1929999999999996</v>
      </c>
      <c r="DM33" s="1186">
        <v>0.252</v>
      </c>
      <c r="DN33" s="1186">
        <v>0.107</v>
      </c>
      <c r="DO33" s="1186" t="s">
        <v>1699</v>
      </c>
      <c r="DP33" s="1186">
        <v>2.21</v>
      </c>
      <c r="DQ33" s="1186">
        <v>0.16700000000000001</v>
      </c>
      <c r="DR33" s="1186">
        <v>3.484</v>
      </c>
      <c r="DS33" s="1186">
        <v>0.17499999999999999</v>
      </c>
      <c r="DT33" s="1326">
        <v>1.4139999999999999</v>
      </c>
      <c r="DU33" s="1326">
        <v>0.27600000000000002</v>
      </c>
      <c r="DV33" s="1326">
        <v>0.189</v>
      </c>
      <c r="DW33" s="1326">
        <v>0.219</v>
      </c>
      <c r="DX33" s="1326">
        <v>2.129</v>
      </c>
      <c r="DY33" s="1326">
        <v>0.38900000000000001</v>
      </c>
      <c r="DZ33" s="1326">
        <v>0.127</v>
      </c>
      <c r="EA33" s="1326">
        <v>2.302</v>
      </c>
      <c r="EB33" s="1326">
        <v>0.502</v>
      </c>
      <c r="EC33" s="1326" t="s">
        <v>187</v>
      </c>
      <c r="ED33" s="1326">
        <v>1.7130000000000001</v>
      </c>
      <c r="EE33" s="1326">
        <v>2.069</v>
      </c>
      <c r="EF33" s="1326">
        <v>0.215</v>
      </c>
      <c r="EG33" s="1326">
        <v>0.626</v>
      </c>
      <c r="EH33" s="1326">
        <v>0.56899999999999995</v>
      </c>
      <c r="EI33" s="1326">
        <v>0.14099999999999999</v>
      </c>
      <c r="EJ33" s="1326" t="s">
        <v>1054</v>
      </c>
      <c r="EK33" s="1326">
        <v>1.581</v>
      </c>
      <c r="EL33" s="1326">
        <v>3.0270000000000001</v>
      </c>
      <c r="EM33" s="1326" t="s">
        <v>878</v>
      </c>
      <c r="EN33" s="1326" t="s">
        <v>347</v>
      </c>
      <c r="EO33" s="1326" t="s">
        <v>909</v>
      </c>
      <c r="EP33" s="1326" t="s">
        <v>1679</v>
      </c>
      <c r="EQ33" s="1326" t="s">
        <v>909</v>
      </c>
      <c r="ER33" s="1326">
        <v>8.1809999999999992</v>
      </c>
      <c r="ES33" s="1326" t="s">
        <v>1680</v>
      </c>
      <c r="ET33" s="1326">
        <v>2.6160000000000001</v>
      </c>
      <c r="EU33" s="1326">
        <v>2.1970000000000001</v>
      </c>
      <c r="EV33" s="1320">
        <v>59.052999999999997</v>
      </c>
      <c r="EW33" s="1320">
        <v>40.008000000000003</v>
      </c>
      <c r="EX33" s="1326" t="s">
        <v>1681</v>
      </c>
      <c r="EY33" s="1240">
        <v>14.278</v>
      </c>
      <c r="EZ33" s="1326" t="s">
        <v>1682</v>
      </c>
      <c r="FA33" s="1326" t="s">
        <v>1355</v>
      </c>
      <c r="FB33" s="1326">
        <v>6.4619999999999997</v>
      </c>
      <c r="FC33" s="1326" t="s">
        <v>208</v>
      </c>
      <c r="FD33" s="1326" t="s">
        <v>1683</v>
      </c>
      <c r="FE33" s="1326">
        <v>0.90400000000000003</v>
      </c>
      <c r="FF33" s="1326" t="s">
        <v>1684</v>
      </c>
      <c r="FG33" s="1326">
        <v>3.173</v>
      </c>
      <c r="FH33" s="1326">
        <v>1.0780000000000001</v>
      </c>
      <c r="FI33" s="1326">
        <v>10.154999999999999</v>
      </c>
      <c r="FJ33" s="1326" t="s">
        <v>187</v>
      </c>
      <c r="FK33" s="1326" t="s">
        <v>208</v>
      </c>
      <c r="FL33" s="1326" t="s">
        <v>143</v>
      </c>
      <c r="FM33" s="1326">
        <v>6.6820000000000004</v>
      </c>
      <c r="FN33" s="1326" t="s">
        <v>350</v>
      </c>
      <c r="FO33" s="1326" t="s">
        <v>638</v>
      </c>
      <c r="FP33" s="1326" t="s">
        <v>344</v>
      </c>
      <c r="FQ33" s="1326">
        <v>3.2320000000000002</v>
      </c>
      <c r="FR33" s="1326" t="s">
        <v>1709</v>
      </c>
      <c r="FS33" s="1326" t="s">
        <v>879</v>
      </c>
      <c r="FT33" s="1326" t="s">
        <v>1685</v>
      </c>
      <c r="FU33" s="1326" t="s">
        <v>1686</v>
      </c>
      <c r="FV33" s="1326" t="s">
        <v>1498</v>
      </c>
      <c r="FW33" s="1326" t="s">
        <v>1687</v>
      </c>
      <c r="FX33" s="1326" t="s">
        <v>1688</v>
      </c>
      <c r="FY33" s="1326" t="s">
        <v>909</v>
      </c>
      <c r="FZ33" s="1326" t="s">
        <v>1490</v>
      </c>
      <c r="GA33" s="1326" t="s">
        <v>1689</v>
      </c>
      <c r="GB33" s="1326" t="s">
        <v>1676</v>
      </c>
      <c r="GC33" s="1326" t="s">
        <v>1690</v>
      </c>
      <c r="GD33" s="1326" t="s">
        <v>1691</v>
      </c>
      <c r="GE33" s="1326" t="s">
        <v>1711</v>
      </c>
      <c r="GF33" s="1326" t="s">
        <v>1346</v>
      </c>
      <c r="GG33" s="1326" t="s">
        <v>1201</v>
      </c>
      <c r="GH33" s="1326" t="s">
        <v>1677</v>
      </c>
      <c r="GI33" s="1326" t="s">
        <v>909</v>
      </c>
      <c r="GJ33" s="1326" t="s">
        <v>1692</v>
      </c>
      <c r="GK33" s="1326" t="s">
        <v>645</v>
      </c>
      <c r="GN33" s="1349">
        <v>164</v>
      </c>
    </row>
    <row r="34" spans="1:196" ht="13.5" customHeight="1">
      <c r="A34" s="1252" t="s">
        <v>1510</v>
      </c>
      <c r="B34" s="1326" t="s">
        <v>178</v>
      </c>
      <c r="C34" s="1326" t="s">
        <v>1699</v>
      </c>
      <c r="D34" s="1326" t="s">
        <v>143</v>
      </c>
      <c r="E34" s="1326" t="s">
        <v>178</v>
      </c>
      <c r="F34" s="1326" t="s">
        <v>178</v>
      </c>
      <c r="G34" s="1326" t="s">
        <v>178</v>
      </c>
      <c r="H34" s="1326" t="s">
        <v>178</v>
      </c>
      <c r="I34" s="1326" t="s">
        <v>178</v>
      </c>
      <c r="J34" s="1326" t="s">
        <v>1354</v>
      </c>
      <c r="K34" s="1326" t="s">
        <v>178</v>
      </c>
      <c r="L34" s="1326" t="s">
        <v>178</v>
      </c>
      <c r="M34" s="1326" t="s">
        <v>178</v>
      </c>
      <c r="N34" s="1326" t="s">
        <v>178</v>
      </c>
      <c r="O34" s="1326" t="s">
        <v>178</v>
      </c>
      <c r="P34" s="1326" t="s">
        <v>178</v>
      </c>
      <c r="Q34" s="1326" t="s">
        <v>178</v>
      </c>
      <c r="R34" s="1326" t="s">
        <v>178</v>
      </c>
      <c r="S34" s="1326" t="s">
        <v>1067</v>
      </c>
      <c r="T34" s="1326" t="s">
        <v>193</v>
      </c>
      <c r="U34" s="1326" t="s">
        <v>350</v>
      </c>
      <c r="V34" s="1326" t="s">
        <v>193</v>
      </c>
      <c r="W34" s="1326" t="s">
        <v>182</v>
      </c>
      <c r="X34" s="1326" t="s">
        <v>1053</v>
      </c>
      <c r="Y34" s="1326" t="s">
        <v>178</v>
      </c>
      <c r="Z34" s="1326" t="s">
        <v>193</v>
      </c>
      <c r="AA34" s="1326" t="s">
        <v>178</v>
      </c>
      <c r="AB34" s="1326" t="s">
        <v>178</v>
      </c>
      <c r="AC34" s="1326" t="s">
        <v>178</v>
      </c>
      <c r="AD34" s="1326" t="s">
        <v>178</v>
      </c>
      <c r="AE34" s="1326" t="s">
        <v>178</v>
      </c>
      <c r="AF34" s="1326" t="s">
        <v>193</v>
      </c>
      <c r="AG34" s="1326" t="s">
        <v>182</v>
      </c>
      <c r="AH34" s="1326" t="s">
        <v>178</v>
      </c>
      <c r="AI34" s="1326" t="s">
        <v>343</v>
      </c>
      <c r="AJ34" s="1326" t="s">
        <v>178</v>
      </c>
      <c r="AK34" s="1326" t="s">
        <v>121</v>
      </c>
      <c r="AL34" s="1326" t="s">
        <v>178</v>
      </c>
      <c r="AM34" s="1326" t="s">
        <v>193</v>
      </c>
      <c r="AN34" s="1326" t="s">
        <v>178</v>
      </c>
      <c r="AO34" s="1326" t="s">
        <v>178</v>
      </c>
      <c r="AP34" s="1326" t="s">
        <v>121</v>
      </c>
      <c r="AQ34" s="1326" t="s">
        <v>140</v>
      </c>
      <c r="AR34" s="1326" t="s">
        <v>178</v>
      </c>
      <c r="AS34" s="1326" t="s">
        <v>178</v>
      </c>
      <c r="AT34" s="1326" t="s">
        <v>193</v>
      </c>
      <c r="AU34" s="1326" t="s">
        <v>193</v>
      </c>
      <c r="AV34" s="1326" t="s">
        <v>140</v>
      </c>
      <c r="AW34" s="1326" t="s">
        <v>178</v>
      </c>
      <c r="AX34" s="1326" t="s">
        <v>178</v>
      </c>
      <c r="AY34" s="1326" t="s">
        <v>178</v>
      </c>
      <c r="AZ34" s="1326" t="s">
        <v>178</v>
      </c>
      <c r="BA34" s="1326" t="s">
        <v>178</v>
      </c>
      <c r="BB34" s="1326" t="s">
        <v>121</v>
      </c>
      <c r="BC34" s="1326" t="s">
        <v>178</v>
      </c>
      <c r="BD34" s="1326" t="s">
        <v>178</v>
      </c>
      <c r="BE34" s="1326" t="s">
        <v>143</v>
      </c>
      <c r="BF34" s="1326" t="s">
        <v>178</v>
      </c>
      <c r="BG34" s="1326" t="s">
        <v>178</v>
      </c>
      <c r="BH34" s="1326" t="s">
        <v>178</v>
      </c>
      <c r="BI34" s="1326" t="s">
        <v>178</v>
      </c>
      <c r="BJ34" s="1326" t="s">
        <v>140</v>
      </c>
      <c r="BK34" s="1326">
        <v>0.12</v>
      </c>
      <c r="BL34" s="1326" t="s">
        <v>121</v>
      </c>
      <c r="BM34" s="1326" t="s">
        <v>122</v>
      </c>
      <c r="BN34" s="1326" t="s">
        <v>178</v>
      </c>
      <c r="BO34" s="1326" t="s">
        <v>642</v>
      </c>
      <c r="BP34" s="1326" t="s">
        <v>178</v>
      </c>
      <c r="BQ34" s="1326" t="s">
        <v>642</v>
      </c>
      <c r="BR34" s="1326" t="s">
        <v>178</v>
      </c>
      <c r="BS34" s="1326" t="s">
        <v>178</v>
      </c>
      <c r="BT34" s="1326" t="s">
        <v>178</v>
      </c>
      <c r="BU34" s="1326" t="s">
        <v>178</v>
      </c>
      <c r="BV34" s="1326" t="s">
        <v>178</v>
      </c>
      <c r="BW34" s="1326" t="s">
        <v>178</v>
      </c>
      <c r="BX34" s="1326" t="s">
        <v>178</v>
      </c>
      <c r="BY34" s="1326" t="s">
        <v>178</v>
      </c>
      <c r="BZ34" s="1326" t="s">
        <v>178</v>
      </c>
      <c r="CA34" s="1326" t="s">
        <v>343</v>
      </c>
      <c r="CB34" s="1326" t="s">
        <v>120</v>
      </c>
      <c r="CC34" s="1326">
        <v>0.25</v>
      </c>
      <c r="CD34" s="1326" t="s">
        <v>182</v>
      </c>
      <c r="CE34" s="1326" t="s">
        <v>178</v>
      </c>
      <c r="CF34" s="1326" t="s">
        <v>178</v>
      </c>
      <c r="CG34" s="1326" t="s">
        <v>178</v>
      </c>
      <c r="CH34" s="1326" t="s">
        <v>178</v>
      </c>
      <c r="CI34" s="1326" t="s">
        <v>178</v>
      </c>
      <c r="CJ34" s="1326" t="s">
        <v>178</v>
      </c>
      <c r="CK34" s="1326" t="s">
        <v>121</v>
      </c>
      <c r="CL34" s="1326" t="s">
        <v>178</v>
      </c>
      <c r="CM34" s="1326" t="s">
        <v>178</v>
      </c>
      <c r="CN34" s="1319" t="s">
        <v>1693</v>
      </c>
      <c r="CO34" s="1319" t="s">
        <v>195</v>
      </c>
      <c r="CP34" s="1319" t="s">
        <v>1694</v>
      </c>
      <c r="CQ34" s="1319" t="s">
        <v>1357</v>
      </c>
      <c r="CR34" s="1319" t="s">
        <v>121</v>
      </c>
      <c r="CS34" s="1326" t="s">
        <v>195</v>
      </c>
      <c r="CT34" s="1326" t="s">
        <v>123</v>
      </c>
      <c r="CU34" s="1319" t="s">
        <v>195</v>
      </c>
      <c r="CV34" s="1326" t="s">
        <v>195</v>
      </c>
      <c r="CW34" s="1319" t="s">
        <v>195</v>
      </c>
      <c r="CX34" s="1319" t="s">
        <v>195</v>
      </c>
      <c r="CY34" s="1326" t="s">
        <v>664</v>
      </c>
      <c r="CZ34" s="1319" t="s">
        <v>195</v>
      </c>
      <c r="DA34" s="1319" t="s">
        <v>1693</v>
      </c>
      <c r="DB34" s="1319" t="s">
        <v>1693</v>
      </c>
      <c r="DC34" s="1186" t="s">
        <v>1695</v>
      </c>
      <c r="DD34" s="1186" t="s">
        <v>1696</v>
      </c>
      <c r="DE34" s="1186" t="s">
        <v>182</v>
      </c>
      <c r="DF34" s="1186" t="s">
        <v>182</v>
      </c>
      <c r="DG34" s="1319" t="s">
        <v>1693</v>
      </c>
      <c r="DH34" s="1319" t="s">
        <v>195</v>
      </c>
      <c r="DI34" s="1186" t="s">
        <v>185</v>
      </c>
      <c r="DJ34" s="1186" t="s">
        <v>176</v>
      </c>
      <c r="DK34" s="1186" t="s">
        <v>195</v>
      </c>
      <c r="DL34" s="1331">
        <v>66.106999999999999</v>
      </c>
      <c r="DM34" s="1319" t="s">
        <v>195</v>
      </c>
      <c r="DN34" s="1319" t="s">
        <v>1693</v>
      </c>
      <c r="DO34" s="1319" t="s">
        <v>1693</v>
      </c>
      <c r="DP34" s="1186" t="s">
        <v>124</v>
      </c>
      <c r="DQ34" s="1186" t="s">
        <v>176</v>
      </c>
      <c r="DR34" s="1186" t="s">
        <v>181</v>
      </c>
      <c r="DS34" s="1319" t="s">
        <v>1693</v>
      </c>
      <c r="DT34" s="1326" t="s">
        <v>182</v>
      </c>
      <c r="DU34" s="1319" t="s">
        <v>1693</v>
      </c>
      <c r="DV34" s="1326" t="s">
        <v>176</v>
      </c>
      <c r="DW34" s="1319" t="s">
        <v>1693</v>
      </c>
      <c r="DX34" s="1326" t="s">
        <v>193</v>
      </c>
      <c r="DY34" s="1319" t="s">
        <v>1693</v>
      </c>
      <c r="DZ34" s="1319" t="s">
        <v>1693</v>
      </c>
      <c r="EA34" s="1326" t="s">
        <v>122</v>
      </c>
      <c r="EB34" s="1319" t="s">
        <v>1693</v>
      </c>
      <c r="EC34" s="1326" t="s">
        <v>181</v>
      </c>
      <c r="ED34" s="1326">
        <v>4.2999999999999997E-2</v>
      </c>
      <c r="EE34" s="1326" t="s">
        <v>182</v>
      </c>
      <c r="EF34" s="1326">
        <v>4.1000000000000002E-2</v>
      </c>
      <c r="EG34" s="1326" t="s">
        <v>181</v>
      </c>
      <c r="EH34" s="1326" t="s">
        <v>181</v>
      </c>
      <c r="EI34" s="1319" t="s">
        <v>1693</v>
      </c>
      <c r="EJ34" s="1326" t="s">
        <v>122</v>
      </c>
      <c r="EK34" s="1326" t="s">
        <v>122</v>
      </c>
      <c r="EL34" s="1326" t="s">
        <v>185</v>
      </c>
      <c r="EM34" s="1326" t="s">
        <v>181</v>
      </c>
      <c r="EN34" s="1319" t="s">
        <v>1693</v>
      </c>
      <c r="EO34" s="1319" t="s">
        <v>1693</v>
      </c>
      <c r="EP34" s="1319" t="s">
        <v>1693</v>
      </c>
      <c r="EQ34" s="1319" t="s">
        <v>1693</v>
      </c>
      <c r="ER34" s="1326">
        <v>2.8000000000000001E-2</v>
      </c>
      <c r="ES34" s="1319" t="s">
        <v>195</v>
      </c>
      <c r="ET34" s="1319" t="s">
        <v>1693</v>
      </c>
      <c r="EU34" s="1319" t="s">
        <v>1693</v>
      </c>
      <c r="EV34" s="1319" t="s">
        <v>195</v>
      </c>
      <c r="EW34" s="1319" t="s">
        <v>195</v>
      </c>
      <c r="EX34" s="1326" t="s">
        <v>664</v>
      </c>
      <c r="EY34" s="1240" t="s">
        <v>178</v>
      </c>
      <c r="EZ34" s="1326" t="s">
        <v>195</v>
      </c>
      <c r="FA34" s="1319" t="s">
        <v>195</v>
      </c>
      <c r="FB34" s="1319" t="s">
        <v>195</v>
      </c>
      <c r="FC34" s="1319" t="s">
        <v>1693</v>
      </c>
      <c r="FD34" s="1319" t="s">
        <v>1693</v>
      </c>
      <c r="FE34" s="1319" t="s">
        <v>1693</v>
      </c>
      <c r="FF34" s="1319" t="s">
        <v>1693</v>
      </c>
      <c r="FG34" s="1326" t="s">
        <v>181</v>
      </c>
      <c r="FH34" s="1326" t="s">
        <v>1693</v>
      </c>
      <c r="FI34" s="1326" t="s">
        <v>1697</v>
      </c>
      <c r="FJ34" s="1319" t="s">
        <v>195</v>
      </c>
      <c r="FK34" s="1326" t="s">
        <v>181</v>
      </c>
      <c r="FL34" s="1319" t="s">
        <v>1693</v>
      </c>
      <c r="FM34" s="1326" t="s">
        <v>123</v>
      </c>
      <c r="FN34" s="1319" t="s">
        <v>1693</v>
      </c>
      <c r="FO34" s="1319" t="s">
        <v>195</v>
      </c>
      <c r="FP34" s="1319" t="s">
        <v>195</v>
      </c>
      <c r="FQ34" s="1326" t="s">
        <v>1698</v>
      </c>
      <c r="FR34" s="1326" t="s">
        <v>178</v>
      </c>
      <c r="FS34" s="1319" t="s">
        <v>1693</v>
      </c>
      <c r="FT34" s="1319" t="s">
        <v>1693</v>
      </c>
      <c r="FU34" s="1319" t="s">
        <v>1693</v>
      </c>
      <c r="FV34" s="1319" t="s">
        <v>1693</v>
      </c>
      <c r="FW34" s="1319" t="s">
        <v>1693</v>
      </c>
      <c r="FX34" s="1319" t="s">
        <v>1693</v>
      </c>
      <c r="FY34" s="1319" t="s">
        <v>1693</v>
      </c>
      <c r="FZ34" s="1319" t="s">
        <v>1693</v>
      </c>
      <c r="GA34" s="1319" t="s">
        <v>1693</v>
      </c>
      <c r="GB34" s="1319" t="s">
        <v>1693</v>
      </c>
      <c r="GC34" s="1319" t="s">
        <v>1693</v>
      </c>
      <c r="GD34" s="1319" t="s">
        <v>1693</v>
      </c>
      <c r="GE34" s="1326">
        <v>0.04</v>
      </c>
      <c r="GF34" s="1319" t="s">
        <v>1693</v>
      </c>
      <c r="GG34" s="1319" t="s">
        <v>1693</v>
      </c>
      <c r="GH34" s="1319" t="s">
        <v>1693</v>
      </c>
      <c r="GI34" s="1319" t="s">
        <v>1693</v>
      </c>
      <c r="GJ34" s="1319" t="s">
        <v>1693</v>
      </c>
      <c r="GK34" s="1319" t="s">
        <v>1693</v>
      </c>
      <c r="GN34" s="1349">
        <v>202</v>
      </c>
    </row>
    <row r="35" spans="1:196">
      <c r="B35" s="1344"/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DT35" s="1326"/>
      <c r="DU35" s="1326"/>
      <c r="DV35" s="1326"/>
      <c r="DW35" s="1326"/>
      <c r="DX35" s="1326"/>
      <c r="DY35" s="1326"/>
      <c r="DZ35" s="1326"/>
      <c r="EA35" s="1326"/>
      <c r="EB35" s="1326"/>
      <c r="EC35" s="1326"/>
      <c r="ED35" s="1326"/>
      <c r="EE35" s="1326"/>
      <c r="EF35" s="1326"/>
      <c r="EG35" s="1326"/>
      <c r="EH35" s="1326"/>
      <c r="EI35" s="1326"/>
      <c r="EJ35" s="1326"/>
      <c r="EK35" s="1326"/>
      <c r="EL35" s="1326"/>
      <c r="EM35" s="1326"/>
      <c r="EN35" s="1326"/>
      <c r="EO35" s="1326"/>
      <c r="EP35" s="1326"/>
      <c r="EQ35" s="1326"/>
      <c r="ER35" s="1326"/>
      <c r="ES35" s="1326"/>
      <c r="ET35" s="1326"/>
      <c r="EU35" s="1326"/>
      <c r="EV35" s="1326"/>
      <c r="EW35" s="1326"/>
      <c r="FE35" s="1103"/>
      <c r="FS35" s="1319"/>
      <c r="FT35" s="1319"/>
      <c r="FU35" s="1319"/>
      <c r="FV35" s="1319"/>
      <c r="FW35" s="1319"/>
      <c r="FX35" s="1319"/>
      <c r="FY35" s="1319"/>
      <c r="FZ35" s="1319"/>
      <c r="GA35" s="1319"/>
      <c r="GB35" s="1319"/>
      <c r="GC35" s="1319"/>
      <c r="GD35" s="1319"/>
      <c r="GE35" s="1319"/>
      <c r="GF35" s="1319"/>
      <c r="GG35" s="1319"/>
      <c r="GH35" s="1319"/>
      <c r="GI35" s="1319"/>
      <c r="GJ35" s="1319"/>
      <c r="GK35" s="1319"/>
    </row>
    <row r="36" spans="1:196">
      <c r="A36" s="1368" t="s">
        <v>167</v>
      </c>
    </row>
    <row r="37" spans="1:196">
      <c r="A37" s="1369" t="s">
        <v>913</v>
      </c>
    </row>
    <row r="38" spans="1:196">
      <c r="A38" s="1252"/>
    </row>
    <row r="39" spans="1:196" ht="15">
      <c r="A39" s="1335" t="s">
        <v>1720</v>
      </c>
    </row>
    <row r="40" spans="1:196">
      <c r="A40" s="1336" t="s">
        <v>174</v>
      </c>
    </row>
    <row r="42" spans="1:196" ht="15.75" customHeight="1">
      <c r="A42" s="1252" t="s">
        <v>48</v>
      </c>
      <c r="B42" s="1103" t="s">
        <v>84</v>
      </c>
      <c r="C42" s="1103" t="s">
        <v>84</v>
      </c>
      <c r="D42" s="1103" t="s">
        <v>84</v>
      </c>
      <c r="E42" s="1103">
        <v>7.4219999999999998E-3</v>
      </c>
      <c r="F42" s="1103">
        <v>3.5349999999999999E-3</v>
      </c>
      <c r="G42" s="1103">
        <v>4.8510000000000003E-3</v>
      </c>
      <c r="H42" s="1103" t="s">
        <v>84</v>
      </c>
      <c r="I42" s="1103">
        <v>9.77E-4</v>
      </c>
      <c r="J42" s="1103">
        <v>9.3099999999999997E-4</v>
      </c>
      <c r="K42" s="1103">
        <v>9.7300000000000002E-4</v>
      </c>
      <c r="L42" s="1103">
        <v>5.3600000000000002E-4</v>
      </c>
      <c r="M42" s="1103">
        <v>1.4170000000000001E-3</v>
      </c>
      <c r="N42" s="1103">
        <v>7.9000000000000001E-4</v>
      </c>
      <c r="O42" s="1103" t="s">
        <v>84</v>
      </c>
      <c r="P42" s="1103" t="s">
        <v>84</v>
      </c>
      <c r="Q42" s="1103">
        <v>1.018E-3</v>
      </c>
      <c r="R42" s="1103">
        <v>6.2399999999999999E-4</v>
      </c>
      <c r="S42" s="1103">
        <v>6.3400000000000001E-4</v>
      </c>
      <c r="T42" s="1103">
        <v>1.709E-3</v>
      </c>
      <c r="U42" s="1103">
        <v>2.3649999999999999E-3</v>
      </c>
      <c r="V42" s="1103">
        <v>5.672E-3</v>
      </c>
      <c r="W42" s="1103">
        <v>4.1669999999999997E-3</v>
      </c>
      <c r="X42" s="1103" t="s">
        <v>84</v>
      </c>
      <c r="Y42" s="1103" t="s">
        <v>84</v>
      </c>
      <c r="Z42" s="1103" t="s">
        <v>84</v>
      </c>
      <c r="AA42" s="1103">
        <v>9.3499999999999996E-4</v>
      </c>
      <c r="AB42" s="1103" t="s">
        <v>84</v>
      </c>
      <c r="AC42" s="1103" t="s">
        <v>84</v>
      </c>
      <c r="AD42" s="1103" t="s">
        <v>84</v>
      </c>
      <c r="AE42" s="1103">
        <v>7.9190000000000007E-3</v>
      </c>
      <c r="AF42" s="1103" t="s">
        <v>84</v>
      </c>
      <c r="AG42" s="1103">
        <v>1.0250000000000001E-3</v>
      </c>
      <c r="AH42" s="1103" t="s">
        <v>84</v>
      </c>
      <c r="AI42" s="1103" t="s">
        <v>84</v>
      </c>
      <c r="AJ42" s="1103">
        <v>2.1099999999999999E-3</v>
      </c>
      <c r="AK42" s="1103">
        <v>1.5610000000000001E-3</v>
      </c>
      <c r="AL42" s="1103">
        <v>1.3259999999999999E-3</v>
      </c>
      <c r="AM42" s="1103">
        <v>4.7879999999999997E-3</v>
      </c>
      <c r="AN42" s="1103">
        <v>1.8860000000000001E-3</v>
      </c>
      <c r="AO42" s="1103">
        <v>1.3879999999999999E-3</v>
      </c>
      <c r="AP42" s="1103">
        <v>1.421E-3</v>
      </c>
      <c r="AQ42" s="1103">
        <v>3.042E-3</v>
      </c>
      <c r="AR42" s="1103">
        <v>2.516E-3</v>
      </c>
      <c r="AS42" s="1103">
        <v>2.9459999999999998E-3</v>
      </c>
      <c r="AT42" s="1103" t="s">
        <v>84</v>
      </c>
      <c r="AU42" s="1103">
        <v>5.5000000000000003E-4</v>
      </c>
      <c r="AV42" s="1103">
        <v>2.6619999999999999E-3</v>
      </c>
      <c r="AW42" s="1103">
        <v>2.8519999999999999E-3</v>
      </c>
      <c r="AX42" s="1103">
        <v>9.8999999999999999E-4</v>
      </c>
      <c r="AY42" s="1103">
        <v>1.438E-3</v>
      </c>
      <c r="AZ42" s="1103">
        <v>1.8322000000000001E-2</v>
      </c>
      <c r="BA42" s="1103">
        <v>1.299E-3</v>
      </c>
      <c r="BB42" s="1103" t="s">
        <v>84</v>
      </c>
      <c r="BC42" s="1103">
        <v>2.1819999999999999E-3</v>
      </c>
      <c r="BD42" s="1103">
        <v>8.6200000000000003E-4</v>
      </c>
      <c r="BE42" s="1103" t="s">
        <v>84</v>
      </c>
      <c r="BF42" s="1103">
        <v>1.14E-3</v>
      </c>
      <c r="BG42" s="1103">
        <v>1.8190000000000001E-3</v>
      </c>
      <c r="BH42" s="1103">
        <v>1.1412E-2</v>
      </c>
      <c r="BI42" s="1103">
        <v>5.6829999999999997E-3</v>
      </c>
      <c r="BJ42" s="1103">
        <v>5.1630000000000001E-3</v>
      </c>
      <c r="BK42" s="1103" t="s">
        <v>1500</v>
      </c>
      <c r="BL42" s="1103">
        <v>6.1180000000000002E-3</v>
      </c>
      <c r="BM42" s="1103">
        <v>1.5495999999999999E-2</v>
      </c>
      <c r="BN42" s="1103">
        <v>2.2946999999999999E-2</v>
      </c>
      <c r="BO42" s="1103">
        <v>1.8890000000000001E-3</v>
      </c>
      <c r="BP42" s="1103">
        <v>6.9564000000000001E-2</v>
      </c>
      <c r="BQ42" s="1103" t="s">
        <v>84</v>
      </c>
      <c r="BR42" s="1103">
        <v>3.9069999999999999E-3</v>
      </c>
      <c r="BS42" s="1103">
        <v>5.9890000000000004E-3</v>
      </c>
      <c r="BT42" s="1103">
        <v>1.3063E-2</v>
      </c>
      <c r="BU42" s="1103">
        <v>4.8019999999999998E-3</v>
      </c>
      <c r="BV42" s="1103">
        <v>2.3319999999999999E-3</v>
      </c>
      <c r="BW42" s="1103">
        <v>4.6210000000000001E-3</v>
      </c>
      <c r="BX42" s="1103" t="s">
        <v>667</v>
      </c>
      <c r="BY42" s="1103">
        <v>5.7720000000000002E-3</v>
      </c>
      <c r="BZ42" s="1103">
        <v>1.2522E-2</v>
      </c>
      <c r="CA42" s="1103" t="s">
        <v>84</v>
      </c>
      <c r="CB42" s="1103" t="s">
        <v>1701</v>
      </c>
      <c r="CC42" s="1103">
        <v>3.9550000000000002E-3</v>
      </c>
      <c r="CD42" s="1103">
        <v>5.2499999999999997E-4</v>
      </c>
      <c r="CE42" s="1103" t="s">
        <v>84</v>
      </c>
      <c r="CF42" s="1103">
        <v>5.9109999999999996E-3</v>
      </c>
      <c r="CG42" s="1103">
        <v>6.2979999999999994E-2</v>
      </c>
      <c r="CH42" s="1103">
        <v>4.1710000000000002E-3</v>
      </c>
      <c r="CI42" s="1103">
        <v>4.0410000000000003E-3</v>
      </c>
      <c r="CJ42" s="1103">
        <v>4.8869999999999999E-3</v>
      </c>
      <c r="CK42" s="1103" t="s">
        <v>667</v>
      </c>
      <c r="CL42" s="1103">
        <v>6.3759999999999997E-3</v>
      </c>
      <c r="CM42" s="1103">
        <v>3.4269999999999999E-3</v>
      </c>
      <c r="CN42" s="1103" t="s">
        <v>1087</v>
      </c>
      <c r="CO42" s="1103">
        <v>4.2459999999999998E-3</v>
      </c>
      <c r="CP42" s="1103" t="s">
        <v>84</v>
      </c>
      <c r="CQ42" s="1103" t="s">
        <v>84</v>
      </c>
      <c r="CR42" s="1103">
        <v>2.5249999999999999E-3</v>
      </c>
      <c r="CS42" s="1103" t="s">
        <v>671</v>
      </c>
      <c r="CT42" s="1103">
        <v>3.9329999999999999E-3</v>
      </c>
      <c r="CU42" s="1103" t="s">
        <v>1087</v>
      </c>
      <c r="CV42" s="1103">
        <v>8.4510000000000002E-3</v>
      </c>
      <c r="CW42" s="1103">
        <v>5.888E-3</v>
      </c>
      <c r="CX42" s="1103" t="s">
        <v>1086</v>
      </c>
      <c r="CY42" s="1103" t="s">
        <v>1701</v>
      </c>
      <c r="CZ42" s="1103" t="s">
        <v>1087</v>
      </c>
      <c r="DA42" s="1103" t="s">
        <v>1500</v>
      </c>
      <c r="DB42" s="1103">
        <v>3.3219999999999999E-3</v>
      </c>
      <c r="DC42" s="1103">
        <v>3.055E-3</v>
      </c>
      <c r="DD42" s="1103" t="s">
        <v>84</v>
      </c>
      <c r="DE42" s="1103" t="s">
        <v>84</v>
      </c>
      <c r="DF42" s="1103" t="s">
        <v>84</v>
      </c>
      <c r="DG42" s="1103">
        <v>4.2529999999999998E-3</v>
      </c>
      <c r="DH42" s="1103">
        <v>6.1989999999999996E-3</v>
      </c>
      <c r="DI42" s="1103" t="s">
        <v>84</v>
      </c>
      <c r="DJ42" s="1103">
        <v>2.3760000000000001E-3</v>
      </c>
      <c r="DK42" s="1103" t="s">
        <v>368</v>
      </c>
      <c r="DL42" s="1103" t="s">
        <v>84</v>
      </c>
      <c r="DM42" s="1103">
        <v>3.0430000000000001E-3</v>
      </c>
      <c r="DN42" s="1103">
        <v>4.1580000000000002E-3</v>
      </c>
      <c r="DO42" s="1103">
        <v>3.2889999999999998E-3</v>
      </c>
      <c r="DP42" s="1103" t="s">
        <v>84</v>
      </c>
      <c r="DQ42" s="1103">
        <v>1.4071999999999999E-2</v>
      </c>
      <c r="DR42" s="1103">
        <v>8.1800000000000004E-4</v>
      </c>
      <c r="DS42" s="1103">
        <v>5.2420000000000001E-3</v>
      </c>
      <c r="DT42" s="1103" t="s">
        <v>84</v>
      </c>
      <c r="DU42" s="1103" t="s">
        <v>667</v>
      </c>
      <c r="DV42" s="1103" t="s">
        <v>899</v>
      </c>
      <c r="DW42" s="1103">
        <v>1.1230000000000001E-3</v>
      </c>
      <c r="DX42" s="1103" t="s">
        <v>84</v>
      </c>
      <c r="DY42" s="1103">
        <v>2.421E-3</v>
      </c>
      <c r="DZ42" s="1103">
        <v>7.2040000000000003E-3</v>
      </c>
      <c r="EA42" s="1103" t="s">
        <v>84</v>
      </c>
      <c r="EB42" s="1103">
        <v>1.1624000000000001E-2</v>
      </c>
      <c r="EC42" s="1103" t="s">
        <v>84</v>
      </c>
      <c r="ED42" s="1103">
        <v>1.7578E-2</v>
      </c>
      <c r="EE42" s="1103">
        <v>6.1200000000000002E-4</v>
      </c>
      <c r="EF42" s="1103">
        <v>6.6870000000000002E-3</v>
      </c>
      <c r="EG42" s="1103" t="s">
        <v>1702</v>
      </c>
      <c r="EH42" s="1103">
        <v>5.2400000000000005E-4</v>
      </c>
      <c r="EI42" s="1103">
        <v>7.0260000000000001E-3</v>
      </c>
      <c r="EJ42" s="1103" t="s">
        <v>84</v>
      </c>
      <c r="EK42" s="1103" t="s">
        <v>84</v>
      </c>
      <c r="EL42" s="1103" t="s">
        <v>84</v>
      </c>
      <c r="EM42" s="1103">
        <v>2.2849999999999999E-2</v>
      </c>
      <c r="EN42" s="1103" t="s">
        <v>1500</v>
      </c>
      <c r="EO42" s="1103">
        <v>1.0961E-2</v>
      </c>
      <c r="EP42" s="1103">
        <v>1.6181000000000001E-2</v>
      </c>
      <c r="EQ42" s="1103">
        <v>1.9758000000000001E-2</v>
      </c>
      <c r="ER42" s="1103">
        <v>1.469E-3</v>
      </c>
      <c r="ES42" s="1103">
        <v>4.2290000000000001E-3</v>
      </c>
      <c r="ET42" s="1103">
        <v>7.4339999999999996E-3</v>
      </c>
      <c r="EU42" s="1103">
        <v>8.6040000000000005E-3</v>
      </c>
      <c r="EV42" s="1103">
        <v>2.666E-3</v>
      </c>
      <c r="EW42" s="1103" t="s">
        <v>84</v>
      </c>
      <c r="EX42" s="1103" t="s">
        <v>1087</v>
      </c>
      <c r="EY42" s="1103" t="s">
        <v>84</v>
      </c>
      <c r="EZ42" s="1103">
        <v>8.1679999999999999E-3</v>
      </c>
      <c r="FA42" s="1103">
        <v>1.3550000000000001E-3</v>
      </c>
      <c r="FB42" s="1103" t="s">
        <v>84</v>
      </c>
      <c r="FC42" s="1103">
        <v>5.6899999999999997E-3</v>
      </c>
      <c r="FD42" s="1103">
        <v>2.2390000000000001E-3</v>
      </c>
      <c r="FE42" s="1103">
        <v>1.384E-3</v>
      </c>
      <c r="FF42" s="1103">
        <v>7.8799999999999996E-4</v>
      </c>
      <c r="FG42" s="1103" t="s">
        <v>84</v>
      </c>
      <c r="FH42" s="1103">
        <v>4.0699999999999998E-3</v>
      </c>
      <c r="FI42" s="1103" t="s">
        <v>84</v>
      </c>
      <c r="FJ42" s="1103">
        <v>5.3619999999999996E-3</v>
      </c>
      <c r="FK42" s="1103">
        <v>1.1572000000000001E-2</v>
      </c>
      <c r="FL42" s="1103">
        <v>1.1280000000000001E-3</v>
      </c>
      <c r="FM42" s="1103">
        <v>8.0999999999999996E-3</v>
      </c>
      <c r="FN42" s="1103">
        <v>2.8029999999999999E-3</v>
      </c>
      <c r="FO42" s="1103">
        <v>1.302E-3</v>
      </c>
      <c r="FP42" s="1103">
        <v>4.0781999999999999E-2</v>
      </c>
      <c r="FQ42" s="1103" t="s">
        <v>84</v>
      </c>
      <c r="FR42" s="1103">
        <v>5.4600000000000004E-4</v>
      </c>
      <c r="FS42" s="1103">
        <v>1.2029E-2</v>
      </c>
      <c r="FT42" s="1103">
        <v>7.1799999999999998E-3</v>
      </c>
      <c r="FU42" s="1103">
        <v>2.2950000000000002E-3</v>
      </c>
      <c r="FV42" s="1103">
        <v>7.4349999999999998E-3</v>
      </c>
      <c r="FW42" s="1103">
        <v>3.1979999999999999E-3</v>
      </c>
      <c r="FX42" s="1103">
        <v>5.7860000000000003E-3</v>
      </c>
      <c r="FY42" s="1103">
        <v>5.8139999999999997E-3</v>
      </c>
      <c r="FZ42" s="1103">
        <v>2.6120000000000002E-3</v>
      </c>
      <c r="GA42" s="1103">
        <v>6.8910000000000004E-3</v>
      </c>
      <c r="GB42" s="1103">
        <v>5.352E-3</v>
      </c>
      <c r="GC42" s="1103">
        <v>4.3600000000000002E-3</v>
      </c>
      <c r="GD42" s="1103">
        <v>2.6180000000000001E-3</v>
      </c>
      <c r="GE42" s="1103">
        <v>9.1760000000000001E-3</v>
      </c>
      <c r="GF42" s="1103">
        <v>2.5240000000000002E-3</v>
      </c>
      <c r="GG42" s="1103">
        <v>3.7309999999999999E-3</v>
      </c>
      <c r="GH42" s="1103">
        <v>1.7899999999999999E-3</v>
      </c>
      <c r="GI42" s="1103">
        <v>2.3860000000000001E-3</v>
      </c>
      <c r="GJ42" s="1103">
        <v>2.3379999999999998E-3</v>
      </c>
      <c r="GK42" s="1103">
        <v>4.0429999999999997E-3</v>
      </c>
    </row>
    <row r="43" spans="1:196" ht="15.75" customHeight="1">
      <c r="A43" s="1252" t="s">
        <v>49</v>
      </c>
      <c r="B43" s="1103">
        <v>5.6129999999999999E-3</v>
      </c>
      <c r="C43" s="1103">
        <v>2.0200000000000001E-3</v>
      </c>
      <c r="D43" s="1103">
        <v>9.8700000000000003E-4</v>
      </c>
      <c r="E43" s="1103">
        <v>3.7005000000000003E-2</v>
      </c>
      <c r="F43" s="1103">
        <v>0.140737</v>
      </c>
      <c r="G43" s="1103">
        <v>0.114484</v>
      </c>
      <c r="H43" s="1103">
        <v>2.153E-3</v>
      </c>
      <c r="I43" s="1103">
        <v>4.2935000000000001E-2</v>
      </c>
      <c r="J43" s="1103">
        <v>1.2826000000000001E-2</v>
      </c>
      <c r="K43" s="1103">
        <v>1.3771E-2</v>
      </c>
      <c r="L43" s="1103">
        <v>1.7042000000000002E-2</v>
      </c>
      <c r="M43" s="1103">
        <v>3.2890000000000003E-2</v>
      </c>
      <c r="N43" s="1103">
        <v>6.4339999999999996E-3</v>
      </c>
      <c r="O43" s="1103">
        <v>7.045E-3</v>
      </c>
      <c r="P43" s="1103">
        <v>8.2100000000000001E-4</v>
      </c>
      <c r="Q43" s="1103">
        <v>1.3547E-2</v>
      </c>
      <c r="R43" s="1103">
        <v>1.2697999999999999E-2</v>
      </c>
      <c r="S43" s="1103">
        <v>9.9659999999999992E-3</v>
      </c>
      <c r="T43" s="1103">
        <v>4.3215000000000003E-2</v>
      </c>
      <c r="U43" s="1103">
        <v>3.8762999999999999E-2</v>
      </c>
      <c r="V43" s="1103">
        <v>6.6242999999999996E-2</v>
      </c>
      <c r="W43" s="1103">
        <v>8.3330000000000001E-3</v>
      </c>
      <c r="X43" s="1103">
        <v>4.0119999999999999E-3</v>
      </c>
      <c r="Y43" s="1103">
        <v>2.6649999999999998E-3</v>
      </c>
      <c r="Z43" s="1103" t="s">
        <v>84</v>
      </c>
      <c r="AA43" s="1103">
        <v>2.3136E-2</v>
      </c>
      <c r="AB43" s="1103" t="s">
        <v>84</v>
      </c>
      <c r="AC43" s="1103">
        <v>1.3986999999999999E-2</v>
      </c>
      <c r="AD43" s="1103" t="s">
        <v>84</v>
      </c>
      <c r="AE43" s="1103">
        <v>2.7008999999999998E-2</v>
      </c>
      <c r="AF43" s="1103">
        <v>3.0560000000000001E-3</v>
      </c>
      <c r="AG43" s="1103">
        <v>8.8439999999999994E-3</v>
      </c>
      <c r="AH43" s="1103">
        <v>5.8809999999999999E-3</v>
      </c>
      <c r="AI43" s="1103" t="s">
        <v>84</v>
      </c>
      <c r="AJ43" s="1103">
        <v>1.3728000000000001E-2</v>
      </c>
      <c r="AK43" s="1103">
        <v>1.7153999999999999E-2</v>
      </c>
      <c r="AL43" s="1103">
        <v>1.7812999999999999E-2</v>
      </c>
      <c r="AM43" s="1103">
        <v>5.4643999999999998E-2</v>
      </c>
      <c r="AN43" s="1103">
        <v>1.5363999999999999E-2</v>
      </c>
      <c r="AO43" s="1103">
        <v>1.7583000000000001E-2</v>
      </c>
      <c r="AP43" s="1103">
        <v>7.0039999999999998E-3</v>
      </c>
      <c r="AQ43" s="1103">
        <v>2.9731E-2</v>
      </c>
      <c r="AR43" s="1103">
        <v>4.6671999999999998E-2</v>
      </c>
      <c r="AS43" s="1103">
        <v>3.5346000000000002E-2</v>
      </c>
      <c r="AT43" s="1103">
        <v>2.9580000000000001E-3</v>
      </c>
      <c r="AU43" s="1103">
        <v>1.2775E-2</v>
      </c>
      <c r="AV43" s="1103">
        <v>4.0413999999999999E-2</v>
      </c>
      <c r="AW43" s="1103">
        <v>2.4986999999999999E-2</v>
      </c>
      <c r="AX43" s="1103">
        <v>6.2519999999999997E-3</v>
      </c>
      <c r="AY43" s="1103">
        <v>1.3367E-2</v>
      </c>
      <c r="AZ43" s="1103">
        <v>7.7901999999999999E-2</v>
      </c>
      <c r="BA43" s="1103">
        <v>3.4164E-2</v>
      </c>
      <c r="BB43" s="1103" t="s">
        <v>84</v>
      </c>
      <c r="BC43" s="1103">
        <v>2.4656999999999998E-2</v>
      </c>
      <c r="BD43" s="1103" t="s">
        <v>84</v>
      </c>
      <c r="BE43" s="1103" t="s">
        <v>84</v>
      </c>
      <c r="BF43" s="1103">
        <v>7.2049999999999996E-3</v>
      </c>
      <c r="BG43" s="1103">
        <v>3.5095000000000001E-2</v>
      </c>
      <c r="BH43" s="1103">
        <v>4.5978999999999999E-2</v>
      </c>
      <c r="BI43" s="1103">
        <v>1.2501999999999999E-2</v>
      </c>
      <c r="BJ43" s="1103">
        <v>4.3557999999999999E-2</v>
      </c>
      <c r="BK43" s="1103">
        <v>4.7652E-2</v>
      </c>
      <c r="BL43" s="1103">
        <v>1.1990000000000001E-2</v>
      </c>
      <c r="BM43" s="1103">
        <v>5.6425999999999997E-2</v>
      </c>
      <c r="BN43" s="1103">
        <v>4.3527000000000003E-2</v>
      </c>
      <c r="BO43" s="1103">
        <v>7.1060000000000003E-3</v>
      </c>
      <c r="BP43" s="1103">
        <v>0.135492</v>
      </c>
      <c r="BQ43" s="1103">
        <v>7.0399999999999998E-4</v>
      </c>
      <c r="BR43" s="1103">
        <v>1.3117999999999999E-2</v>
      </c>
      <c r="BS43" s="1103">
        <v>1.9893000000000001E-2</v>
      </c>
      <c r="BT43" s="1103">
        <v>0.121543</v>
      </c>
      <c r="BU43" s="1103">
        <v>1.6913000000000001E-2</v>
      </c>
      <c r="BV43" s="1103">
        <v>4.1116E-2</v>
      </c>
      <c r="BW43" s="1103">
        <v>1.5077999999999999E-2</v>
      </c>
      <c r="BX43" s="1103">
        <v>2.2978999999999999E-2</v>
      </c>
      <c r="BY43" s="1103">
        <v>2.5999999999999999E-2</v>
      </c>
      <c r="BZ43" s="1103">
        <v>6.8421999999999997E-2</v>
      </c>
      <c r="CA43" s="1103" t="s">
        <v>84</v>
      </c>
      <c r="CB43" s="1103">
        <v>7.5490000000000002E-3</v>
      </c>
      <c r="CC43" s="1103">
        <v>3.1334000000000001E-2</v>
      </c>
      <c r="CD43" s="1103">
        <v>1.4659999999999999E-2</v>
      </c>
      <c r="CE43" s="1103">
        <v>1.7679E-2</v>
      </c>
      <c r="CF43" s="1103">
        <v>1.7734E-2</v>
      </c>
      <c r="CG43" s="1103">
        <v>0.132526</v>
      </c>
      <c r="CH43" s="1103">
        <v>1.9536000000000001E-2</v>
      </c>
      <c r="CI43" s="1103">
        <v>1.2675000000000001E-2</v>
      </c>
      <c r="CJ43" s="1103">
        <v>5.7395000000000002E-2</v>
      </c>
      <c r="CK43" s="1103">
        <v>2.3178000000000001E-2</v>
      </c>
      <c r="CL43" s="1103">
        <v>4.0405999999999997E-2</v>
      </c>
      <c r="CM43" s="1103">
        <v>4.8607999999999998E-2</v>
      </c>
      <c r="CN43" s="1103">
        <v>2.0622000000000001E-2</v>
      </c>
      <c r="CO43" s="1103">
        <v>1.0437E-2</v>
      </c>
      <c r="CP43" s="1103">
        <v>8.6730000000000002E-3</v>
      </c>
      <c r="CQ43" s="1103">
        <v>8.5900000000000004E-3</v>
      </c>
      <c r="CR43" s="1103">
        <v>1.2087000000000001E-2</v>
      </c>
      <c r="CS43" s="1103">
        <v>9.5672999999999994E-2</v>
      </c>
      <c r="CT43" s="1103">
        <v>2.6620000000000001E-2</v>
      </c>
      <c r="CU43" s="1103">
        <v>2.3467999999999999E-2</v>
      </c>
      <c r="CV43" s="1103">
        <v>3.9105000000000001E-2</v>
      </c>
      <c r="CW43" s="1103">
        <v>2.2631999999999999E-2</v>
      </c>
      <c r="CX43" s="1103">
        <v>3.0630999999999999E-2</v>
      </c>
      <c r="CY43" s="1103">
        <v>5.1919999999999996E-3</v>
      </c>
      <c r="CZ43" s="1103">
        <v>3.2849999999999997E-2</v>
      </c>
      <c r="DA43" s="1103">
        <v>3.6246E-2</v>
      </c>
      <c r="DB43" s="1103">
        <v>3.1459000000000001E-2</v>
      </c>
      <c r="DC43" s="1103">
        <v>1.8450000000000001E-2</v>
      </c>
      <c r="DD43" s="1103">
        <v>2.8709999999999999E-3</v>
      </c>
      <c r="DE43" s="1103">
        <v>2.8500000000000001E-3</v>
      </c>
      <c r="DF43" s="1103">
        <v>9.2299999999999999E-4</v>
      </c>
      <c r="DG43" s="1103">
        <v>2.1264000000000002E-2</v>
      </c>
      <c r="DH43" s="1103">
        <v>7.1970999999999993E-2</v>
      </c>
      <c r="DI43" s="1103" t="s">
        <v>1701</v>
      </c>
      <c r="DJ43" s="1103">
        <v>2.0844000000000001E-2</v>
      </c>
      <c r="DK43" s="1103">
        <v>3.9245000000000002E-2</v>
      </c>
      <c r="DL43" s="1103">
        <v>1.5685999999999999E-2</v>
      </c>
      <c r="DM43" s="1103">
        <v>2.1366E-2</v>
      </c>
      <c r="DN43" s="1103">
        <v>2.8854000000000001E-2</v>
      </c>
      <c r="DO43" s="1103">
        <v>2.2339999999999999E-2</v>
      </c>
      <c r="DP43" s="1103" t="s">
        <v>84</v>
      </c>
      <c r="DQ43" s="1103">
        <v>6.5040000000000001E-2</v>
      </c>
      <c r="DR43" s="1103">
        <v>4.8910000000000004E-3</v>
      </c>
      <c r="DS43" s="1103">
        <v>3.0138999999999999E-2</v>
      </c>
      <c r="DT43" s="1103">
        <v>5.2499999999999997E-4</v>
      </c>
      <c r="DU43" s="1103">
        <v>5.8450000000000002E-2</v>
      </c>
      <c r="DV43" s="1103">
        <v>4.7448999999999998E-2</v>
      </c>
      <c r="DW43" s="1103">
        <v>1.7080000000000001E-2</v>
      </c>
      <c r="DX43" s="1103">
        <v>7.4100000000000001E-4</v>
      </c>
      <c r="DY43" s="1103">
        <v>2.2828999999999999E-2</v>
      </c>
      <c r="DZ43" s="1103">
        <v>3.8502000000000002E-2</v>
      </c>
      <c r="EA43" s="1103">
        <v>5.9199999999999997E-4</v>
      </c>
      <c r="EB43" s="1103">
        <v>5.3297999999999998E-2</v>
      </c>
      <c r="EC43" s="1103">
        <v>1.2767000000000001E-2</v>
      </c>
      <c r="ED43" s="1103">
        <v>0.13042300000000001</v>
      </c>
      <c r="EE43" s="1103">
        <v>7.1520000000000004E-3</v>
      </c>
      <c r="EF43" s="1103">
        <v>3.6853999999999998E-2</v>
      </c>
      <c r="EG43" s="1103">
        <v>3.8431E-2</v>
      </c>
      <c r="EH43" s="1103">
        <v>9.2569999999999996E-3</v>
      </c>
      <c r="EI43" s="1103">
        <v>2.0153999999999998E-2</v>
      </c>
      <c r="EJ43" s="1103">
        <v>1.9740000000000001E-3</v>
      </c>
      <c r="EK43" s="1103">
        <v>7.0500000000000001E-4</v>
      </c>
      <c r="EL43" s="1103">
        <v>2.9229999999999998E-3</v>
      </c>
      <c r="EM43" s="1103">
        <v>0.20972399999999999</v>
      </c>
      <c r="EN43" s="1103">
        <v>2.7824000000000002E-2</v>
      </c>
      <c r="EO43" s="1103">
        <v>5.3661E-2</v>
      </c>
      <c r="EP43" s="1103">
        <v>8.6641999999999997E-2</v>
      </c>
      <c r="EQ43" s="1103">
        <v>5.5216000000000001E-2</v>
      </c>
      <c r="ER43" s="1103">
        <v>4.9880000000000002E-3</v>
      </c>
      <c r="ES43" s="1103">
        <v>1.5428000000000001E-2</v>
      </c>
      <c r="ET43" s="1103">
        <v>4.9873000000000001E-2</v>
      </c>
      <c r="EU43" s="1103">
        <v>5.7646999999999997E-2</v>
      </c>
      <c r="EV43" s="1103">
        <v>1.0129000000000001E-2</v>
      </c>
      <c r="EW43" s="1103">
        <v>2.5920000000000001E-3</v>
      </c>
      <c r="EX43" s="1103">
        <v>2.6158000000000001E-2</v>
      </c>
      <c r="EY43" s="1103">
        <v>2.1180000000000001E-3</v>
      </c>
      <c r="EZ43" s="1103">
        <v>4.1360000000000001E-2</v>
      </c>
      <c r="FA43" s="1103">
        <v>8.9160000000000003E-3</v>
      </c>
      <c r="FB43" s="1103">
        <v>1.4997999999999999E-2</v>
      </c>
      <c r="FC43" s="1103">
        <v>7.6275999999999997E-2</v>
      </c>
      <c r="FD43" s="1103">
        <v>1.7909000000000001E-2</v>
      </c>
      <c r="FE43" s="1103">
        <v>6.0239999999999998E-3</v>
      </c>
      <c r="FF43" s="1103">
        <v>1.0763E-2</v>
      </c>
      <c r="FG43" s="1103">
        <v>2.5200000000000001E-3</v>
      </c>
      <c r="FH43" s="1103">
        <v>1.5646E-2</v>
      </c>
      <c r="FI43" s="1103" t="s">
        <v>84</v>
      </c>
      <c r="FJ43" s="1103">
        <v>2.6615E-2</v>
      </c>
      <c r="FK43" s="1103">
        <v>4.8996999999999999E-2</v>
      </c>
      <c r="FL43" s="1103">
        <v>3.1020000000000002E-3</v>
      </c>
      <c r="FM43" s="1103">
        <v>7.5420000000000001E-2</v>
      </c>
      <c r="FN43" s="1103">
        <v>2.3043999999999999E-2</v>
      </c>
      <c r="FO43" s="1103">
        <v>3.493E-3</v>
      </c>
      <c r="FP43" s="1103">
        <v>9.5885999999999999E-2</v>
      </c>
      <c r="FQ43" s="1103">
        <v>2.581E-3</v>
      </c>
      <c r="FR43" s="1103">
        <v>3.64E-3</v>
      </c>
      <c r="FS43" s="1103">
        <v>2.9499000000000001E-2</v>
      </c>
      <c r="FT43" s="1103">
        <v>3.7192000000000003E-2</v>
      </c>
      <c r="FU43" s="1103">
        <v>1.5854E-2</v>
      </c>
      <c r="FV43" s="1103">
        <v>4.1668999999999998E-2</v>
      </c>
      <c r="FW43" s="1103">
        <v>2.8864000000000001E-2</v>
      </c>
      <c r="FX43" s="1103">
        <v>3.3648999999999998E-2</v>
      </c>
      <c r="FY43" s="1103">
        <v>2.1114000000000001E-2</v>
      </c>
      <c r="FZ43" s="1103">
        <v>6.9890000000000004E-3</v>
      </c>
      <c r="GA43" s="1103">
        <v>2.4542999999999999E-2</v>
      </c>
      <c r="GB43" s="1103">
        <v>4.1882000000000003E-2</v>
      </c>
      <c r="GC43" s="1103">
        <v>2.8993999999999999E-2</v>
      </c>
      <c r="GD43" s="1103">
        <v>1.6653999999999999E-2</v>
      </c>
      <c r="GE43" s="1103">
        <v>2.6595000000000001E-2</v>
      </c>
      <c r="GF43" s="1103">
        <v>1.8741000000000001E-2</v>
      </c>
      <c r="GG43" s="1103">
        <v>4.6158999999999999E-2</v>
      </c>
      <c r="GH43" s="1103">
        <v>9.6659999999999992E-3</v>
      </c>
      <c r="GI43" s="1103">
        <v>2.9224E-2</v>
      </c>
      <c r="GJ43" s="1103">
        <v>1.5717999999999999E-2</v>
      </c>
      <c r="GK43" s="1103">
        <v>5.6840000000000002E-2</v>
      </c>
    </row>
    <row r="44" spans="1:196" ht="15.75" customHeight="1">
      <c r="A44" s="1252" t="s">
        <v>50</v>
      </c>
      <c r="B44" s="1103">
        <v>7.6854000000000006E-2</v>
      </c>
      <c r="C44" s="1103">
        <v>0.100526</v>
      </c>
      <c r="D44" s="1103">
        <v>3.2177999999999998E-2</v>
      </c>
      <c r="E44" s="1103">
        <v>0.68601400000000001</v>
      </c>
      <c r="F44" s="1103">
        <v>2.9188589999999999</v>
      </c>
      <c r="G44" s="1103">
        <v>2.4394360000000002</v>
      </c>
      <c r="H44" s="1103">
        <v>7.1859999999999993E-2</v>
      </c>
      <c r="I44" s="1103">
        <v>0.78876599999999997</v>
      </c>
      <c r="J44" s="1103">
        <v>0.37511299999999997</v>
      </c>
      <c r="K44" s="1103">
        <v>0.15171000000000001</v>
      </c>
      <c r="L44" s="1103">
        <v>0.32129999999999997</v>
      </c>
      <c r="M44" s="1103">
        <v>0.974885</v>
      </c>
      <c r="N44" s="1103">
        <v>0.14196</v>
      </c>
      <c r="O44" s="1103">
        <v>0.27081</v>
      </c>
      <c r="P44" s="1103">
        <v>4.5485999999999999E-2</v>
      </c>
      <c r="Q44" s="1103">
        <v>0.17149700000000001</v>
      </c>
      <c r="R44" s="1103">
        <v>0.17188100000000001</v>
      </c>
      <c r="S44" s="1103">
        <v>0.26206600000000002</v>
      </c>
      <c r="T44" s="1103">
        <v>0.74560999999999999</v>
      </c>
      <c r="U44" s="1103">
        <v>0.68139700000000003</v>
      </c>
      <c r="V44" s="1103">
        <v>1.5254190000000001</v>
      </c>
      <c r="W44" s="1103">
        <v>0.15024599999999999</v>
      </c>
      <c r="X44" s="1103">
        <v>6.6812999999999997E-2</v>
      </c>
      <c r="Y44" s="1103">
        <v>7.1044999999999997E-2</v>
      </c>
      <c r="Z44" s="1103">
        <v>4.6600000000000001E-3</v>
      </c>
      <c r="AA44" s="1103">
        <v>0.48913400000000001</v>
      </c>
      <c r="AB44" s="1103">
        <v>3.5179999999999999E-3</v>
      </c>
      <c r="AC44" s="1103">
        <v>0.35479500000000003</v>
      </c>
      <c r="AD44" s="1103">
        <v>1.4291E-2</v>
      </c>
      <c r="AE44" s="1103">
        <v>0.38403199999999998</v>
      </c>
      <c r="AF44" s="1103">
        <v>0.110819</v>
      </c>
      <c r="AG44" s="1103">
        <v>9.7043000000000004E-2</v>
      </c>
      <c r="AH44" s="1103">
        <v>0.103793</v>
      </c>
      <c r="AI44" s="1103">
        <v>1.9710000000000001E-3</v>
      </c>
      <c r="AJ44" s="1103">
        <v>0.20677999999999999</v>
      </c>
      <c r="AK44" s="1103">
        <v>0.42115599999999997</v>
      </c>
      <c r="AL44" s="1103">
        <v>0.23872399999999999</v>
      </c>
      <c r="AM44" s="1103">
        <v>2.0820500000000002</v>
      </c>
      <c r="AN44" s="1103">
        <v>0.31579000000000002</v>
      </c>
      <c r="AO44" s="1103">
        <v>0.32448500000000002</v>
      </c>
      <c r="AP44" s="1103">
        <v>0.152419</v>
      </c>
      <c r="AQ44" s="1103">
        <v>0.94821999999999995</v>
      </c>
      <c r="AR44" s="1103">
        <v>1.579928</v>
      </c>
      <c r="AS44" s="1103">
        <v>0.62924100000000005</v>
      </c>
      <c r="AT44" s="1103">
        <v>8.9384000000000005E-2</v>
      </c>
      <c r="AU44" s="1103">
        <v>0.40699999999999997</v>
      </c>
      <c r="AV44" s="1103">
        <v>1.0959209999999999</v>
      </c>
      <c r="AW44" s="1103">
        <v>0.39117200000000002</v>
      </c>
      <c r="AX44" s="1103">
        <v>0.106961</v>
      </c>
      <c r="AY44" s="1103">
        <v>0.28016600000000003</v>
      </c>
      <c r="AZ44" s="1103">
        <v>1.936156</v>
      </c>
      <c r="BA44" s="1103">
        <v>0.80940699999999999</v>
      </c>
      <c r="BB44" s="1103">
        <v>2.3935999999999999E-2</v>
      </c>
      <c r="BC44" s="1103">
        <v>0.79904799999999998</v>
      </c>
      <c r="BD44" s="1103">
        <v>7.2652999999999995E-2</v>
      </c>
      <c r="BE44" s="1103">
        <v>2.0711E-2</v>
      </c>
      <c r="BF44" s="1103">
        <v>5.7388000000000002E-2</v>
      </c>
      <c r="BG44" s="1103">
        <v>0.66908699999999999</v>
      </c>
      <c r="BH44" s="1103">
        <v>0.89371</v>
      </c>
      <c r="BI44" s="1103">
        <v>0.203434</v>
      </c>
      <c r="BJ44" s="1103">
        <v>1.2132579999999999</v>
      </c>
      <c r="BK44" s="1103">
        <v>0.96775800000000001</v>
      </c>
      <c r="BL44" s="1103">
        <v>0.16150200000000001</v>
      </c>
      <c r="BM44" s="1103">
        <v>1.3653820000000001</v>
      </c>
      <c r="BN44" s="1103">
        <v>0.65001900000000001</v>
      </c>
      <c r="BO44" s="1103">
        <v>0.18948699999999999</v>
      </c>
      <c r="BP44" s="1103">
        <v>2.7458809999999998</v>
      </c>
      <c r="BQ44" s="1103">
        <v>3.5437000000000003E-2</v>
      </c>
      <c r="BR44" s="1103">
        <v>0.16020300000000001</v>
      </c>
      <c r="BS44" s="1103">
        <v>0.37389699999999998</v>
      </c>
      <c r="BT44" s="1103">
        <v>3.768866</v>
      </c>
      <c r="BU44" s="1103">
        <v>0.421985</v>
      </c>
      <c r="BV44" s="1103">
        <v>1.250051</v>
      </c>
      <c r="BW44" s="1103">
        <v>0.31664599999999998</v>
      </c>
      <c r="BX44" s="1103">
        <v>0.431869</v>
      </c>
      <c r="BY44" s="1103">
        <v>0.68112200000000001</v>
      </c>
      <c r="BZ44" s="1103">
        <v>0.95611400000000002</v>
      </c>
      <c r="CA44" s="1103">
        <v>8.1600000000000006E-3</v>
      </c>
      <c r="CB44" s="1103">
        <v>0.174261</v>
      </c>
      <c r="CC44" s="1103">
        <v>0.57577</v>
      </c>
      <c r="CD44" s="1103">
        <v>0.181371</v>
      </c>
      <c r="CE44" s="1103">
        <v>0.150591</v>
      </c>
      <c r="CF44" s="1103">
        <v>0.18809000000000001</v>
      </c>
      <c r="CG44" s="1103">
        <v>3.384706</v>
      </c>
      <c r="CH44" s="1103">
        <v>0.21115900000000001</v>
      </c>
      <c r="CI44" s="1103">
        <v>0.18057699999999999</v>
      </c>
      <c r="CJ44" s="1103">
        <v>1.896055</v>
      </c>
      <c r="CK44" s="1103">
        <v>0.47434599999999999</v>
      </c>
      <c r="CL44" s="1103">
        <v>0.87055899999999997</v>
      </c>
      <c r="CM44" s="1103">
        <v>1.437341</v>
      </c>
      <c r="CN44" s="1103">
        <v>0.35910900000000001</v>
      </c>
      <c r="CO44" s="1103">
        <v>0.14541200000000001</v>
      </c>
      <c r="CP44" s="1103">
        <v>0.38283200000000001</v>
      </c>
      <c r="CQ44" s="1103">
        <v>0.20787</v>
      </c>
      <c r="CR44" s="1103">
        <v>0.28998600000000002</v>
      </c>
      <c r="CS44" s="1103">
        <v>1.524529</v>
      </c>
      <c r="CT44" s="1103">
        <v>0.72665299999999999</v>
      </c>
      <c r="CU44" s="1103">
        <v>0.38969300000000001</v>
      </c>
      <c r="CV44" s="1103">
        <v>0.679867</v>
      </c>
      <c r="CW44" s="1103">
        <v>0.33377600000000002</v>
      </c>
      <c r="CX44" s="1103">
        <v>0.56526399999999999</v>
      </c>
      <c r="CY44" s="1103">
        <v>0.20139899999999999</v>
      </c>
      <c r="CZ44" s="1103">
        <v>0.47783599999999998</v>
      </c>
      <c r="DA44" s="1103">
        <v>0.55060600000000004</v>
      </c>
      <c r="DB44" s="1103">
        <v>0.26339899999999999</v>
      </c>
      <c r="DC44" s="1103">
        <v>0.43162800000000001</v>
      </c>
      <c r="DD44" s="1103">
        <v>0.12609100000000001</v>
      </c>
      <c r="DE44" s="1103">
        <v>0.106933</v>
      </c>
      <c r="DF44" s="1103">
        <v>3.0277999999999999E-2</v>
      </c>
      <c r="DG44" s="1103">
        <v>0.17491499999999999</v>
      </c>
      <c r="DH44" s="1103">
        <v>1.1086739999999999</v>
      </c>
      <c r="DI44" s="1103">
        <v>3.4084999999999997E-2</v>
      </c>
      <c r="DJ44" s="1103">
        <v>0.37681199999999998</v>
      </c>
      <c r="DK44" s="1103">
        <v>1.130655</v>
      </c>
      <c r="DL44" s="1103">
        <v>0.436583</v>
      </c>
      <c r="DM44" s="1103">
        <v>0.41508</v>
      </c>
      <c r="DN44" s="1103">
        <v>0.44553599999999999</v>
      </c>
      <c r="DO44" s="1103">
        <v>0.42592999999999998</v>
      </c>
      <c r="DP44" s="1103">
        <v>8.5869999999999991E-3</v>
      </c>
      <c r="DQ44" s="1103">
        <v>0.95941699999999996</v>
      </c>
      <c r="DR44" s="1103">
        <v>0.114537</v>
      </c>
      <c r="DS44" s="1103">
        <v>0.49402099999999999</v>
      </c>
      <c r="DT44" s="1103">
        <v>1.8643E-2</v>
      </c>
      <c r="DU44" s="1103">
        <v>1.1223240000000001</v>
      </c>
      <c r="DV44" s="1103">
        <v>0.82506999999999997</v>
      </c>
      <c r="DW44" s="1103">
        <v>0.309448</v>
      </c>
      <c r="DX44" s="1103">
        <v>1.6427000000000001E-2</v>
      </c>
      <c r="DY44" s="1103">
        <v>0.365732</v>
      </c>
      <c r="DZ44" s="1103">
        <v>0.61528700000000003</v>
      </c>
      <c r="EA44" s="1103">
        <v>1.5376000000000001E-2</v>
      </c>
      <c r="EB44" s="1103">
        <v>0.94424399999999997</v>
      </c>
      <c r="EC44" s="1103">
        <v>0.43202499999999999</v>
      </c>
      <c r="ED44" s="1103">
        <v>2.4648289999999999</v>
      </c>
      <c r="EE44" s="1103">
        <v>0.12714</v>
      </c>
      <c r="EF44" s="1103">
        <v>0.35080800000000001</v>
      </c>
      <c r="EG44" s="1103">
        <v>0.846692</v>
      </c>
      <c r="EH44" s="1103">
        <v>0.18789800000000001</v>
      </c>
      <c r="EI44" s="1103">
        <v>0.34150999999999998</v>
      </c>
      <c r="EJ44" s="1103">
        <v>4.4152999999999998E-2</v>
      </c>
      <c r="EK44" s="1103">
        <v>2.4913999999999999E-2</v>
      </c>
      <c r="EL44" s="1103">
        <v>5.9858000000000001E-2</v>
      </c>
      <c r="EM44" s="1103">
        <v>3.722</v>
      </c>
      <c r="EN44" s="1103">
        <v>0.39833400000000002</v>
      </c>
      <c r="EO44" s="1103">
        <v>0.73922699999999997</v>
      </c>
      <c r="EP44" s="1103">
        <v>1.360822</v>
      </c>
      <c r="EQ44" s="1103">
        <v>0.95863699999999996</v>
      </c>
      <c r="ER44" s="1103">
        <v>0.14446999999999999</v>
      </c>
      <c r="ES44" s="1103">
        <v>0.32671499999999998</v>
      </c>
      <c r="ET44" s="1103">
        <v>0.79476899999999995</v>
      </c>
      <c r="EU44" s="1103">
        <v>1.157238</v>
      </c>
      <c r="EV44" s="1103">
        <v>0.26752900000000002</v>
      </c>
      <c r="EW44" s="1103">
        <v>6.5459000000000003E-2</v>
      </c>
      <c r="EX44" s="1103">
        <v>0.43729400000000002</v>
      </c>
      <c r="EY44" s="1103">
        <v>0.104486</v>
      </c>
      <c r="EZ44" s="1103">
        <v>0.62196799999999997</v>
      </c>
      <c r="FA44" s="1103">
        <v>0.30988900000000003</v>
      </c>
      <c r="FB44" s="1103">
        <v>0.438004</v>
      </c>
      <c r="FC44" s="1103">
        <v>1.2173970000000001</v>
      </c>
      <c r="FD44" s="1103">
        <v>0.364732</v>
      </c>
      <c r="FE44" s="1103">
        <v>9.6702999999999997E-2</v>
      </c>
      <c r="FF44" s="1103">
        <v>0.17855299999999999</v>
      </c>
      <c r="FG44" s="1103">
        <v>4.1903000000000003E-2</v>
      </c>
      <c r="FH44" s="1103">
        <v>0.15378500000000001</v>
      </c>
      <c r="FI44" s="1103">
        <v>2.7976000000000001E-2</v>
      </c>
      <c r="FJ44" s="1103">
        <v>0.54496599999999995</v>
      </c>
      <c r="FK44" s="1103">
        <v>1.173349</v>
      </c>
      <c r="FL44" s="1103">
        <v>5.8797000000000002E-2</v>
      </c>
      <c r="FM44" s="1103">
        <v>1.9406000000000001</v>
      </c>
      <c r="FN44" s="1103">
        <v>0.39174100000000001</v>
      </c>
      <c r="FO44" s="1103">
        <v>6.2219000000000003E-2</v>
      </c>
      <c r="FP44" s="1103">
        <v>2.2230599999999998</v>
      </c>
      <c r="FQ44" s="1103">
        <v>4.9089000000000001E-2</v>
      </c>
      <c r="FR44" s="1103">
        <v>6.8731E-2</v>
      </c>
      <c r="FS44" s="1103">
        <v>0.47957699999999998</v>
      </c>
      <c r="FT44" s="1103">
        <v>0.61130499999999999</v>
      </c>
      <c r="FU44" s="1103">
        <v>0.213919</v>
      </c>
      <c r="FV44" s="1103">
        <v>0.70128199999999996</v>
      </c>
      <c r="FW44" s="1103">
        <v>0.4551</v>
      </c>
      <c r="FX44" s="1103">
        <v>0.555342</v>
      </c>
      <c r="FY44" s="1103">
        <v>0.42258600000000002</v>
      </c>
      <c r="FZ44" s="1103">
        <v>0.107594</v>
      </c>
      <c r="GA44" s="1103">
        <v>0.459783</v>
      </c>
      <c r="GB44" s="1103">
        <v>0.65813600000000005</v>
      </c>
      <c r="GC44" s="1103">
        <v>0.380301</v>
      </c>
      <c r="GD44" s="1103">
        <v>0.25454900000000003</v>
      </c>
      <c r="GE44" s="1103">
        <v>0.55263700000000004</v>
      </c>
      <c r="GF44" s="1103">
        <v>0.282246</v>
      </c>
      <c r="GG44" s="1103">
        <v>0.77723699999999996</v>
      </c>
      <c r="GH44" s="1103">
        <v>0.122866</v>
      </c>
      <c r="GI44" s="1103">
        <v>0.41340500000000002</v>
      </c>
      <c r="GJ44" s="1103">
        <v>0.19770799999999999</v>
      </c>
      <c r="GK44" s="1103">
        <v>0.83569499999999997</v>
      </c>
    </row>
    <row r="45" spans="1:196" ht="15.75" customHeight="1">
      <c r="A45" s="1252" t="s">
        <v>51</v>
      </c>
      <c r="B45" s="1103">
        <v>2.3701E-2</v>
      </c>
      <c r="C45" s="1103">
        <v>5.4860000000000004E-3</v>
      </c>
      <c r="D45" s="1103">
        <v>3.3170000000000001E-3</v>
      </c>
      <c r="E45" s="1103">
        <v>0.31991199999999997</v>
      </c>
      <c r="F45" s="1103">
        <v>1.2135400000000001</v>
      </c>
      <c r="G45" s="1103">
        <v>0.47239900000000001</v>
      </c>
      <c r="H45" s="1103">
        <v>3.5950000000000001E-3</v>
      </c>
      <c r="I45" s="1103">
        <v>0.38272800000000001</v>
      </c>
      <c r="J45" s="1103">
        <v>1.7853000000000001E-2</v>
      </c>
      <c r="K45" s="1103">
        <v>5.1815E-2</v>
      </c>
      <c r="L45" s="1103">
        <v>6.4638000000000001E-2</v>
      </c>
      <c r="M45" s="1103">
        <v>0.227017</v>
      </c>
      <c r="N45" s="1103">
        <v>3.4692000000000001E-2</v>
      </c>
      <c r="O45" s="1103">
        <v>2.2460999999999998E-2</v>
      </c>
      <c r="P45" s="1103">
        <v>3.7009999999999999E-3</v>
      </c>
      <c r="Q45" s="1103">
        <v>6.6780000000000006E-2</v>
      </c>
      <c r="R45" s="1103">
        <v>6.4334000000000002E-2</v>
      </c>
      <c r="S45" s="1103">
        <v>3.4617000000000002E-2</v>
      </c>
      <c r="T45" s="1103">
        <v>0.40240199999999998</v>
      </c>
      <c r="U45" s="1103">
        <v>0.32604699999999998</v>
      </c>
      <c r="V45" s="1103">
        <v>0.72802299999999998</v>
      </c>
      <c r="W45" s="1103">
        <v>4.3628E-2</v>
      </c>
      <c r="X45" s="1103">
        <v>5.2360000000000002E-3</v>
      </c>
      <c r="Y45" s="1103">
        <v>7.8980000000000005E-3</v>
      </c>
      <c r="Z45" s="1103">
        <v>1.552E-3</v>
      </c>
      <c r="AA45" s="1103">
        <v>0.12947</v>
      </c>
      <c r="AB45" s="1103">
        <v>8.5499999999999997E-4</v>
      </c>
      <c r="AC45" s="1103">
        <v>0.17856</v>
      </c>
      <c r="AD45" s="1103">
        <v>3.4099999999999998E-3</v>
      </c>
      <c r="AE45" s="1103">
        <v>0.124169</v>
      </c>
      <c r="AF45" s="1103">
        <v>2.5510000000000001E-2</v>
      </c>
      <c r="AG45" s="1103">
        <v>3.1195000000000001E-2</v>
      </c>
      <c r="AH45" s="1103">
        <v>1.5772000000000001E-2</v>
      </c>
      <c r="AI45" s="1103" t="s">
        <v>84</v>
      </c>
      <c r="AJ45" s="1103">
        <v>7.0025000000000004E-2</v>
      </c>
      <c r="AK45" s="1103">
        <v>0.104445</v>
      </c>
      <c r="AL45" s="1103">
        <v>7.5715000000000005E-2</v>
      </c>
      <c r="AM45" s="1103">
        <v>0.172322</v>
      </c>
      <c r="AN45" s="1103">
        <v>0.109526</v>
      </c>
      <c r="AO45" s="1103">
        <v>0.122616</v>
      </c>
      <c r="AP45" s="1103">
        <v>2.2227E-2</v>
      </c>
      <c r="AQ45" s="1103">
        <v>0.13924300000000001</v>
      </c>
      <c r="AR45" s="1103">
        <v>0.24682899999999999</v>
      </c>
      <c r="AS45" s="1103">
        <v>0.20652799999999999</v>
      </c>
      <c r="AT45" s="1103">
        <v>5.9160000000000003E-3</v>
      </c>
      <c r="AU45" s="1103">
        <v>5.0037999999999999E-2</v>
      </c>
      <c r="AV45" s="1103">
        <v>0.30502899999999999</v>
      </c>
      <c r="AW45" s="1103">
        <v>0.132745</v>
      </c>
      <c r="AX45" s="1103">
        <v>3.0738999999999999E-2</v>
      </c>
      <c r="AY45" s="1103">
        <v>3.0578000000000001E-2</v>
      </c>
      <c r="AZ45" s="1103">
        <v>0.23977699999999999</v>
      </c>
      <c r="BA45" s="1103">
        <v>0.42853999999999998</v>
      </c>
      <c r="BB45" s="1103">
        <v>7.7499999999999997E-4</v>
      </c>
      <c r="BC45" s="1103">
        <v>0.39625100000000002</v>
      </c>
      <c r="BD45" s="1103">
        <v>1.8180999999999999E-2</v>
      </c>
      <c r="BE45" s="1103" t="s">
        <v>84</v>
      </c>
      <c r="BF45" s="1103">
        <v>1.2563E-2</v>
      </c>
      <c r="BG45" s="1103">
        <v>0.249306</v>
      </c>
      <c r="BH45" s="1103">
        <v>0.340642</v>
      </c>
      <c r="BI45" s="1103">
        <v>6.5235000000000001E-2</v>
      </c>
      <c r="BJ45" s="1103">
        <v>0.36629299999999998</v>
      </c>
      <c r="BK45" s="1103">
        <v>0.31713000000000002</v>
      </c>
      <c r="BL45" s="1103">
        <v>7.1452000000000002E-2</v>
      </c>
      <c r="BM45" s="1103">
        <v>0.47636899999999999</v>
      </c>
      <c r="BN45" s="1103">
        <v>0.33267600000000003</v>
      </c>
      <c r="BO45" s="1103">
        <v>5.1949000000000002E-2</v>
      </c>
      <c r="BP45" s="1103">
        <v>1.381794</v>
      </c>
      <c r="BQ45" s="1103">
        <v>1.4339999999999999E-3</v>
      </c>
      <c r="BR45" s="1103">
        <v>5.9448000000000001E-2</v>
      </c>
      <c r="BS45" s="1103">
        <v>0.17646800000000001</v>
      </c>
      <c r="BT45" s="1103">
        <v>0.190382</v>
      </c>
      <c r="BU45" s="1103">
        <v>0.222998</v>
      </c>
      <c r="BV45" s="1103">
        <v>0.26251400000000003</v>
      </c>
      <c r="BW45" s="1103">
        <v>0.10384599999999999</v>
      </c>
      <c r="BX45" s="1103">
        <v>0.19899600000000001</v>
      </c>
      <c r="BY45" s="1103">
        <v>0.166348</v>
      </c>
      <c r="BZ45" s="1103">
        <v>0.38906400000000002</v>
      </c>
      <c r="CA45" s="1103">
        <v>5.1199999999999998E-4</v>
      </c>
      <c r="CB45" s="1103">
        <v>2.9871000000000002E-2</v>
      </c>
      <c r="CC45" s="1103">
        <v>6.5701999999999997E-2</v>
      </c>
      <c r="CD45" s="1103">
        <v>2.4136000000000001E-2</v>
      </c>
      <c r="CE45" s="1103">
        <v>1.0118E-2</v>
      </c>
      <c r="CF45" s="1103">
        <v>6.2606999999999996E-2</v>
      </c>
      <c r="CG45" s="1103">
        <v>0.54471000000000003</v>
      </c>
      <c r="CH45" s="1103">
        <v>6.9142999999999996E-2</v>
      </c>
      <c r="CI45" s="1103">
        <v>7.7704999999999996E-2</v>
      </c>
      <c r="CJ45" s="1103">
        <v>0.13463600000000001</v>
      </c>
      <c r="CK45" s="1103">
        <v>7.0997000000000005E-2</v>
      </c>
      <c r="CL45" s="1103">
        <v>0.112774</v>
      </c>
      <c r="CM45" s="1103">
        <v>9.8201999999999998E-2</v>
      </c>
      <c r="CN45" s="1103">
        <v>0.18018000000000001</v>
      </c>
      <c r="CO45" s="1103">
        <v>5.8376999999999998E-2</v>
      </c>
      <c r="CP45" s="1103">
        <v>1.1613E-2</v>
      </c>
      <c r="CQ45" s="1103">
        <v>3.0269999999999998E-2</v>
      </c>
      <c r="CR45" s="1103">
        <v>5.1561000000000003E-2</v>
      </c>
      <c r="CS45" s="1103">
        <v>0.88479200000000002</v>
      </c>
      <c r="CT45" s="1103">
        <v>7.8991000000000006E-2</v>
      </c>
      <c r="CU45" s="1103">
        <v>0.193555</v>
      </c>
      <c r="CV45" s="1103">
        <v>0.26860000000000001</v>
      </c>
      <c r="CW45" s="1103">
        <v>0.136712</v>
      </c>
      <c r="CX45" s="1103">
        <v>0.28790500000000002</v>
      </c>
      <c r="CY45" s="1103">
        <v>0.11917700000000001</v>
      </c>
      <c r="CZ45" s="1103">
        <v>0.24624399999999999</v>
      </c>
      <c r="DA45" s="1103">
        <v>0.28093400000000002</v>
      </c>
      <c r="DB45" s="1103">
        <v>9.1643000000000002E-2</v>
      </c>
      <c r="DC45" s="1103">
        <v>7.3266999999999999E-2</v>
      </c>
      <c r="DD45" s="1103">
        <v>6.9750000000000003E-3</v>
      </c>
      <c r="DE45" s="1103">
        <v>1.3125E-2</v>
      </c>
      <c r="DF45" s="1103">
        <v>3.483E-3</v>
      </c>
      <c r="DG45" s="1103">
        <v>6.1941999999999997E-2</v>
      </c>
      <c r="DH45" s="1103">
        <v>0.64320500000000003</v>
      </c>
      <c r="DI45" s="1103">
        <v>3.5279999999999999E-3</v>
      </c>
      <c r="DJ45" s="1103">
        <v>9.8388000000000003E-2</v>
      </c>
      <c r="DK45" s="1103">
        <v>0.214423</v>
      </c>
      <c r="DL45" s="1103">
        <v>2.0070999999999999E-2</v>
      </c>
      <c r="DM45" s="1103">
        <v>0.17460400000000001</v>
      </c>
      <c r="DN45" s="1103">
        <v>0.23562</v>
      </c>
      <c r="DO45" s="1103">
        <v>0.20616100000000001</v>
      </c>
      <c r="DP45" s="1103" t="s">
        <v>84</v>
      </c>
      <c r="DQ45" s="1103">
        <v>0.58003800000000005</v>
      </c>
      <c r="DR45" s="1103">
        <v>6.1582999999999999E-2</v>
      </c>
      <c r="DS45" s="1103">
        <v>0.24373400000000001</v>
      </c>
      <c r="DT45" s="1103">
        <v>6.3400000000000001E-4</v>
      </c>
      <c r="DU45" s="1103">
        <v>0.50350499999999998</v>
      </c>
      <c r="DV45" s="1103">
        <v>0.35969899999999999</v>
      </c>
      <c r="DW45" s="1103">
        <v>0.14349500000000001</v>
      </c>
      <c r="DX45" s="1103">
        <v>6.2699999999999995E-4</v>
      </c>
      <c r="DY45" s="1103">
        <v>0.18448000000000001</v>
      </c>
      <c r="DZ45" s="1103">
        <v>0.273613</v>
      </c>
      <c r="EA45" s="1103">
        <v>7.0600000000000003E-4</v>
      </c>
      <c r="EB45" s="1103">
        <v>0.37204700000000002</v>
      </c>
      <c r="EC45" s="1103">
        <v>9.1807E-2</v>
      </c>
      <c r="ED45" s="1103">
        <v>0.571689</v>
      </c>
      <c r="EE45" s="1103">
        <v>3.3515999999999997E-2</v>
      </c>
      <c r="EF45" s="1103">
        <v>0.130776</v>
      </c>
      <c r="EG45" s="1103">
        <v>0.17213600000000001</v>
      </c>
      <c r="EH45" s="1103">
        <v>2.7508000000000001E-2</v>
      </c>
      <c r="EI45" s="1103">
        <v>0.15032400000000001</v>
      </c>
      <c r="EJ45" s="1103">
        <v>3.1819999999999999E-3</v>
      </c>
      <c r="EK45" s="1103">
        <v>2.2699999999999999E-3</v>
      </c>
      <c r="EL45" s="1103">
        <v>3.522E-3</v>
      </c>
      <c r="EM45" s="1103">
        <v>0.66399200000000003</v>
      </c>
      <c r="EN45" s="1103">
        <v>0.172734</v>
      </c>
      <c r="EO45" s="1103">
        <v>0.42887700000000001</v>
      </c>
      <c r="EP45" s="1103">
        <v>0.76506700000000005</v>
      </c>
      <c r="EQ45" s="1103">
        <v>0.37476100000000001</v>
      </c>
      <c r="ER45" s="1103">
        <v>5.7976E-2</v>
      </c>
      <c r="ES45" s="1103">
        <v>3.6734999999999997E-2</v>
      </c>
      <c r="ET45" s="1103">
        <v>8.4596000000000005E-2</v>
      </c>
      <c r="EU45" s="1103">
        <v>0.114146</v>
      </c>
      <c r="EV45" s="1103">
        <v>0.15429000000000001</v>
      </c>
      <c r="EW45" s="1103">
        <v>3.0640000000000001E-2</v>
      </c>
      <c r="EX45" s="1103">
        <v>0.18462999999999999</v>
      </c>
      <c r="EY45" s="1103">
        <v>5.4706999999999999E-2</v>
      </c>
      <c r="EZ45" s="1103">
        <v>0.23055999999999999</v>
      </c>
      <c r="FA45" s="1103">
        <v>4.1896999999999997E-2</v>
      </c>
      <c r="FB45" s="1103">
        <v>3.022E-2</v>
      </c>
      <c r="FC45" s="1103">
        <v>0.46050200000000002</v>
      </c>
      <c r="FD45" s="1103">
        <v>0.19092100000000001</v>
      </c>
      <c r="FE45" s="1103">
        <v>3.4188000000000003E-2</v>
      </c>
      <c r="FF45" s="1103">
        <v>2.4728E-2</v>
      </c>
      <c r="FG45" s="1103">
        <v>6.9820000000000004E-3</v>
      </c>
      <c r="FH45" s="1103">
        <v>5.8765999999999999E-2</v>
      </c>
      <c r="FI45" s="1103">
        <v>1.243E-3</v>
      </c>
      <c r="FJ45" s="1103">
        <v>0.183141</v>
      </c>
      <c r="FK45" s="1103">
        <v>0.32631100000000002</v>
      </c>
      <c r="FL45" s="1103">
        <v>1.8471000000000001E-2</v>
      </c>
      <c r="FM45" s="1103">
        <v>0.56640000000000001</v>
      </c>
      <c r="FN45" s="1103">
        <v>0.216112</v>
      </c>
      <c r="FO45" s="1103">
        <v>1.8114999999999999E-2</v>
      </c>
      <c r="FP45" s="1103">
        <v>0.39677400000000002</v>
      </c>
      <c r="FQ45" s="1103">
        <v>1.2111E-2</v>
      </c>
      <c r="FR45" s="1103">
        <v>1.027E-2</v>
      </c>
      <c r="FS45" s="1103">
        <v>0.20763999999999999</v>
      </c>
      <c r="FT45" s="1103">
        <v>0.33444400000000002</v>
      </c>
      <c r="FU45" s="1103">
        <v>0.107429</v>
      </c>
      <c r="FV45" s="1103">
        <v>0.27370100000000003</v>
      </c>
      <c r="FW45" s="1103">
        <v>0.24124399999999999</v>
      </c>
      <c r="FX45" s="1103">
        <v>0.29206799999999999</v>
      </c>
      <c r="FY45" s="1103">
        <v>0.28702800000000001</v>
      </c>
      <c r="FZ45" s="1103">
        <v>4.4054000000000003E-2</v>
      </c>
      <c r="GA45" s="1103">
        <v>0.19936400000000001</v>
      </c>
      <c r="GB45" s="1103">
        <v>0.43787399999999999</v>
      </c>
      <c r="GC45" s="1103">
        <v>0.26530599999999999</v>
      </c>
      <c r="GD45" s="1103">
        <v>0.176012</v>
      </c>
      <c r="GE45" s="1103">
        <v>0.35860199999999998</v>
      </c>
      <c r="GF45" s="1103">
        <v>3.5588000000000002E-2</v>
      </c>
      <c r="GG45" s="1103">
        <v>0.108072</v>
      </c>
      <c r="GH45" s="1103">
        <v>3.7518000000000003E-2</v>
      </c>
      <c r="GI45" s="1103">
        <v>4.1648999999999999E-2</v>
      </c>
      <c r="GJ45" s="1103">
        <v>3.6545000000000001E-2</v>
      </c>
      <c r="GK45" s="1103">
        <v>0.17101</v>
      </c>
    </row>
    <row r="46" spans="1:196" ht="15.75" customHeight="1">
      <c r="A46" s="1252" t="s">
        <v>52</v>
      </c>
      <c r="B46" s="1103">
        <v>2.7720000000000002E-3</v>
      </c>
      <c r="C46" s="1103">
        <v>5.4219999999999997E-3</v>
      </c>
      <c r="D46" s="1103">
        <v>1.6570000000000001E-3</v>
      </c>
      <c r="E46" s="1103">
        <v>3.2645E-2</v>
      </c>
      <c r="F46" s="1103">
        <v>0.16448199999999999</v>
      </c>
      <c r="G46" s="1103">
        <v>1.0055E-2</v>
      </c>
      <c r="H46" s="1103">
        <v>2.931E-3</v>
      </c>
      <c r="I46" s="1103">
        <v>3.4410000000000003E-2</v>
      </c>
      <c r="J46" s="1103" t="s">
        <v>84</v>
      </c>
      <c r="K46" s="1103">
        <v>1.6181999999999998E-2</v>
      </c>
      <c r="L46" s="1103">
        <v>1.2537E-2</v>
      </c>
      <c r="M46" s="1103">
        <v>5.8440000000000002E-3</v>
      </c>
      <c r="N46" s="1103">
        <v>3.7799999999999999E-3</v>
      </c>
      <c r="O46" s="1103">
        <v>1.0036E-2</v>
      </c>
      <c r="P46" s="1103" t="s">
        <v>84</v>
      </c>
      <c r="Q46" s="1103">
        <v>1.8475999999999999E-2</v>
      </c>
      <c r="R46" s="1103">
        <v>2.443E-2</v>
      </c>
      <c r="S46" s="1103" t="s">
        <v>84</v>
      </c>
      <c r="T46" s="1103">
        <v>4.2611999999999997E-2</v>
      </c>
      <c r="U46" s="1103">
        <v>3.0091E-2</v>
      </c>
      <c r="V46" s="1103">
        <v>8.0977999999999994E-2</v>
      </c>
      <c r="W46" s="1103">
        <v>5.3920000000000001E-3</v>
      </c>
      <c r="X46" s="1103" t="s">
        <v>84</v>
      </c>
      <c r="Y46" s="1103">
        <v>5.1349999999999998E-3</v>
      </c>
      <c r="Z46" s="1103" t="s">
        <v>84</v>
      </c>
      <c r="AA46" s="1103">
        <v>1.2854000000000001E-2</v>
      </c>
      <c r="AB46" s="1103" t="s">
        <v>84</v>
      </c>
      <c r="AC46" s="1103">
        <v>1.4880000000000001E-2</v>
      </c>
      <c r="AD46" s="1103">
        <v>7.5699999999999997E-4</v>
      </c>
      <c r="AE46" s="1103">
        <v>5.1416999999999997E-2</v>
      </c>
      <c r="AF46" s="1103">
        <v>2.0950000000000001E-3</v>
      </c>
      <c r="AG46" s="1103">
        <v>9.4470000000000005E-3</v>
      </c>
      <c r="AH46" s="1103">
        <v>1.1165E-2</v>
      </c>
      <c r="AI46" s="1103" t="s">
        <v>84</v>
      </c>
      <c r="AJ46" s="1103">
        <v>3.2252000000000003E-2</v>
      </c>
      <c r="AK46" s="1103">
        <v>8.9569999999999997E-2</v>
      </c>
      <c r="AL46" s="1103">
        <v>4.3846000000000003E-2</v>
      </c>
      <c r="AM46" s="1103">
        <v>4.9399999999999999E-3</v>
      </c>
      <c r="AN46" s="1103">
        <v>5.4371999999999997E-2</v>
      </c>
      <c r="AO46" s="1103">
        <v>3.7213999999999997E-2</v>
      </c>
      <c r="AP46" s="1103">
        <v>5.1500000000000005E-4</v>
      </c>
      <c r="AQ46" s="1103">
        <v>5.2259999999999997E-3</v>
      </c>
      <c r="AR46" s="1103">
        <v>3.0959999999999998E-3</v>
      </c>
      <c r="AS46" s="1103">
        <v>8.2131999999999997E-2</v>
      </c>
      <c r="AT46" s="1103" t="s">
        <v>84</v>
      </c>
      <c r="AU46" s="1103">
        <v>1.9499999999999999E-3</v>
      </c>
      <c r="AV46" s="1103">
        <v>3.1459999999999999E-3</v>
      </c>
      <c r="AW46" s="1103">
        <v>4.9431000000000003E-2</v>
      </c>
      <c r="AX46" s="1103">
        <v>3.1259999999999999E-3</v>
      </c>
      <c r="AY46" s="1103">
        <v>1.6620000000000001E-3</v>
      </c>
      <c r="AZ46" s="1103">
        <v>6.6620000000000004E-3</v>
      </c>
      <c r="BA46" s="1103">
        <v>3.0397E-2</v>
      </c>
      <c r="BB46" s="1103" t="s">
        <v>84</v>
      </c>
      <c r="BC46" s="1103">
        <v>2.8147999999999999E-2</v>
      </c>
      <c r="BD46" s="1103" t="s">
        <v>84</v>
      </c>
      <c r="BE46" s="1103" t="s">
        <v>84</v>
      </c>
      <c r="BF46" s="1103">
        <v>5.2900000000000004E-3</v>
      </c>
      <c r="BG46" s="1103">
        <v>6.0639999999999999E-3</v>
      </c>
      <c r="BH46" s="1103">
        <v>0.123312</v>
      </c>
      <c r="BI46" s="1103">
        <v>9.3189999999999992E-3</v>
      </c>
      <c r="BJ46" s="1103">
        <v>0.16248799999999999</v>
      </c>
      <c r="BK46" s="1103">
        <v>0.18249000000000001</v>
      </c>
      <c r="BL46" s="1103">
        <v>8.0750000000000006E-3</v>
      </c>
      <c r="BM46" s="1103">
        <v>7.489E-3</v>
      </c>
      <c r="BN46" s="1103">
        <v>2.9326999999999999E-2</v>
      </c>
      <c r="BO46" s="1103">
        <v>7.7790000000000003E-3</v>
      </c>
      <c r="BP46" s="1103">
        <v>0.167744</v>
      </c>
      <c r="BQ46" s="1103">
        <v>6.2100000000000002E-4</v>
      </c>
      <c r="BR46" s="1103">
        <v>7.2570000000000004E-3</v>
      </c>
      <c r="BS46" s="1103">
        <v>1.8822999999999999E-2</v>
      </c>
      <c r="BT46" s="1103">
        <v>1.7989999999999999E-2</v>
      </c>
      <c r="BU46" s="1103">
        <v>1.1693E-2</v>
      </c>
      <c r="BV46" s="1103">
        <v>4.1929999999999997E-3</v>
      </c>
      <c r="BW46" s="1103">
        <v>9.4850000000000004E-3</v>
      </c>
      <c r="BX46" s="1103">
        <v>1.9425999999999999E-2</v>
      </c>
      <c r="BY46" s="1103">
        <v>7.0980000000000001E-3</v>
      </c>
      <c r="BZ46" s="1103">
        <v>8.6645E-2</v>
      </c>
      <c r="CA46" s="1103" t="s">
        <v>84</v>
      </c>
      <c r="CB46" s="1103">
        <v>9.7389999999999994E-3</v>
      </c>
      <c r="CC46" s="1103">
        <v>3.6480000000000002E-3</v>
      </c>
      <c r="CD46" s="1103" t="s">
        <v>84</v>
      </c>
      <c r="CE46" s="1103">
        <v>5.6800000000000004E-4</v>
      </c>
      <c r="CF46" s="1103">
        <v>1.6390999999999999E-2</v>
      </c>
      <c r="CG46" s="1103">
        <v>3.4438000000000003E-2</v>
      </c>
      <c r="CH46" s="1103">
        <v>2.4145E-2</v>
      </c>
      <c r="CI46" s="1103">
        <v>6.7970000000000001E-3</v>
      </c>
      <c r="CJ46" s="1103">
        <v>3.0400000000000002E-3</v>
      </c>
      <c r="CK46" s="1103">
        <v>2.7590000000000002E-3</v>
      </c>
      <c r="CL46" s="1103">
        <v>3.4780000000000002E-3</v>
      </c>
      <c r="CM46" s="1103">
        <v>3.0690000000000001E-3</v>
      </c>
      <c r="CN46" s="1103">
        <v>1.4373E-2</v>
      </c>
      <c r="CO46" s="1103">
        <v>5.3070000000000001E-3</v>
      </c>
      <c r="CP46" s="1103">
        <v>9.1430000000000001E-3</v>
      </c>
      <c r="CQ46" s="1103">
        <v>5.9199999999999999E-3</v>
      </c>
      <c r="CR46" s="1103">
        <v>2.2439999999999999E-3</v>
      </c>
      <c r="CS46" s="1103">
        <v>8.5181999999999994E-2</v>
      </c>
      <c r="CT46" s="1103">
        <v>2.4429999999999999E-3</v>
      </c>
      <c r="CU46" s="1103">
        <v>1.3779E-2</v>
      </c>
      <c r="CV46" s="1103">
        <v>6.4292000000000002E-2</v>
      </c>
      <c r="CW46" s="1103">
        <v>2.3368E-2</v>
      </c>
      <c r="CX46" s="1103">
        <v>3.3099000000000003E-2</v>
      </c>
      <c r="CY46" s="1103">
        <v>5.7320000000000001E-3</v>
      </c>
      <c r="CZ46" s="1103">
        <v>2.4899999999999999E-2</v>
      </c>
      <c r="DA46" s="1103">
        <v>2.3224999999999999E-2</v>
      </c>
      <c r="DB46" s="1103">
        <v>2.9701000000000002E-2</v>
      </c>
      <c r="DC46" s="1103">
        <v>4.0390000000000001E-3</v>
      </c>
      <c r="DD46" s="1103">
        <v>5.0200000000000002E-3</v>
      </c>
      <c r="DE46" s="1103">
        <v>3.7859999999999999E-3</v>
      </c>
      <c r="DF46" s="1103">
        <v>1.361E-3</v>
      </c>
      <c r="DG46" s="1103">
        <v>1.8489999999999999E-2</v>
      </c>
      <c r="DH46" s="1103">
        <v>6.5242999999999995E-2</v>
      </c>
      <c r="DI46" s="1103">
        <v>1.109E-3</v>
      </c>
      <c r="DJ46" s="1103">
        <v>3.9960000000000004E-3</v>
      </c>
      <c r="DK46" s="1103">
        <v>1.0935E-2</v>
      </c>
      <c r="DL46" s="1103">
        <v>7.9199999999999995E-4</v>
      </c>
      <c r="DM46" s="1103">
        <v>1.5089E-2</v>
      </c>
      <c r="DN46" s="1103">
        <v>2.1294E-2</v>
      </c>
      <c r="DO46" s="1103">
        <v>2.6876000000000001E-2</v>
      </c>
      <c r="DP46" s="1103" t="s">
        <v>84</v>
      </c>
      <c r="DQ46" s="1103">
        <v>5.1410999999999998E-2</v>
      </c>
      <c r="DR46" s="1103">
        <v>5.0949999999999997E-3</v>
      </c>
      <c r="DS46" s="1103">
        <v>2.7955000000000001E-2</v>
      </c>
      <c r="DT46" s="1103">
        <v>6.1399999999999996E-4</v>
      </c>
      <c r="DU46" s="1103">
        <v>0.12700400000000001</v>
      </c>
      <c r="DV46" s="1103">
        <v>7.9978999999999995E-2</v>
      </c>
      <c r="DW46" s="1103">
        <v>1.5779999999999999E-2</v>
      </c>
      <c r="DX46" s="1103">
        <v>5.9299999999999999E-4</v>
      </c>
      <c r="DY46" s="1103">
        <v>1.9831999999999999E-2</v>
      </c>
      <c r="DZ46" s="1103">
        <v>5.7132000000000002E-2</v>
      </c>
      <c r="EA46" s="1103">
        <v>5.0799999999999999E-4</v>
      </c>
      <c r="EB46" s="1103">
        <v>9.8185999999999996E-2</v>
      </c>
      <c r="EC46" s="1103">
        <v>2.2629999999999998E-3</v>
      </c>
      <c r="ED46" s="1103">
        <v>1.9234000000000001E-2</v>
      </c>
      <c r="EE46" s="1103">
        <v>1.704E-3</v>
      </c>
      <c r="EF46" s="1103">
        <v>6.6554000000000002E-2</v>
      </c>
      <c r="EG46" s="1103">
        <v>7.0749999999999997E-3</v>
      </c>
      <c r="EH46" s="1103">
        <v>7.6109999999999997E-3</v>
      </c>
      <c r="EI46" s="1103">
        <v>2.1079000000000001E-2</v>
      </c>
      <c r="EJ46" s="1103" t="s">
        <v>84</v>
      </c>
      <c r="EK46" s="1103">
        <v>1.054E-3</v>
      </c>
      <c r="EL46" s="1103">
        <v>5.5999999999999995E-4</v>
      </c>
      <c r="EM46" s="1103">
        <v>2.2738999999999999E-2</v>
      </c>
      <c r="EN46" s="1103">
        <v>3.0606000000000001E-2</v>
      </c>
      <c r="EO46" s="1103">
        <v>3.9509000000000002E-2</v>
      </c>
      <c r="EP46" s="1103">
        <v>7.9286999999999996E-2</v>
      </c>
      <c r="EQ46" s="1103">
        <v>5.9700999999999997E-2</v>
      </c>
      <c r="ER46" s="1103">
        <v>5.6690000000000004E-3</v>
      </c>
      <c r="ES46" s="1103">
        <v>1.902E-3</v>
      </c>
      <c r="ET46" s="1103">
        <v>7.2459999999999998E-3</v>
      </c>
      <c r="EU46" s="1103">
        <v>8.3169999999999997E-3</v>
      </c>
      <c r="EV46" s="1103">
        <v>8.4220000000000007E-3</v>
      </c>
      <c r="EW46" s="1103">
        <v>2.6570000000000001E-3</v>
      </c>
      <c r="EX46" s="1103">
        <v>4.4221999999999997E-2</v>
      </c>
      <c r="EY46" s="1103">
        <v>2.1570000000000001E-3</v>
      </c>
      <c r="EZ46" s="1103">
        <v>8.6157999999999998E-2</v>
      </c>
      <c r="FA46" s="1103">
        <v>6.5040000000000002E-3</v>
      </c>
      <c r="FB46" s="1103">
        <v>2.8249E-2</v>
      </c>
      <c r="FC46" s="1103">
        <v>0.148285</v>
      </c>
      <c r="FD46" s="1103">
        <v>1.7269E-2</v>
      </c>
      <c r="FE46" s="1103" t="s">
        <v>84</v>
      </c>
      <c r="FF46" s="1103" t="s">
        <v>84</v>
      </c>
      <c r="FG46" s="1103" t="s">
        <v>84</v>
      </c>
      <c r="FH46" s="1103">
        <v>1.7935E-2</v>
      </c>
      <c r="FI46" s="1103" t="s">
        <v>84</v>
      </c>
      <c r="FJ46" s="1103">
        <v>5.7688000000000003E-2</v>
      </c>
      <c r="FK46" s="1103">
        <v>7.9129999999999999E-3</v>
      </c>
      <c r="FL46" s="1103">
        <v>2.5379999999999999E-3</v>
      </c>
      <c r="FM46" s="1103">
        <v>3.8800000000000002E-3</v>
      </c>
      <c r="FN46" s="1103">
        <v>2.0708000000000001E-2</v>
      </c>
      <c r="FO46" s="1103">
        <v>2.8419999999999999E-3</v>
      </c>
      <c r="FP46" s="1103">
        <v>2.2428E-2</v>
      </c>
      <c r="FQ46" s="1103">
        <v>5.4219999999999997E-3</v>
      </c>
      <c r="FR46" s="1103">
        <v>8.4500000000000005E-4</v>
      </c>
      <c r="FS46" s="1103">
        <v>3.8663999999999997E-2</v>
      </c>
      <c r="FT46" s="1103">
        <v>2.2689000000000001E-2</v>
      </c>
      <c r="FU46" s="1103">
        <v>1.3455E-2</v>
      </c>
      <c r="FV46" s="1103">
        <v>6.9679000000000005E-2</v>
      </c>
      <c r="FW46" s="1103">
        <v>2.1648000000000001E-2</v>
      </c>
      <c r="FX46" s="1103">
        <v>1.2435999999999999E-2</v>
      </c>
      <c r="FY46" s="1103">
        <v>1.6371E-2</v>
      </c>
      <c r="FZ46" s="1103">
        <v>3.1770000000000001E-3</v>
      </c>
      <c r="GA46" s="1103">
        <v>3.0224999999999998E-2</v>
      </c>
      <c r="GB46" s="1103">
        <v>3.8935999999999998E-2</v>
      </c>
      <c r="GC46" s="1103">
        <v>2.4198000000000001E-2</v>
      </c>
      <c r="GD46" s="1103">
        <v>1.3368E-2</v>
      </c>
      <c r="GE46" s="1103">
        <v>2.3088999999999998E-2</v>
      </c>
      <c r="GF46" s="1103">
        <v>2.2085E-2</v>
      </c>
      <c r="GG46" s="1103">
        <v>4.4223999999999999E-2</v>
      </c>
      <c r="GH46" s="1103">
        <v>1.0024E-2</v>
      </c>
      <c r="GI46" s="1103">
        <v>2.3855999999999999E-2</v>
      </c>
      <c r="GJ46" s="1103">
        <v>2.6889E-2</v>
      </c>
      <c r="GK46" s="1103">
        <v>6.2842999999999996E-2</v>
      </c>
    </row>
    <row r="47" spans="1:196" ht="15.75" customHeight="1">
      <c r="A47" s="1252" t="s">
        <v>53</v>
      </c>
      <c r="B47" s="1103" t="s">
        <v>84</v>
      </c>
      <c r="C47" s="1103" t="s">
        <v>84</v>
      </c>
      <c r="D47" s="1103" t="s">
        <v>84</v>
      </c>
      <c r="E47" s="1103" t="s">
        <v>84</v>
      </c>
      <c r="F47" s="1103">
        <v>7.0699999999999999E-3</v>
      </c>
      <c r="G47" s="1103" t="s">
        <v>84</v>
      </c>
      <c r="H47" s="1103" t="s">
        <v>84</v>
      </c>
      <c r="I47" s="1103">
        <v>2.8419999999999999E-3</v>
      </c>
      <c r="J47" s="1103" t="s">
        <v>84</v>
      </c>
      <c r="K47" s="1103" t="s">
        <v>84</v>
      </c>
      <c r="L47" s="1103" t="s">
        <v>84</v>
      </c>
      <c r="M47" s="1103">
        <v>5.8200000000000005E-4</v>
      </c>
      <c r="N47" s="1103" t="s">
        <v>84</v>
      </c>
      <c r="O47" s="1103" t="s">
        <v>84</v>
      </c>
      <c r="P47" s="1103" t="s">
        <v>84</v>
      </c>
      <c r="Q47" s="1103" t="s">
        <v>84</v>
      </c>
      <c r="R47" s="1103" t="s">
        <v>84</v>
      </c>
      <c r="S47" s="1103" t="s">
        <v>84</v>
      </c>
      <c r="T47" s="1103">
        <v>2.8140000000000001E-3</v>
      </c>
      <c r="U47" s="1103">
        <v>2.3649999999999999E-3</v>
      </c>
      <c r="V47" s="1103">
        <v>1.4339999999999999E-3</v>
      </c>
      <c r="W47" s="1103" t="s">
        <v>84</v>
      </c>
      <c r="X47" s="1103" t="s">
        <v>84</v>
      </c>
      <c r="Y47" s="1103" t="s">
        <v>84</v>
      </c>
      <c r="Z47" s="1103" t="s">
        <v>84</v>
      </c>
      <c r="AA47" s="1103" t="s">
        <v>84</v>
      </c>
      <c r="AB47" s="1103" t="s">
        <v>84</v>
      </c>
      <c r="AC47" s="1103">
        <v>1.1529999999999999E-3</v>
      </c>
      <c r="AD47" s="1103" t="s">
        <v>84</v>
      </c>
      <c r="AE47" s="1103">
        <v>3.8419999999999999E-3</v>
      </c>
      <c r="AF47" s="1103" t="s">
        <v>84</v>
      </c>
      <c r="AG47" s="1103" t="s">
        <v>84</v>
      </c>
      <c r="AH47" s="1103" t="s">
        <v>84</v>
      </c>
      <c r="AI47" s="1103" t="s">
        <v>84</v>
      </c>
      <c r="AJ47" s="1103" t="s">
        <v>84</v>
      </c>
      <c r="AK47" s="1103" t="s">
        <v>84</v>
      </c>
      <c r="AL47" s="1103" t="s">
        <v>84</v>
      </c>
      <c r="AM47" s="1103">
        <v>5.0199999999999995E-4</v>
      </c>
      <c r="AN47" s="1103" t="s">
        <v>84</v>
      </c>
      <c r="AO47" s="1103">
        <v>6.6100000000000002E-4</v>
      </c>
      <c r="AP47" s="1103" t="s">
        <v>84</v>
      </c>
      <c r="AQ47" s="1103" t="s">
        <v>84</v>
      </c>
      <c r="AR47" s="1103" t="s">
        <v>84</v>
      </c>
      <c r="AS47" s="1103">
        <v>6.1700000000000004E-4</v>
      </c>
      <c r="AT47" s="1103" t="s">
        <v>84</v>
      </c>
      <c r="AU47" s="1103" t="s">
        <v>84</v>
      </c>
      <c r="AV47" s="1103" t="s">
        <v>84</v>
      </c>
      <c r="AW47" s="1103" t="s">
        <v>84</v>
      </c>
      <c r="AX47" s="1103" t="s">
        <v>84</v>
      </c>
      <c r="AY47" s="1103" t="s">
        <v>84</v>
      </c>
      <c r="AZ47" s="1103" t="s">
        <v>84</v>
      </c>
      <c r="BA47" s="1103">
        <v>2.2079999999999999E-3</v>
      </c>
      <c r="BB47" s="1103" t="s">
        <v>84</v>
      </c>
      <c r="BC47" s="1103">
        <v>1.964E-3</v>
      </c>
      <c r="BD47" s="1103" t="s">
        <v>84</v>
      </c>
      <c r="BE47" s="1103">
        <v>5.1000000000000004E-4</v>
      </c>
      <c r="BF47" s="1103" t="s">
        <v>84</v>
      </c>
      <c r="BG47" s="1103">
        <v>1.364E-3</v>
      </c>
      <c r="BH47" s="1103">
        <v>3.2959999999999999E-3</v>
      </c>
      <c r="BI47" s="1103">
        <v>6.8199999999999999E-4</v>
      </c>
      <c r="BJ47" s="1103">
        <v>2.6779999999999998E-3</v>
      </c>
      <c r="BK47" s="1103">
        <v>1.7160000000000001E-3</v>
      </c>
      <c r="BL47" s="1103" t="s">
        <v>84</v>
      </c>
      <c r="BM47" s="1103" t="s">
        <v>84</v>
      </c>
      <c r="BN47" s="1103">
        <v>3.6020000000000002E-3</v>
      </c>
      <c r="BO47" s="1103" t="s">
        <v>84</v>
      </c>
      <c r="BP47" s="1103">
        <v>1.2174000000000001E-2</v>
      </c>
      <c r="BQ47" s="1103" t="s">
        <v>84</v>
      </c>
      <c r="BR47" s="1103">
        <v>8.3699999999999996E-4</v>
      </c>
      <c r="BS47" s="1103">
        <v>2.3530000000000001E-3</v>
      </c>
      <c r="BT47" s="1103">
        <v>1.8079999999999999E-3</v>
      </c>
      <c r="BU47" s="1103">
        <v>1.67E-3</v>
      </c>
      <c r="BV47" s="1103" t="s">
        <v>84</v>
      </c>
      <c r="BW47" s="1103">
        <v>1.702E-3</v>
      </c>
      <c r="BX47" s="1103">
        <v>2.1320000000000002E-3</v>
      </c>
      <c r="BY47" s="1103">
        <v>6.7599999999999995E-4</v>
      </c>
      <c r="BZ47" s="1103">
        <v>8.2730000000000008E-3</v>
      </c>
      <c r="CA47" s="1103" t="s">
        <v>84</v>
      </c>
      <c r="CB47" s="1103" t="s">
        <v>84</v>
      </c>
      <c r="CC47" s="1103" t="s">
        <v>84</v>
      </c>
      <c r="CD47" s="1103" t="s">
        <v>84</v>
      </c>
      <c r="CE47" s="1103" t="s">
        <v>84</v>
      </c>
      <c r="CF47" s="1103">
        <v>8.0599999999999997E-4</v>
      </c>
      <c r="CG47" s="1103">
        <v>2.1440000000000001E-3</v>
      </c>
      <c r="CH47" s="1103">
        <v>8.7799999999999998E-4</v>
      </c>
      <c r="CI47" s="1103">
        <v>1.47E-3</v>
      </c>
      <c r="CJ47" s="1103" t="s">
        <v>84</v>
      </c>
      <c r="CK47" s="1103" t="s">
        <v>84</v>
      </c>
      <c r="CL47" s="1103" t="s">
        <v>84</v>
      </c>
      <c r="CM47" s="1103" t="s">
        <v>84</v>
      </c>
      <c r="CN47" s="1103">
        <v>1.6659999999999999E-3</v>
      </c>
      <c r="CO47" s="1103">
        <v>5.31E-4</v>
      </c>
      <c r="CP47" s="1103" t="s">
        <v>84</v>
      </c>
      <c r="CQ47" s="1103" t="s">
        <v>84</v>
      </c>
      <c r="CR47" s="1103" t="s">
        <v>84</v>
      </c>
      <c r="CS47" s="1103">
        <v>6.9940000000000002E-3</v>
      </c>
      <c r="CT47" s="1103" t="s">
        <v>84</v>
      </c>
      <c r="CU47" s="1103">
        <v>2.5839999999999999E-3</v>
      </c>
      <c r="CV47" s="1103">
        <v>2.983E-3</v>
      </c>
      <c r="CW47" s="1103">
        <v>2.2079999999999999E-3</v>
      </c>
      <c r="CX47" s="1103">
        <v>2.2439999999999999E-3</v>
      </c>
      <c r="CY47" s="1103">
        <v>1.0610000000000001E-3</v>
      </c>
      <c r="CZ47" s="1103">
        <v>1.8400000000000001E-3</v>
      </c>
      <c r="DA47" s="1103">
        <v>2.9329999999999998E-3</v>
      </c>
      <c r="DB47" s="1103">
        <v>5.8600000000000004E-4</v>
      </c>
      <c r="DC47" s="1103" t="s">
        <v>84</v>
      </c>
      <c r="DD47" s="1103" t="s">
        <v>84</v>
      </c>
      <c r="DE47" s="1103" t="s">
        <v>84</v>
      </c>
      <c r="DF47" s="1103" t="s">
        <v>84</v>
      </c>
      <c r="DG47" s="1103">
        <v>1.294E-3</v>
      </c>
      <c r="DH47" s="1103">
        <v>8.1650000000000004E-3</v>
      </c>
      <c r="DI47" s="1103" t="s">
        <v>84</v>
      </c>
      <c r="DJ47" s="1103" t="s">
        <v>84</v>
      </c>
      <c r="DK47" s="1103">
        <v>7.7800000000000005E-4</v>
      </c>
      <c r="DL47" s="1103" t="s">
        <v>84</v>
      </c>
      <c r="DM47" s="1103">
        <v>1.8389999999999999E-3</v>
      </c>
      <c r="DN47" s="1103">
        <v>2.2680000000000001E-3</v>
      </c>
      <c r="DO47" s="1103">
        <v>1.701E-3</v>
      </c>
      <c r="DP47" s="1103" t="s">
        <v>84</v>
      </c>
      <c r="DQ47" s="1103">
        <v>1.3627999999999999E-2</v>
      </c>
      <c r="DR47" s="1103">
        <v>9.3400000000000004E-4</v>
      </c>
      <c r="DS47" s="1103">
        <v>4.6589999999999999E-3</v>
      </c>
      <c r="DT47" s="1103" t="s">
        <v>84</v>
      </c>
      <c r="DU47" s="1103">
        <v>7.1809999999999999E-3</v>
      </c>
      <c r="DV47" s="1103">
        <v>6.6299999999999996E-3</v>
      </c>
      <c r="DW47" s="1103">
        <v>1.714E-3</v>
      </c>
      <c r="DX47" s="1103" t="s">
        <v>84</v>
      </c>
      <c r="DY47" s="1103">
        <v>2.8830000000000001E-3</v>
      </c>
      <c r="DZ47" s="1103">
        <v>4.8440000000000002E-3</v>
      </c>
      <c r="EA47" s="1103" t="s">
        <v>84</v>
      </c>
      <c r="EB47" s="1103">
        <v>9.9229999999999995E-3</v>
      </c>
      <c r="EC47" s="1103">
        <v>1.673E-3</v>
      </c>
      <c r="ED47" s="1103">
        <v>4.4850000000000003E-3</v>
      </c>
      <c r="EE47" s="1103" t="s">
        <v>84</v>
      </c>
      <c r="EF47" s="1103">
        <v>1.866E-3</v>
      </c>
      <c r="EG47" s="1103" t="s">
        <v>84</v>
      </c>
      <c r="EH47" s="1103" t="s">
        <v>84</v>
      </c>
      <c r="EI47" s="1103">
        <v>2.2190000000000001E-3</v>
      </c>
      <c r="EJ47" s="1103" t="s">
        <v>84</v>
      </c>
      <c r="EK47" s="1103" t="s">
        <v>84</v>
      </c>
      <c r="EL47" s="1103" t="s">
        <v>84</v>
      </c>
      <c r="EM47" s="1103">
        <v>2.4269999999999999E-3</v>
      </c>
      <c r="EN47" s="1103">
        <v>4.8129999999999996E-3</v>
      </c>
      <c r="EO47" s="1103">
        <v>9.8980000000000005E-3</v>
      </c>
      <c r="EP47" s="1103">
        <v>1.3827000000000001E-2</v>
      </c>
      <c r="EQ47" s="1103">
        <v>8.6510000000000007E-3</v>
      </c>
      <c r="ER47" s="1103">
        <v>1.137E-3</v>
      </c>
      <c r="ES47" s="1103" t="s">
        <v>84</v>
      </c>
      <c r="ET47" s="1103">
        <v>1.506E-3</v>
      </c>
      <c r="EU47" s="1103">
        <v>1.052E-3</v>
      </c>
      <c r="EV47" s="1103">
        <v>5.3150000000000003E-3</v>
      </c>
      <c r="EW47" s="1103">
        <v>1.085E-3</v>
      </c>
      <c r="EX47" s="1103">
        <v>3.754E-3</v>
      </c>
      <c r="EY47" s="1103">
        <v>1.005E-3</v>
      </c>
      <c r="EZ47" s="1103">
        <v>3.6029999999999999E-3</v>
      </c>
      <c r="FA47" s="1103">
        <v>5.4199999999999995E-4</v>
      </c>
      <c r="FB47" s="1103" t="s">
        <v>84</v>
      </c>
      <c r="FC47" s="1103">
        <v>5.3340000000000002E-3</v>
      </c>
      <c r="FD47" s="1103">
        <v>1.5989999999999999E-3</v>
      </c>
      <c r="FE47" s="1103" t="s">
        <v>84</v>
      </c>
      <c r="FF47" s="1103" t="s">
        <v>84</v>
      </c>
      <c r="FG47" s="1103" t="s">
        <v>84</v>
      </c>
      <c r="FH47" s="1103">
        <v>1.3359999999999999E-3</v>
      </c>
      <c r="FI47" s="1103" t="s">
        <v>84</v>
      </c>
      <c r="FJ47" s="1103">
        <v>5.3619999999999996E-3</v>
      </c>
      <c r="FK47" s="1103">
        <v>4.1460000000000004E-3</v>
      </c>
      <c r="FL47" s="1103">
        <v>7.0500000000000001E-4</v>
      </c>
      <c r="FM47" s="1103">
        <v>4.1000000000000003E-3</v>
      </c>
      <c r="FN47" s="1103">
        <v>4.6709999999999998E-3</v>
      </c>
      <c r="FO47" s="1103">
        <v>5.3300000000000005E-4</v>
      </c>
      <c r="FP47" s="1103">
        <v>6.0899999999999999E-3</v>
      </c>
      <c r="FQ47" s="1103">
        <v>5.2999999999999998E-4</v>
      </c>
      <c r="FR47" s="1103" t="s">
        <v>84</v>
      </c>
      <c r="FS47" s="1103">
        <v>3.5799999999999998E-3</v>
      </c>
      <c r="FT47" s="1103">
        <v>3.7339999999999999E-3</v>
      </c>
      <c r="FU47" s="1103">
        <v>1.7730000000000001E-3</v>
      </c>
      <c r="FV47" s="1103">
        <v>3.8040000000000001E-3</v>
      </c>
      <c r="FW47" s="1103">
        <v>2.0500000000000002E-3</v>
      </c>
      <c r="FX47" s="1103">
        <v>3.591E-3</v>
      </c>
      <c r="FY47" s="1103">
        <v>3.8249999999999998E-3</v>
      </c>
      <c r="FZ47" s="1103">
        <v>8.4699999999999999E-4</v>
      </c>
      <c r="GA47" s="1103">
        <v>2.7810000000000001E-3</v>
      </c>
      <c r="GB47" s="1103">
        <v>8.4449999999999994E-3</v>
      </c>
      <c r="GC47" s="1103">
        <v>5.9950000000000003E-3</v>
      </c>
      <c r="GD47" s="1103">
        <v>2.9520000000000002E-3</v>
      </c>
      <c r="GE47" s="1103">
        <v>3.8419999999999999E-3</v>
      </c>
      <c r="GF47" s="1103">
        <v>2.4610000000000001E-3</v>
      </c>
      <c r="GG47" s="1103">
        <v>6.4949999999999999E-3</v>
      </c>
      <c r="GH47" s="1103">
        <v>1.5039999999999999E-3</v>
      </c>
      <c r="GI47" s="1103">
        <v>1.8890000000000001E-3</v>
      </c>
      <c r="GJ47" s="1103">
        <v>1.4289999999999999E-3</v>
      </c>
      <c r="GK47" s="1103">
        <v>6.3699999999999998E-3</v>
      </c>
    </row>
    <row r="48" spans="1:196" ht="15.75" customHeight="1">
      <c r="A48" s="1252" t="s">
        <v>54</v>
      </c>
      <c r="B48" s="1103" t="s">
        <v>84</v>
      </c>
      <c r="C48" s="1103" t="s">
        <v>84</v>
      </c>
      <c r="D48" s="1103" t="s">
        <v>84</v>
      </c>
      <c r="E48" s="1103">
        <v>1.8680000000000001E-3</v>
      </c>
      <c r="F48" s="1103">
        <v>9.4710000000000003E-3</v>
      </c>
      <c r="G48" s="1103">
        <v>6.1700000000000004E-4</v>
      </c>
      <c r="H48" s="1103" t="s">
        <v>84</v>
      </c>
      <c r="I48" s="1103">
        <v>2.4420000000000002E-3</v>
      </c>
      <c r="J48" s="1103" t="s">
        <v>84</v>
      </c>
      <c r="K48" s="1103">
        <v>8.9499999999999996E-4</v>
      </c>
      <c r="L48" s="1103">
        <v>9.1399999999999999E-4</v>
      </c>
      <c r="M48" s="1103">
        <v>5.8200000000000005E-4</v>
      </c>
      <c r="N48" s="1103" t="s">
        <v>84</v>
      </c>
      <c r="O48" s="1103" t="s">
        <v>84</v>
      </c>
      <c r="P48" s="1103" t="s">
        <v>84</v>
      </c>
      <c r="Q48" s="1103" t="s">
        <v>84</v>
      </c>
      <c r="R48" s="1103">
        <v>6.5499999999999998E-4</v>
      </c>
      <c r="S48" s="1103" t="s">
        <v>84</v>
      </c>
      <c r="T48" s="1103">
        <v>4.3220000000000003E-3</v>
      </c>
      <c r="U48" s="1103">
        <v>2.5839999999999999E-3</v>
      </c>
      <c r="V48" s="1103">
        <v>6.0639999999999999E-3</v>
      </c>
      <c r="W48" s="1103" t="s">
        <v>84</v>
      </c>
      <c r="X48" s="1103" t="s">
        <v>84</v>
      </c>
      <c r="Y48" s="1103" t="s">
        <v>84</v>
      </c>
      <c r="Z48" s="1103" t="s">
        <v>84</v>
      </c>
      <c r="AA48" s="1103" t="s">
        <v>84</v>
      </c>
      <c r="AB48" s="1103" t="s">
        <v>84</v>
      </c>
      <c r="AC48" s="1103">
        <v>1.748E-3</v>
      </c>
      <c r="AD48" s="1103" t="s">
        <v>84</v>
      </c>
      <c r="AE48" s="1103">
        <v>2.8370000000000001E-3</v>
      </c>
      <c r="AF48" s="1103" t="s">
        <v>84</v>
      </c>
      <c r="AG48" s="1103" t="s">
        <v>84</v>
      </c>
      <c r="AH48" s="1103">
        <v>5.6899999999999995E-4</v>
      </c>
      <c r="AI48" s="1103" t="s">
        <v>84</v>
      </c>
      <c r="AJ48" s="1103">
        <v>1.936E-3</v>
      </c>
      <c r="AK48" s="1103">
        <v>2.8909999999999999E-3</v>
      </c>
      <c r="AL48" s="1103">
        <v>2.0769999999999999E-3</v>
      </c>
      <c r="AM48" s="1103" t="s">
        <v>84</v>
      </c>
      <c r="AN48" s="1103">
        <v>2.346E-3</v>
      </c>
      <c r="AO48" s="1103">
        <v>2.4459999999999998E-3</v>
      </c>
      <c r="AP48" s="1103" t="s">
        <v>84</v>
      </c>
      <c r="AQ48" s="1103" t="s">
        <v>84</v>
      </c>
      <c r="AR48" s="1103" t="s">
        <v>84</v>
      </c>
      <c r="AS48" s="1103">
        <v>4.5209999999999998E-3</v>
      </c>
      <c r="AT48" s="1103" t="s">
        <v>84</v>
      </c>
      <c r="AU48" s="1103" t="s">
        <v>84</v>
      </c>
      <c r="AV48" s="1103" t="s">
        <v>84</v>
      </c>
      <c r="AW48" s="1103">
        <v>3.395E-3</v>
      </c>
      <c r="AX48" s="1103" t="s">
        <v>84</v>
      </c>
      <c r="AY48" s="1103" t="s">
        <v>84</v>
      </c>
      <c r="AZ48" s="1103" t="s">
        <v>84</v>
      </c>
      <c r="BA48" s="1103">
        <v>2.9880000000000002E-3</v>
      </c>
      <c r="BB48" s="1103" t="s">
        <v>84</v>
      </c>
      <c r="BC48" s="1103">
        <v>2.728E-3</v>
      </c>
      <c r="BD48" s="1103" t="s">
        <v>84</v>
      </c>
      <c r="BE48" s="1103" t="s">
        <v>84</v>
      </c>
      <c r="BF48" s="1103" t="s">
        <v>84</v>
      </c>
      <c r="BG48" s="1103" t="s">
        <v>84</v>
      </c>
      <c r="BH48" s="1103">
        <v>4.2849999999999997E-3</v>
      </c>
      <c r="BI48" s="1103">
        <v>9.0899999999999998E-4</v>
      </c>
      <c r="BJ48" s="1103">
        <v>3.2729999999999999E-3</v>
      </c>
      <c r="BK48" s="1103">
        <v>5.6759999999999996E-3</v>
      </c>
      <c r="BL48" s="1103">
        <v>7.3399999999999995E-4</v>
      </c>
      <c r="BM48" s="1103" t="s">
        <v>84</v>
      </c>
      <c r="BN48" s="1103">
        <v>2.264E-3</v>
      </c>
      <c r="BO48" s="1103" t="s">
        <v>84</v>
      </c>
      <c r="BP48" s="1103">
        <v>7.273E-3</v>
      </c>
      <c r="BQ48" s="1103" t="s">
        <v>84</v>
      </c>
      <c r="BR48" s="1103">
        <v>8.3699999999999996E-4</v>
      </c>
      <c r="BS48" s="1103">
        <v>2.1389999999999998E-3</v>
      </c>
      <c r="BT48" s="1103" t="s">
        <v>84</v>
      </c>
      <c r="BU48" s="1103">
        <v>1.253E-3</v>
      </c>
      <c r="BV48" s="1103" t="s">
        <v>84</v>
      </c>
      <c r="BW48" s="1103">
        <v>7.2999999999999996E-4</v>
      </c>
      <c r="BX48" s="1103">
        <v>2.1320000000000002E-3</v>
      </c>
      <c r="BY48" s="1103" t="s">
        <v>84</v>
      </c>
      <c r="BZ48" s="1103">
        <v>5.0309999999999999E-3</v>
      </c>
      <c r="CA48" s="1103" t="s">
        <v>84</v>
      </c>
      <c r="CB48" s="1103">
        <v>6.7599999999999995E-4</v>
      </c>
      <c r="CC48" s="1103" t="s">
        <v>84</v>
      </c>
      <c r="CD48" s="1103" t="s">
        <v>84</v>
      </c>
      <c r="CE48" s="1103" t="s">
        <v>84</v>
      </c>
      <c r="CF48" s="1103">
        <v>1.075E-3</v>
      </c>
      <c r="CG48" s="1103">
        <v>2.9480000000000001E-3</v>
      </c>
      <c r="CH48" s="1103">
        <v>1.537E-3</v>
      </c>
      <c r="CI48" s="1103" t="s">
        <v>84</v>
      </c>
      <c r="CJ48" s="1103" t="s">
        <v>84</v>
      </c>
      <c r="CK48" s="1103" t="s">
        <v>84</v>
      </c>
      <c r="CL48" s="1103" t="s">
        <v>84</v>
      </c>
      <c r="CM48" s="1103" t="s">
        <v>84</v>
      </c>
      <c r="CN48" s="1103">
        <v>1.4580000000000001E-3</v>
      </c>
      <c r="CO48" s="1103">
        <v>5.31E-4</v>
      </c>
      <c r="CP48" s="1103" t="s">
        <v>84</v>
      </c>
      <c r="CQ48" s="1103" t="s">
        <v>84</v>
      </c>
      <c r="CR48" s="1103" t="s">
        <v>84</v>
      </c>
      <c r="CS48" s="1103">
        <v>5.9950000000000003E-3</v>
      </c>
      <c r="CT48" s="1103" t="s">
        <v>84</v>
      </c>
      <c r="CU48" s="1103">
        <v>1.077E-3</v>
      </c>
      <c r="CV48" s="1103">
        <v>3.48E-3</v>
      </c>
      <c r="CW48" s="1103">
        <v>2.0240000000000002E-3</v>
      </c>
      <c r="CX48" s="1103">
        <v>2.0200000000000001E-3</v>
      </c>
      <c r="CY48" s="1103" t="s">
        <v>84</v>
      </c>
      <c r="CZ48" s="1103">
        <v>2.2339999999999999E-3</v>
      </c>
      <c r="DA48" s="1103">
        <v>2.2290000000000001E-3</v>
      </c>
      <c r="DB48" s="1103">
        <v>1.3680000000000001E-3</v>
      </c>
      <c r="DC48" s="1103" t="s">
        <v>84</v>
      </c>
      <c r="DD48" s="1103" t="s">
        <v>84</v>
      </c>
      <c r="DE48" s="1103" t="s">
        <v>84</v>
      </c>
      <c r="DF48" s="1103" t="s">
        <v>84</v>
      </c>
      <c r="DG48" s="1103">
        <v>1.294E-3</v>
      </c>
      <c r="DH48" s="1103">
        <v>5.6699999999999997E-3</v>
      </c>
      <c r="DI48" s="1103" t="s">
        <v>84</v>
      </c>
      <c r="DJ48" s="1103" t="s">
        <v>84</v>
      </c>
      <c r="DK48" s="1103" t="s">
        <v>84</v>
      </c>
      <c r="DL48" s="1103" t="s">
        <v>84</v>
      </c>
      <c r="DM48" s="1103">
        <v>1.078E-3</v>
      </c>
      <c r="DN48" s="1103">
        <v>1.7639999999999999E-3</v>
      </c>
      <c r="DO48" s="1103">
        <v>2.4949999999999998E-3</v>
      </c>
      <c r="DP48" s="1103" t="s">
        <v>84</v>
      </c>
      <c r="DQ48" s="1103">
        <v>4.4320000000000002E-3</v>
      </c>
      <c r="DR48" s="1103" t="s">
        <v>84</v>
      </c>
      <c r="DS48" s="1103">
        <v>2.4750000000000002E-3</v>
      </c>
      <c r="DT48" s="1103" t="s">
        <v>84</v>
      </c>
      <c r="DU48" s="1103">
        <v>7.4320000000000002E-3</v>
      </c>
      <c r="DV48" s="1103">
        <v>5.1799999999999997E-3</v>
      </c>
      <c r="DW48" s="1103">
        <v>1.2409999999999999E-3</v>
      </c>
      <c r="DX48" s="1103" t="s">
        <v>84</v>
      </c>
      <c r="DY48" s="1103">
        <v>2.075E-3</v>
      </c>
      <c r="DZ48" s="1103">
        <v>5.0920000000000002E-3</v>
      </c>
      <c r="EA48" s="1103" t="s">
        <v>84</v>
      </c>
      <c r="EB48" s="1103">
        <v>6.9930000000000001E-3</v>
      </c>
      <c r="EC48" s="1103" t="s">
        <v>84</v>
      </c>
      <c r="ED48" s="1103">
        <v>7.8299999999999995E-4</v>
      </c>
      <c r="EE48" s="1103" t="s">
        <v>84</v>
      </c>
      <c r="EF48" s="1103">
        <v>2.4880000000000002E-3</v>
      </c>
      <c r="EG48" s="1103" t="s">
        <v>84</v>
      </c>
      <c r="EH48" s="1103">
        <v>8.9800000000000004E-4</v>
      </c>
      <c r="EI48" s="1103">
        <v>2.4039999999999999E-3</v>
      </c>
      <c r="EJ48" s="1103" t="s">
        <v>84</v>
      </c>
      <c r="EK48" s="1103" t="s">
        <v>84</v>
      </c>
      <c r="EL48" s="1103" t="s">
        <v>84</v>
      </c>
      <c r="EM48" s="1103">
        <v>1.1999999999999999E-3</v>
      </c>
      <c r="EN48" s="1103" t="s">
        <v>1081</v>
      </c>
      <c r="EO48" s="1103">
        <v>4.0899999999999999E-3</v>
      </c>
      <c r="EP48" s="1103">
        <v>6.914E-3</v>
      </c>
      <c r="EQ48" s="1103">
        <v>3.5239999999999998E-3</v>
      </c>
      <c r="ER48" s="1103" t="s">
        <v>84</v>
      </c>
      <c r="ES48" s="1103" t="s">
        <v>84</v>
      </c>
      <c r="ET48" s="1103" t="s">
        <v>84</v>
      </c>
      <c r="EU48" s="1103" t="s">
        <v>84</v>
      </c>
      <c r="EV48" s="1103">
        <v>1.021E-3</v>
      </c>
      <c r="EW48" s="1103" t="s">
        <v>84</v>
      </c>
      <c r="EX48" s="1103">
        <v>5.0439999999999999E-3</v>
      </c>
      <c r="EY48" s="1103" t="s">
        <v>84</v>
      </c>
      <c r="EZ48" s="1103">
        <v>3.9880000000000002E-3</v>
      </c>
      <c r="FA48" s="1103" t="s">
        <v>84</v>
      </c>
      <c r="FB48" s="1103">
        <v>1.841E-3</v>
      </c>
      <c r="FC48" s="1103">
        <v>5.5120000000000004E-3</v>
      </c>
      <c r="FD48" s="1103">
        <v>2.0790000000000001E-3</v>
      </c>
      <c r="FE48" s="1103">
        <v>6.5099999999999999E-4</v>
      </c>
      <c r="FF48" s="1103" t="s">
        <v>84</v>
      </c>
      <c r="FG48" s="1103" t="s">
        <v>84</v>
      </c>
      <c r="FH48" s="1103">
        <v>1.781E-3</v>
      </c>
      <c r="FI48" s="1103" t="s">
        <v>84</v>
      </c>
      <c r="FJ48" s="1103">
        <v>2.5839999999999999E-3</v>
      </c>
      <c r="FK48" s="1103">
        <v>5.1500000000000005E-4</v>
      </c>
      <c r="FL48" s="1103" t="s">
        <v>84</v>
      </c>
      <c r="FM48" s="1103" t="s">
        <v>84</v>
      </c>
      <c r="FN48" s="1103">
        <v>2.647E-3</v>
      </c>
      <c r="FO48" s="1103" t="s">
        <v>84</v>
      </c>
      <c r="FP48" s="1103">
        <v>5.4600000000000004E-4</v>
      </c>
      <c r="FQ48" s="1103" t="s">
        <v>84</v>
      </c>
      <c r="FR48" s="1103" t="s">
        <v>84</v>
      </c>
      <c r="FS48" s="1103">
        <v>2.8639999999999998E-3</v>
      </c>
      <c r="FT48" s="1103">
        <v>1.58E-3</v>
      </c>
      <c r="FU48" s="1103">
        <v>1.4599999999999999E-3</v>
      </c>
      <c r="FV48" s="1103">
        <v>4.15E-3</v>
      </c>
      <c r="FW48" s="1103">
        <v>2.0500000000000002E-3</v>
      </c>
      <c r="FX48" s="1103">
        <v>1.397E-3</v>
      </c>
      <c r="FY48" s="1103">
        <v>1.377E-3</v>
      </c>
      <c r="FZ48" s="1103" t="s">
        <v>84</v>
      </c>
      <c r="GA48" s="1103">
        <v>2.539E-3</v>
      </c>
      <c r="GB48" s="1103">
        <v>5.156E-3</v>
      </c>
      <c r="GC48" s="1103">
        <v>4.3600000000000002E-3</v>
      </c>
      <c r="GD48" s="1103">
        <v>2.284E-3</v>
      </c>
      <c r="GE48" s="1103">
        <v>2.611E-3</v>
      </c>
      <c r="GF48" s="1103">
        <v>3.7230000000000002E-3</v>
      </c>
      <c r="GG48" s="1103">
        <v>6.3569999999999998E-3</v>
      </c>
      <c r="GH48" s="1103">
        <v>1.7899999999999999E-3</v>
      </c>
      <c r="GI48" s="1103">
        <v>4.0749999999999996E-3</v>
      </c>
      <c r="GJ48" s="1103">
        <v>3.81E-3</v>
      </c>
      <c r="GK48" s="1103">
        <v>8.9429999999999996E-3</v>
      </c>
    </row>
    <row r="49" spans="1:193" ht="15.75" customHeight="1">
      <c r="A49" s="1252" t="s">
        <v>55</v>
      </c>
      <c r="B49" s="1103" t="s">
        <v>84</v>
      </c>
      <c r="C49" s="1103" t="s">
        <v>84</v>
      </c>
      <c r="D49" s="1103" t="s">
        <v>84</v>
      </c>
      <c r="E49" s="1103" t="s">
        <v>84</v>
      </c>
      <c r="F49" s="1103" t="s">
        <v>84</v>
      </c>
      <c r="G49" s="1103" t="s">
        <v>84</v>
      </c>
      <c r="H49" s="1103" t="s">
        <v>84</v>
      </c>
      <c r="I49" s="1103" t="s">
        <v>84</v>
      </c>
      <c r="J49" s="1103" t="s">
        <v>84</v>
      </c>
      <c r="K49" s="1103" t="s">
        <v>84</v>
      </c>
      <c r="L49" s="1103" t="s">
        <v>84</v>
      </c>
      <c r="M49" s="1103" t="s">
        <v>84</v>
      </c>
      <c r="N49" s="1103" t="s">
        <v>84</v>
      </c>
      <c r="O49" s="1103" t="s">
        <v>84</v>
      </c>
      <c r="P49" s="1103" t="s">
        <v>84</v>
      </c>
      <c r="Q49" s="1103" t="s">
        <v>84</v>
      </c>
      <c r="R49" s="1103" t="s">
        <v>84</v>
      </c>
      <c r="S49" s="1103" t="s">
        <v>84</v>
      </c>
      <c r="T49" s="1103" t="s">
        <v>84</v>
      </c>
      <c r="U49" s="1103" t="s">
        <v>84</v>
      </c>
      <c r="V49" s="1103" t="s">
        <v>84</v>
      </c>
      <c r="W49" s="1103" t="s">
        <v>84</v>
      </c>
      <c r="X49" s="1103" t="s">
        <v>84</v>
      </c>
      <c r="Y49" s="1103" t="s">
        <v>84</v>
      </c>
      <c r="Z49" s="1103" t="s">
        <v>84</v>
      </c>
      <c r="AA49" s="1103" t="s">
        <v>84</v>
      </c>
      <c r="AB49" s="1103" t="s">
        <v>84</v>
      </c>
      <c r="AC49" s="1103" t="s">
        <v>84</v>
      </c>
      <c r="AD49" s="1103" t="s">
        <v>84</v>
      </c>
      <c r="AE49" s="1103" t="s">
        <v>84</v>
      </c>
      <c r="AF49" s="1103" t="s">
        <v>84</v>
      </c>
      <c r="AG49" s="1103" t="s">
        <v>84</v>
      </c>
      <c r="AH49" s="1103" t="s">
        <v>84</v>
      </c>
      <c r="AI49" s="1103" t="s">
        <v>84</v>
      </c>
      <c r="AJ49" s="1103" t="s">
        <v>84</v>
      </c>
      <c r="AK49" s="1103" t="s">
        <v>84</v>
      </c>
      <c r="AL49" s="1103" t="s">
        <v>84</v>
      </c>
      <c r="AM49" s="1103" t="s">
        <v>84</v>
      </c>
      <c r="AN49" s="1103" t="s">
        <v>84</v>
      </c>
      <c r="AO49" s="1103" t="s">
        <v>84</v>
      </c>
      <c r="AP49" s="1103" t="s">
        <v>84</v>
      </c>
      <c r="AQ49" s="1103" t="s">
        <v>84</v>
      </c>
      <c r="AR49" s="1103" t="s">
        <v>84</v>
      </c>
      <c r="AS49" s="1103" t="s">
        <v>84</v>
      </c>
      <c r="AT49" s="1103" t="s">
        <v>84</v>
      </c>
      <c r="AU49" s="1103" t="s">
        <v>84</v>
      </c>
      <c r="AV49" s="1103" t="s">
        <v>84</v>
      </c>
      <c r="AW49" s="1103" t="s">
        <v>84</v>
      </c>
      <c r="AX49" s="1103" t="s">
        <v>84</v>
      </c>
      <c r="AY49" s="1103" t="s">
        <v>84</v>
      </c>
      <c r="AZ49" s="1103" t="s">
        <v>84</v>
      </c>
      <c r="BA49" s="1103" t="s">
        <v>84</v>
      </c>
      <c r="BB49" s="1103" t="s">
        <v>84</v>
      </c>
      <c r="BC49" s="1103" t="s">
        <v>84</v>
      </c>
      <c r="BD49" s="1103" t="s">
        <v>84</v>
      </c>
      <c r="BE49" s="1103" t="s">
        <v>84</v>
      </c>
      <c r="BF49" s="1103" t="s">
        <v>84</v>
      </c>
      <c r="BG49" s="1103" t="s">
        <v>84</v>
      </c>
      <c r="BH49" s="1103" t="s">
        <v>84</v>
      </c>
      <c r="BI49" s="1103" t="s">
        <v>84</v>
      </c>
      <c r="BJ49" s="1103" t="s">
        <v>84</v>
      </c>
      <c r="BK49" s="1103" t="s">
        <v>84</v>
      </c>
      <c r="BL49" s="1103" t="s">
        <v>84</v>
      </c>
      <c r="BM49" s="1103" t="s">
        <v>84</v>
      </c>
      <c r="BN49" s="1103" t="s">
        <v>84</v>
      </c>
      <c r="BO49" s="1103" t="s">
        <v>84</v>
      </c>
      <c r="BP49" s="1103" t="s">
        <v>84</v>
      </c>
      <c r="BQ49" s="1103" t="s">
        <v>84</v>
      </c>
      <c r="BR49" s="1103" t="s">
        <v>84</v>
      </c>
      <c r="BS49" s="1103" t="s">
        <v>84</v>
      </c>
      <c r="BT49" s="1103" t="s">
        <v>84</v>
      </c>
      <c r="BU49" s="1103" t="s">
        <v>84</v>
      </c>
      <c r="BV49" s="1103" t="s">
        <v>84</v>
      </c>
      <c r="BW49" s="1103" t="s">
        <v>84</v>
      </c>
      <c r="BX49" s="1103" t="s">
        <v>84</v>
      </c>
      <c r="BY49" s="1103" t="s">
        <v>84</v>
      </c>
      <c r="BZ49" s="1103" t="s">
        <v>84</v>
      </c>
      <c r="CA49" s="1103" t="s">
        <v>84</v>
      </c>
      <c r="CB49" s="1103" t="s">
        <v>84</v>
      </c>
      <c r="CC49" s="1103" t="s">
        <v>84</v>
      </c>
      <c r="CD49" s="1103" t="s">
        <v>84</v>
      </c>
      <c r="CE49" s="1103" t="s">
        <v>84</v>
      </c>
      <c r="CF49" s="1103" t="s">
        <v>84</v>
      </c>
      <c r="CG49" s="1103" t="s">
        <v>84</v>
      </c>
      <c r="CH49" s="1103" t="s">
        <v>84</v>
      </c>
      <c r="CI49" s="1103" t="s">
        <v>84</v>
      </c>
      <c r="CJ49" s="1103" t="s">
        <v>84</v>
      </c>
      <c r="CK49" s="1103" t="s">
        <v>84</v>
      </c>
      <c r="CL49" s="1103" t="s">
        <v>84</v>
      </c>
      <c r="CM49" s="1103" t="s">
        <v>84</v>
      </c>
      <c r="CN49" s="1103" t="s">
        <v>84</v>
      </c>
      <c r="CO49" s="1103" t="s">
        <v>84</v>
      </c>
      <c r="CP49" s="1103" t="s">
        <v>84</v>
      </c>
      <c r="CQ49" s="1103" t="s">
        <v>84</v>
      </c>
      <c r="CR49" s="1103" t="s">
        <v>84</v>
      </c>
      <c r="CS49" s="1103" t="s">
        <v>84</v>
      </c>
      <c r="CT49" s="1103" t="s">
        <v>84</v>
      </c>
      <c r="CU49" s="1103" t="s">
        <v>84</v>
      </c>
      <c r="CV49" s="1103" t="s">
        <v>84</v>
      </c>
      <c r="CW49" s="1103" t="s">
        <v>84</v>
      </c>
      <c r="CX49" s="1103" t="s">
        <v>84</v>
      </c>
      <c r="CY49" s="1103" t="s">
        <v>84</v>
      </c>
      <c r="CZ49" s="1103" t="s">
        <v>84</v>
      </c>
      <c r="DA49" s="1103" t="s">
        <v>84</v>
      </c>
      <c r="DB49" s="1103" t="s">
        <v>84</v>
      </c>
      <c r="DC49" s="1103" t="s">
        <v>84</v>
      </c>
      <c r="DD49" s="1103" t="s">
        <v>84</v>
      </c>
      <c r="DE49" s="1103" t="s">
        <v>84</v>
      </c>
      <c r="DF49" s="1103">
        <v>5.3499999999999999E-4</v>
      </c>
      <c r="DG49" s="1103" t="s">
        <v>84</v>
      </c>
      <c r="DH49" s="1103" t="s">
        <v>84</v>
      </c>
      <c r="DI49" s="1103" t="s">
        <v>84</v>
      </c>
      <c r="DJ49" s="1103" t="s">
        <v>84</v>
      </c>
      <c r="DK49" s="1103" t="s">
        <v>84</v>
      </c>
      <c r="DL49" s="1103" t="s">
        <v>84</v>
      </c>
      <c r="DM49" s="1103" t="s">
        <v>84</v>
      </c>
      <c r="DN49" s="1103">
        <v>6.3000000000000003E-4</v>
      </c>
      <c r="DO49" s="1103" t="s">
        <v>84</v>
      </c>
      <c r="DP49" s="1103" t="s">
        <v>84</v>
      </c>
      <c r="DQ49" s="1103">
        <v>5.5400000000000002E-4</v>
      </c>
      <c r="DR49" s="1103" t="s">
        <v>84</v>
      </c>
      <c r="DS49" s="1103" t="s">
        <v>84</v>
      </c>
      <c r="DT49" s="1103" t="s">
        <v>84</v>
      </c>
      <c r="DU49" s="1103" t="s">
        <v>84</v>
      </c>
      <c r="DV49" s="1103" t="s">
        <v>84</v>
      </c>
      <c r="DW49" s="1103" t="s">
        <v>84</v>
      </c>
      <c r="DX49" s="1103" t="s">
        <v>84</v>
      </c>
      <c r="DY49" s="1103" t="s">
        <v>84</v>
      </c>
      <c r="DZ49" s="1103" t="s">
        <v>84</v>
      </c>
      <c r="EA49" s="1103" t="s">
        <v>84</v>
      </c>
      <c r="EB49" s="1103" t="s">
        <v>84</v>
      </c>
      <c r="EC49" s="1103" t="s">
        <v>84</v>
      </c>
      <c r="ED49" s="1103" t="s">
        <v>84</v>
      </c>
      <c r="EE49" s="1103" t="s">
        <v>84</v>
      </c>
      <c r="EF49" s="1103" t="s">
        <v>84</v>
      </c>
      <c r="EG49" s="1103" t="s">
        <v>84</v>
      </c>
      <c r="EH49" s="1103" t="s">
        <v>84</v>
      </c>
      <c r="EI49" s="1103" t="s">
        <v>84</v>
      </c>
      <c r="EJ49" s="1103" t="s">
        <v>84</v>
      </c>
      <c r="EK49" s="1103" t="s">
        <v>84</v>
      </c>
      <c r="EL49" s="1103" t="s">
        <v>84</v>
      </c>
      <c r="EM49" s="1103" t="s">
        <v>84</v>
      </c>
      <c r="EN49" s="1103" t="s">
        <v>84</v>
      </c>
      <c r="EO49" s="1103" t="s">
        <v>84</v>
      </c>
      <c r="EP49" s="1103" t="s">
        <v>84</v>
      </c>
      <c r="EQ49" s="1103" t="s">
        <v>84</v>
      </c>
      <c r="ER49" s="1103" t="s">
        <v>84</v>
      </c>
      <c r="ES49" s="1103" t="s">
        <v>84</v>
      </c>
      <c r="ET49" s="1103" t="s">
        <v>84</v>
      </c>
      <c r="EU49" s="1103" t="s">
        <v>84</v>
      </c>
      <c r="EV49" s="1103" t="s">
        <v>84</v>
      </c>
      <c r="EW49" s="1103" t="s">
        <v>84</v>
      </c>
      <c r="EX49" s="1103" t="s">
        <v>84</v>
      </c>
      <c r="EY49" s="1103" t="s">
        <v>84</v>
      </c>
      <c r="EZ49" s="1103" t="s">
        <v>84</v>
      </c>
      <c r="FA49" s="1103">
        <v>1.1919999999999999E-3</v>
      </c>
      <c r="FB49" s="1103">
        <v>1.204E-3</v>
      </c>
      <c r="FC49" s="1103">
        <v>5.3300000000000005E-4</v>
      </c>
      <c r="FD49" s="1103">
        <v>1.279E-3</v>
      </c>
      <c r="FE49" s="1103">
        <v>5.6999999999999998E-4</v>
      </c>
      <c r="FF49" s="1103" t="s">
        <v>84</v>
      </c>
      <c r="FG49" s="1103">
        <v>7.4399999999999998E-4</v>
      </c>
      <c r="FH49" s="1103">
        <v>7.6300000000000001E-4</v>
      </c>
      <c r="FI49" s="1103" t="s">
        <v>84</v>
      </c>
      <c r="FJ49" s="1103" t="s">
        <v>84</v>
      </c>
      <c r="FK49" s="1103" t="s">
        <v>84</v>
      </c>
      <c r="FL49" s="1103" t="s">
        <v>84</v>
      </c>
      <c r="FM49" s="1103" t="s">
        <v>84</v>
      </c>
      <c r="FN49" s="1103" t="s">
        <v>84</v>
      </c>
      <c r="FO49" s="1103" t="s">
        <v>84</v>
      </c>
      <c r="FP49" s="1103">
        <v>5.04E-4</v>
      </c>
      <c r="FQ49" s="1103" t="s">
        <v>84</v>
      </c>
      <c r="FR49" s="1103" t="s">
        <v>84</v>
      </c>
      <c r="FS49" s="1103" t="s">
        <v>84</v>
      </c>
      <c r="FT49" s="1103" t="s">
        <v>84</v>
      </c>
      <c r="FU49" s="1103" t="s">
        <v>84</v>
      </c>
      <c r="FV49" s="1103" t="s">
        <v>84</v>
      </c>
      <c r="FW49" s="1103" t="s">
        <v>84</v>
      </c>
      <c r="FX49" s="1103" t="s">
        <v>84</v>
      </c>
      <c r="FY49" s="1103" t="s">
        <v>84</v>
      </c>
      <c r="FZ49" s="1103" t="s">
        <v>84</v>
      </c>
      <c r="GA49" s="1103" t="s">
        <v>84</v>
      </c>
      <c r="GB49" s="1103" t="s">
        <v>84</v>
      </c>
      <c r="GC49" s="1103" t="s">
        <v>84</v>
      </c>
      <c r="GD49" s="1103" t="s">
        <v>84</v>
      </c>
      <c r="GE49" s="1103" t="s">
        <v>84</v>
      </c>
      <c r="GF49" s="1103" t="s">
        <v>84</v>
      </c>
      <c r="GG49" s="1103" t="s">
        <v>84</v>
      </c>
      <c r="GH49" s="1103" t="s">
        <v>84</v>
      </c>
      <c r="GI49" s="1103" t="s">
        <v>84</v>
      </c>
      <c r="GJ49" s="1103" t="s">
        <v>84</v>
      </c>
      <c r="GK49" s="1103" t="s">
        <v>84</v>
      </c>
    </row>
    <row r="50" spans="1:193" ht="15.75" customHeight="1">
      <c r="A50" s="1252" t="s">
        <v>56</v>
      </c>
      <c r="B50" s="1103">
        <v>6.953E-3</v>
      </c>
      <c r="C50" s="1103">
        <v>8.9210000000000001E-3</v>
      </c>
      <c r="D50" s="1103">
        <v>2.5249999999999999E-3</v>
      </c>
      <c r="E50" s="1103">
        <v>5.1692000000000002E-2</v>
      </c>
      <c r="F50" s="1103">
        <v>0.81640800000000002</v>
      </c>
      <c r="G50" s="1103">
        <v>4.3220000000000003E-3</v>
      </c>
      <c r="H50" s="1103">
        <v>8.1519999999999995E-3</v>
      </c>
      <c r="I50" s="1103">
        <v>0.14221300000000001</v>
      </c>
      <c r="J50" s="1103">
        <v>6.78E-4</v>
      </c>
      <c r="K50" s="1103">
        <v>4.1701000000000002E-2</v>
      </c>
      <c r="L50" s="1103">
        <v>3.7138999999999998E-2</v>
      </c>
      <c r="M50" s="1103">
        <v>2.9849999999999998E-3</v>
      </c>
      <c r="N50" s="1103">
        <v>6.888E-3</v>
      </c>
      <c r="O50" s="1103">
        <v>3.5257999999999998E-2</v>
      </c>
      <c r="P50" s="1103">
        <v>1.186E-3</v>
      </c>
      <c r="Q50" s="1103">
        <v>4.4711000000000001E-2</v>
      </c>
      <c r="R50" s="1103">
        <v>5.4288000000000003E-2</v>
      </c>
      <c r="S50" s="1103">
        <v>6.7299999999999999E-4</v>
      </c>
      <c r="T50" s="1103">
        <v>0.133464</v>
      </c>
      <c r="U50" s="1103">
        <v>0.10766000000000001</v>
      </c>
      <c r="V50" s="1103">
        <v>0.217833</v>
      </c>
      <c r="W50" s="1103">
        <v>1.5685999999999999E-2</v>
      </c>
      <c r="X50" s="1103">
        <v>7.0799999999999997E-4</v>
      </c>
      <c r="Y50" s="1103">
        <v>9.7179999999999992E-3</v>
      </c>
      <c r="Z50" s="1103">
        <v>1.3960000000000001E-3</v>
      </c>
      <c r="AA50" s="1103">
        <v>0.145595</v>
      </c>
      <c r="AB50" s="1103">
        <v>5.0799999999999999E-4</v>
      </c>
      <c r="AC50" s="1103">
        <v>3.9412999999999997E-2</v>
      </c>
      <c r="AD50" s="1103">
        <v>2.4420000000000002E-3</v>
      </c>
      <c r="AE50" s="1103">
        <v>0.112763</v>
      </c>
      <c r="AF50" s="1103">
        <v>5.0109999999999998E-3</v>
      </c>
      <c r="AG50" s="1103">
        <v>2.5607000000000001E-2</v>
      </c>
      <c r="AH50" s="1103">
        <v>1.9404000000000001E-2</v>
      </c>
      <c r="AI50" s="1103">
        <v>8.3199999999999995E-4</v>
      </c>
      <c r="AJ50" s="1103">
        <v>5.9621E-2</v>
      </c>
      <c r="AK50" s="1103">
        <v>0.14115900000000001</v>
      </c>
      <c r="AL50" s="1103">
        <v>7.6774999999999996E-2</v>
      </c>
      <c r="AM50" s="1103">
        <v>1.7996999999999999E-2</v>
      </c>
      <c r="AN50" s="1103">
        <v>8.2846000000000003E-2</v>
      </c>
      <c r="AO50" s="1103">
        <v>0.10523100000000001</v>
      </c>
      <c r="AP50" s="1103">
        <v>1.0510000000000001E-3</v>
      </c>
      <c r="AQ50" s="1103">
        <v>5.1219999999999998E-3</v>
      </c>
      <c r="AR50" s="1103">
        <v>3.0959999999999998E-3</v>
      </c>
      <c r="AS50" s="1103">
        <v>0.169401</v>
      </c>
      <c r="AT50" s="1103">
        <v>5.13E-4</v>
      </c>
      <c r="AU50" s="1103">
        <v>4.1380000000000002E-3</v>
      </c>
      <c r="AV50" s="1103">
        <v>1.9239999999999999E-3</v>
      </c>
      <c r="AW50" s="1103">
        <v>0.103412</v>
      </c>
      <c r="AX50" s="1103">
        <v>8.5970000000000005E-3</v>
      </c>
      <c r="AY50" s="1103">
        <v>1.5870000000000001E-3</v>
      </c>
      <c r="AZ50" s="1103">
        <v>9.4730000000000005E-3</v>
      </c>
      <c r="BA50" s="1103">
        <v>9.4566999999999998E-2</v>
      </c>
      <c r="BB50" s="1103">
        <v>5.5329999999999997E-3</v>
      </c>
      <c r="BC50" s="1103">
        <v>6.7315E-2</v>
      </c>
      <c r="BD50" s="1103">
        <v>1.0349000000000001E-2</v>
      </c>
      <c r="BE50" s="1103">
        <v>1.1075E-2</v>
      </c>
      <c r="BF50" s="1103">
        <v>8.2310000000000005E-3</v>
      </c>
      <c r="BG50" s="1103">
        <v>4.6239999999999996E-3</v>
      </c>
      <c r="BH50" s="1103">
        <v>0.28040700000000002</v>
      </c>
      <c r="BI50" s="1103">
        <v>3.1594999999999998E-2</v>
      </c>
      <c r="BJ50" s="1103">
        <v>0.224438</v>
      </c>
      <c r="BK50" s="1103">
        <v>0.351912</v>
      </c>
      <c r="BL50" s="1103">
        <v>2.0799999999999999E-2</v>
      </c>
      <c r="BM50" s="1103">
        <v>3.3440000000000002E-3</v>
      </c>
      <c r="BN50" s="1103">
        <v>0.10691299999999999</v>
      </c>
      <c r="BO50" s="1103">
        <v>1.668E-2</v>
      </c>
      <c r="BP50" s="1103">
        <v>0.88472799999999996</v>
      </c>
      <c r="BQ50" s="1103">
        <v>3.2190000000000001E-3</v>
      </c>
      <c r="BR50" s="1103">
        <v>2.1770000000000001E-2</v>
      </c>
      <c r="BS50" s="1103">
        <v>6.5026E-2</v>
      </c>
      <c r="BT50" s="1103">
        <v>1.3605000000000001E-2</v>
      </c>
      <c r="BU50" s="1103">
        <v>2.6518E-2</v>
      </c>
      <c r="BV50" s="1103">
        <v>2.6970000000000002E-3</v>
      </c>
      <c r="BW50" s="1103">
        <v>1.8726E-2</v>
      </c>
      <c r="BX50" s="1103">
        <v>7.6045000000000001E-2</v>
      </c>
      <c r="BY50" s="1103">
        <v>4.4980000000000003E-3</v>
      </c>
      <c r="BZ50" s="1103">
        <v>0.31180999999999998</v>
      </c>
      <c r="CA50" s="1103">
        <v>5.6639999999999998E-3</v>
      </c>
      <c r="CB50" s="1103">
        <v>2.3486E-2</v>
      </c>
      <c r="CC50" s="1103">
        <v>3.418E-3</v>
      </c>
      <c r="CD50" s="1103">
        <v>1.129E-3</v>
      </c>
      <c r="CE50" s="1103">
        <v>1.207E-3</v>
      </c>
      <c r="CF50" s="1103">
        <v>3.3855999999999997E-2</v>
      </c>
      <c r="CG50" s="1103">
        <v>3.4840000000000003E-2</v>
      </c>
      <c r="CH50" s="1103">
        <v>4.6973000000000001E-2</v>
      </c>
      <c r="CI50" s="1103">
        <v>1.9656E-2</v>
      </c>
      <c r="CJ50" s="1103">
        <v>6.914E-3</v>
      </c>
      <c r="CK50" s="1103">
        <v>4.9319999999999998E-3</v>
      </c>
      <c r="CL50" s="1103">
        <v>5.3410000000000003E-3</v>
      </c>
      <c r="CM50" s="1103">
        <v>3.3379999999999998E-3</v>
      </c>
      <c r="CN50" s="1103">
        <v>6.4156000000000005E-2</v>
      </c>
      <c r="CO50" s="1103">
        <v>1.6629000000000001E-2</v>
      </c>
      <c r="CP50" s="1103">
        <v>5.1406E-2</v>
      </c>
      <c r="CQ50" s="1103">
        <v>2.3619999999999999E-2</v>
      </c>
      <c r="CR50" s="1103">
        <v>2.8050000000000002E-3</v>
      </c>
      <c r="CS50" s="1103">
        <v>0.27927600000000002</v>
      </c>
      <c r="CT50" s="1103">
        <v>3.9329999999999999E-3</v>
      </c>
      <c r="CU50" s="1103">
        <v>7.8154000000000001E-2</v>
      </c>
      <c r="CV50" s="1103">
        <v>0.18856700000000001</v>
      </c>
      <c r="CW50" s="1103">
        <v>9.5495999999999998E-2</v>
      </c>
      <c r="CX50" s="1103">
        <v>0.164822</v>
      </c>
      <c r="CY50" s="1103">
        <v>4.6470999999999998E-2</v>
      </c>
      <c r="CZ50" s="1103">
        <v>5.5188000000000001E-2</v>
      </c>
      <c r="DA50" s="1103">
        <v>0.104632</v>
      </c>
      <c r="DB50" s="1103">
        <v>6.1551000000000002E-2</v>
      </c>
      <c r="DC50" s="1103">
        <v>6.3350000000000004E-3</v>
      </c>
      <c r="DD50" s="1103">
        <v>8.9779999999999999E-3</v>
      </c>
      <c r="DE50" s="1103">
        <v>5.4390000000000003E-3</v>
      </c>
      <c r="DF50" s="1103">
        <v>8.0029999999999997E-3</v>
      </c>
      <c r="DG50" s="1103">
        <v>3.6055999999999998E-2</v>
      </c>
      <c r="DH50" s="1103">
        <v>0.15467800000000001</v>
      </c>
      <c r="DI50" s="1103">
        <v>7.1780000000000004E-3</v>
      </c>
      <c r="DJ50" s="1103">
        <v>2.052E-2</v>
      </c>
      <c r="DK50" s="1103">
        <v>1.1348E-2</v>
      </c>
      <c r="DL50" s="1103" t="s">
        <v>84</v>
      </c>
      <c r="DM50" s="1103">
        <v>0.10727299999999999</v>
      </c>
      <c r="DN50" s="1103">
        <v>0.11844</v>
      </c>
      <c r="DO50" s="1103">
        <v>0.108297</v>
      </c>
      <c r="DP50" s="1103">
        <v>8.0789999999999994E-3</v>
      </c>
      <c r="DQ50" s="1103">
        <v>0.229245</v>
      </c>
      <c r="DR50" s="1103">
        <v>2.0236000000000001E-2</v>
      </c>
      <c r="DS50" s="1103">
        <v>0.113859</v>
      </c>
      <c r="DT50" s="1103">
        <v>1.5802E-2</v>
      </c>
      <c r="DU50" s="1103">
        <v>0.28799200000000003</v>
      </c>
      <c r="DV50" s="1103">
        <v>0.20471400000000001</v>
      </c>
      <c r="DW50" s="1103">
        <v>6.7374000000000003E-2</v>
      </c>
      <c r="DX50" s="1103">
        <v>1.1691E-2</v>
      </c>
      <c r="DY50" s="1103">
        <v>7.5522000000000006E-2</v>
      </c>
      <c r="DZ50" s="1103">
        <v>0.20033500000000001</v>
      </c>
      <c r="EA50" s="1103">
        <v>5.0650000000000001E-3</v>
      </c>
      <c r="EB50" s="1103">
        <v>0.42288799999999999</v>
      </c>
      <c r="EC50" s="1103" t="s">
        <v>84</v>
      </c>
      <c r="ED50" s="1103">
        <v>1.1950000000000001E-2</v>
      </c>
      <c r="EE50" s="1103" t="s">
        <v>1706</v>
      </c>
      <c r="EF50" s="1103">
        <v>8.8635000000000005E-2</v>
      </c>
      <c r="EG50" s="1103">
        <v>1.1417E-2</v>
      </c>
      <c r="EH50" s="1103">
        <v>1.9428999999999998E-2</v>
      </c>
      <c r="EI50" s="1103">
        <v>6.9337999999999997E-2</v>
      </c>
      <c r="EJ50" s="1103" t="s">
        <v>84</v>
      </c>
      <c r="EK50" s="1103">
        <v>4.7689999999999998E-3</v>
      </c>
      <c r="EL50" s="1103" t="s">
        <v>84</v>
      </c>
      <c r="EM50" s="1103">
        <v>6.8630000000000002E-3</v>
      </c>
      <c r="EN50" s="1103">
        <v>0.12671199999999999</v>
      </c>
      <c r="EO50" s="1103">
        <v>0.15746499999999999</v>
      </c>
      <c r="EP50" s="1103">
        <v>0.27581299999999997</v>
      </c>
      <c r="EQ50" s="1103">
        <v>0.34357599999999999</v>
      </c>
      <c r="ER50" s="1103">
        <v>4.0926999999999998E-2</v>
      </c>
      <c r="ES50" s="1103">
        <v>3.5509999999999999E-3</v>
      </c>
      <c r="ET50" s="1103">
        <v>1.1480000000000001E-2</v>
      </c>
      <c r="EU50" s="1103">
        <v>1.3480000000000001E-2</v>
      </c>
      <c r="EV50" s="1103">
        <v>5.4481000000000002E-2</v>
      </c>
      <c r="EW50" s="1103">
        <v>1.3613E-2</v>
      </c>
      <c r="EX50" s="1103">
        <v>0.17782700000000001</v>
      </c>
      <c r="EY50" s="1103">
        <v>1.1514E-2</v>
      </c>
      <c r="EZ50" s="1103">
        <v>0.16863</v>
      </c>
      <c r="FA50" s="1103">
        <v>2.1923999999999999E-2</v>
      </c>
      <c r="FB50" s="1103">
        <v>2.7245999999999999E-2</v>
      </c>
      <c r="FC50" s="1103">
        <v>0.230962</v>
      </c>
      <c r="FD50" s="1103">
        <v>4.3652999999999997E-2</v>
      </c>
      <c r="FE50" s="1103">
        <v>1.6036000000000002E-2</v>
      </c>
      <c r="FF50" s="1103" t="s">
        <v>365</v>
      </c>
      <c r="FG50" s="1103">
        <v>1.3453E-2</v>
      </c>
      <c r="FH50" s="1103">
        <v>4.0958000000000001E-2</v>
      </c>
      <c r="FI50" s="1103" t="s">
        <v>84</v>
      </c>
      <c r="FJ50" s="1103">
        <v>0.13294700000000001</v>
      </c>
      <c r="FK50" s="1103">
        <v>6.7210000000000004E-3</v>
      </c>
      <c r="FL50" s="1103">
        <v>1.0011000000000001E-2</v>
      </c>
      <c r="FM50" s="1103" t="s">
        <v>84</v>
      </c>
      <c r="FN50" s="1103">
        <v>4.9667999999999997E-2</v>
      </c>
      <c r="FO50" s="1103">
        <v>1.0182E-2</v>
      </c>
      <c r="FP50" s="1103">
        <v>4.4729999999999999E-2</v>
      </c>
      <c r="FQ50" s="1103">
        <v>1.5417999999999999E-2</v>
      </c>
      <c r="FR50" s="1103" t="s">
        <v>84</v>
      </c>
      <c r="FS50" s="1103">
        <v>0.130885</v>
      </c>
      <c r="FT50" s="1103">
        <v>0.10410999999999999</v>
      </c>
      <c r="FU50" s="1103">
        <v>5.8095000000000001E-2</v>
      </c>
      <c r="FV50" s="1103">
        <v>0.18932599999999999</v>
      </c>
      <c r="FW50" s="1103">
        <v>9.4053999999999999E-2</v>
      </c>
      <c r="FX50" s="1103">
        <v>7.3815000000000006E-2</v>
      </c>
      <c r="FY50" s="1103">
        <v>7.9560000000000006E-2</v>
      </c>
      <c r="FZ50" s="1103">
        <v>1.4755000000000001E-2</v>
      </c>
      <c r="GA50" s="1103">
        <v>0.120416</v>
      </c>
      <c r="GB50" s="1103">
        <v>0.18279899999999999</v>
      </c>
      <c r="GC50" s="1103">
        <v>9.7990999999999995E-2</v>
      </c>
      <c r="GD50" s="1103">
        <v>3.9379999999999998E-2</v>
      </c>
      <c r="GE50" s="1103">
        <v>6.9750999999999994E-2</v>
      </c>
      <c r="GF50" s="1103">
        <v>7.6855999999999994E-2</v>
      </c>
      <c r="GG50" s="1103">
        <v>0.124656</v>
      </c>
      <c r="GH50" s="1103">
        <v>3.5728000000000003E-2</v>
      </c>
      <c r="GI50" s="1103">
        <v>6.3217999999999996E-2</v>
      </c>
      <c r="GJ50" s="1103">
        <v>4.6503999999999997E-2</v>
      </c>
      <c r="GK50" s="1103">
        <v>0.143815</v>
      </c>
    </row>
    <row r="51" spans="1:193" ht="15.75" customHeight="1">
      <c r="A51" s="1252" t="s">
        <v>57</v>
      </c>
      <c r="B51" s="1103">
        <v>1.2474000000000001E-2</v>
      </c>
      <c r="C51" s="1103">
        <v>3.0845000000000001E-2</v>
      </c>
      <c r="D51" s="1103">
        <v>9.8639999999999995E-3</v>
      </c>
      <c r="E51" s="1103">
        <v>0.18881200000000001</v>
      </c>
      <c r="F51" s="1103">
        <v>0.86843400000000004</v>
      </c>
      <c r="G51" s="1103">
        <v>0.46260899999999999</v>
      </c>
      <c r="H51" s="1103">
        <v>2.2006999999999999E-2</v>
      </c>
      <c r="I51" s="1103">
        <v>0.19007599999999999</v>
      </c>
      <c r="J51" s="1103">
        <v>9.5436000000000007E-2</v>
      </c>
      <c r="K51" s="1103">
        <v>4.0572999999999998E-2</v>
      </c>
      <c r="L51" s="1103">
        <v>7.3331999999999994E-2</v>
      </c>
      <c r="M51" s="1103">
        <v>0.31480799999999998</v>
      </c>
      <c r="N51" s="1103">
        <v>5.8414000000000001E-2</v>
      </c>
      <c r="O51" s="1103">
        <v>8.5171999999999998E-2</v>
      </c>
      <c r="P51" s="1103">
        <v>2.0596E-2</v>
      </c>
      <c r="Q51" s="1103">
        <v>4.8368000000000001E-2</v>
      </c>
      <c r="R51" s="1103">
        <v>5.6472000000000001E-2</v>
      </c>
      <c r="S51" s="1103">
        <v>6.1735999999999999E-2</v>
      </c>
      <c r="T51" s="1103">
        <v>0.23396400000000001</v>
      </c>
      <c r="U51" s="1103">
        <v>0.15881899999999999</v>
      </c>
      <c r="V51" s="1103">
        <v>0.50053999999999998</v>
      </c>
      <c r="W51" s="1103">
        <v>5.2206000000000002E-2</v>
      </c>
      <c r="X51" s="1103">
        <v>1.4076E-2</v>
      </c>
      <c r="Y51" s="1103">
        <v>2.4473000000000002E-2</v>
      </c>
      <c r="Z51" s="1103">
        <v>1.472E-3</v>
      </c>
      <c r="AA51" s="1103">
        <v>0.22108</v>
      </c>
      <c r="AB51" s="1103">
        <v>1.304E-3</v>
      </c>
      <c r="AC51" s="1103">
        <v>0.116287</v>
      </c>
      <c r="AD51" s="1103">
        <v>4.3740000000000003E-3</v>
      </c>
      <c r="AE51" s="1103">
        <v>0.117491</v>
      </c>
      <c r="AF51" s="1103">
        <v>5.6343999999999998E-2</v>
      </c>
      <c r="AG51" s="1103">
        <v>2.2270999999999999E-2</v>
      </c>
      <c r="AH51" s="1103">
        <v>2.9538999999999999E-2</v>
      </c>
      <c r="AI51" s="1103">
        <v>6.2600000000000004E-4</v>
      </c>
      <c r="AJ51" s="1103">
        <v>6.6441E-2</v>
      </c>
      <c r="AK51" s="1103">
        <v>0.23946400000000001</v>
      </c>
      <c r="AL51" s="1103">
        <v>7.0941000000000004E-2</v>
      </c>
      <c r="AM51" s="1103">
        <v>0.42310700000000001</v>
      </c>
      <c r="AN51" s="1103">
        <v>0.115276</v>
      </c>
      <c r="AO51" s="1103">
        <v>0.102191</v>
      </c>
      <c r="AP51" s="1103">
        <v>3.8150999999999997E-2</v>
      </c>
      <c r="AQ51" s="1103">
        <v>0.231712</v>
      </c>
      <c r="AR51" s="1103">
        <v>0.35600100000000001</v>
      </c>
      <c r="AS51" s="1103">
        <v>0.19221099999999999</v>
      </c>
      <c r="AT51" s="1103">
        <v>2.2359E-2</v>
      </c>
      <c r="AU51" s="1103">
        <v>7.3499999999999996E-2</v>
      </c>
      <c r="AV51" s="1103">
        <v>0.29557899999999998</v>
      </c>
      <c r="AW51" s="1103">
        <v>0.1138</v>
      </c>
      <c r="AX51" s="1103">
        <v>3.7981000000000001E-2</v>
      </c>
      <c r="AY51" s="1103">
        <v>5.6295999999999999E-2</v>
      </c>
      <c r="AZ51" s="1103">
        <v>0.348076</v>
      </c>
      <c r="BA51" s="1103">
        <v>0.29058600000000001</v>
      </c>
      <c r="BB51" s="1103">
        <v>6.2220000000000001E-3</v>
      </c>
      <c r="BC51" s="1103">
        <v>0.27133200000000002</v>
      </c>
      <c r="BD51" s="1103" t="s">
        <v>890</v>
      </c>
      <c r="BE51" s="1103">
        <v>4.3470000000000002E-3</v>
      </c>
      <c r="BF51" s="1103">
        <v>1.7898000000000001E-2</v>
      </c>
      <c r="BG51" s="1103">
        <v>0.12757099999999999</v>
      </c>
      <c r="BH51" s="1103">
        <v>0.28271400000000002</v>
      </c>
      <c r="BI51" s="1103">
        <v>7.5235999999999997E-2</v>
      </c>
      <c r="BJ51" s="1103">
        <v>0.47614000000000001</v>
      </c>
      <c r="BK51" s="1103">
        <v>0.309276</v>
      </c>
      <c r="BL51" s="1103">
        <v>5.2121000000000001E-2</v>
      </c>
      <c r="BM51" s="1103">
        <v>0.36290600000000001</v>
      </c>
      <c r="BN51" s="1103">
        <v>0.12348000000000001</v>
      </c>
      <c r="BO51" s="1103">
        <v>6.0663000000000002E-2</v>
      </c>
      <c r="BP51" s="1103">
        <v>0.73801099999999997</v>
      </c>
      <c r="BQ51" s="1103">
        <v>9.5549999999999993E-3</v>
      </c>
      <c r="BR51" s="1103">
        <v>4.7447000000000003E-2</v>
      </c>
      <c r="BS51" s="1103">
        <v>9.4329999999999997E-2</v>
      </c>
      <c r="BT51" s="1103">
        <v>0.83954499999999999</v>
      </c>
      <c r="BU51" s="1103">
        <v>0.116719</v>
      </c>
      <c r="BV51" s="1103">
        <v>0.259712</v>
      </c>
      <c r="BW51" s="1103">
        <v>0.10263</v>
      </c>
      <c r="BX51" s="1103">
        <v>0.11702899999999999</v>
      </c>
      <c r="BY51" s="1103">
        <v>0.16931199999999999</v>
      </c>
      <c r="BZ51" s="1103">
        <v>0.22606000000000001</v>
      </c>
      <c r="CA51" s="1103">
        <v>2.957E-3</v>
      </c>
      <c r="CB51" s="1103">
        <v>5.6175999999999997E-2</v>
      </c>
      <c r="CC51" s="1103">
        <v>5.7715000000000002E-2</v>
      </c>
      <c r="CD51" s="1103">
        <v>4.9210999999999998E-2</v>
      </c>
      <c r="CE51" s="1103">
        <v>3.6814E-2</v>
      </c>
      <c r="CF51" s="1103">
        <v>3.6811999999999998E-2</v>
      </c>
      <c r="CG51" s="1103">
        <v>0.75254399999999999</v>
      </c>
      <c r="CH51" s="1103">
        <v>4.8948999999999999E-2</v>
      </c>
      <c r="CI51" s="1103" t="s">
        <v>1704</v>
      </c>
      <c r="CJ51" s="1103" t="s">
        <v>1705</v>
      </c>
      <c r="CK51" s="1103">
        <v>8.1551999999999999E-2</v>
      </c>
      <c r="CL51" s="1103">
        <v>0.138317</v>
      </c>
      <c r="CM51" s="1103">
        <v>0.33440999999999999</v>
      </c>
      <c r="CN51" s="1103">
        <v>9.7693000000000002E-2</v>
      </c>
      <c r="CO51" s="1103">
        <v>4.1924999999999997E-2</v>
      </c>
      <c r="CP51" s="1103">
        <v>9.1214000000000003E-2</v>
      </c>
      <c r="CQ51" s="1103">
        <v>5.1860000000000003E-2</v>
      </c>
      <c r="CR51" s="1103">
        <v>5.7401000000000001E-2</v>
      </c>
      <c r="CS51" s="1103">
        <v>0.45688400000000001</v>
      </c>
      <c r="CT51" s="1103">
        <v>0.19420699999999999</v>
      </c>
      <c r="CU51" s="1103">
        <v>0.11884599999999999</v>
      </c>
      <c r="CV51" s="1103">
        <v>0.214084</v>
      </c>
      <c r="CW51" s="1103">
        <v>9.7336000000000006E-2</v>
      </c>
      <c r="CX51" s="1103">
        <v>0.14249400000000001</v>
      </c>
      <c r="CY51" s="1103" t="s">
        <v>1276</v>
      </c>
      <c r="CZ51" s="1103">
        <v>0.119574</v>
      </c>
      <c r="DA51" s="1103">
        <v>0.14779800000000001</v>
      </c>
      <c r="DB51" s="1103">
        <v>5.7056999999999997E-2</v>
      </c>
      <c r="DC51" s="1103">
        <v>8.9543999999999999E-2</v>
      </c>
      <c r="DD51" s="1103">
        <v>4.9180000000000001E-2</v>
      </c>
      <c r="DE51" s="1103">
        <v>2.9505E-2</v>
      </c>
      <c r="DF51" s="1103">
        <v>1.2474000000000001E-2</v>
      </c>
      <c r="DG51" s="1103">
        <v>3.6055999999999998E-2</v>
      </c>
      <c r="DH51" s="1103">
        <v>0.37815100000000001</v>
      </c>
      <c r="DI51" s="1103">
        <v>6.0769999999999999E-3</v>
      </c>
      <c r="DJ51" s="1103">
        <v>8.8613999999999998E-2</v>
      </c>
      <c r="DK51" s="1103">
        <v>0.25536900000000001</v>
      </c>
      <c r="DL51" s="1103">
        <v>5.6662999999999998E-2</v>
      </c>
      <c r="DM51" s="1103">
        <v>0.11405700000000001</v>
      </c>
      <c r="DN51" s="1103">
        <v>0.11743199999999999</v>
      </c>
      <c r="DO51" s="1103">
        <v>0.16669800000000001</v>
      </c>
      <c r="DP51" s="1103">
        <v>1.835E-3</v>
      </c>
      <c r="DQ51" s="1103">
        <v>0.33683200000000002</v>
      </c>
      <c r="DR51" s="1103">
        <v>4.1070000000000002E-2</v>
      </c>
      <c r="DS51" s="1103">
        <v>0.128856</v>
      </c>
      <c r="DT51" s="1103">
        <v>5.6959999999999997E-3</v>
      </c>
      <c r="DU51" s="1103">
        <v>0.42259400000000003</v>
      </c>
      <c r="DV51" s="1103">
        <v>0.28883700000000001</v>
      </c>
      <c r="DW51" s="1103">
        <v>8.2031000000000007E-2</v>
      </c>
      <c r="DX51" s="1103">
        <v>7.7120000000000001E-3</v>
      </c>
      <c r="DY51" s="1103">
        <v>0.10088800000000001</v>
      </c>
      <c r="DZ51" s="1103">
        <v>0.23213</v>
      </c>
      <c r="EA51" s="1103">
        <v>5.2960000000000004E-3</v>
      </c>
      <c r="EB51" s="1103">
        <v>0.43347200000000002</v>
      </c>
      <c r="EC51" s="1103">
        <v>0.11697299999999999</v>
      </c>
      <c r="ED51" s="1103">
        <v>0.54803100000000005</v>
      </c>
      <c r="EE51" s="1103">
        <v>4.6704000000000002E-2</v>
      </c>
      <c r="EF51" s="1103">
        <v>8.0083000000000001E-2</v>
      </c>
      <c r="EG51" s="1103">
        <v>0.17700099999999999</v>
      </c>
      <c r="EH51" s="1103">
        <v>5.3015E-2</v>
      </c>
      <c r="EI51" s="1103">
        <v>9.5778000000000002E-2</v>
      </c>
      <c r="EJ51" s="1103">
        <v>1.2082000000000001E-2</v>
      </c>
      <c r="EK51" s="1103">
        <v>9.5250000000000005E-3</v>
      </c>
      <c r="EL51" s="1103">
        <v>2.0646999999999999E-2</v>
      </c>
      <c r="EM51" s="1103">
        <v>0.76599499999999998</v>
      </c>
      <c r="EN51" s="1103">
        <v>0.13964599999999999</v>
      </c>
      <c r="EO51" s="1103">
        <v>0.23272100000000001</v>
      </c>
      <c r="EP51" s="1103">
        <v>0.56015700000000002</v>
      </c>
      <c r="EQ51" s="1103">
        <v>0.26176700000000003</v>
      </c>
      <c r="ER51" s="1103">
        <v>3.7449999999999997E-2</v>
      </c>
      <c r="ES51" s="1103">
        <v>7.46E-2</v>
      </c>
      <c r="ET51" s="1103">
        <v>0.15583</v>
      </c>
      <c r="EU51" s="1103">
        <v>0.25104599999999999</v>
      </c>
      <c r="EV51" s="1103">
        <v>0.11523600000000001</v>
      </c>
      <c r="EW51" s="1103">
        <v>3.9209000000000001E-2</v>
      </c>
      <c r="EX51" s="1103">
        <v>0.18462999999999999</v>
      </c>
      <c r="EY51" s="1103">
        <v>6.1203E-2</v>
      </c>
      <c r="EZ51" s="1103">
        <v>0.16508300000000001</v>
      </c>
      <c r="FA51" s="1103">
        <v>0.107533</v>
      </c>
      <c r="FB51" s="1103">
        <v>0.100524</v>
      </c>
      <c r="FC51" s="1103">
        <v>0.266878</v>
      </c>
      <c r="FD51" s="1103">
        <v>7.7551999999999996E-2</v>
      </c>
      <c r="FE51" s="1103">
        <v>2.2955E-2</v>
      </c>
      <c r="FF51" s="1103">
        <v>2.4413000000000001E-2</v>
      </c>
      <c r="FG51" s="1103">
        <v>7.0369999999999999E-3</v>
      </c>
      <c r="FH51" s="1103">
        <v>2.4421999999999999E-2</v>
      </c>
      <c r="FI51" s="1103">
        <v>6.5360000000000001E-3</v>
      </c>
      <c r="FJ51" s="1103">
        <v>0.17474300000000001</v>
      </c>
      <c r="FK51" s="1103">
        <v>0.291406</v>
      </c>
      <c r="FL51" s="1103">
        <v>1.8752999999999999E-2</v>
      </c>
      <c r="FM51" s="1103">
        <v>0.55162</v>
      </c>
      <c r="FN51" s="1103">
        <v>0.108056</v>
      </c>
      <c r="FO51" s="1103">
        <v>2.1194000000000001E-2</v>
      </c>
      <c r="FP51" s="1103">
        <v>0.33377400000000002</v>
      </c>
      <c r="FQ51" s="1103">
        <v>1.5862999999999999E-2</v>
      </c>
      <c r="FR51" s="1103">
        <v>2.0032999999999999E-2</v>
      </c>
      <c r="FS51" s="1103">
        <v>0.14105200000000001</v>
      </c>
      <c r="FT51" s="1103">
        <v>0.116603</v>
      </c>
      <c r="FU51" s="1103">
        <v>5.9450999999999997E-2</v>
      </c>
      <c r="FV51" s="1103">
        <v>0.221139</v>
      </c>
      <c r="FW51" s="1103">
        <v>0.148338</v>
      </c>
      <c r="FX51" s="1103">
        <v>0.11724</v>
      </c>
      <c r="FY51" s="1103">
        <v>0.111996</v>
      </c>
      <c r="FZ51" s="1103">
        <v>3.7489000000000001E-2</v>
      </c>
      <c r="GA51" s="1103">
        <v>0.15414800000000001</v>
      </c>
      <c r="GB51" s="1103">
        <v>0.21770900000000001</v>
      </c>
      <c r="GC51" s="1103">
        <v>0.118047</v>
      </c>
      <c r="GD51" s="1103">
        <v>8.2658999999999996E-2</v>
      </c>
      <c r="GE51" s="1103">
        <v>0.23603399999999999</v>
      </c>
      <c r="GF51" s="1103">
        <v>0.21845200000000001</v>
      </c>
      <c r="GG51" s="1103">
        <v>0.44624799999999998</v>
      </c>
      <c r="GH51" s="1103">
        <v>6.2219999999999998E-2</v>
      </c>
      <c r="GI51" s="1103">
        <v>0.24015</v>
      </c>
      <c r="GJ51" s="1103">
        <v>0.206931</v>
      </c>
      <c r="GK51" s="1103">
        <v>0.43267</v>
      </c>
    </row>
    <row r="52" spans="1:193" ht="15.75" customHeight="1">
      <c r="A52" s="1252" t="s">
        <v>58</v>
      </c>
      <c r="B52" s="1103">
        <v>1.964E-3</v>
      </c>
      <c r="C52" s="1103">
        <v>2.0950000000000001E-3</v>
      </c>
      <c r="D52" s="1103">
        <v>1.2080000000000001E-3</v>
      </c>
      <c r="E52" s="1103">
        <v>1.6556000000000001E-2</v>
      </c>
      <c r="F52" s="1103">
        <v>4.6557000000000001E-2</v>
      </c>
      <c r="G52" s="1103">
        <v>9.6139999999999993E-3</v>
      </c>
      <c r="H52" s="1103">
        <v>3.0230000000000001E-3</v>
      </c>
      <c r="I52" s="1103">
        <v>1.4297000000000001E-2</v>
      </c>
      <c r="J52" s="1103">
        <v>1.5399999999999999E-3</v>
      </c>
      <c r="K52" s="1103">
        <v>7.352E-3</v>
      </c>
      <c r="L52" s="1103">
        <v>1.0553E-2</v>
      </c>
      <c r="M52" s="1103">
        <v>9.1590000000000005E-3</v>
      </c>
      <c r="N52" s="1103">
        <v>5.4939999999999998E-3</v>
      </c>
      <c r="O52" s="1103">
        <v>5.522E-3</v>
      </c>
      <c r="P52" s="1103" t="s">
        <v>84</v>
      </c>
      <c r="Q52" s="1103">
        <v>6.4549999999999998E-3</v>
      </c>
      <c r="R52" s="1103">
        <v>6.1460000000000004E-3</v>
      </c>
      <c r="S52" s="1103">
        <v>8.4500000000000005E-4</v>
      </c>
      <c r="T52" s="1103">
        <v>1.4673E-2</v>
      </c>
      <c r="U52" s="1103">
        <v>1.1913999999999999E-2</v>
      </c>
      <c r="V52" s="1103">
        <v>3.6121E-2</v>
      </c>
      <c r="W52" s="1103">
        <v>4.1669999999999997E-3</v>
      </c>
      <c r="X52" s="1103" t="s">
        <v>84</v>
      </c>
      <c r="Y52" s="1103">
        <v>5.5579999999999996E-3</v>
      </c>
      <c r="Z52" s="1103" t="s">
        <v>84</v>
      </c>
      <c r="AA52" s="1103">
        <v>4.0430000000000001E-2</v>
      </c>
      <c r="AB52" s="1103" t="s">
        <v>84</v>
      </c>
      <c r="AC52" s="1103">
        <v>1.2853E-2</v>
      </c>
      <c r="AD52" s="1103" t="s">
        <v>84</v>
      </c>
      <c r="AE52" s="1103">
        <v>1.2647E-2</v>
      </c>
      <c r="AF52" s="1103">
        <v>3.4450000000000001E-3</v>
      </c>
      <c r="AG52" s="1103">
        <v>5.025E-3</v>
      </c>
      <c r="AH52" s="1103">
        <v>4.8240000000000002E-3</v>
      </c>
      <c r="AI52" s="1103" t="s">
        <v>84</v>
      </c>
      <c r="AJ52" s="1103">
        <v>1.4017E-2</v>
      </c>
      <c r="AK52" s="1103">
        <v>2.8021000000000001E-2</v>
      </c>
      <c r="AL52" s="1103">
        <v>1.1006E-2</v>
      </c>
      <c r="AM52" s="1103">
        <v>6.4900000000000001E-3</v>
      </c>
      <c r="AN52" s="1103">
        <v>1.7066000000000001E-2</v>
      </c>
      <c r="AO52" s="1103">
        <v>1.8574E-2</v>
      </c>
      <c r="AP52" s="1103">
        <v>1.2570000000000001E-3</v>
      </c>
      <c r="AQ52" s="1103">
        <v>6.032E-3</v>
      </c>
      <c r="AR52" s="1103">
        <v>8.1659999999999996E-3</v>
      </c>
      <c r="AS52" s="1103">
        <v>2.2263000000000002E-2</v>
      </c>
      <c r="AT52" s="1103">
        <v>5.0500000000000002E-4</v>
      </c>
      <c r="AU52" s="1103">
        <v>2.013E-3</v>
      </c>
      <c r="AV52" s="1103">
        <v>1.1519E-2</v>
      </c>
      <c r="AW52" s="1103">
        <v>1.6500000000000001E-2</v>
      </c>
      <c r="AX52" s="1103">
        <v>4.1679999999999998E-3</v>
      </c>
      <c r="AY52" s="1103">
        <v>2.1329999999999999E-3</v>
      </c>
      <c r="AZ52" s="1103">
        <v>9.6469999999999993E-3</v>
      </c>
      <c r="BA52" s="1103">
        <v>1.4678999999999999E-2</v>
      </c>
      <c r="BB52" s="1103">
        <v>5.1199999999999998E-4</v>
      </c>
      <c r="BC52" s="1103">
        <v>1.7455999999999999E-2</v>
      </c>
      <c r="BD52" s="1103" t="s">
        <v>1701</v>
      </c>
      <c r="BE52" s="1103">
        <v>6.2500000000000001E-4</v>
      </c>
      <c r="BF52" s="1103">
        <v>1.5280000000000001E-3</v>
      </c>
      <c r="BG52" s="1103">
        <v>5.9119999999999997E-3</v>
      </c>
      <c r="BH52" s="1103">
        <v>2.0806000000000002E-2</v>
      </c>
      <c r="BI52" s="1103">
        <v>7.7279999999999996E-3</v>
      </c>
      <c r="BJ52" s="1103">
        <v>2.835E-2</v>
      </c>
      <c r="BK52" s="1103">
        <v>2.4816000000000001E-2</v>
      </c>
      <c r="BL52" s="1103">
        <v>1.4679999999999999E-3</v>
      </c>
      <c r="BM52" s="1103">
        <v>1.1634E-2</v>
      </c>
      <c r="BN52" s="1103" t="s">
        <v>1500</v>
      </c>
      <c r="BO52" s="1103">
        <v>1.9070000000000001E-3</v>
      </c>
      <c r="BP52" s="1103">
        <v>3.2093999999999998E-2</v>
      </c>
      <c r="BQ52" s="1103">
        <v>2.3809999999999999E-3</v>
      </c>
      <c r="BR52" s="1103">
        <v>7.2570000000000004E-3</v>
      </c>
      <c r="BS52" s="1103">
        <v>9.4120000000000002E-3</v>
      </c>
      <c r="BT52" s="1103">
        <v>1.1457999999999999E-2</v>
      </c>
      <c r="BU52" s="1103">
        <v>7.3080000000000003E-3</v>
      </c>
      <c r="BV52" s="1103">
        <v>9.4660000000000005E-3</v>
      </c>
      <c r="BW52" s="1103">
        <v>9.4850000000000004E-3</v>
      </c>
      <c r="BX52" s="1103">
        <v>1.1134E-2</v>
      </c>
      <c r="BY52" s="1103">
        <v>1.2116E-2</v>
      </c>
      <c r="BZ52" s="1103">
        <v>2.4819999999999998E-2</v>
      </c>
      <c r="CA52" s="1103" t="s">
        <v>84</v>
      </c>
      <c r="CB52" s="1103">
        <v>7.5960000000000003E-3</v>
      </c>
      <c r="CC52" s="1103">
        <v>3.1489999999999999E-3</v>
      </c>
      <c r="CD52" s="1103">
        <v>2.1150000000000001E-3</v>
      </c>
      <c r="CE52" s="1103">
        <v>1.1360000000000001E-3</v>
      </c>
      <c r="CF52" s="1103">
        <v>7.5240000000000003E-3</v>
      </c>
      <c r="CG52" s="1103">
        <v>2.613E-2</v>
      </c>
      <c r="CH52" s="1103">
        <v>7.9019999999999993E-3</v>
      </c>
      <c r="CI52" s="1103">
        <v>4.5929999999999999E-3</v>
      </c>
      <c r="CJ52" s="1103">
        <v>2.7420000000000001E-3</v>
      </c>
      <c r="CK52" s="1103">
        <v>2.4870000000000001E-3</v>
      </c>
      <c r="CL52" s="1103">
        <v>3.519E-3</v>
      </c>
      <c r="CM52" s="1103">
        <v>4.7260000000000002E-3</v>
      </c>
      <c r="CN52" s="1103">
        <v>6.2490000000000002E-3</v>
      </c>
      <c r="CO52" s="1103">
        <v>5.6610000000000002E-3</v>
      </c>
      <c r="CP52" s="1103">
        <v>4.6600000000000001E-3</v>
      </c>
      <c r="CQ52" s="1103">
        <v>3.5200000000000001E-3</v>
      </c>
      <c r="CR52" s="1103">
        <v>3.392E-3</v>
      </c>
      <c r="CS52" s="1103">
        <v>3.0724999999999999E-2</v>
      </c>
      <c r="CT52" s="1103">
        <v>2.9810000000000001E-3</v>
      </c>
      <c r="CU52" s="1103">
        <v>1.292E-3</v>
      </c>
      <c r="CV52" s="1103">
        <v>3.1482999999999997E-2</v>
      </c>
      <c r="CW52" s="1103">
        <v>1.5455999999999999E-2</v>
      </c>
      <c r="CX52" s="1103">
        <v>1.1332E-2</v>
      </c>
      <c r="CY52" s="1103">
        <v>2.366E-3</v>
      </c>
      <c r="CZ52" s="1103">
        <v>1.2943E-2</v>
      </c>
      <c r="DA52" s="1103">
        <v>1.2317E-2</v>
      </c>
      <c r="DB52" s="1103">
        <v>1.1332999999999999E-2</v>
      </c>
      <c r="DC52" s="1103">
        <v>3.6489999999999999E-3</v>
      </c>
      <c r="DD52" s="1103">
        <v>6.7910000000000002E-3</v>
      </c>
      <c r="DE52" s="1103">
        <v>2.787E-3</v>
      </c>
      <c r="DF52" s="1103" t="s">
        <v>84</v>
      </c>
      <c r="DG52" s="1103">
        <v>7.9509999999999997E-3</v>
      </c>
      <c r="DH52" s="1103">
        <v>2.6082000000000001E-2</v>
      </c>
      <c r="DI52" s="1103" t="s">
        <v>84</v>
      </c>
      <c r="DJ52" s="1103">
        <v>8.2620000000000002E-3</v>
      </c>
      <c r="DK52" s="1103">
        <v>1.0328E-2</v>
      </c>
      <c r="DL52" s="1103">
        <v>1.8619999999999999E-3</v>
      </c>
      <c r="DM52" s="1103">
        <v>9.6369999999999997E-3</v>
      </c>
      <c r="DN52" s="1103">
        <v>1.4867999999999999E-2</v>
      </c>
      <c r="DO52" s="1103">
        <v>2.8577000000000002E-2</v>
      </c>
      <c r="DP52" s="1103" t="s">
        <v>84</v>
      </c>
      <c r="DQ52" s="1103">
        <v>5.2519000000000003E-2</v>
      </c>
      <c r="DR52" s="1103">
        <v>5.0369999999999998E-3</v>
      </c>
      <c r="DS52" s="1103">
        <v>1.6598000000000002E-2</v>
      </c>
      <c r="DT52" s="1103">
        <v>1.5039999999999999E-3</v>
      </c>
      <c r="DU52" s="1103">
        <v>7.3146000000000003E-2</v>
      </c>
      <c r="DV52" s="1103">
        <v>4.5997999999999997E-2</v>
      </c>
      <c r="DW52" s="1103">
        <v>9.5149999999999992E-3</v>
      </c>
      <c r="DX52" s="1103">
        <v>2.2690000000000002E-3</v>
      </c>
      <c r="DY52" s="1103">
        <v>1.3029000000000001E-2</v>
      </c>
      <c r="DZ52" s="1103">
        <v>3.4776000000000001E-2</v>
      </c>
      <c r="EA52" s="1103">
        <v>7.9000000000000001E-4</v>
      </c>
      <c r="EB52" s="1103">
        <v>8.6846000000000007E-2</v>
      </c>
      <c r="EC52" s="1103">
        <v>4.4530000000000004E-3</v>
      </c>
      <c r="ED52" s="1103">
        <v>1.6073E-2</v>
      </c>
      <c r="EE52" s="1103">
        <v>2.8440000000000002E-3</v>
      </c>
      <c r="EF52" s="1103">
        <v>1.5861E-2</v>
      </c>
      <c r="EG52" s="1103">
        <v>5.7489999999999998E-3</v>
      </c>
      <c r="EH52" s="1103">
        <v>7.0870000000000004E-3</v>
      </c>
      <c r="EI52" s="1103">
        <v>1.0354E-2</v>
      </c>
      <c r="EJ52" s="1103" t="s">
        <v>84</v>
      </c>
      <c r="EK52" s="1103">
        <v>5.1199999999999998E-4</v>
      </c>
      <c r="EL52" s="1103" t="s">
        <v>84</v>
      </c>
      <c r="EM52" s="1103">
        <v>2.1957000000000001E-2</v>
      </c>
      <c r="EN52" s="1103">
        <v>2.3387000000000002E-2</v>
      </c>
      <c r="EO52" s="1103">
        <v>3.3864999999999999E-2</v>
      </c>
      <c r="EP52" s="1103">
        <v>9.2525999999999997E-2</v>
      </c>
      <c r="EQ52" s="1103">
        <v>2.3389E-2</v>
      </c>
      <c r="ER52" s="1103">
        <v>1.519E-3</v>
      </c>
      <c r="ES52" s="1103">
        <v>1.609E-3</v>
      </c>
      <c r="ET52" s="1103">
        <v>1.0351000000000001E-2</v>
      </c>
      <c r="EU52" s="1103">
        <v>9.6559999999999997E-3</v>
      </c>
      <c r="EV52" s="1103">
        <v>2.1472000000000002E-2</v>
      </c>
      <c r="EW52" s="1103">
        <v>4.8279999999999998E-3</v>
      </c>
      <c r="EX52" s="1103">
        <v>4.2345000000000001E-2</v>
      </c>
      <c r="EY52" s="1103">
        <v>7.136E-3</v>
      </c>
      <c r="EZ52" s="1103">
        <v>1.6389999999999998E-2</v>
      </c>
      <c r="FA52" s="1103">
        <v>5.3660000000000001E-3</v>
      </c>
      <c r="FB52" s="1103">
        <v>1.0880000000000001E-2</v>
      </c>
      <c r="FC52" s="1103">
        <v>2.2225000000000002E-2</v>
      </c>
      <c r="FD52" s="1103">
        <v>6.5560000000000002E-3</v>
      </c>
      <c r="FE52" s="1103">
        <v>3.5000000000000001E-3</v>
      </c>
      <c r="FF52" s="1103">
        <v>1.155E-3</v>
      </c>
      <c r="FG52" s="1103">
        <v>5.9900000000000003E-4</v>
      </c>
      <c r="FH52" s="1103">
        <v>6.4869999999999997E-3</v>
      </c>
      <c r="FI52" s="1103">
        <v>9.8799999999999995E-4</v>
      </c>
      <c r="FJ52" s="1103">
        <v>1.4341E-2</v>
      </c>
      <c r="FK52" s="1103">
        <v>1.0217E-2</v>
      </c>
      <c r="FL52" s="1103">
        <v>2.1150000000000001E-3</v>
      </c>
      <c r="FM52" s="1103">
        <v>1.468E-2</v>
      </c>
      <c r="FN52" s="1103">
        <v>8.8749999999999992E-3</v>
      </c>
      <c r="FO52" s="1103">
        <v>2.6050000000000001E-3</v>
      </c>
      <c r="FP52" s="1103">
        <v>7.3080000000000003E-3</v>
      </c>
      <c r="FQ52" s="1103">
        <v>2.9840000000000001E-3</v>
      </c>
      <c r="FR52" s="1103">
        <v>6.7599999999999995E-4</v>
      </c>
      <c r="FS52" s="1103">
        <v>1.6898E-2</v>
      </c>
      <c r="FT52" s="1103">
        <v>1.0052E-2</v>
      </c>
      <c r="FU52" s="1103">
        <v>8.5529999999999998E-3</v>
      </c>
      <c r="FV52" s="1103">
        <v>2.3859999999999999E-2</v>
      </c>
      <c r="FW52" s="1103">
        <v>1.1726E-2</v>
      </c>
      <c r="FX52" s="1103">
        <v>9.9749999999999995E-3</v>
      </c>
      <c r="FY52" s="1103">
        <v>9.0270000000000003E-3</v>
      </c>
      <c r="FZ52" s="1103">
        <v>3.7420000000000001E-3</v>
      </c>
      <c r="GA52" s="1103">
        <v>1.874E-2</v>
      </c>
      <c r="GB52" s="1103">
        <v>2.4795999999999999E-2</v>
      </c>
      <c r="GC52" s="1103">
        <v>1.7985000000000001E-2</v>
      </c>
      <c r="GD52" s="1103">
        <v>1.2421E-2</v>
      </c>
      <c r="GE52" s="1103">
        <v>1.3838E-2</v>
      </c>
      <c r="GF52" s="1103">
        <v>1.7794000000000001E-2</v>
      </c>
      <c r="GG52" s="1103" t="s">
        <v>1710</v>
      </c>
      <c r="GH52" s="1103">
        <v>9.3799999999999994E-3</v>
      </c>
      <c r="GI52" s="1103">
        <v>1.5108999999999999E-2</v>
      </c>
      <c r="GJ52" s="1103">
        <v>1.8488999999999998E-2</v>
      </c>
      <c r="GK52" s="1103">
        <v>3.0748000000000001E-2</v>
      </c>
    </row>
    <row r="53" spans="1:193" ht="15.75" customHeight="1">
      <c r="A53" s="1252" t="s">
        <v>59</v>
      </c>
      <c r="B53" s="1103" t="s">
        <v>84</v>
      </c>
      <c r="C53" s="1103" t="s">
        <v>84</v>
      </c>
      <c r="D53" s="1103" t="s">
        <v>84</v>
      </c>
      <c r="E53" s="1103" t="s">
        <v>84</v>
      </c>
      <c r="F53" s="1103" t="s">
        <v>84</v>
      </c>
      <c r="G53" s="1103" t="s">
        <v>84</v>
      </c>
      <c r="H53" s="1103" t="s">
        <v>84</v>
      </c>
      <c r="I53" s="1103" t="s">
        <v>84</v>
      </c>
      <c r="J53" s="1103" t="s">
        <v>84</v>
      </c>
      <c r="K53" s="1103" t="s">
        <v>84</v>
      </c>
      <c r="L53" s="1103" t="s">
        <v>84</v>
      </c>
      <c r="M53" s="1103" t="s">
        <v>84</v>
      </c>
      <c r="N53" s="1103" t="s">
        <v>84</v>
      </c>
      <c r="O53" s="1103" t="s">
        <v>84</v>
      </c>
      <c r="P53" s="1103" t="s">
        <v>84</v>
      </c>
      <c r="Q53" s="1103" t="s">
        <v>84</v>
      </c>
      <c r="R53" s="1103" t="s">
        <v>84</v>
      </c>
      <c r="S53" s="1103" t="s">
        <v>84</v>
      </c>
      <c r="T53" s="1103" t="s">
        <v>84</v>
      </c>
      <c r="U53" s="1103" t="s">
        <v>84</v>
      </c>
      <c r="V53" s="1103" t="s">
        <v>84</v>
      </c>
      <c r="W53" s="1103" t="s">
        <v>84</v>
      </c>
      <c r="X53" s="1103" t="s">
        <v>84</v>
      </c>
      <c r="Y53" s="1103" t="s">
        <v>84</v>
      </c>
      <c r="Z53" s="1103" t="s">
        <v>84</v>
      </c>
      <c r="AA53" s="1103" t="s">
        <v>84</v>
      </c>
      <c r="AB53" s="1103" t="s">
        <v>84</v>
      </c>
      <c r="AC53" s="1103" t="s">
        <v>84</v>
      </c>
      <c r="AD53" s="1103" t="s">
        <v>84</v>
      </c>
      <c r="AE53" s="1103" t="s">
        <v>84</v>
      </c>
      <c r="AF53" s="1103" t="s">
        <v>84</v>
      </c>
      <c r="AG53" s="1103" t="s">
        <v>84</v>
      </c>
      <c r="AH53" s="1103" t="s">
        <v>84</v>
      </c>
      <c r="AI53" s="1103" t="s">
        <v>84</v>
      </c>
      <c r="AJ53" s="1103" t="s">
        <v>84</v>
      </c>
      <c r="AK53" s="1103" t="s">
        <v>84</v>
      </c>
      <c r="AL53" s="1103" t="s">
        <v>84</v>
      </c>
      <c r="AM53" s="1103" t="s">
        <v>84</v>
      </c>
      <c r="AN53" s="1103" t="s">
        <v>84</v>
      </c>
      <c r="AO53" s="1103" t="s">
        <v>84</v>
      </c>
      <c r="AP53" s="1103" t="s">
        <v>84</v>
      </c>
      <c r="AQ53" s="1103" t="s">
        <v>84</v>
      </c>
      <c r="AR53" s="1103" t="s">
        <v>84</v>
      </c>
      <c r="AS53" s="1103" t="s">
        <v>84</v>
      </c>
      <c r="AT53" s="1103" t="s">
        <v>84</v>
      </c>
      <c r="AU53" s="1103" t="s">
        <v>84</v>
      </c>
      <c r="AV53" s="1103" t="s">
        <v>84</v>
      </c>
      <c r="AW53" s="1103" t="s">
        <v>84</v>
      </c>
      <c r="AX53" s="1103" t="s">
        <v>84</v>
      </c>
      <c r="AY53" s="1103" t="s">
        <v>84</v>
      </c>
      <c r="AZ53" s="1103" t="s">
        <v>84</v>
      </c>
      <c r="BA53" s="1103" t="s">
        <v>84</v>
      </c>
      <c r="BB53" s="1103" t="s">
        <v>84</v>
      </c>
      <c r="BC53" s="1103" t="s">
        <v>84</v>
      </c>
      <c r="BD53" s="1103" t="s">
        <v>84</v>
      </c>
      <c r="BE53" s="1103" t="s">
        <v>84</v>
      </c>
      <c r="BF53" s="1103" t="s">
        <v>84</v>
      </c>
      <c r="BG53" s="1103" t="s">
        <v>84</v>
      </c>
      <c r="BH53" s="1103" t="s">
        <v>84</v>
      </c>
      <c r="BI53" s="1103" t="s">
        <v>84</v>
      </c>
      <c r="BJ53" s="1103" t="s">
        <v>84</v>
      </c>
      <c r="BK53" s="1103" t="s">
        <v>84</v>
      </c>
      <c r="BL53" s="1103" t="s">
        <v>84</v>
      </c>
      <c r="BM53" s="1103" t="s">
        <v>84</v>
      </c>
      <c r="BN53" s="1103" t="s">
        <v>84</v>
      </c>
      <c r="BO53" s="1103" t="s">
        <v>84</v>
      </c>
      <c r="BP53" s="1103" t="s">
        <v>84</v>
      </c>
      <c r="BQ53" s="1103" t="s">
        <v>84</v>
      </c>
      <c r="BR53" s="1103" t="s">
        <v>84</v>
      </c>
      <c r="BS53" s="1103" t="s">
        <v>84</v>
      </c>
      <c r="BT53" s="1103" t="s">
        <v>84</v>
      </c>
      <c r="BU53" s="1103" t="s">
        <v>84</v>
      </c>
      <c r="BV53" s="1103" t="s">
        <v>84</v>
      </c>
      <c r="BW53" s="1103" t="s">
        <v>84</v>
      </c>
      <c r="BX53" s="1103" t="s">
        <v>84</v>
      </c>
      <c r="BY53" s="1103" t="s">
        <v>84</v>
      </c>
      <c r="BZ53" s="1103" t="s">
        <v>84</v>
      </c>
      <c r="CA53" s="1103" t="s">
        <v>84</v>
      </c>
      <c r="CB53" s="1103" t="s">
        <v>84</v>
      </c>
      <c r="CC53" s="1103" t="s">
        <v>84</v>
      </c>
      <c r="CD53" s="1103" t="s">
        <v>84</v>
      </c>
      <c r="CE53" s="1103" t="s">
        <v>84</v>
      </c>
      <c r="CF53" s="1103" t="s">
        <v>84</v>
      </c>
      <c r="CG53" s="1103" t="s">
        <v>84</v>
      </c>
      <c r="CH53" s="1103" t="s">
        <v>84</v>
      </c>
      <c r="CI53" s="1103" t="s">
        <v>84</v>
      </c>
      <c r="CJ53" s="1103" t="s">
        <v>84</v>
      </c>
      <c r="CK53" s="1103" t="s">
        <v>84</v>
      </c>
      <c r="CL53" s="1103" t="s">
        <v>84</v>
      </c>
      <c r="CM53" s="1103" t="s">
        <v>84</v>
      </c>
      <c r="CN53" s="1103" t="s">
        <v>84</v>
      </c>
      <c r="CO53" s="1103" t="s">
        <v>84</v>
      </c>
      <c r="CP53" s="1103" t="s">
        <v>84</v>
      </c>
      <c r="CQ53" s="1103" t="s">
        <v>84</v>
      </c>
      <c r="CR53" s="1103" t="s">
        <v>84</v>
      </c>
      <c r="CS53" s="1103" t="s">
        <v>84</v>
      </c>
      <c r="CT53" s="1103" t="s">
        <v>84</v>
      </c>
      <c r="CU53" s="1103" t="s">
        <v>84</v>
      </c>
      <c r="CV53" s="1103" t="s">
        <v>84</v>
      </c>
      <c r="CW53" s="1103" t="s">
        <v>84</v>
      </c>
      <c r="CX53" s="1103" t="s">
        <v>84</v>
      </c>
      <c r="CY53" s="1103" t="s">
        <v>84</v>
      </c>
      <c r="CZ53" s="1103" t="s">
        <v>84</v>
      </c>
      <c r="DA53" s="1103" t="s">
        <v>84</v>
      </c>
      <c r="DB53" s="1103" t="s">
        <v>84</v>
      </c>
      <c r="DC53" s="1103" t="s">
        <v>84</v>
      </c>
      <c r="DD53" s="1103" t="s">
        <v>84</v>
      </c>
      <c r="DE53" s="1103" t="s">
        <v>84</v>
      </c>
      <c r="DF53" s="1103" t="s">
        <v>84</v>
      </c>
      <c r="DG53" s="1103" t="s">
        <v>84</v>
      </c>
      <c r="DH53" s="1103" t="s">
        <v>84</v>
      </c>
      <c r="DI53" s="1103" t="s">
        <v>84</v>
      </c>
      <c r="DJ53" s="1103" t="s">
        <v>84</v>
      </c>
      <c r="DK53" s="1103" t="s">
        <v>84</v>
      </c>
      <c r="DL53" s="1103" t="s">
        <v>84</v>
      </c>
      <c r="DM53" s="1103" t="s">
        <v>84</v>
      </c>
      <c r="DN53" s="1103" t="s">
        <v>84</v>
      </c>
      <c r="DO53" s="1103" t="s">
        <v>84</v>
      </c>
      <c r="DP53" s="1103" t="s">
        <v>84</v>
      </c>
      <c r="DQ53" s="1103" t="s">
        <v>84</v>
      </c>
      <c r="DR53" s="1103" t="s">
        <v>84</v>
      </c>
      <c r="DS53" s="1103" t="s">
        <v>84</v>
      </c>
      <c r="DT53" s="1103" t="s">
        <v>84</v>
      </c>
      <c r="DU53" s="1103" t="s">
        <v>84</v>
      </c>
      <c r="DV53" s="1103" t="s">
        <v>84</v>
      </c>
      <c r="DW53" s="1103" t="s">
        <v>84</v>
      </c>
      <c r="DX53" s="1103" t="s">
        <v>84</v>
      </c>
      <c r="DY53" s="1103" t="s">
        <v>84</v>
      </c>
      <c r="DZ53" s="1103" t="s">
        <v>84</v>
      </c>
      <c r="EA53" s="1103" t="s">
        <v>84</v>
      </c>
      <c r="EB53" s="1103" t="s">
        <v>84</v>
      </c>
      <c r="EC53" s="1103" t="s">
        <v>84</v>
      </c>
      <c r="ED53" s="1103" t="s">
        <v>84</v>
      </c>
      <c r="EE53" s="1103" t="s">
        <v>84</v>
      </c>
      <c r="EF53" s="1103" t="s">
        <v>84</v>
      </c>
      <c r="EG53" s="1103" t="s">
        <v>84</v>
      </c>
      <c r="EH53" s="1103" t="s">
        <v>84</v>
      </c>
      <c r="EI53" s="1103" t="s">
        <v>84</v>
      </c>
      <c r="EJ53" s="1103" t="s">
        <v>84</v>
      </c>
      <c r="EK53" s="1103" t="s">
        <v>84</v>
      </c>
      <c r="EL53" s="1103" t="s">
        <v>84</v>
      </c>
      <c r="EM53" s="1103" t="s">
        <v>84</v>
      </c>
      <c r="EN53" s="1103" t="s">
        <v>84</v>
      </c>
      <c r="EO53" s="1103" t="s">
        <v>84</v>
      </c>
      <c r="EP53" s="1103" t="s">
        <v>84</v>
      </c>
      <c r="EQ53" s="1103" t="s">
        <v>84</v>
      </c>
      <c r="ER53" s="1103" t="s">
        <v>84</v>
      </c>
      <c r="ES53" s="1103" t="s">
        <v>84</v>
      </c>
      <c r="ET53" s="1103" t="s">
        <v>84</v>
      </c>
      <c r="EU53" s="1103" t="s">
        <v>84</v>
      </c>
      <c r="EV53" s="1103" t="s">
        <v>84</v>
      </c>
      <c r="EW53" s="1103" t="s">
        <v>84</v>
      </c>
      <c r="EX53" s="1103" t="s">
        <v>84</v>
      </c>
      <c r="EY53" s="1103" t="s">
        <v>84</v>
      </c>
      <c r="EZ53" s="1103" t="s">
        <v>84</v>
      </c>
      <c r="FA53" s="1103" t="s">
        <v>84</v>
      </c>
      <c r="FB53" s="1103" t="s">
        <v>84</v>
      </c>
      <c r="FC53" s="1103" t="s">
        <v>84</v>
      </c>
      <c r="FD53" s="1103" t="s">
        <v>84</v>
      </c>
      <c r="FE53" s="1103" t="s">
        <v>84</v>
      </c>
      <c r="FF53" s="1103" t="s">
        <v>84</v>
      </c>
      <c r="FG53" s="1103" t="s">
        <v>84</v>
      </c>
      <c r="FH53" s="1103" t="s">
        <v>84</v>
      </c>
      <c r="FI53" s="1103" t="s">
        <v>84</v>
      </c>
      <c r="FJ53" s="1103" t="s">
        <v>84</v>
      </c>
      <c r="FK53" s="1103" t="s">
        <v>84</v>
      </c>
      <c r="FL53" s="1103" t="s">
        <v>84</v>
      </c>
      <c r="FM53" s="1103" t="s">
        <v>84</v>
      </c>
      <c r="FN53" s="1103" t="s">
        <v>84</v>
      </c>
      <c r="FO53" s="1103" t="s">
        <v>84</v>
      </c>
      <c r="FP53" s="1103" t="s">
        <v>84</v>
      </c>
      <c r="FQ53" s="1103" t="s">
        <v>84</v>
      </c>
      <c r="FR53" s="1103" t="s">
        <v>84</v>
      </c>
      <c r="FS53" s="1103" t="s">
        <v>84</v>
      </c>
      <c r="FT53" s="1103" t="s">
        <v>84</v>
      </c>
      <c r="FU53" s="1103" t="s">
        <v>84</v>
      </c>
      <c r="FV53" s="1103" t="s">
        <v>84</v>
      </c>
      <c r="FW53" s="1103" t="s">
        <v>84</v>
      </c>
      <c r="FX53" s="1103" t="s">
        <v>84</v>
      </c>
      <c r="FY53" s="1103" t="s">
        <v>84</v>
      </c>
      <c r="FZ53" s="1103" t="s">
        <v>84</v>
      </c>
      <c r="GA53" s="1103" t="s">
        <v>84</v>
      </c>
      <c r="GB53" s="1103" t="s">
        <v>84</v>
      </c>
      <c r="GC53" s="1103" t="s">
        <v>84</v>
      </c>
      <c r="GD53" s="1103" t="s">
        <v>84</v>
      </c>
      <c r="GE53" s="1103" t="s">
        <v>84</v>
      </c>
      <c r="GF53" s="1103" t="s">
        <v>84</v>
      </c>
      <c r="GG53" s="1103" t="s">
        <v>84</v>
      </c>
      <c r="GH53" s="1103" t="s">
        <v>84</v>
      </c>
      <c r="GI53" s="1103" t="s">
        <v>84</v>
      </c>
      <c r="GJ53" s="1103" t="s">
        <v>84</v>
      </c>
      <c r="GK53" s="1103" t="s">
        <v>84</v>
      </c>
    </row>
    <row r="54" spans="1:193" ht="15.75" customHeight="1">
      <c r="A54" s="1252" t="s">
        <v>60</v>
      </c>
      <c r="B54" s="1103">
        <v>1.4319999999999999E-3</v>
      </c>
      <c r="C54" s="1103">
        <v>5.0759999999999998E-3</v>
      </c>
      <c r="D54" s="1103">
        <v>1.7060000000000001E-3</v>
      </c>
      <c r="E54" s="1103">
        <v>2.6417E-2</v>
      </c>
      <c r="F54" s="1103">
        <v>0.12973199999999999</v>
      </c>
      <c r="G54" s="1103">
        <v>1.2435999999999999E-2</v>
      </c>
      <c r="H54" s="1103">
        <v>5.1980000000000004E-3</v>
      </c>
      <c r="I54" s="1103">
        <v>2.664E-2</v>
      </c>
      <c r="J54" s="1103" t="s">
        <v>84</v>
      </c>
      <c r="K54" s="1103">
        <v>1.0385999999999999E-2</v>
      </c>
      <c r="L54" s="1103">
        <v>1.0427000000000001E-2</v>
      </c>
      <c r="M54" s="1103">
        <v>6.2740000000000001E-3</v>
      </c>
      <c r="N54" s="1103">
        <v>3.8470000000000002E-3</v>
      </c>
      <c r="O54" s="1103">
        <v>1.3257E-2</v>
      </c>
      <c r="P54" s="1103" t="s">
        <v>84</v>
      </c>
      <c r="Q54" s="1103">
        <v>1.2338E-2</v>
      </c>
      <c r="R54" s="1103">
        <v>1.2199E-2</v>
      </c>
      <c r="S54" s="1103" t="s">
        <v>84</v>
      </c>
      <c r="T54" s="1103">
        <v>1.9296000000000001E-2</v>
      </c>
      <c r="U54" s="1103">
        <v>1.8922000000000001E-2</v>
      </c>
      <c r="V54" s="1103">
        <v>5.2225000000000001E-2</v>
      </c>
      <c r="W54" s="1103">
        <v>3.6770000000000001E-3</v>
      </c>
      <c r="X54" s="1103">
        <v>1.609E-3</v>
      </c>
      <c r="Y54" s="1103">
        <v>5.2649999999999997E-3</v>
      </c>
      <c r="Z54" s="1103" t="s">
        <v>84</v>
      </c>
      <c r="AA54" s="1103">
        <v>5.6087999999999999E-2</v>
      </c>
      <c r="AB54" s="1103" t="s">
        <v>84</v>
      </c>
      <c r="AC54" s="1103">
        <v>1.1179E-2</v>
      </c>
      <c r="AD54" s="1103">
        <v>1.289E-3</v>
      </c>
      <c r="AE54" s="1103">
        <v>1.8557000000000001E-2</v>
      </c>
      <c r="AF54" s="1103">
        <v>5.7559999999999998E-3</v>
      </c>
      <c r="AG54" s="1103">
        <v>5.6680000000000003E-3</v>
      </c>
      <c r="AH54" s="1103">
        <v>6.3140000000000002E-3</v>
      </c>
      <c r="AI54" s="1103" t="s">
        <v>84</v>
      </c>
      <c r="AJ54" s="1103">
        <v>1.4623000000000001E-2</v>
      </c>
      <c r="AK54" s="1103">
        <v>4.258E-2</v>
      </c>
      <c r="AL54" s="1103">
        <v>1.4453000000000001E-2</v>
      </c>
      <c r="AM54" s="1103">
        <v>5.3810000000000004E-3</v>
      </c>
      <c r="AN54" s="1103">
        <v>1.7847999999999999E-2</v>
      </c>
      <c r="AO54" s="1103">
        <v>2.1746999999999999E-2</v>
      </c>
      <c r="AP54" s="1103">
        <v>1.5659999999999999E-3</v>
      </c>
      <c r="AQ54" s="1103">
        <v>3.2889999999999998E-3</v>
      </c>
      <c r="AR54" s="1103">
        <v>3.715E-3</v>
      </c>
      <c r="AS54" s="1103">
        <v>2.7536999999999999E-2</v>
      </c>
      <c r="AT54" s="1103" t="s">
        <v>84</v>
      </c>
      <c r="AU54" s="1103">
        <v>2.5500000000000002E-3</v>
      </c>
      <c r="AV54" s="1103">
        <v>5.3480000000000003E-3</v>
      </c>
      <c r="AW54" s="1103">
        <v>2.0642000000000001E-2</v>
      </c>
      <c r="AX54" s="1103">
        <v>3.699E-3</v>
      </c>
      <c r="AY54" s="1103">
        <v>2.8519999999999999E-3</v>
      </c>
      <c r="AZ54" s="1103">
        <v>7.2179999999999996E-3</v>
      </c>
      <c r="BA54" s="1103">
        <v>1.3769E-2</v>
      </c>
      <c r="BB54" s="1103">
        <v>2.9220000000000001E-3</v>
      </c>
      <c r="BC54" s="1103">
        <v>1.451E-2</v>
      </c>
      <c r="BD54" s="1103">
        <v>4.6990000000000001E-3</v>
      </c>
      <c r="BE54" s="1103" t="s">
        <v>84</v>
      </c>
      <c r="BF54" s="1103">
        <v>1.436E-3</v>
      </c>
      <c r="BG54" s="1103">
        <v>8.7930000000000005E-3</v>
      </c>
      <c r="BH54" s="1103">
        <v>4.3713000000000002E-2</v>
      </c>
      <c r="BI54" s="1103">
        <v>8.6370000000000006E-3</v>
      </c>
      <c r="BJ54" s="1103">
        <v>5.4670000000000003E-2</v>
      </c>
      <c r="BK54" s="1103">
        <v>5.5176000000000003E-2</v>
      </c>
      <c r="BL54" s="1103">
        <v>5.6280000000000002E-3</v>
      </c>
      <c r="BM54" s="1103">
        <v>7.9600000000000001E-3</v>
      </c>
      <c r="BN54" s="1103">
        <v>1.5949999999999999E-2</v>
      </c>
      <c r="BO54" s="1103">
        <v>6.8630000000000002E-3</v>
      </c>
      <c r="BP54" s="1103">
        <v>0.11873300000000001</v>
      </c>
      <c r="BQ54" s="1103">
        <v>4.9659999999999999E-3</v>
      </c>
      <c r="BR54" s="1103">
        <v>6.9779999999999998E-3</v>
      </c>
      <c r="BS54" s="1103">
        <v>1.0909E-2</v>
      </c>
      <c r="BT54" s="1103">
        <v>2.4521000000000001E-2</v>
      </c>
      <c r="BU54" s="1103">
        <v>5.6379999999999998E-3</v>
      </c>
      <c r="BV54" s="1103">
        <v>5.1330000000000004E-3</v>
      </c>
      <c r="BW54" s="1103">
        <v>7.5389999999999997E-3</v>
      </c>
      <c r="BX54" s="1103">
        <v>1.303E-2</v>
      </c>
      <c r="BY54" s="1103">
        <v>9.9839999999999998E-3</v>
      </c>
      <c r="BZ54" s="1103">
        <v>5.2098999999999999E-2</v>
      </c>
      <c r="CA54" s="1103">
        <v>4.006E-3</v>
      </c>
      <c r="CB54" s="1103">
        <v>1.3001E-2</v>
      </c>
      <c r="CC54" s="1103">
        <v>1.0906000000000001E-2</v>
      </c>
      <c r="CD54" s="1103">
        <v>1.0809999999999999E-3</v>
      </c>
      <c r="CE54" s="1103">
        <v>7.8100000000000001E-4</v>
      </c>
      <c r="CF54" s="1103">
        <v>7.2550000000000002E-3</v>
      </c>
      <c r="CG54" s="1103">
        <v>1.7554E-2</v>
      </c>
      <c r="CH54" s="1103">
        <v>9.4389999999999995E-3</v>
      </c>
      <c r="CI54" s="1103">
        <v>7.8989999999999998E-3</v>
      </c>
      <c r="CJ54" s="1103">
        <v>4.47E-3</v>
      </c>
      <c r="CK54" s="1103">
        <v>6.4790000000000004E-3</v>
      </c>
      <c r="CL54" s="1103">
        <v>7.2040000000000003E-3</v>
      </c>
      <c r="CM54" s="1103">
        <v>4.9950000000000003E-3</v>
      </c>
      <c r="CN54" s="1103">
        <v>1.0832E-2</v>
      </c>
      <c r="CO54" s="1103">
        <v>6.5449999999999996E-3</v>
      </c>
      <c r="CP54" s="1103">
        <v>1.4244E-2</v>
      </c>
      <c r="CQ54" s="1103">
        <v>8.9499999999999996E-3</v>
      </c>
      <c r="CR54" s="1103">
        <v>4.4879999999999998E-3</v>
      </c>
      <c r="CS54" s="1103">
        <v>3.3473000000000003E-2</v>
      </c>
      <c r="CT54" s="1103">
        <v>3.4780000000000002E-3</v>
      </c>
      <c r="CU54" s="1103">
        <v>1.3133000000000001E-2</v>
      </c>
      <c r="CV54" s="1103">
        <v>3.7614000000000002E-2</v>
      </c>
      <c r="CW54" s="1103">
        <v>2.1527999999999999E-2</v>
      </c>
      <c r="CX54" s="1103">
        <v>2.2440000000000002E-2</v>
      </c>
      <c r="CY54" s="1103">
        <v>1.0005999999999999E-2</v>
      </c>
      <c r="CZ54" s="1103">
        <v>1.0381E-2</v>
      </c>
      <c r="DA54" s="1103">
        <v>1.7595E-2</v>
      </c>
      <c r="DB54" s="1103">
        <v>1.1332999999999999E-2</v>
      </c>
      <c r="DC54" s="1103">
        <v>5.5970000000000004E-3</v>
      </c>
      <c r="DD54" s="1103">
        <v>9.358E-3</v>
      </c>
      <c r="DE54" s="1103">
        <v>4.888E-3</v>
      </c>
      <c r="DF54" s="1103">
        <v>2.4459999999999998E-3</v>
      </c>
      <c r="DG54" s="1103">
        <v>7.3959999999999998E-3</v>
      </c>
      <c r="DH54" s="1103">
        <v>2.4115999999999999E-2</v>
      </c>
      <c r="DI54" s="1103">
        <v>1.6490000000000001E-3</v>
      </c>
      <c r="DJ54" s="1103">
        <v>4.2659999999999998E-3</v>
      </c>
      <c r="DK54" s="1103">
        <v>8.1650000000000004E-3</v>
      </c>
      <c r="DL54" s="1103">
        <v>2.2967999999999999E-2</v>
      </c>
      <c r="DM54" s="1103">
        <v>1.4328E-2</v>
      </c>
      <c r="DN54" s="1103">
        <v>1.8017999999999999E-2</v>
      </c>
      <c r="DO54" s="1103">
        <v>3.2319000000000001E-2</v>
      </c>
      <c r="DP54" s="1103">
        <v>1.3699999999999999E-3</v>
      </c>
      <c r="DQ54" s="1103">
        <v>6.4707000000000001E-2</v>
      </c>
      <c r="DR54" s="1103">
        <v>5.241E-3</v>
      </c>
      <c r="DS54" s="1103">
        <v>2.0820999999999999E-2</v>
      </c>
      <c r="DT54" s="1103">
        <v>2.9676999999999999E-2</v>
      </c>
      <c r="DU54" s="1103">
        <v>8.3083000000000004E-2</v>
      </c>
      <c r="DV54" s="1103">
        <v>5.5944000000000001E-2</v>
      </c>
      <c r="DW54" s="1103">
        <v>1.1110999999999999E-2</v>
      </c>
      <c r="DX54" s="1103">
        <v>1.6576E-2</v>
      </c>
      <c r="DY54" s="1103">
        <v>1.3835999999999999E-2</v>
      </c>
      <c r="DZ54" s="1103">
        <v>5.4274999999999997E-2</v>
      </c>
      <c r="EA54" s="1103">
        <v>1.9740000000000001E-3</v>
      </c>
      <c r="EB54" s="1103">
        <v>0.123228</v>
      </c>
      <c r="EC54" s="1103">
        <v>6.3959999999999998E-3</v>
      </c>
      <c r="ED54" s="1103">
        <v>2.2454999999999999E-2</v>
      </c>
      <c r="EE54" s="1103">
        <v>3.7439999999999999E-3</v>
      </c>
      <c r="EF54" s="1103">
        <v>1.9748999999999999E-2</v>
      </c>
      <c r="EG54" s="1103">
        <v>1.0774000000000001E-2</v>
      </c>
      <c r="EH54" s="1103">
        <v>9.724E-3</v>
      </c>
      <c r="EI54" s="1103">
        <v>1.0539E-2</v>
      </c>
      <c r="EJ54" s="1103">
        <v>8.3699999999999996E-4</v>
      </c>
      <c r="EK54" s="1103">
        <v>2.3779999999999999E-3</v>
      </c>
      <c r="EL54" s="1103">
        <v>1.2600000000000001E-3</v>
      </c>
      <c r="EM54" s="1103">
        <v>1.9585999999999999E-2</v>
      </c>
      <c r="EN54" s="1103">
        <v>3.0380999999999998E-2</v>
      </c>
      <c r="EO54" s="1103">
        <v>4.2126999999999998E-2</v>
      </c>
      <c r="EP54" s="1103">
        <v>0.11312</v>
      </c>
      <c r="EQ54" s="1103">
        <v>4.2720000000000001E-2</v>
      </c>
      <c r="ER54" s="1103">
        <v>5.4029999999999998E-3</v>
      </c>
      <c r="ES54" s="1103">
        <v>2.5400000000000002E-3</v>
      </c>
      <c r="ET54" s="1103">
        <v>1.0351000000000001E-2</v>
      </c>
      <c r="EU54" s="1103">
        <v>1.4149E-2</v>
      </c>
      <c r="EV54" s="1103">
        <v>2.0001999999999999E-2</v>
      </c>
      <c r="EW54" s="1103">
        <v>3.699E-3</v>
      </c>
      <c r="EX54" s="1103">
        <v>5.2901999999999998E-2</v>
      </c>
      <c r="EY54" s="1103">
        <v>4.1019999999999997E-3</v>
      </c>
      <c r="EZ54" s="1103">
        <v>4.9638000000000002E-2</v>
      </c>
      <c r="FA54" s="1103">
        <v>9.4310000000000001E-3</v>
      </c>
      <c r="FB54" s="1103">
        <v>2.1923999999999999E-2</v>
      </c>
      <c r="FC54" s="1103">
        <v>4.6584E-2</v>
      </c>
      <c r="FD54" s="1103">
        <v>9.2739999999999993E-3</v>
      </c>
      <c r="FE54" s="1103" t="s">
        <v>84</v>
      </c>
      <c r="FF54" s="1103" t="s">
        <v>84</v>
      </c>
      <c r="FG54" s="1103" t="s">
        <v>148</v>
      </c>
      <c r="FH54" s="1103">
        <v>1.183E-2</v>
      </c>
      <c r="FI54" s="1103" t="s">
        <v>84</v>
      </c>
      <c r="FJ54" s="1103">
        <v>2.1835E-2</v>
      </c>
      <c r="FK54" s="1103">
        <v>7.2630000000000004E-3</v>
      </c>
      <c r="FL54" s="1103">
        <v>2.3969999999999998E-3</v>
      </c>
      <c r="FM54" s="1103">
        <v>4.64E-3</v>
      </c>
      <c r="FN54" s="1103">
        <v>7.0070000000000002E-3</v>
      </c>
      <c r="FO54" s="1103">
        <v>2.9009999999999999E-3</v>
      </c>
      <c r="FP54" s="1103">
        <v>1.6421999999999999E-2</v>
      </c>
      <c r="FQ54" s="1103">
        <v>5.3579999999999999E-3</v>
      </c>
      <c r="FR54" s="1103">
        <v>1.209E-3</v>
      </c>
      <c r="FS54" s="1103">
        <v>2.0191000000000001E-2</v>
      </c>
      <c r="FT54" s="1103">
        <v>1.6083E-2</v>
      </c>
      <c r="FU54" s="1103">
        <v>8.5529999999999998E-3</v>
      </c>
      <c r="FV54" s="1103">
        <v>3.0776000000000001E-2</v>
      </c>
      <c r="FW54" s="1103">
        <v>1.2382000000000001E-2</v>
      </c>
      <c r="FX54" s="1103">
        <v>1.5029000000000001E-2</v>
      </c>
      <c r="FY54" s="1103">
        <v>1.5758999999999999E-2</v>
      </c>
      <c r="FZ54" s="1103">
        <v>6.6360000000000004E-3</v>
      </c>
      <c r="GA54" s="1103">
        <v>2.8049000000000001E-2</v>
      </c>
      <c r="GB54" s="1103">
        <v>4.6203000000000001E-2</v>
      </c>
      <c r="GC54" s="1103">
        <v>2.2345E-2</v>
      </c>
      <c r="GD54" s="1103">
        <v>1.2588E-2</v>
      </c>
      <c r="GE54" s="1103">
        <v>1.5665999999999999E-2</v>
      </c>
      <c r="GF54" s="1103">
        <v>6.0955000000000002E-2</v>
      </c>
      <c r="GG54" s="1103">
        <v>7.2831000000000007E-2</v>
      </c>
      <c r="GH54" s="1103">
        <v>1.6181999999999998E-2</v>
      </c>
      <c r="GI54" s="1103">
        <v>3.4292999999999997E-2</v>
      </c>
      <c r="GJ54" s="1103">
        <v>4.1480999999999997E-2</v>
      </c>
      <c r="GK54" s="1103">
        <v>6.8968000000000002E-2</v>
      </c>
    </row>
    <row r="55" spans="1:193" ht="15.75" customHeight="1">
      <c r="A55" s="1252" t="s">
        <v>61</v>
      </c>
      <c r="B55" s="1103" t="s">
        <v>84</v>
      </c>
      <c r="C55" s="1103" t="s">
        <v>84</v>
      </c>
      <c r="D55" s="1103" t="s">
        <v>84</v>
      </c>
      <c r="E55" s="1103" t="s">
        <v>84</v>
      </c>
      <c r="F55" s="1103" t="s">
        <v>84</v>
      </c>
      <c r="G55" s="1103" t="s">
        <v>84</v>
      </c>
      <c r="H55" s="1103" t="s">
        <v>84</v>
      </c>
      <c r="I55" s="1103" t="s">
        <v>84</v>
      </c>
      <c r="J55" s="1103" t="s">
        <v>84</v>
      </c>
      <c r="K55" s="1103" t="s">
        <v>84</v>
      </c>
      <c r="L55" s="1103" t="s">
        <v>84</v>
      </c>
      <c r="M55" s="1103" t="s">
        <v>84</v>
      </c>
      <c r="N55" s="1103" t="s">
        <v>84</v>
      </c>
      <c r="O55" s="1103" t="s">
        <v>84</v>
      </c>
      <c r="P55" s="1103" t="s">
        <v>84</v>
      </c>
      <c r="Q55" s="1103" t="s">
        <v>84</v>
      </c>
      <c r="R55" s="1103" t="s">
        <v>84</v>
      </c>
      <c r="S55" s="1103" t="s">
        <v>84</v>
      </c>
      <c r="T55" s="1103" t="s">
        <v>84</v>
      </c>
      <c r="U55" s="1103" t="s">
        <v>84</v>
      </c>
      <c r="V55" s="1103" t="s">
        <v>84</v>
      </c>
      <c r="W55" s="1103" t="s">
        <v>84</v>
      </c>
      <c r="X55" s="1103" t="s">
        <v>84</v>
      </c>
      <c r="Y55" s="1103" t="s">
        <v>84</v>
      </c>
      <c r="Z55" s="1103" t="s">
        <v>84</v>
      </c>
      <c r="AA55" s="1103" t="s">
        <v>84</v>
      </c>
      <c r="AB55" s="1103" t="s">
        <v>84</v>
      </c>
      <c r="AC55" s="1103" t="s">
        <v>84</v>
      </c>
      <c r="AD55" s="1103" t="s">
        <v>84</v>
      </c>
      <c r="AE55" s="1103" t="s">
        <v>84</v>
      </c>
      <c r="AF55" s="1103" t="s">
        <v>84</v>
      </c>
      <c r="AG55" s="1103" t="s">
        <v>84</v>
      </c>
      <c r="AH55" s="1103" t="s">
        <v>84</v>
      </c>
      <c r="AI55" s="1103" t="s">
        <v>84</v>
      </c>
      <c r="AJ55" s="1103" t="s">
        <v>84</v>
      </c>
      <c r="AK55" s="1103" t="s">
        <v>84</v>
      </c>
      <c r="AL55" s="1103" t="s">
        <v>84</v>
      </c>
      <c r="AM55" s="1103" t="s">
        <v>84</v>
      </c>
      <c r="AN55" s="1103" t="s">
        <v>84</v>
      </c>
      <c r="AO55" s="1103" t="s">
        <v>84</v>
      </c>
      <c r="AP55" s="1103" t="s">
        <v>84</v>
      </c>
      <c r="AQ55" s="1103" t="s">
        <v>84</v>
      </c>
      <c r="AR55" s="1103" t="s">
        <v>84</v>
      </c>
      <c r="AS55" s="1103" t="s">
        <v>84</v>
      </c>
      <c r="AT55" s="1103" t="s">
        <v>84</v>
      </c>
      <c r="AU55" s="1103" t="s">
        <v>84</v>
      </c>
      <c r="AV55" s="1103" t="s">
        <v>84</v>
      </c>
      <c r="AW55" s="1103" t="s">
        <v>84</v>
      </c>
      <c r="AX55" s="1103" t="s">
        <v>84</v>
      </c>
      <c r="AY55" s="1103" t="s">
        <v>84</v>
      </c>
      <c r="AZ55" s="1103" t="s">
        <v>84</v>
      </c>
      <c r="BA55" s="1103" t="s">
        <v>84</v>
      </c>
      <c r="BB55" s="1103" t="s">
        <v>84</v>
      </c>
      <c r="BC55" s="1103" t="s">
        <v>84</v>
      </c>
      <c r="BD55" s="1103" t="s">
        <v>84</v>
      </c>
      <c r="BE55" s="1103" t="s">
        <v>84</v>
      </c>
      <c r="BF55" s="1103" t="s">
        <v>84</v>
      </c>
      <c r="BG55" s="1103" t="s">
        <v>84</v>
      </c>
      <c r="BH55" s="1103" t="s">
        <v>84</v>
      </c>
      <c r="BI55" s="1103" t="s">
        <v>84</v>
      </c>
      <c r="BJ55" s="1103" t="s">
        <v>84</v>
      </c>
      <c r="BK55" s="1103" t="s">
        <v>84</v>
      </c>
      <c r="BL55" s="1103" t="s">
        <v>84</v>
      </c>
      <c r="BM55" s="1103" t="s">
        <v>84</v>
      </c>
      <c r="BN55" s="1103" t="s">
        <v>84</v>
      </c>
      <c r="BO55" s="1103" t="s">
        <v>84</v>
      </c>
      <c r="BP55" s="1103" t="s">
        <v>84</v>
      </c>
      <c r="BQ55" s="1103" t="s">
        <v>84</v>
      </c>
      <c r="BR55" s="1103" t="s">
        <v>84</v>
      </c>
      <c r="BS55" s="1103" t="s">
        <v>84</v>
      </c>
      <c r="BT55" s="1103" t="s">
        <v>84</v>
      </c>
      <c r="BU55" s="1103" t="s">
        <v>84</v>
      </c>
      <c r="BV55" s="1103" t="s">
        <v>84</v>
      </c>
      <c r="BW55" s="1103" t="s">
        <v>84</v>
      </c>
      <c r="BX55" s="1103" t="s">
        <v>84</v>
      </c>
      <c r="BY55" s="1103" t="s">
        <v>84</v>
      </c>
      <c r="BZ55" s="1103" t="s">
        <v>84</v>
      </c>
      <c r="CA55" s="1103" t="s">
        <v>84</v>
      </c>
      <c r="CB55" s="1103" t="s">
        <v>84</v>
      </c>
      <c r="CC55" s="1103" t="s">
        <v>84</v>
      </c>
      <c r="CD55" s="1103" t="s">
        <v>84</v>
      </c>
      <c r="CE55" s="1103" t="s">
        <v>84</v>
      </c>
      <c r="CF55" s="1103" t="s">
        <v>84</v>
      </c>
      <c r="CG55" s="1103" t="s">
        <v>84</v>
      </c>
      <c r="CH55" s="1103" t="s">
        <v>84</v>
      </c>
      <c r="CI55" s="1103" t="s">
        <v>84</v>
      </c>
      <c r="CJ55" s="1103" t="s">
        <v>84</v>
      </c>
      <c r="CK55" s="1103" t="s">
        <v>84</v>
      </c>
      <c r="CL55" s="1103" t="s">
        <v>84</v>
      </c>
      <c r="CM55" s="1103" t="s">
        <v>84</v>
      </c>
      <c r="CN55" s="1103" t="s">
        <v>84</v>
      </c>
      <c r="CO55" s="1103" t="s">
        <v>84</v>
      </c>
      <c r="CP55" s="1103" t="s">
        <v>84</v>
      </c>
      <c r="CQ55" s="1103" t="s">
        <v>84</v>
      </c>
      <c r="CR55" s="1103" t="s">
        <v>84</v>
      </c>
      <c r="CS55" s="1103" t="s">
        <v>84</v>
      </c>
      <c r="CT55" s="1103" t="s">
        <v>84</v>
      </c>
      <c r="CU55" s="1103" t="s">
        <v>84</v>
      </c>
      <c r="CV55" s="1103">
        <v>9.9400000000000009E-4</v>
      </c>
      <c r="CW55" s="1103">
        <v>1.1039999999999999E-3</v>
      </c>
      <c r="CX55" s="1103" t="s">
        <v>84</v>
      </c>
      <c r="CY55" s="1103" t="s">
        <v>84</v>
      </c>
      <c r="CZ55" s="1103" t="s">
        <v>84</v>
      </c>
      <c r="DA55" s="1103" t="s">
        <v>84</v>
      </c>
      <c r="DB55" s="1103" t="s">
        <v>84</v>
      </c>
      <c r="DC55" s="1103" t="s">
        <v>84</v>
      </c>
      <c r="DD55" s="1103" t="s">
        <v>84</v>
      </c>
      <c r="DE55" s="1103" t="s">
        <v>84</v>
      </c>
      <c r="DF55" s="1103" t="s">
        <v>84</v>
      </c>
      <c r="DG55" s="1103" t="s">
        <v>84</v>
      </c>
      <c r="DH55" s="1103" t="s">
        <v>84</v>
      </c>
      <c r="DI55" s="1103" t="s">
        <v>84</v>
      </c>
      <c r="DJ55" s="1103" t="s">
        <v>84</v>
      </c>
      <c r="DK55" s="1103" t="s">
        <v>84</v>
      </c>
      <c r="DL55" s="1103" t="s">
        <v>84</v>
      </c>
      <c r="DM55" s="1103" t="s">
        <v>84</v>
      </c>
      <c r="DN55" s="1103" t="s">
        <v>84</v>
      </c>
      <c r="DO55" s="1103" t="s">
        <v>84</v>
      </c>
      <c r="DP55" s="1103" t="s">
        <v>84</v>
      </c>
      <c r="DQ55" s="1103" t="s">
        <v>84</v>
      </c>
      <c r="DR55" s="1103" t="s">
        <v>84</v>
      </c>
      <c r="DS55" s="1103" t="s">
        <v>84</v>
      </c>
      <c r="DT55" s="1103" t="s">
        <v>84</v>
      </c>
      <c r="DU55" s="1103" t="s">
        <v>84</v>
      </c>
      <c r="DV55" s="1103" t="s">
        <v>84</v>
      </c>
      <c r="DW55" s="1103" t="s">
        <v>84</v>
      </c>
      <c r="DX55" s="1103" t="s">
        <v>84</v>
      </c>
      <c r="DY55" s="1103" t="s">
        <v>84</v>
      </c>
      <c r="DZ55" s="1103" t="s">
        <v>84</v>
      </c>
      <c r="EA55" s="1103" t="s">
        <v>84</v>
      </c>
      <c r="EB55" s="1103" t="s">
        <v>84</v>
      </c>
      <c r="EC55" s="1103" t="s">
        <v>84</v>
      </c>
      <c r="ED55" s="1103" t="s">
        <v>84</v>
      </c>
      <c r="EE55" s="1103" t="s">
        <v>84</v>
      </c>
      <c r="EF55" s="1103" t="s">
        <v>84</v>
      </c>
      <c r="EG55" s="1103" t="s">
        <v>84</v>
      </c>
      <c r="EH55" s="1103" t="s">
        <v>84</v>
      </c>
      <c r="EI55" s="1103" t="s">
        <v>84</v>
      </c>
      <c r="EJ55" s="1103" t="s">
        <v>84</v>
      </c>
      <c r="EK55" s="1103" t="s">
        <v>84</v>
      </c>
      <c r="EL55" s="1103" t="s">
        <v>84</v>
      </c>
      <c r="EM55" s="1103" t="s">
        <v>84</v>
      </c>
      <c r="EN55" s="1103" t="s">
        <v>84</v>
      </c>
      <c r="EO55" s="1103" t="s">
        <v>84</v>
      </c>
      <c r="EP55" s="1103" t="s">
        <v>84</v>
      </c>
      <c r="EQ55" s="1103" t="s">
        <v>84</v>
      </c>
      <c r="ER55" s="1103" t="s">
        <v>84</v>
      </c>
      <c r="ES55" s="1103" t="s">
        <v>84</v>
      </c>
      <c r="ET55" s="1103" t="s">
        <v>84</v>
      </c>
      <c r="EU55" s="1103" t="s">
        <v>84</v>
      </c>
      <c r="EV55" s="1103" t="s">
        <v>84</v>
      </c>
      <c r="EW55" s="1103" t="s">
        <v>84</v>
      </c>
      <c r="EX55" s="1103" t="s">
        <v>84</v>
      </c>
      <c r="EY55" s="1103" t="s">
        <v>84</v>
      </c>
      <c r="EZ55" s="1103" t="s">
        <v>84</v>
      </c>
      <c r="FA55" s="1103" t="s">
        <v>84</v>
      </c>
      <c r="FB55" s="1103" t="s">
        <v>84</v>
      </c>
      <c r="FC55" s="1103" t="s">
        <v>84</v>
      </c>
      <c r="FD55" s="1103" t="s">
        <v>84</v>
      </c>
      <c r="FE55" s="1103" t="s">
        <v>84</v>
      </c>
      <c r="FF55" s="1103" t="s">
        <v>84</v>
      </c>
      <c r="FG55" s="1103" t="s">
        <v>84</v>
      </c>
      <c r="FH55" s="1103" t="s">
        <v>84</v>
      </c>
      <c r="FI55" s="1103" t="s">
        <v>84</v>
      </c>
      <c r="FJ55" s="1103" t="s">
        <v>84</v>
      </c>
      <c r="FK55" s="1103" t="s">
        <v>84</v>
      </c>
      <c r="FL55" s="1103" t="s">
        <v>84</v>
      </c>
      <c r="FM55" s="1103" t="s">
        <v>84</v>
      </c>
      <c r="FN55" s="1103" t="s">
        <v>84</v>
      </c>
      <c r="FO55" s="1103" t="s">
        <v>84</v>
      </c>
      <c r="FP55" s="1103" t="s">
        <v>84</v>
      </c>
      <c r="FQ55" s="1103" t="s">
        <v>84</v>
      </c>
      <c r="FR55" s="1103" t="s">
        <v>84</v>
      </c>
      <c r="FS55" s="1103" t="s">
        <v>84</v>
      </c>
      <c r="FT55" s="1103" t="s">
        <v>84</v>
      </c>
      <c r="FU55" s="1103" t="s">
        <v>84</v>
      </c>
      <c r="FV55" s="1103" t="s">
        <v>84</v>
      </c>
      <c r="FW55" s="1103" t="s">
        <v>84</v>
      </c>
      <c r="FX55" s="1103" t="s">
        <v>84</v>
      </c>
      <c r="FY55" s="1103" t="s">
        <v>84</v>
      </c>
      <c r="FZ55" s="1103" t="s">
        <v>84</v>
      </c>
      <c r="GA55" s="1103">
        <v>1.33E-3</v>
      </c>
      <c r="GB55" s="1103" t="s">
        <v>84</v>
      </c>
      <c r="GC55" s="1103" t="s">
        <v>84</v>
      </c>
      <c r="GD55" s="1103" t="s">
        <v>84</v>
      </c>
      <c r="GE55" s="1103" t="s">
        <v>84</v>
      </c>
      <c r="GF55" s="1103" t="s">
        <v>84</v>
      </c>
      <c r="GG55" s="1103" t="s">
        <v>84</v>
      </c>
      <c r="GH55" s="1103" t="s">
        <v>84</v>
      </c>
      <c r="GI55" s="1103" t="s">
        <v>84</v>
      </c>
      <c r="GJ55" s="1103" t="s">
        <v>84</v>
      </c>
      <c r="GK55" s="1103" t="s">
        <v>84</v>
      </c>
    </row>
    <row r="56" spans="1:193" ht="15.75" customHeight="1">
      <c r="A56" s="1252" t="s">
        <v>62</v>
      </c>
      <c r="B56" s="1103">
        <v>9.0779999999999993E-3</v>
      </c>
      <c r="C56" s="1103">
        <v>1.6879999999999999E-2</v>
      </c>
      <c r="D56" s="1103">
        <v>7.5240000000000003E-3</v>
      </c>
      <c r="E56" s="1103">
        <v>4.5983000000000003E-2</v>
      </c>
      <c r="F56" s="1103">
        <v>0.33149899999999999</v>
      </c>
      <c r="G56" s="1103">
        <v>0.17260700000000001</v>
      </c>
      <c r="H56" s="1103">
        <v>1.3076000000000001E-2</v>
      </c>
      <c r="I56" s="1103">
        <v>8.8400000000000006E-2</v>
      </c>
      <c r="J56" s="1103">
        <v>5.3759000000000001E-2</v>
      </c>
      <c r="K56" s="1103">
        <v>3.6098999999999999E-2</v>
      </c>
      <c r="L56" s="1103">
        <v>5.5472E-2</v>
      </c>
      <c r="M56" s="1103">
        <v>0.124501</v>
      </c>
      <c r="N56" s="1103">
        <v>1.5859000000000002E-2</v>
      </c>
      <c r="O56" s="1103">
        <v>4.7470999999999999E-2</v>
      </c>
      <c r="P56" s="1103">
        <v>2.0072E-2</v>
      </c>
      <c r="Q56" s="1103">
        <v>5.2343000000000001E-2</v>
      </c>
      <c r="R56" s="1103">
        <v>4.2713000000000001E-2</v>
      </c>
      <c r="S56" s="1103">
        <v>5.0812999999999997E-2</v>
      </c>
      <c r="T56" s="1103">
        <v>6.8541000000000005E-2</v>
      </c>
      <c r="U56" s="1103">
        <v>6.5306000000000003E-2</v>
      </c>
      <c r="V56" s="1103">
        <v>0.18875400000000001</v>
      </c>
      <c r="W56" s="1103">
        <v>1.3235E-2</v>
      </c>
      <c r="X56" s="1103">
        <v>2.1166999999999998E-2</v>
      </c>
      <c r="Y56" s="1103">
        <v>2.1645000000000001E-2</v>
      </c>
      <c r="Z56" s="1103">
        <v>1.7359999999999999E-3</v>
      </c>
      <c r="AA56" s="1103">
        <v>0.20121600000000001</v>
      </c>
      <c r="AB56" s="1103">
        <v>1.0790000000000001E-3</v>
      </c>
      <c r="AC56" s="1103">
        <v>6.0616999999999997E-2</v>
      </c>
      <c r="AD56" s="1103">
        <v>4.1669999999999997E-3</v>
      </c>
      <c r="AE56" s="1103">
        <v>5.8923000000000003E-2</v>
      </c>
      <c r="AF56" s="1103">
        <v>3.8340000000000002E-3</v>
      </c>
      <c r="AG56" s="1103">
        <v>2.5285999999999999E-2</v>
      </c>
      <c r="AH56" s="1103">
        <v>1.9404000000000001E-2</v>
      </c>
      <c r="AI56" s="1103">
        <v>6.1300000000000005E-4</v>
      </c>
      <c r="AJ56" s="1103">
        <v>5.6267999999999999E-2</v>
      </c>
      <c r="AK56" s="1103">
        <v>0.14480899999999999</v>
      </c>
      <c r="AL56" s="1103">
        <v>5.2023E-2</v>
      </c>
      <c r="AM56" s="1103">
        <v>0.10860400000000001</v>
      </c>
      <c r="AN56" s="1103">
        <v>7.0977999999999999E-2</v>
      </c>
      <c r="AO56" s="1103">
        <v>7.6808000000000001E-2</v>
      </c>
      <c r="AP56" s="1103">
        <v>3.3084000000000002E-2</v>
      </c>
      <c r="AQ56" s="1103">
        <v>0.108212</v>
      </c>
      <c r="AR56" s="1103">
        <v>0.132935</v>
      </c>
      <c r="AS56" s="1103">
        <v>0.108504</v>
      </c>
      <c r="AT56" s="1103">
        <v>1.4259000000000001E-2</v>
      </c>
      <c r="AU56" s="1103">
        <v>3.1399999999999997E-2</v>
      </c>
      <c r="AV56" s="1103">
        <v>0.12291199999999999</v>
      </c>
      <c r="AW56" s="1103">
        <v>7.4758000000000005E-2</v>
      </c>
      <c r="AX56" s="1103">
        <v>1.1096999999999999E-2</v>
      </c>
      <c r="AY56" s="1103">
        <v>5.1112999999999999E-2</v>
      </c>
      <c r="AZ56" s="1103">
        <v>0.27843299999999999</v>
      </c>
      <c r="BA56" s="1103">
        <v>5.7806000000000003E-2</v>
      </c>
      <c r="BB56" s="1103">
        <v>4.7460000000000002E-3</v>
      </c>
      <c r="BC56" s="1103">
        <v>7.757E-2</v>
      </c>
      <c r="BD56" s="1103">
        <v>2.1735999999999998E-2</v>
      </c>
      <c r="BE56" s="1103">
        <v>1.848E-3</v>
      </c>
      <c r="BF56" s="1103">
        <v>1.1423000000000001E-2</v>
      </c>
      <c r="BG56" s="1103">
        <v>8.1030000000000005E-2</v>
      </c>
      <c r="BH56" s="1103">
        <v>0.12615399999999999</v>
      </c>
      <c r="BI56" s="1103">
        <v>1.5911000000000002E-2</v>
      </c>
      <c r="BJ56" s="1103">
        <v>0.20016500000000001</v>
      </c>
      <c r="BK56" s="1103">
        <v>0.14176800000000001</v>
      </c>
      <c r="BL56" s="1103" t="s">
        <v>1500</v>
      </c>
      <c r="BM56" s="1103">
        <v>0.123025</v>
      </c>
      <c r="BN56" s="1103">
        <v>3.4986000000000003E-2</v>
      </c>
      <c r="BO56" s="1103">
        <v>2.6086999999999999E-2</v>
      </c>
      <c r="BP56" s="1103">
        <v>0.29043000000000002</v>
      </c>
      <c r="BQ56" s="1103">
        <v>1.2269E-2</v>
      </c>
      <c r="BR56" s="1103">
        <v>8.0940000000000005E-3</v>
      </c>
      <c r="BS56" s="1103" t="s">
        <v>669</v>
      </c>
      <c r="BT56" s="1103">
        <v>0.387432</v>
      </c>
      <c r="BU56" s="1103" t="s">
        <v>669</v>
      </c>
      <c r="BV56" s="1103">
        <v>9.2497999999999997E-2</v>
      </c>
      <c r="BW56" s="1103" t="s">
        <v>1500</v>
      </c>
      <c r="BX56" s="1103">
        <v>2.9849000000000001E-2</v>
      </c>
      <c r="BY56" s="1103">
        <v>0.13800799999999999</v>
      </c>
      <c r="BZ56" s="1103">
        <v>0.12544</v>
      </c>
      <c r="CA56" s="1103">
        <v>1.9139999999999999E-3</v>
      </c>
      <c r="CB56" s="1103">
        <v>3.0407E-2</v>
      </c>
      <c r="CC56" s="1103">
        <v>0.10122200000000001</v>
      </c>
      <c r="CD56" s="1103">
        <v>8.4237999999999993E-2</v>
      </c>
      <c r="CE56" s="1103">
        <v>3.1347E-2</v>
      </c>
      <c r="CF56" s="1103">
        <v>3.0363000000000001E-2</v>
      </c>
      <c r="CG56" s="1103">
        <v>0.27778199999999997</v>
      </c>
      <c r="CH56" s="1103">
        <v>2.9413000000000002E-2</v>
      </c>
      <c r="CI56" s="1103" t="s">
        <v>1506</v>
      </c>
      <c r="CJ56" s="1103">
        <v>0.156331</v>
      </c>
      <c r="CK56" s="1103">
        <v>5.2416999999999998E-2</v>
      </c>
      <c r="CL56" s="1103">
        <v>7.6797000000000004E-2</v>
      </c>
      <c r="CM56" s="1103">
        <v>0.13708799999999999</v>
      </c>
      <c r="CN56" s="1103">
        <v>2.4163E-2</v>
      </c>
      <c r="CO56" s="1103">
        <v>7.9609999999999993E-3</v>
      </c>
      <c r="CP56" s="1103">
        <v>3.0766999999999999E-2</v>
      </c>
      <c r="CQ56" s="1103">
        <v>2.581E-2</v>
      </c>
      <c r="CR56" s="1103">
        <v>2.4251000000000002E-2</v>
      </c>
      <c r="CS56" s="1103">
        <v>0.105416</v>
      </c>
      <c r="CT56" s="1103">
        <v>4.8023999999999997E-2</v>
      </c>
      <c r="CU56" s="1103">
        <v>3.8968999999999997E-2</v>
      </c>
      <c r="CV56" s="1103">
        <v>0.11632099999999999</v>
      </c>
      <c r="CW56" s="1103">
        <v>5.9431999999999999E-2</v>
      </c>
      <c r="CX56" s="1103">
        <v>4.4768000000000002E-2</v>
      </c>
      <c r="CY56" s="1103">
        <v>2.5194000000000001E-2</v>
      </c>
      <c r="CZ56" s="1103">
        <v>3.5674999999999998E-2</v>
      </c>
      <c r="DA56" s="1103">
        <v>4.4104999999999998E-2</v>
      </c>
      <c r="DB56" s="1103">
        <v>3.3022999999999997E-2</v>
      </c>
      <c r="DC56" s="1103">
        <v>3.5609000000000002E-2</v>
      </c>
      <c r="DD56" s="1103">
        <v>4.2816E-2</v>
      </c>
      <c r="DE56" s="1103">
        <v>1.7045999999999999E-2</v>
      </c>
      <c r="DF56" s="1103">
        <v>7.1120000000000003E-3</v>
      </c>
      <c r="DG56" s="1103">
        <v>2.6995000000000002E-2</v>
      </c>
      <c r="DH56" s="1103">
        <v>8.8452000000000003E-2</v>
      </c>
      <c r="DI56" s="1103" t="s">
        <v>1702</v>
      </c>
      <c r="DJ56" s="1103">
        <v>4.0176000000000003E-2</v>
      </c>
      <c r="DK56" s="1103">
        <v>8.6022000000000001E-2</v>
      </c>
      <c r="DL56" s="1103">
        <v>6.0343000000000001E-2</v>
      </c>
      <c r="DM56" s="1103">
        <v>3.4997E-2</v>
      </c>
      <c r="DN56" s="1103">
        <v>4.4856E-2</v>
      </c>
      <c r="DO56" s="1103">
        <v>0.12598699999999999</v>
      </c>
      <c r="DP56" s="1103">
        <v>1.3270000000000001E-3</v>
      </c>
      <c r="DQ56" s="1103">
        <v>0.22226499999999999</v>
      </c>
      <c r="DR56" s="1103">
        <v>1.3549E-2</v>
      </c>
      <c r="DS56" s="1103">
        <v>4.4117000000000003E-2</v>
      </c>
      <c r="DT56" s="1103">
        <v>1.805E-3</v>
      </c>
      <c r="DU56" s="1103">
        <v>0.309618</v>
      </c>
      <c r="DV56" s="1103">
        <v>0.21735299999999999</v>
      </c>
      <c r="DW56" s="1103">
        <v>3.286E-2</v>
      </c>
      <c r="DX56" s="1103">
        <v>4.372E-3</v>
      </c>
      <c r="DY56" s="1103">
        <v>4.4045000000000001E-2</v>
      </c>
      <c r="DZ56" s="1103">
        <v>0.19921700000000001</v>
      </c>
      <c r="EA56" s="1103">
        <v>3.1250000000000002E-3</v>
      </c>
      <c r="EB56" s="1103">
        <v>0.44868599999999997</v>
      </c>
      <c r="EC56" s="1103">
        <v>6.6173999999999997E-2</v>
      </c>
      <c r="ED56" s="1103">
        <v>0.15856700000000001</v>
      </c>
      <c r="EE56" s="1103">
        <v>2.4431999999999999E-2</v>
      </c>
      <c r="EF56" s="1103">
        <v>6.5777000000000002E-2</v>
      </c>
      <c r="EG56" s="1103">
        <v>6.0380000000000003E-2</v>
      </c>
      <c r="EH56" s="1103">
        <v>3.1789999999999999E-2</v>
      </c>
      <c r="EI56" s="1103">
        <v>3.9014E-2</v>
      </c>
      <c r="EJ56" s="1103">
        <v>1.1963E-2</v>
      </c>
      <c r="EK56" s="1103">
        <v>6.9189999999999998E-3</v>
      </c>
      <c r="EL56" s="1103">
        <v>9.8499999999999994E-3</v>
      </c>
      <c r="EM56" s="1103">
        <v>0.23974500000000001</v>
      </c>
      <c r="EN56" s="1103">
        <v>0.10753600000000001</v>
      </c>
      <c r="EO56" s="1103">
        <v>0.14405000000000001</v>
      </c>
      <c r="EP56" s="1103">
        <v>0.40599600000000002</v>
      </c>
      <c r="EQ56" s="1103">
        <v>0.10979</v>
      </c>
      <c r="ER56" s="1103">
        <v>9.6699999999999998E-3</v>
      </c>
      <c r="ES56" s="1103">
        <v>2.7158999999999999E-2</v>
      </c>
      <c r="ET56" s="1103">
        <v>0.11894200000000001</v>
      </c>
      <c r="EU56" s="1103">
        <v>0.129251</v>
      </c>
      <c r="EV56" s="1103" t="s">
        <v>1707</v>
      </c>
      <c r="EW56" s="1103" t="s">
        <v>893</v>
      </c>
      <c r="EX56" s="1103">
        <v>0.20246</v>
      </c>
      <c r="EY56" s="1103">
        <v>2.4365000000000001E-2</v>
      </c>
      <c r="EZ56" s="1103">
        <v>0.122128</v>
      </c>
      <c r="FA56" s="1103" t="s">
        <v>667</v>
      </c>
      <c r="FB56" s="1103">
        <v>7.7113000000000001E-2</v>
      </c>
      <c r="FC56" s="1103">
        <v>0.14579600000000001</v>
      </c>
      <c r="FD56" s="1103">
        <v>2.2065999999999999E-2</v>
      </c>
      <c r="FE56" s="1103">
        <v>7.489E-3</v>
      </c>
      <c r="FF56" s="1103">
        <v>2.2890000000000001E-2</v>
      </c>
      <c r="FG56" s="1103">
        <v>9.2569999999999996E-3</v>
      </c>
      <c r="FH56" s="1103">
        <v>2.7983999999999998E-2</v>
      </c>
      <c r="FI56" s="1103">
        <v>6.1180000000000002E-3</v>
      </c>
      <c r="FJ56" s="1103">
        <v>7.6422000000000004E-2</v>
      </c>
      <c r="FK56" s="1103">
        <v>9.6204999999999999E-2</v>
      </c>
      <c r="FL56" s="1103">
        <v>4.5120000000000004E-3</v>
      </c>
      <c r="FM56" s="1103">
        <v>0.14044000000000001</v>
      </c>
      <c r="FN56" s="1103">
        <v>2.2421E-2</v>
      </c>
      <c r="FO56" s="1103">
        <v>4.1440000000000001E-3</v>
      </c>
      <c r="FP56" s="1103">
        <v>0.13965</v>
      </c>
      <c r="FQ56" s="1103">
        <v>1.9165000000000001E-2</v>
      </c>
      <c r="FR56" s="1103">
        <v>1.9148999999999999E-2</v>
      </c>
      <c r="FS56" s="1103">
        <v>5.0549999999999998E-2</v>
      </c>
      <c r="FT56" s="1103">
        <v>3.6617999999999998E-2</v>
      </c>
      <c r="FU56" s="1103">
        <v>1.9087E-2</v>
      </c>
      <c r="FV56" s="1103">
        <v>8.9043999999999998E-2</v>
      </c>
      <c r="FW56" s="1103">
        <v>3.9196000000000002E-2</v>
      </c>
      <c r="FX56" s="1103">
        <v>3.4713000000000001E-2</v>
      </c>
      <c r="FY56" s="1103">
        <v>2.0808E-2</v>
      </c>
      <c r="FZ56" s="1103">
        <v>6.0720000000000001E-3</v>
      </c>
      <c r="GA56" s="1103">
        <v>7.8101000000000004E-2</v>
      </c>
      <c r="GB56" s="1103">
        <v>0.107873</v>
      </c>
      <c r="GC56" s="1103">
        <v>4.9376999999999997E-2</v>
      </c>
      <c r="GD56" s="1103">
        <v>4.1496999999999999E-2</v>
      </c>
      <c r="GE56" s="1103">
        <v>3.9725000000000003E-2</v>
      </c>
      <c r="GF56" s="1103">
        <v>0.101023</v>
      </c>
      <c r="GG56" s="1103">
        <v>0.107243</v>
      </c>
      <c r="GH56" s="1103">
        <v>3.3222000000000002E-2</v>
      </c>
      <c r="GI56" s="1103">
        <v>8.1011E-2</v>
      </c>
      <c r="GJ56" s="1103">
        <v>7.2180999999999995E-2</v>
      </c>
      <c r="GK56" s="1103">
        <v>0.13389300000000001</v>
      </c>
    </row>
    <row r="57" spans="1:193" ht="15.75" customHeight="1">
      <c r="A57" s="1252" t="s">
        <v>63</v>
      </c>
      <c r="B57" s="1103" t="s">
        <v>84</v>
      </c>
      <c r="C57" s="1103" t="s">
        <v>84</v>
      </c>
      <c r="D57" s="1103" t="s">
        <v>84</v>
      </c>
      <c r="E57" s="1103">
        <v>8.8199999999999997E-4</v>
      </c>
      <c r="F57" s="1103">
        <v>4.6020000000000002E-3</v>
      </c>
      <c r="G57" s="1103">
        <v>7.0600000000000003E-4</v>
      </c>
      <c r="H57" s="1103" t="s">
        <v>84</v>
      </c>
      <c r="I57" s="1103">
        <v>8.4400000000000002E-4</v>
      </c>
      <c r="J57" s="1103" t="s">
        <v>84</v>
      </c>
      <c r="K57" s="1103">
        <v>5.0600000000000005E-4</v>
      </c>
      <c r="L57" s="1103">
        <v>5.9900000000000003E-4</v>
      </c>
      <c r="M57" s="1103">
        <v>5.31E-4</v>
      </c>
      <c r="N57" s="1103" t="s">
        <v>84</v>
      </c>
      <c r="O57" s="1103" t="s">
        <v>84</v>
      </c>
      <c r="P57" s="1103" t="s">
        <v>84</v>
      </c>
      <c r="Q57" s="1103" t="s">
        <v>84</v>
      </c>
      <c r="R57" s="1103" t="s">
        <v>84</v>
      </c>
      <c r="S57" s="1103" t="s">
        <v>84</v>
      </c>
      <c r="T57" s="1103">
        <v>1.206E-3</v>
      </c>
      <c r="U57" s="1103">
        <v>7.0100000000000002E-4</v>
      </c>
      <c r="V57" s="1103">
        <v>1.0430000000000001E-3</v>
      </c>
      <c r="W57" s="1103" t="s">
        <v>84</v>
      </c>
      <c r="X57" s="1103" t="s">
        <v>84</v>
      </c>
      <c r="Y57" s="1103" t="s">
        <v>84</v>
      </c>
      <c r="Z57" s="1103" t="s">
        <v>84</v>
      </c>
      <c r="AA57" s="1103">
        <v>2.3370000000000001E-3</v>
      </c>
      <c r="AB57" s="1103" t="s">
        <v>84</v>
      </c>
      <c r="AC57" s="1103" t="s">
        <v>84</v>
      </c>
      <c r="AD57" s="1103" t="s">
        <v>84</v>
      </c>
      <c r="AE57" s="1103">
        <v>1.1820000000000001E-3</v>
      </c>
      <c r="AF57" s="1103" t="s">
        <v>84</v>
      </c>
      <c r="AG57" s="1103" t="s">
        <v>84</v>
      </c>
      <c r="AH57" s="1103" t="s">
        <v>84</v>
      </c>
      <c r="AI57" s="1103" t="s">
        <v>84</v>
      </c>
      <c r="AJ57" s="1103" t="s">
        <v>84</v>
      </c>
      <c r="AK57" s="1103">
        <v>1.224E-3</v>
      </c>
      <c r="AL57" s="1103" t="s">
        <v>84</v>
      </c>
      <c r="AM57" s="1103" t="s">
        <v>84</v>
      </c>
      <c r="AN57" s="1103" t="s">
        <v>84</v>
      </c>
      <c r="AO57" s="1103">
        <v>9.2500000000000004E-4</v>
      </c>
      <c r="AP57" s="1103" t="s">
        <v>84</v>
      </c>
      <c r="AQ57" s="1103" t="s">
        <v>84</v>
      </c>
      <c r="AR57" s="1103" t="s">
        <v>84</v>
      </c>
      <c r="AS57" s="1103">
        <v>6.8499999999999995E-4</v>
      </c>
      <c r="AT57" s="1103" t="s">
        <v>84</v>
      </c>
      <c r="AU57" s="1103" t="s">
        <v>84</v>
      </c>
      <c r="AV57" s="1103">
        <v>6.29E-4</v>
      </c>
      <c r="AW57" s="1103">
        <v>8.1499999999999997E-4</v>
      </c>
      <c r="AX57" s="1103" t="s">
        <v>84</v>
      </c>
      <c r="AY57" s="1103" t="s">
        <v>84</v>
      </c>
      <c r="AZ57" s="1103">
        <v>1.041E-3</v>
      </c>
      <c r="BA57" s="1103">
        <v>5.1999999999999995E-4</v>
      </c>
      <c r="BB57" s="1103" t="s">
        <v>84</v>
      </c>
      <c r="BC57" s="1103">
        <v>7.6400000000000003E-4</v>
      </c>
      <c r="BD57" s="1103" t="s">
        <v>84</v>
      </c>
      <c r="BE57" s="1103">
        <v>5.3200000000000003E-4</v>
      </c>
      <c r="BF57" s="1103" t="s">
        <v>84</v>
      </c>
      <c r="BG57" s="1103">
        <v>6.0599999999999998E-4</v>
      </c>
      <c r="BH57" s="1103">
        <v>2.101E-3</v>
      </c>
      <c r="BI57" s="1103" t="s">
        <v>84</v>
      </c>
      <c r="BJ57" s="1103">
        <v>8.7500000000000002E-4</v>
      </c>
      <c r="BK57" s="1103">
        <v>1.7819999999999999E-3</v>
      </c>
      <c r="BL57" s="1103" t="s">
        <v>84</v>
      </c>
      <c r="BM57" s="1103" t="s">
        <v>84</v>
      </c>
      <c r="BN57" s="1103">
        <v>1.132E-3</v>
      </c>
      <c r="BO57" s="1103" t="s">
        <v>84</v>
      </c>
      <c r="BP57" s="1103">
        <v>9.3279999999999995E-3</v>
      </c>
      <c r="BQ57" s="1103" t="s">
        <v>84</v>
      </c>
      <c r="BR57" s="1103" t="s">
        <v>84</v>
      </c>
      <c r="BS57" s="1103">
        <v>6.4199999999999999E-4</v>
      </c>
      <c r="BT57" s="1103">
        <v>1.944E-3</v>
      </c>
      <c r="BU57" s="1103" t="s">
        <v>84</v>
      </c>
      <c r="BV57" s="1103" t="s">
        <v>84</v>
      </c>
      <c r="BW57" s="1103" t="s">
        <v>84</v>
      </c>
      <c r="BX57" s="1103">
        <v>7.1100000000000004E-4</v>
      </c>
      <c r="BY57" s="1103" t="s">
        <v>84</v>
      </c>
      <c r="BZ57" s="1103">
        <v>6.149E-3</v>
      </c>
      <c r="CA57" s="1103">
        <v>5.5000000000000003E-4</v>
      </c>
      <c r="CB57" s="1103" t="s">
        <v>84</v>
      </c>
      <c r="CC57" s="1103" t="s">
        <v>84</v>
      </c>
      <c r="CD57" s="1103">
        <v>6.5200000000000002E-4</v>
      </c>
      <c r="CE57" s="1103" t="s">
        <v>84</v>
      </c>
      <c r="CF57" s="1103">
        <v>8.0599999999999997E-4</v>
      </c>
      <c r="CG57" s="1103">
        <v>3.2160000000000001E-3</v>
      </c>
      <c r="CH57" s="1103" t="s">
        <v>84</v>
      </c>
      <c r="CI57" s="1103">
        <v>1.286E-3</v>
      </c>
      <c r="CJ57" s="1103" t="s">
        <v>84</v>
      </c>
      <c r="CK57" s="1103" t="s">
        <v>84</v>
      </c>
      <c r="CL57" s="1103" t="s">
        <v>84</v>
      </c>
      <c r="CM57" s="1103">
        <v>6.0499999999999996E-4</v>
      </c>
      <c r="CN57" s="1103">
        <v>1.6659999999999999E-3</v>
      </c>
      <c r="CO57" s="1103">
        <v>1.0610000000000001E-3</v>
      </c>
      <c r="CP57" s="1103" t="s">
        <v>84</v>
      </c>
      <c r="CQ57" s="1103" t="s">
        <v>84</v>
      </c>
      <c r="CR57" s="1103" t="s">
        <v>84</v>
      </c>
      <c r="CS57" s="1103">
        <v>2.748E-3</v>
      </c>
      <c r="CT57" s="1103" t="s">
        <v>84</v>
      </c>
      <c r="CU57" s="1103">
        <v>1.722E-3</v>
      </c>
      <c r="CV57" s="1103">
        <v>3.6449999999999998E-3</v>
      </c>
      <c r="CW57" s="1103">
        <v>3.8639999999999998E-3</v>
      </c>
      <c r="CX57" s="1103">
        <v>2.8050000000000002E-3</v>
      </c>
      <c r="CY57" s="1103" t="s">
        <v>84</v>
      </c>
      <c r="CZ57" s="1103">
        <v>7.8799999999999996E-4</v>
      </c>
      <c r="DA57" s="1103">
        <v>1.173E-3</v>
      </c>
      <c r="DB57" s="1103" t="s">
        <v>1701</v>
      </c>
      <c r="DC57" s="1103" t="s">
        <v>84</v>
      </c>
      <c r="DD57" s="1103" t="s">
        <v>84</v>
      </c>
      <c r="DE57" s="1103" t="s">
        <v>84</v>
      </c>
      <c r="DF57" s="1103">
        <v>8.9099999999999997E-4</v>
      </c>
      <c r="DG57" s="1103">
        <v>7.3999999999999999E-4</v>
      </c>
      <c r="DH57" s="1103">
        <v>9.8299999999999993E-4</v>
      </c>
      <c r="DI57" s="1103" t="s">
        <v>84</v>
      </c>
      <c r="DJ57" s="1103" t="s">
        <v>84</v>
      </c>
      <c r="DK57" s="1103">
        <v>5.3499999999999999E-4</v>
      </c>
      <c r="DL57" s="1103">
        <v>1.3102000000000001E-2</v>
      </c>
      <c r="DM57" s="1103">
        <v>1.0139999999999999E-3</v>
      </c>
      <c r="DN57" s="1103">
        <v>1.7639999999999999E-3</v>
      </c>
      <c r="DO57" s="1103">
        <v>2.9480000000000001E-3</v>
      </c>
      <c r="DP57" s="1103" t="s">
        <v>84</v>
      </c>
      <c r="DQ57" s="1103">
        <v>6.8700000000000002E-3</v>
      </c>
      <c r="DR57" s="1103" t="s">
        <v>84</v>
      </c>
      <c r="DS57" s="1103">
        <v>1.7470000000000001E-3</v>
      </c>
      <c r="DT57" s="1103">
        <v>1.459E-3</v>
      </c>
      <c r="DU57" s="1103">
        <v>9.7699999999999992E-3</v>
      </c>
      <c r="DV57" s="1103">
        <v>7.045E-3</v>
      </c>
      <c r="DW57" s="1103">
        <v>1.596E-3</v>
      </c>
      <c r="DX57" s="1103">
        <v>2.3540000000000002E-3</v>
      </c>
      <c r="DY57" s="1103">
        <v>1.8450000000000001E-3</v>
      </c>
      <c r="DZ57" s="1103">
        <v>8.5699999999999995E-3</v>
      </c>
      <c r="EA57" s="1103" t="s">
        <v>84</v>
      </c>
      <c r="EB57" s="1103">
        <v>2.1735000000000001E-2</v>
      </c>
      <c r="EC57" s="1103">
        <v>7.3800000000000005E-4</v>
      </c>
      <c r="ED57" s="1103">
        <v>1.0839999999999999E-3</v>
      </c>
      <c r="EE57" s="1103">
        <v>7.3200000000000001E-4</v>
      </c>
      <c r="EF57" s="1103">
        <v>1.4E-3</v>
      </c>
      <c r="EG57" s="1103">
        <v>8.4400000000000002E-4</v>
      </c>
      <c r="EH57" s="1103" t="s">
        <v>84</v>
      </c>
      <c r="EI57" s="1103">
        <v>1.4790000000000001E-3</v>
      </c>
      <c r="EJ57" s="1103" t="s">
        <v>84</v>
      </c>
      <c r="EK57" s="1103" t="s">
        <v>84</v>
      </c>
      <c r="EL57" s="1103" t="s">
        <v>84</v>
      </c>
      <c r="EM57" s="1103" t="s">
        <v>84</v>
      </c>
      <c r="EN57" s="1103">
        <v>9.2499999999999995E-3</v>
      </c>
      <c r="EO57" s="1103">
        <v>5.2350000000000001E-3</v>
      </c>
      <c r="EP57" s="1103">
        <v>7.3550000000000004E-3</v>
      </c>
      <c r="EQ57" s="1103">
        <v>4.4860000000000004E-3</v>
      </c>
      <c r="ER57" s="1103">
        <v>5.5599999999999996E-4</v>
      </c>
      <c r="ES57" s="1103" t="s">
        <v>84</v>
      </c>
      <c r="ET57" s="1103">
        <v>3.1050000000000001E-3</v>
      </c>
      <c r="EU57" s="1103">
        <v>2.9640000000000001E-3</v>
      </c>
      <c r="EV57" s="1103">
        <v>5.3420000000000004E-3</v>
      </c>
      <c r="EW57" s="1103">
        <v>6.7000000000000002E-4</v>
      </c>
      <c r="EX57" s="1103" t="s">
        <v>1081</v>
      </c>
      <c r="EY57" s="1103">
        <v>6.9099999999999999E-4</v>
      </c>
      <c r="EZ57" s="1103">
        <v>1.348E-3</v>
      </c>
      <c r="FA57" s="1103" t="s">
        <v>84</v>
      </c>
      <c r="FB57" s="1103" t="s">
        <v>84</v>
      </c>
      <c r="FC57" s="1103">
        <v>1.4220000000000001E-3</v>
      </c>
      <c r="FD57" s="1103" t="s">
        <v>84</v>
      </c>
      <c r="FE57" s="1103">
        <v>5.6999999999999998E-4</v>
      </c>
      <c r="FF57" s="1103" t="s">
        <v>84</v>
      </c>
      <c r="FG57" s="1103" t="s">
        <v>84</v>
      </c>
      <c r="FH57" s="1103">
        <v>1.6540000000000001E-3</v>
      </c>
      <c r="FI57" s="1103" t="s">
        <v>84</v>
      </c>
      <c r="FJ57" s="1103">
        <v>9.6900000000000003E-4</v>
      </c>
      <c r="FK57" s="1103" t="s">
        <v>84</v>
      </c>
      <c r="FL57" s="1103" t="s">
        <v>84</v>
      </c>
      <c r="FM57" s="1103" t="s">
        <v>84</v>
      </c>
      <c r="FN57" s="1103" t="s">
        <v>84</v>
      </c>
      <c r="FO57" s="1103" t="s">
        <v>84</v>
      </c>
      <c r="FP57" s="1103">
        <v>2.856E-3</v>
      </c>
      <c r="FQ57" s="1103" t="s">
        <v>84</v>
      </c>
      <c r="FR57" s="1103" t="s">
        <v>84</v>
      </c>
      <c r="FS57" s="1103">
        <v>1.8619999999999999E-3</v>
      </c>
      <c r="FT57" s="1103">
        <v>1.58E-3</v>
      </c>
      <c r="FU57" s="1103">
        <v>1.0430000000000001E-3</v>
      </c>
      <c r="FV57" s="1103">
        <v>1.5560000000000001E-3</v>
      </c>
      <c r="FW57" s="1103">
        <v>8.1999999999999998E-4</v>
      </c>
      <c r="FX57" s="1103">
        <v>1.1310000000000001E-3</v>
      </c>
      <c r="FY57" s="1103">
        <v>1.0709999999999999E-3</v>
      </c>
      <c r="FZ57" s="1103">
        <v>9.1799999999999998E-4</v>
      </c>
      <c r="GA57" s="1103">
        <v>2.66E-3</v>
      </c>
      <c r="GB57" s="1103">
        <v>3.339E-3</v>
      </c>
      <c r="GC57" s="1103">
        <v>9.810000000000001E-4</v>
      </c>
      <c r="GD57" s="1103">
        <v>1.6149999999999999E-3</v>
      </c>
      <c r="GE57" s="1103">
        <v>1.7160000000000001E-3</v>
      </c>
      <c r="GF57" s="1103">
        <v>1.199E-3</v>
      </c>
      <c r="GG57" s="1103">
        <v>2.4880000000000002E-3</v>
      </c>
      <c r="GH57" s="1103" t="s">
        <v>84</v>
      </c>
      <c r="GI57" s="1103">
        <v>6.96E-4</v>
      </c>
      <c r="GJ57" s="1103" t="s">
        <v>84</v>
      </c>
      <c r="GK57" s="1103">
        <v>1.47E-3</v>
      </c>
    </row>
    <row r="58" spans="1:193" ht="15.75" customHeight="1">
      <c r="A58" s="1325" t="s">
        <v>173</v>
      </c>
      <c r="B58" s="1340"/>
      <c r="C58" s="1340"/>
      <c r="D58" s="1340"/>
      <c r="E58" s="1340"/>
      <c r="F58" s="1340"/>
      <c r="G58" s="1340"/>
      <c r="H58" s="1340"/>
      <c r="I58" s="1340"/>
      <c r="J58" s="1340"/>
      <c r="K58" s="1340"/>
      <c r="L58" s="1340"/>
      <c r="M58" s="1340"/>
      <c r="N58" s="1340"/>
      <c r="O58" s="1340"/>
      <c r="P58" s="1340"/>
      <c r="Q58" s="1340"/>
      <c r="R58" s="1340"/>
      <c r="S58" s="1340"/>
      <c r="T58" s="1340"/>
      <c r="U58" s="1340"/>
      <c r="V58" s="1340"/>
      <c r="W58" s="1340"/>
      <c r="X58" s="1340"/>
      <c r="Y58" s="1340"/>
      <c r="Z58" s="1340"/>
      <c r="AA58" s="1340"/>
      <c r="AB58" s="1340"/>
      <c r="AC58" s="1340"/>
      <c r="AD58" s="1340"/>
      <c r="AE58" s="1340"/>
      <c r="AF58" s="1340"/>
      <c r="AG58" s="1340"/>
      <c r="AH58" s="1340"/>
      <c r="AI58" s="1340"/>
      <c r="AJ58" s="1340"/>
      <c r="AK58" s="1340"/>
      <c r="AL58" s="1340"/>
      <c r="AM58" s="1340"/>
      <c r="AN58" s="1340"/>
      <c r="AO58" s="1340"/>
      <c r="AP58" s="1340"/>
      <c r="AQ58" s="1340"/>
      <c r="AR58" s="1340"/>
      <c r="AS58" s="1340"/>
      <c r="AT58" s="1340"/>
      <c r="AU58" s="1340"/>
      <c r="AV58" s="1340"/>
      <c r="AW58" s="1340"/>
      <c r="AX58" s="1340"/>
      <c r="AY58" s="1340"/>
      <c r="AZ58" s="1340"/>
      <c r="BA58" s="1340"/>
      <c r="BB58" s="1340"/>
      <c r="BC58" s="1340"/>
      <c r="BD58" s="1340"/>
      <c r="BE58" s="1340"/>
      <c r="BF58" s="1340"/>
      <c r="BG58" s="1340"/>
      <c r="BH58" s="1340"/>
      <c r="BI58" s="1340"/>
      <c r="BJ58" s="1340"/>
      <c r="BK58" s="1340"/>
      <c r="BL58" s="1340"/>
      <c r="BM58" s="1340"/>
      <c r="BN58" s="1340"/>
      <c r="BO58" s="1340"/>
      <c r="BP58" s="1340"/>
      <c r="BQ58" s="1340"/>
      <c r="BR58" s="1340"/>
      <c r="BS58" s="1340"/>
      <c r="BT58" s="1340"/>
      <c r="BU58" s="1340"/>
      <c r="BV58" s="1340"/>
      <c r="BW58" s="1340"/>
      <c r="BX58" s="1340"/>
      <c r="BY58" s="1340"/>
      <c r="BZ58" s="1340"/>
      <c r="CA58" s="1340"/>
      <c r="CB58" s="1340"/>
      <c r="CC58" s="1340"/>
      <c r="CD58" s="1340"/>
      <c r="CE58" s="1340"/>
      <c r="CF58" s="1340"/>
      <c r="CG58" s="1340"/>
      <c r="CH58" s="1340"/>
      <c r="CI58" s="1340"/>
      <c r="CJ58" s="1340"/>
      <c r="CK58" s="1340"/>
      <c r="CL58" s="1340"/>
      <c r="CM58" s="1340"/>
      <c r="CN58" s="1340"/>
      <c r="CO58" s="1340"/>
      <c r="CP58" s="1340"/>
      <c r="CQ58" s="1340"/>
      <c r="CR58" s="1340"/>
      <c r="CS58" s="1340"/>
      <c r="CT58" s="1340"/>
      <c r="CU58" s="1340"/>
      <c r="CV58" s="1340"/>
      <c r="CW58" s="1340"/>
      <c r="CX58" s="1340"/>
      <c r="CY58" s="1340"/>
      <c r="CZ58" s="1340"/>
      <c r="DA58" s="1340"/>
      <c r="DB58" s="1340"/>
      <c r="DC58" s="1340"/>
      <c r="DD58" s="1340"/>
      <c r="DE58" s="1340"/>
      <c r="DF58" s="1340"/>
      <c r="DG58" s="1340"/>
      <c r="DH58" s="1340"/>
      <c r="DI58" s="1340"/>
      <c r="DJ58" s="1340"/>
      <c r="DK58" s="1340"/>
      <c r="DL58" s="1340"/>
      <c r="DM58" s="1340"/>
      <c r="DN58" s="1340"/>
      <c r="DO58" s="1340"/>
      <c r="DP58" s="1340"/>
      <c r="DQ58" s="1340"/>
      <c r="DR58" s="1340"/>
      <c r="DS58" s="1340"/>
      <c r="DT58" s="1340"/>
      <c r="DU58" s="1340"/>
      <c r="DV58" s="1340"/>
      <c r="DW58" s="1340"/>
      <c r="DX58" s="1340"/>
      <c r="DY58" s="1340"/>
      <c r="DZ58" s="1340"/>
      <c r="EA58" s="1340"/>
      <c r="EB58" s="1340"/>
      <c r="EC58" s="1340"/>
      <c r="ED58" s="1340"/>
      <c r="EE58" s="1340"/>
      <c r="EF58" s="1340"/>
      <c r="EG58" s="1340"/>
      <c r="EH58" s="1340"/>
      <c r="EI58" s="1340"/>
      <c r="EJ58" s="1340"/>
      <c r="EK58" s="1340"/>
      <c r="EL58" s="1340"/>
      <c r="EM58" s="1340"/>
      <c r="EN58" s="1340"/>
      <c r="EO58" s="1340"/>
      <c r="EP58" s="1340"/>
      <c r="EQ58" s="1340"/>
      <c r="ER58" s="1340"/>
      <c r="ES58" s="1340"/>
      <c r="ET58" s="1340"/>
      <c r="EU58" s="1340"/>
      <c r="EV58" s="1340"/>
      <c r="EW58" s="1340"/>
      <c r="EX58" s="1340"/>
      <c r="EY58" s="1340"/>
      <c r="EZ58" s="1340"/>
      <c r="FA58" s="1340"/>
      <c r="FB58" s="1340"/>
      <c r="FC58" s="1340"/>
      <c r="FD58" s="1340"/>
      <c r="FE58" s="1340"/>
      <c r="FF58" s="1340"/>
      <c r="FG58" s="1340"/>
      <c r="FH58" s="1340"/>
      <c r="FI58" s="1340"/>
      <c r="FJ58" s="1340"/>
      <c r="FK58" s="1340"/>
      <c r="FL58" s="1340"/>
      <c r="FM58" s="1340"/>
      <c r="FN58" s="1340"/>
      <c r="FO58" s="1340"/>
      <c r="FP58" s="1340"/>
      <c r="FQ58" s="1340"/>
      <c r="FR58" s="1340"/>
      <c r="FS58" s="1340"/>
      <c r="FT58" s="1340"/>
      <c r="FU58" s="1340"/>
      <c r="FV58" s="1340"/>
      <c r="FW58" s="1340"/>
      <c r="FX58" s="1340"/>
      <c r="FY58" s="1340"/>
      <c r="FZ58" s="1340"/>
      <c r="GA58" s="1340"/>
      <c r="GB58" s="1340"/>
      <c r="GC58" s="1340"/>
      <c r="GD58" s="1340"/>
      <c r="GE58" s="1340"/>
      <c r="GF58" s="1340"/>
      <c r="GG58" s="1340"/>
      <c r="GH58" s="1340"/>
      <c r="GI58" s="1340"/>
      <c r="GJ58" s="1340"/>
      <c r="GK58" s="1340"/>
    </row>
    <row r="59" spans="1:193" ht="15.75" customHeight="1">
      <c r="A59" s="1343" t="s">
        <v>85</v>
      </c>
      <c r="B59" s="1103" t="s">
        <v>84</v>
      </c>
      <c r="C59" s="1103" t="s">
        <v>84</v>
      </c>
      <c r="D59" s="1103" t="s">
        <v>84</v>
      </c>
      <c r="E59" s="1103" t="s">
        <v>84</v>
      </c>
      <c r="F59" s="1103" t="s">
        <v>84</v>
      </c>
      <c r="G59" s="1103" t="s">
        <v>84</v>
      </c>
      <c r="H59" s="1103" t="s">
        <v>84</v>
      </c>
      <c r="I59" s="1103" t="s">
        <v>84</v>
      </c>
      <c r="J59" s="1103" t="s">
        <v>84</v>
      </c>
      <c r="K59" s="1103" t="s">
        <v>84</v>
      </c>
      <c r="L59" s="1103" t="s">
        <v>84</v>
      </c>
      <c r="M59" s="1103" t="s">
        <v>84</v>
      </c>
      <c r="N59" s="1103" t="s">
        <v>84</v>
      </c>
      <c r="O59" s="1103" t="s">
        <v>84</v>
      </c>
      <c r="P59" s="1103" t="s">
        <v>84</v>
      </c>
      <c r="Q59" s="1103" t="s">
        <v>84</v>
      </c>
      <c r="R59" s="1103" t="s">
        <v>84</v>
      </c>
      <c r="S59" s="1103" t="s">
        <v>84</v>
      </c>
      <c r="T59" s="1103" t="s">
        <v>84</v>
      </c>
      <c r="U59" s="1103" t="s">
        <v>84</v>
      </c>
      <c r="V59" s="1103" t="s">
        <v>84</v>
      </c>
      <c r="W59" s="1103" t="s">
        <v>84</v>
      </c>
      <c r="X59" s="1103" t="s">
        <v>84</v>
      </c>
      <c r="Y59" s="1103" t="s">
        <v>84</v>
      </c>
      <c r="Z59" s="1103" t="s">
        <v>84</v>
      </c>
      <c r="AA59" s="1103" t="s">
        <v>84</v>
      </c>
      <c r="AB59" s="1103" t="s">
        <v>84</v>
      </c>
      <c r="AC59" s="1103" t="s">
        <v>84</v>
      </c>
      <c r="AD59" s="1103" t="s">
        <v>84</v>
      </c>
      <c r="AE59" s="1103" t="s">
        <v>664</v>
      </c>
      <c r="AF59" s="1103" t="s">
        <v>664</v>
      </c>
      <c r="AG59" s="1103" t="s">
        <v>664</v>
      </c>
      <c r="AH59" s="1103" t="s">
        <v>84</v>
      </c>
      <c r="AI59" s="1103" t="s">
        <v>84</v>
      </c>
      <c r="AJ59" s="1103" t="s">
        <v>84</v>
      </c>
      <c r="AK59" s="1103" t="s">
        <v>84</v>
      </c>
      <c r="AL59" s="1103" t="s">
        <v>84</v>
      </c>
      <c r="AM59" s="1103" t="s">
        <v>84</v>
      </c>
      <c r="AN59" s="1103" t="s">
        <v>84</v>
      </c>
      <c r="AO59" s="1103" t="s">
        <v>84</v>
      </c>
      <c r="AP59" s="1103" t="s">
        <v>84</v>
      </c>
      <c r="AQ59" s="1103" t="s">
        <v>84</v>
      </c>
      <c r="AR59" s="1103" t="s">
        <v>664</v>
      </c>
      <c r="AS59" s="1103" t="s">
        <v>84</v>
      </c>
      <c r="AT59" s="1103" t="s">
        <v>84</v>
      </c>
      <c r="AU59" s="1103" t="s">
        <v>664</v>
      </c>
      <c r="AV59" s="1103" t="s">
        <v>664</v>
      </c>
      <c r="AW59" s="1103" t="s">
        <v>664</v>
      </c>
      <c r="AX59" s="1103" t="s">
        <v>664</v>
      </c>
      <c r="AY59" s="1103" t="s">
        <v>84</v>
      </c>
      <c r="AZ59" s="1103" t="s">
        <v>664</v>
      </c>
      <c r="BA59" s="1103" t="s">
        <v>84</v>
      </c>
      <c r="BB59" s="1103" t="s">
        <v>84</v>
      </c>
      <c r="BC59" s="1103" t="s">
        <v>84</v>
      </c>
      <c r="BD59" s="1103" t="s">
        <v>84</v>
      </c>
      <c r="BE59" s="1103" t="s">
        <v>84</v>
      </c>
      <c r="BF59" s="1103" t="s">
        <v>664</v>
      </c>
      <c r="BG59" s="1103" t="s">
        <v>664</v>
      </c>
      <c r="BH59" s="1103" t="s">
        <v>664</v>
      </c>
      <c r="BI59" s="1103" t="s">
        <v>664</v>
      </c>
      <c r="BJ59" s="1103" t="s">
        <v>664</v>
      </c>
      <c r="BK59" s="1103" t="s">
        <v>84</v>
      </c>
      <c r="BL59" s="1103" t="s">
        <v>84</v>
      </c>
      <c r="BM59" s="1103" t="s">
        <v>84</v>
      </c>
      <c r="BN59" s="1103" t="s">
        <v>84</v>
      </c>
      <c r="BO59" s="1103" t="s">
        <v>84</v>
      </c>
      <c r="BP59" s="1103" t="s">
        <v>1081</v>
      </c>
      <c r="BQ59" s="1103" t="s">
        <v>84</v>
      </c>
      <c r="BR59" s="1103" t="s">
        <v>84</v>
      </c>
      <c r="BS59" s="1103" t="s">
        <v>1087</v>
      </c>
      <c r="BT59" s="1103">
        <v>7.6800000000000002E-4</v>
      </c>
      <c r="BU59" s="1103" t="s">
        <v>84</v>
      </c>
      <c r="BV59" s="1103" t="s">
        <v>84</v>
      </c>
      <c r="BW59" s="1103" t="s">
        <v>1701</v>
      </c>
      <c r="BX59" s="1103" t="s">
        <v>84</v>
      </c>
      <c r="BY59" s="1103" t="s">
        <v>664</v>
      </c>
      <c r="BZ59" s="1103" t="s">
        <v>664</v>
      </c>
      <c r="CA59" s="1103" t="s">
        <v>664</v>
      </c>
      <c r="CB59" s="1103" t="s">
        <v>84</v>
      </c>
      <c r="CC59" s="1103" t="s">
        <v>664</v>
      </c>
      <c r="CD59" s="1103" t="s">
        <v>664</v>
      </c>
      <c r="CE59" s="1103" t="s">
        <v>664</v>
      </c>
      <c r="CF59" s="1103" t="s">
        <v>664</v>
      </c>
      <c r="CG59" s="1103" t="s">
        <v>84</v>
      </c>
      <c r="CH59" s="1103" t="s">
        <v>84</v>
      </c>
      <c r="CI59" s="1103" t="s">
        <v>664</v>
      </c>
      <c r="CJ59" s="1103" t="s">
        <v>664</v>
      </c>
      <c r="CK59" s="1103" t="s">
        <v>664</v>
      </c>
      <c r="CL59" s="1103" t="s">
        <v>664</v>
      </c>
      <c r="CM59" s="1103" t="s">
        <v>664</v>
      </c>
      <c r="CN59" s="1103" t="s">
        <v>912</v>
      </c>
      <c r="CO59" s="1103" t="s">
        <v>84</v>
      </c>
      <c r="CP59" s="1103" t="s">
        <v>84</v>
      </c>
      <c r="CQ59" s="1103" t="s">
        <v>84</v>
      </c>
      <c r="CR59" s="1103" t="s">
        <v>84</v>
      </c>
      <c r="CS59" s="1103" t="s">
        <v>664</v>
      </c>
      <c r="CT59" s="1103" t="s">
        <v>664</v>
      </c>
      <c r="CU59" s="1103" t="s">
        <v>84</v>
      </c>
      <c r="CV59" s="1103" t="s">
        <v>84</v>
      </c>
      <c r="CW59" s="1103" t="s">
        <v>84</v>
      </c>
      <c r="CX59" s="1103" t="s">
        <v>664</v>
      </c>
      <c r="CY59" s="1103" t="s">
        <v>84</v>
      </c>
      <c r="CZ59" s="1103" t="s">
        <v>84</v>
      </c>
      <c r="DA59" s="1103" t="s">
        <v>84</v>
      </c>
      <c r="DB59" s="1103" t="s">
        <v>84</v>
      </c>
      <c r="DC59" s="1103" t="s">
        <v>84</v>
      </c>
      <c r="DD59" s="1103" t="s">
        <v>84</v>
      </c>
      <c r="DE59" s="1103" t="s">
        <v>84</v>
      </c>
      <c r="DF59" s="1103" t="s">
        <v>84</v>
      </c>
      <c r="DG59" s="1103" t="s">
        <v>84</v>
      </c>
      <c r="DH59" s="1103" t="s">
        <v>84</v>
      </c>
      <c r="DI59" s="1103" t="s">
        <v>84</v>
      </c>
      <c r="DJ59" s="1103" t="s">
        <v>84</v>
      </c>
      <c r="DK59" s="1103" t="s">
        <v>84</v>
      </c>
      <c r="DL59" s="1103" t="s">
        <v>84</v>
      </c>
      <c r="DM59" s="1103" t="s">
        <v>145</v>
      </c>
      <c r="DN59" s="1103" t="s">
        <v>84</v>
      </c>
      <c r="DO59" s="1103" t="s">
        <v>84</v>
      </c>
      <c r="DP59" s="1103" t="s">
        <v>84</v>
      </c>
      <c r="DQ59" s="1103" t="s">
        <v>358</v>
      </c>
      <c r="DR59" s="1103" t="s">
        <v>84</v>
      </c>
      <c r="DS59" s="1103" t="s">
        <v>84</v>
      </c>
      <c r="DT59" s="1103" t="s">
        <v>84</v>
      </c>
      <c r="DU59" s="1103" t="s">
        <v>664</v>
      </c>
      <c r="DV59" s="1103" t="s">
        <v>664</v>
      </c>
      <c r="DW59" s="1103" t="s">
        <v>664</v>
      </c>
      <c r="DX59" s="1103" t="s">
        <v>664</v>
      </c>
      <c r="DY59" s="1103" t="s">
        <v>664</v>
      </c>
      <c r="DZ59" s="1103" t="s">
        <v>84</v>
      </c>
      <c r="EA59" s="1103" t="s">
        <v>84</v>
      </c>
      <c r="EB59" s="1103" t="s">
        <v>664</v>
      </c>
      <c r="EC59" s="1103" t="s">
        <v>664</v>
      </c>
      <c r="ED59" s="1103" t="s">
        <v>84</v>
      </c>
      <c r="EE59" s="1103" t="s">
        <v>664</v>
      </c>
      <c r="EF59" s="1103" t="s">
        <v>84</v>
      </c>
      <c r="EG59" s="1103" t="s">
        <v>664</v>
      </c>
      <c r="EH59" s="1103" t="s">
        <v>84</v>
      </c>
      <c r="EI59" s="1103" t="s">
        <v>84</v>
      </c>
      <c r="EJ59" s="1103" t="s">
        <v>84</v>
      </c>
      <c r="EK59" s="1103" t="s">
        <v>664</v>
      </c>
      <c r="EL59" s="1103" t="s">
        <v>84</v>
      </c>
      <c r="EM59" s="1103" t="s">
        <v>84</v>
      </c>
      <c r="EN59" s="1103" t="s">
        <v>84</v>
      </c>
      <c r="EO59" s="1103" t="s">
        <v>84</v>
      </c>
      <c r="EP59" s="1103" t="s">
        <v>84</v>
      </c>
      <c r="EQ59" s="1103" t="s">
        <v>84</v>
      </c>
      <c r="ER59" s="1103" t="s">
        <v>84</v>
      </c>
      <c r="ES59" s="1103" t="s">
        <v>84</v>
      </c>
      <c r="ET59" s="1103" t="s">
        <v>84</v>
      </c>
      <c r="EU59" s="1103" t="s">
        <v>84</v>
      </c>
      <c r="EV59" s="1103" t="s">
        <v>1701</v>
      </c>
      <c r="EW59" s="1103" t="s">
        <v>84</v>
      </c>
      <c r="EX59" s="1103" t="s">
        <v>84</v>
      </c>
      <c r="EY59" s="1103" t="s">
        <v>84</v>
      </c>
      <c r="EZ59" s="1103" t="s">
        <v>84</v>
      </c>
      <c r="FA59" s="1103" t="s">
        <v>84</v>
      </c>
      <c r="FB59" s="1103" t="s">
        <v>84</v>
      </c>
      <c r="FC59" s="1103" t="s">
        <v>84</v>
      </c>
      <c r="FD59" s="1103" t="s">
        <v>84</v>
      </c>
      <c r="FE59" s="1103" t="s">
        <v>84</v>
      </c>
      <c r="FF59" s="1103" t="s">
        <v>84</v>
      </c>
      <c r="FG59" s="1103" t="s">
        <v>84</v>
      </c>
      <c r="FH59" s="1103" t="s">
        <v>84</v>
      </c>
      <c r="FI59" s="1103" t="s">
        <v>84</v>
      </c>
      <c r="FJ59" s="1103" t="s">
        <v>84</v>
      </c>
      <c r="FK59" s="1103" t="s">
        <v>84</v>
      </c>
      <c r="FL59" s="1103" t="s">
        <v>84</v>
      </c>
      <c r="FM59" s="1103" t="s">
        <v>84</v>
      </c>
      <c r="FN59" s="1103" t="s">
        <v>84</v>
      </c>
      <c r="FO59" s="1103" t="s">
        <v>84</v>
      </c>
      <c r="FP59" s="1103" t="s">
        <v>84</v>
      </c>
      <c r="FQ59" s="1103" t="s">
        <v>84</v>
      </c>
      <c r="FR59" s="1103" t="s">
        <v>84</v>
      </c>
      <c r="FS59" s="1103" t="s">
        <v>84</v>
      </c>
      <c r="FT59" s="1103" t="s">
        <v>84</v>
      </c>
      <c r="FU59" s="1103" t="s">
        <v>84</v>
      </c>
      <c r="FV59" s="1103" t="s">
        <v>84</v>
      </c>
      <c r="FW59" s="1103" t="s">
        <v>84</v>
      </c>
      <c r="FX59" s="1103" t="s">
        <v>84</v>
      </c>
      <c r="FY59" s="1103" t="s">
        <v>84</v>
      </c>
      <c r="FZ59" s="1103" t="s">
        <v>84</v>
      </c>
      <c r="GA59" s="1103" t="s">
        <v>84</v>
      </c>
      <c r="GB59" s="1103" t="s">
        <v>84</v>
      </c>
      <c r="GC59" s="1103" t="s">
        <v>84</v>
      </c>
      <c r="GD59" s="1103" t="s">
        <v>84</v>
      </c>
      <c r="GE59" s="1103" t="s">
        <v>84</v>
      </c>
      <c r="GF59" s="1103" t="s">
        <v>84</v>
      </c>
      <c r="GG59" s="1103" t="s">
        <v>84</v>
      </c>
      <c r="GH59" s="1103" t="s">
        <v>84</v>
      </c>
      <c r="GI59" s="1103" t="s">
        <v>84</v>
      </c>
      <c r="GJ59" s="1103" t="s">
        <v>84</v>
      </c>
      <c r="GK59" s="1103" t="s">
        <v>84</v>
      </c>
    </row>
    <row r="60" spans="1:193" ht="15.75" customHeight="1">
      <c r="A60" s="1343" t="s">
        <v>86</v>
      </c>
      <c r="B60" s="1103">
        <v>6.0099999999999997E-4</v>
      </c>
      <c r="C60" s="1103">
        <v>1.0150000000000001E-3</v>
      </c>
      <c r="D60" s="1103" t="s">
        <v>84</v>
      </c>
      <c r="E60" s="1103">
        <v>1.92E-3</v>
      </c>
      <c r="F60" s="1103">
        <v>4.0689999999999997E-3</v>
      </c>
      <c r="G60" s="1103">
        <v>4.7629999999999999E-3</v>
      </c>
      <c r="H60" s="1103" t="s">
        <v>84</v>
      </c>
      <c r="I60" s="1103">
        <v>1.0477999999999999E-2</v>
      </c>
      <c r="J60" s="1103">
        <v>5.7347000000000002E-2</v>
      </c>
      <c r="K60" s="1103">
        <v>1.206E-3</v>
      </c>
      <c r="L60" s="1103">
        <v>2.3630000000000001E-3</v>
      </c>
      <c r="M60" s="1103">
        <v>1.5509E-2</v>
      </c>
      <c r="N60" s="1103" t="s">
        <v>84</v>
      </c>
      <c r="O60" s="1103">
        <v>5.31E-4</v>
      </c>
      <c r="P60" s="1103" t="s">
        <v>84</v>
      </c>
      <c r="Q60" s="1103">
        <v>1.2719999999999999E-3</v>
      </c>
      <c r="R60" s="1103">
        <v>1.1540000000000001E-3</v>
      </c>
      <c r="S60" s="1103" t="s">
        <v>84</v>
      </c>
      <c r="T60" s="1103">
        <v>2.4120000000000001E-3</v>
      </c>
      <c r="U60" s="1103">
        <v>7.9279999999999993E-3</v>
      </c>
      <c r="V60" s="1103">
        <v>2.1385999999999999E-2</v>
      </c>
      <c r="W60" s="1103" t="s">
        <v>84</v>
      </c>
      <c r="X60" s="1103">
        <v>1.7356E-2</v>
      </c>
      <c r="Y60" s="1103" t="s">
        <v>84</v>
      </c>
      <c r="Z60" s="1103" t="s">
        <v>84</v>
      </c>
      <c r="AA60" s="1103">
        <v>4.6740000000000002E-3</v>
      </c>
      <c r="AB60" s="1103" t="s">
        <v>84</v>
      </c>
      <c r="AC60" s="1103">
        <v>1.1529999999999999E-3</v>
      </c>
      <c r="AD60" s="1103" t="s">
        <v>84</v>
      </c>
      <c r="AE60" s="1103" t="s">
        <v>664</v>
      </c>
      <c r="AF60" s="1103" t="s">
        <v>664</v>
      </c>
      <c r="AG60" s="1103">
        <v>6.8300000000000001E-4</v>
      </c>
      <c r="AH60" s="1103" t="s">
        <v>84</v>
      </c>
      <c r="AI60" s="1103" t="s">
        <v>84</v>
      </c>
      <c r="AJ60" s="1103">
        <v>1.6180000000000001E-3</v>
      </c>
      <c r="AK60" s="1103">
        <v>2.5950000000000001E-3</v>
      </c>
      <c r="AL60" s="1103">
        <v>1.459E-3</v>
      </c>
      <c r="AM60" s="1103">
        <v>2.63E-3</v>
      </c>
      <c r="AN60" s="1103">
        <v>1.794E-3</v>
      </c>
      <c r="AO60" s="1103">
        <v>1.9170000000000001E-3</v>
      </c>
      <c r="AP60" s="1103" t="s">
        <v>84</v>
      </c>
      <c r="AQ60" s="1103">
        <v>3.7959999999999999E-3</v>
      </c>
      <c r="AR60" s="1103">
        <v>5.6889999999999996E-3</v>
      </c>
      <c r="AS60" s="1103">
        <v>2.1919999999999999E-3</v>
      </c>
      <c r="AT60" s="1103" t="s">
        <v>84</v>
      </c>
      <c r="AU60" s="1103">
        <v>1.163E-3</v>
      </c>
      <c r="AV60" s="1103">
        <v>1.5535999999999999E-2</v>
      </c>
      <c r="AW60" s="1103">
        <v>1.833E-3</v>
      </c>
      <c r="AX60" s="1103" t="s">
        <v>84</v>
      </c>
      <c r="AY60" s="1103">
        <v>2.9510000000000001E-3</v>
      </c>
      <c r="AZ60" s="1103">
        <v>2.8449999999999999E-3</v>
      </c>
      <c r="BA60" s="1103">
        <v>1.949E-3</v>
      </c>
      <c r="BB60" s="1103" t="s">
        <v>84</v>
      </c>
      <c r="BC60" s="1103">
        <v>3.4910000000000002E-3</v>
      </c>
      <c r="BD60" s="1103" t="s">
        <v>84</v>
      </c>
      <c r="BE60" s="1103" t="s">
        <v>84</v>
      </c>
      <c r="BF60" s="1103" t="s">
        <v>84</v>
      </c>
      <c r="BG60" s="1103">
        <v>1.364E-3</v>
      </c>
      <c r="BH60" s="1103">
        <v>2.637E-3</v>
      </c>
      <c r="BI60" s="1103">
        <v>1.137E-3</v>
      </c>
      <c r="BJ60" s="1103">
        <v>4.4980000000000003E-3</v>
      </c>
      <c r="BK60" s="1103">
        <v>2.5739999999999999E-3</v>
      </c>
      <c r="BL60" s="1103">
        <v>7.3399999999999995E-4</v>
      </c>
      <c r="BM60" s="1103">
        <v>1.4978E-2</v>
      </c>
      <c r="BN60" s="1103">
        <v>1.3068E-2</v>
      </c>
      <c r="BO60" s="1103">
        <v>5.1989999999999996E-3</v>
      </c>
      <c r="BP60" s="1103">
        <v>2.372E-3</v>
      </c>
      <c r="BQ60" s="1103" t="s">
        <v>84</v>
      </c>
      <c r="BR60" s="1103">
        <v>5.5800000000000001E-4</v>
      </c>
      <c r="BS60" s="1103">
        <v>4.4920000000000003E-3</v>
      </c>
      <c r="BT60" s="1103" t="s">
        <v>84</v>
      </c>
      <c r="BU60" s="1103">
        <v>1.044E-3</v>
      </c>
      <c r="BV60" s="1103">
        <v>3.6020000000000002E-3</v>
      </c>
      <c r="BW60" s="1103">
        <v>1.459E-3</v>
      </c>
      <c r="BX60" s="1103">
        <v>4.9750000000000003E-3</v>
      </c>
      <c r="BY60" s="1103">
        <v>7.0200000000000004E-4</v>
      </c>
      <c r="BZ60" s="1103">
        <v>4.8069999999999996E-3</v>
      </c>
      <c r="CA60" s="1103" t="s">
        <v>84</v>
      </c>
      <c r="CB60" s="1103" t="s">
        <v>84</v>
      </c>
      <c r="CC60" s="1103">
        <v>6.9734000000000004E-2</v>
      </c>
      <c r="CD60" s="1103" t="s">
        <v>1701</v>
      </c>
      <c r="CE60" s="1103" t="s">
        <v>84</v>
      </c>
      <c r="CF60" s="1103">
        <v>1.6119999999999999E-3</v>
      </c>
      <c r="CG60" s="1103">
        <v>4.4219999999999997E-3</v>
      </c>
      <c r="CH60" s="1103">
        <v>2.415E-3</v>
      </c>
      <c r="CI60" s="1103">
        <v>7.3499999999999998E-4</v>
      </c>
      <c r="CJ60" s="1103">
        <v>5.9599999999999996E-4</v>
      </c>
      <c r="CK60" s="1103">
        <v>1.212E-3</v>
      </c>
      <c r="CL60" s="1103">
        <v>2.3600000000000001E-3</v>
      </c>
      <c r="CM60" s="1103">
        <v>7.3899999999999997E-4</v>
      </c>
      <c r="CN60" s="1103">
        <v>4.5830000000000003E-3</v>
      </c>
      <c r="CO60" s="1103">
        <v>8.8500000000000004E-4</v>
      </c>
      <c r="CP60" s="1103" t="s">
        <v>84</v>
      </c>
      <c r="CQ60" s="1103">
        <v>2.8700000000000002E-3</v>
      </c>
      <c r="CR60" s="1103" t="s">
        <v>1701</v>
      </c>
      <c r="CS60" s="1103">
        <v>5.7450000000000001E-3</v>
      </c>
      <c r="CT60" s="1103">
        <v>1.201E-3</v>
      </c>
      <c r="CU60" s="1103">
        <v>4.091E-3</v>
      </c>
      <c r="CV60" s="1103">
        <v>5.4679999999999998E-3</v>
      </c>
      <c r="CW60" s="1103">
        <v>2.944E-3</v>
      </c>
      <c r="CX60" s="1103">
        <v>1.122E-3</v>
      </c>
      <c r="CY60" s="1103" t="s">
        <v>84</v>
      </c>
      <c r="CZ60" s="1103">
        <v>1.5770000000000001E-3</v>
      </c>
      <c r="DA60" s="1103">
        <v>6.4520000000000003E-3</v>
      </c>
      <c r="DB60" s="1103">
        <v>2.5400000000000002E-3</v>
      </c>
      <c r="DC60" s="1103">
        <v>1.415E-3</v>
      </c>
      <c r="DD60" s="1103" t="s">
        <v>84</v>
      </c>
      <c r="DE60" s="1103">
        <v>1.3309999999999999E-3</v>
      </c>
      <c r="DF60" s="1103" t="s">
        <v>84</v>
      </c>
      <c r="DG60" s="1103">
        <v>1.6639999999999999E-3</v>
      </c>
      <c r="DH60" s="1103">
        <v>5.6699999999999997E-3</v>
      </c>
      <c r="DI60" s="1103" t="s">
        <v>84</v>
      </c>
      <c r="DJ60" s="1103">
        <v>3.6180000000000001E-3</v>
      </c>
      <c r="DK60" s="1103">
        <v>2.6970000000000002E-3</v>
      </c>
      <c r="DL60" s="1103">
        <v>3.6034999999999998E-2</v>
      </c>
      <c r="DM60" s="1103">
        <v>1.0139999999999999E-3</v>
      </c>
      <c r="DN60" s="1103">
        <v>1.5120000000000001E-3</v>
      </c>
      <c r="DO60" s="1103">
        <v>1.701E-3</v>
      </c>
      <c r="DP60" s="1103" t="s">
        <v>84</v>
      </c>
      <c r="DQ60" s="1103">
        <v>2.9919999999999999E-3</v>
      </c>
      <c r="DR60" s="1103" t="s">
        <v>84</v>
      </c>
      <c r="DS60" s="1103">
        <v>1.8929999999999999E-3</v>
      </c>
      <c r="DT60" s="1103" t="s">
        <v>84</v>
      </c>
      <c r="DU60" s="1103">
        <v>3.424E-3</v>
      </c>
      <c r="DV60" s="1103">
        <v>3.1080000000000001E-3</v>
      </c>
      <c r="DW60" s="1103">
        <v>9.4600000000000001E-4</v>
      </c>
      <c r="DX60" s="1103" t="s">
        <v>84</v>
      </c>
      <c r="DY60" s="1103">
        <v>1.384E-3</v>
      </c>
      <c r="DZ60" s="1103">
        <v>2.2360000000000001E-3</v>
      </c>
      <c r="EA60" s="1103" t="s">
        <v>84</v>
      </c>
      <c r="EB60" s="1103">
        <v>1.9849999999999998E-3</v>
      </c>
      <c r="EC60" s="1103" t="s">
        <v>84</v>
      </c>
      <c r="ED60" s="1103">
        <v>3.4619999999999998E-3</v>
      </c>
      <c r="EE60" s="1103">
        <v>8.6399999999999997E-4</v>
      </c>
      <c r="EF60" s="1103">
        <v>3.2659999999999998E-3</v>
      </c>
      <c r="EG60" s="1103">
        <v>3.0149999999999999E-3</v>
      </c>
      <c r="EH60" s="1103">
        <v>3.7209999999999999E-3</v>
      </c>
      <c r="EI60" s="1103">
        <v>4.4380000000000001E-3</v>
      </c>
      <c r="EJ60" s="1103">
        <v>1.2831E-2</v>
      </c>
      <c r="EK60" s="1103">
        <v>5.3799999999999996E-4</v>
      </c>
      <c r="EL60" s="1103">
        <v>7.6049999999999998E-3</v>
      </c>
      <c r="EM60" s="1103">
        <v>4.7990000000000003E-3</v>
      </c>
      <c r="EN60" s="1103">
        <v>1.4289999999999999E-3</v>
      </c>
      <c r="EO60" s="1103">
        <v>2.5360000000000001E-3</v>
      </c>
      <c r="EP60" s="1103">
        <v>4.1190000000000003E-3</v>
      </c>
      <c r="EQ60" s="1103">
        <v>2.3500000000000001E-3</v>
      </c>
      <c r="ER60" s="1103" t="s">
        <v>84</v>
      </c>
      <c r="ES60" s="1103" t="s">
        <v>84</v>
      </c>
      <c r="ET60" s="1103">
        <v>5.6499999999999996E-4</v>
      </c>
      <c r="EU60" s="1103" t="s">
        <v>84</v>
      </c>
      <c r="EV60" s="1103" t="s">
        <v>84</v>
      </c>
      <c r="EW60" s="1103" t="s">
        <v>84</v>
      </c>
      <c r="EX60" s="1103">
        <v>1.173E-3</v>
      </c>
      <c r="EY60" s="1103" t="s">
        <v>84</v>
      </c>
      <c r="EZ60" s="1103">
        <v>4.1799999999999997E-3</v>
      </c>
      <c r="FA60" s="1103">
        <v>1.057E-3</v>
      </c>
      <c r="FB60" s="1103">
        <v>2.513E-3</v>
      </c>
      <c r="FC60" s="1103">
        <v>4.267E-3</v>
      </c>
      <c r="FD60" s="1103">
        <v>1.279E-3</v>
      </c>
      <c r="FE60" s="1103" t="s">
        <v>84</v>
      </c>
      <c r="FF60" s="1103">
        <v>2.2049999999999999E-3</v>
      </c>
      <c r="FG60" s="1103" t="s">
        <v>84</v>
      </c>
      <c r="FH60" s="1103">
        <v>1.0809999999999999E-3</v>
      </c>
      <c r="FI60" s="1103" t="s">
        <v>84</v>
      </c>
      <c r="FJ60" s="1103">
        <v>1.7440000000000001E-3</v>
      </c>
      <c r="FK60" s="1103">
        <v>4.7429999999999998E-3</v>
      </c>
      <c r="FL60" s="1103" t="s">
        <v>84</v>
      </c>
      <c r="FM60" s="1103">
        <v>1.2200000000000001E-2</v>
      </c>
      <c r="FN60" s="1103">
        <v>1.8680000000000001E-3</v>
      </c>
      <c r="FO60" s="1103" t="s">
        <v>84</v>
      </c>
      <c r="FP60" s="1103">
        <v>1.722E-3</v>
      </c>
      <c r="FQ60" s="1103" t="s">
        <v>84</v>
      </c>
      <c r="FR60" s="1103" t="s">
        <v>84</v>
      </c>
      <c r="FS60" s="1103">
        <v>8.8780000000000005E-3</v>
      </c>
      <c r="FT60" s="1103">
        <v>9.7649999999999994E-3</v>
      </c>
      <c r="FU60" s="1103">
        <v>4.5890000000000002E-3</v>
      </c>
      <c r="FV60" s="1103">
        <v>3.2850000000000002E-3</v>
      </c>
      <c r="FW60" s="1103">
        <v>2.542E-3</v>
      </c>
      <c r="FX60" s="1103">
        <v>1.1837E-2</v>
      </c>
      <c r="FY60" s="1103">
        <v>5.0489999999999997E-3</v>
      </c>
      <c r="FZ60" s="1103" t="s">
        <v>84</v>
      </c>
      <c r="GA60" s="1103">
        <v>3.748E-3</v>
      </c>
      <c r="GB60" s="1103">
        <v>1.3749999999999999E-3</v>
      </c>
      <c r="GC60" s="1103">
        <v>1.09E-3</v>
      </c>
      <c r="GD60" s="1103">
        <v>1.003E-3</v>
      </c>
      <c r="GE60" s="1103">
        <v>1.4920000000000001E-3</v>
      </c>
      <c r="GF60" s="1103">
        <v>9.4700000000000003E-4</v>
      </c>
      <c r="GG60" s="1103">
        <v>2.2109999999999999E-3</v>
      </c>
      <c r="GH60" s="1103">
        <v>9.3099999999999997E-4</v>
      </c>
      <c r="GI60" s="1103">
        <v>1.789E-3</v>
      </c>
      <c r="GJ60" s="1103">
        <v>1.1689999999999999E-3</v>
      </c>
      <c r="GK60" s="1103">
        <v>2.3280000000000002E-3</v>
      </c>
    </row>
    <row r="61" spans="1:193" ht="15.75" customHeight="1">
      <c r="A61" s="1343" t="s">
        <v>87</v>
      </c>
      <c r="B61" s="1103">
        <v>1.201E-3</v>
      </c>
      <c r="C61" s="1103">
        <v>2.7859999999999998E-3</v>
      </c>
      <c r="D61" s="1103" t="s">
        <v>84</v>
      </c>
      <c r="E61" s="1103">
        <v>1.0743000000000001E-2</v>
      </c>
      <c r="F61" s="1103">
        <v>1.5207999999999999E-2</v>
      </c>
      <c r="G61" s="1103">
        <v>1.0231000000000001E-2</v>
      </c>
      <c r="H61" s="1103">
        <v>1.305E-3</v>
      </c>
      <c r="I61" s="1103">
        <v>3.0370000000000001E-2</v>
      </c>
      <c r="J61" s="1103">
        <v>0.25739099999999998</v>
      </c>
      <c r="K61" s="1103">
        <v>2.5669999999999998E-3</v>
      </c>
      <c r="L61" s="1103">
        <v>3.4650000000000002E-3</v>
      </c>
      <c r="M61" s="1103">
        <v>4.3161999999999999E-2</v>
      </c>
      <c r="N61" s="1103">
        <v>1.2260000000000001E-3</v>
      </c>
      <c r="O61" s="1103">
        <v>6.8999999999999997E-4</v>
      </c>
      <c r="P61" s="1103">
        <v>5.7799999999999995E-4</v>
      </c>
      <c r="Q61" s="1103">
        <v>2.1310000000000001E-3</v>
      </c>
      <c r="R61" s="1103">
        <v>1.6540000000000001E-3</v>
      </c>
      <c r="S61" s="1103">
        <v>9.5699999999999995E-4</v>
      </c>
      <c r="T61" s="1103">
        <v>9.7490000000000007E-3</v>
      </c>
      <c r="U61" s="1103">
        <v>2.4659E-2</v>
      </c>
      <c r="V61" s="1103">
        <v>6.7937999999999998E-2</v>
      </c>
      <c r="W61" s="1103">
        <v>1.2260000000000001E-3</v>
      </c>
      <c r="X61" s="1103">
        <v>0.196543</v>
      </c>
      <c r="Y61" s="1103">
        <v>7.7999999999999999E-4</v>
      </c>
      <c r="Z61" s="1103" t="s">
        <v>84</v>
      </c>
      <c r="AA61" s="1103">
        <v>7.0109999999999999E-3</v>
      </c>
      <c r="AB61" s="1103" t="s">
        <v>84</v>
      </c>
      <c r="AC61" s="1103">
        <v>3.3110000000000001E-3</v>
      </c>
      <c r="AD61" s="1103" t="s">
        <v>84</v>
      </c>
      <c r="AE61" s="1103" t="s">
        <v>664</v>
      </c>
      <c r="AF61" s="1103" t="s">
        <v>664</v>
      </c>
      <c r="AG61" s="1103">
        <v>1.186E-3</v>
      </c>
      <c r="AH61" s="1103">
        <v>6.4999999999999997E-4</v>
      </c>
      <c r="AI61" s="1103" t="s">
        <v>84</v>
      </c>
      <c r="AJ61" s="1103">
        <v>3.5260000000000001E-3</v>
      </c>
      <c r="AK61" s="1103">
        <v>3.9459999999999999E-3</v>
      </c>
      <c r="AL61" s="1103">
        <v>2.2539999999999999E-3</v>
      </c>
      <c r="AM61" s="1103">
        <v>5.0769999999999999E-3</v>
      </c>
      <c r="AN61" s="1103">
        <v>2.898E-3</v>
      </c>
      <c r="AO61" s="1103">
        <v>3.503E-3</v>
      </c>
      <c r="AP61" s="1103">
        <v>5.1500000000000005E-4</v>
      </c>
      <c r="AQ61" s="1103">
        <v>7.9559999999999995E-3</v>
      </c>
      <c r="AR61" s="1103">
        <v>1.3893000000000001E-2</v>
      </c>
      <c r="AS61" s="1103">
        <v>3.973E-3</v>
      </c>
      <c r="AT61" s="1103" t="s">
        <v>84</v>
      </c>
      <c r="AU61" s="1103">
        <v>2.225E-3</v>
      </c>
      <c r="AV61" s="1103">
        <v>6.5920999999999993E-2</v>
      </c>
      <c r="AW61" s="1103">
        <v>2.9199999999999999E-3</v>
      </c>
      <c r="AX61" s="1103">
        <v>1.407E-3</v>
      </c>
      <c r="AY61" s="1103">
        <v>7.0429999999999998E-3</v>
      </c>
      <c r="AZ61" s="1103">
        <v>1.0722000000000001E-2</v>
      </c>
      <c r="BA61" s="1103">
        <v>8.1840000000000003E-3</v>
      </c>
      <c r="BB61" s="1103" t="s">
        <v>84</v>
      </c>
      <c r="BC61" s="1103">
        <v>1.3419E-2</v>
      </c>
      <c r="BD61" s="1103">
        <v>8.4500000000000005E-4</v>
      </c>
      <c r="BE61" s="1103" t="s">
        <v>84</v>
      </c>
      <c r="BF61" s="1103">
        <v>5.4699999999999996E-4</v>
      </c>
      <c r="BG61" s="1103">
        <v>5.6849999999999999E-3</v>
      </c>
      <c r="BH61" s="1103">
        <v>5.7679999999999997E-3</v>
      </c>
      <c r="BI61" s="1103">
        <v>2.5000000000000001E-3</v>
      </c>
      <c r="BJ61" s="1103">
        <v>7.7000000000000002E-3</v>
      </c>
      <c r="BK61" s="1103">
        <v>5.0819999999999997E-3</v>
      </c>
      <c r="BL61" s="1103">
        <v>2.447E-3</v>
      </c>
      <c r="BM61" s="1103">
        <v>3.2452000000000002E-2</v>
      </c>
      <c r="BN61" s="1103">
        <v>4.3527000000000003E-2</v>
      </c>
      <c r="BO61" s="1103">
        <v>1.6792999999999999E-2</v>
      </c>
      <c r="BP61" s="1103">
        <v>6.7980000000000002E-3</v>
      </c>
      <c r="BQ61" s="1103" t="s">
        <v>84</v>
      </c>
      <c r="BR61" s="1103">
        <v>2.2330000000000002E-3</v>
      </c>
      <c r="BS61" s="1103">
        <v>1.1337E-2</v>
      </c>
      <c r="BT61" s="1103">
        <v>1.1980000000000001E-3</v>
      </c>
      <c r="BU61" s="1103">
        <v>5.0109999999999998E-3</v>
      </c>
      <c r="BV61" s="1103">
        <v>8.456E-3</v>
      </c>
      <c r="BW61" s="1103">
        <v>6.5659999999999998E-3</v>
      </c>
      <c r="BX61" s="1103">
        <v>1.2793000000000001E-2</v>
      </c>
      <c r="BY61" s="1103">
        <v>1.6379999999999999E-3</v>
      </c>
      <c r="BZ61" s="1103">
        <v>1.2969E-2</v>
      </c>
      <c r="CA61" s="1103" t="s">
        <v>84</v>
      </c>
      <c r="CB61" s="1103">
        <v>6.29E-4</v>
      </c>
      <c r="CC61" s="1103">
        <v>0.65353000000000006</v>
      </c>
      <c r="CD61" s="1103">
        <v>1.9559999999999998E-3</v>
      </c>
      <c r="CE61" s="1103">
        <v>8.1700000000000002E-4</v>
      </c>
      <c r="CF61" s="1103">
        <v>2.6870000000000002E-3</v>
      </c>
      <c r="CG61" s="1103">
        <v>8.7100000000000007E-3</v>
      </c>
      <c r="CH61" s="1103">
        <v>6.1460000000000004E-3</v>
      </c>
      <c r="CI61" s="1103">
        <v>2.2039999999999998E-3</v>
      </c>
      <c r="CJ61" s="1103">
        <v>1.2520000000000001E-3</v>
      </c>
      <c r="CK61" s="1103">
        <v>2.8219999999999999E-3</v>
      </c>
      <c r="CL61" s="1103">
        <v>5.5059999999999996E-3</v>
      </c>
      <c r="CM61" s="1103">
        <v>1.635E-3</v>
      </c>
      <c r="CN61" s="1103">
        <v>1.2498E-2</v>
      </c>
      <c r="CO61" s="1103">
        <v>2.477E-3</v>
      </c>
      <c r="CP61" s="1103">
        <v>7.7899999999999996E-4</v>
      </c>
      <c r="CQ61" s="1103">
        <v>9.4999999999999998E-3</v>
      </c>
      <c r="CR61" s="1103">
        <v>1.224E-3</v>
      </c>
      <c r="CS61" s="1103">
        <v>1.8485000000000001E-2</v>
      </c>
      <c r="CT61" s="1103">
        <v>3.1050000000000001E-3</v>
      </c>
      <c r="CU61" s="1103">
        <v>9.9039999999999996E-3</v>
      </c>
      <c r="CV61" s="1103">
        <v>1.3089999999999999E-2</v>
      </c>
      <c r="CW61" s="1103">
        <v>7.3600000000000002E-3</v>
      </c>
      <c r="CX61" s="1103">
        <v>1.9070000000000001E-3</v>
      </c>
      <c r="CY61" s="1103" t="s">
        <v>84</v>
      </c>
      <c r="CZ61" s="1103">
        <v>5.7819999999999998E-3</v>
      </c>
      <c r="DA61" s="1103">
        <v>1.6305E-2</v>
      </c>
      <c r="DB61" s="1103">
        <v>4.2989999999999999E-3</v>
      </c>
      <c r="DC61" s="1103">
        <v>2.8500000000000001E-3</v>
      </c>
      <c r="DD61" s="1103" t="s">
        <v>84</v>
      </c>
      <c r="DE61" s="1103">
        <v>3.578E-3</v>
      </c>
      <c r="DF61" s="1103" t="s">
        <v>84</v>
      </c>
      <c r="DG61" s="1103">
        <v>2.4039999999999999E-3</v>
      </c>
      <c r="DH61" s="1103">
        <v>1.9428999999999998E-2</v>
      </c>
      <c r="DI61" s="1103" t="s">
        <v>84</v>
      </c>
      <c r="DJ61" s="1103">
        <v>6.966E-3</v>
      </c>
      <c r="DK61" s="1103">
        <v>6.2690000000000003E-3</v>
      </c>
      <c r="DL61" s="1103">
        <v>0.27532000000000001</v>
      </c>
      <c r="DM61" s="1103">
        <v>2.1559999999999999E-3</v>
      </c>
      <c r="DN61" s="1103">
        <v>3.7799999999999999E-3</v>
      </c>
      <c r="DO61" s="1103">
        <v>3.4020000000000001E-3</v>
      </c>
      <c r="DP61" s="1103" t="s">
        <v>84</v>
      </c>
      <c r="DQ61" s="1103">
        <v>6.7590000000000003E-3</v>
      </c>
      <c r="DR61" s="1103">
        <v>7.2999999999999996E-4</v>
      </c>
      <c r="DS61" s="1103">
        <v>3.7859999999999999E-3</v>
      </c>
      <c r="DT61" s="1103" t="s">
        <v>84</v>
      </c>
      <c r="DU61" s="1103">
        <v>7.3480000000000004E-3</v>
      </c>
      <c r="DV61" s="1103">
        <v>4.5580000000000004E-3</v>
      </c>
      <c r="DW61" s="1103">
        <v>1.655E-3</v>
      </c>
      <c r="DX61" s="1103" t="s">
        <v>84</v>
      </c>
      <c r="DY61" s="1103">
        <v>2.6519999999999998E-3</v>
      </c>
      <c r="DZ61" s="1103">
        <v>4.0990000000000002E-3</v>
      </c>
      <c r="EA61" s="1103" t="s">
        <v>84</v>
      </c>
      <c r="EB61" s="1103">
        <v>3.875E-3</v>
      </c>
      <c r="EC61" s="1103">
        <v>7.1299999999999998E-4</v>
      </c>
      <c r="ED61" s="1103">
        <v>7.3439999999999998E-3</v>
      </c>
      <c r="EE61" s="1103">
        <v>1.464E-3</v>
      </c>
      <c r="EF61" s="1103">
        <v>5.5979999999999997E-3</v>
      </c>
      <c r="EG61" s="1103" t="s">
        <v>1087</v>
      </c>
      <c r="EH61" s="1103">
        <v>9.8549999999999992E-3</v>
      </c>
      <c r="EI61" s="1103">
        <v>1.2203E-2</v>
      </c>
      <c r="EJ61" s="1103">
        <v>9.6911999999999998E-2</v>
      </c>
      <c r="EK61" s="1103">
        <v>1.552E-3</v>
      </c>
      <c r="EL61" s="1103">
        <v>5.3161E-2</v>
      </c>
      <c r="EM61" s="1103">
        <v>1.0685999999999999E-2</v>
      </c>
      <c r="EN61" s="1103">
        <v>2.6319999999999998E-3</v>
      </c>
      <c r="EO61" s="1103">
        <v>4.908E-3</v>
      </c>
      <c r="EP61" s="1103">
        <v>9.2669999999999992E-3</v>
      </c>
      <c r="EQ61" s="1103">
        <v>6.9420000000000003E-3</v>
      </c>
      <c r="ER61" s="1103" t="s">
        <v>84</v>
      </c>
      <c r="ES61" s="1103" t="s">
        <v>84</v>
      </c>
      <c r="ET61" s="1103">
        <v>6.5899999999999997E-4</v>
      </c>
      <c r="EU61" s="1103">
        <v>6.69E-4</v>
      </c>
      <c r="EV61" s="1103">
        <v>1.5219999999999999E-3</v>
      </c>
      <c r="EW61" s="1103" t="s">
        <v>84</v>
      </c>
      <c r="EX61" s="1103">
        <v>2.346E-3</v>
      </c>
      <c r="EY61" s="1103">
        <v>5.7600000000000001E-4</v>
      </c>
      <c r="EZ61" s="1103">
        <v>8.855E-3</v>
      </c>
      <c r="FA61" s="1103">
        <v>9.4579999999999994E-3</v>
      </c>
      <c r="FB61" s="1103">
        <v>4.4489999999999998E-3</v>
      </c>
      <c r="FC61" s="1103">
        <v>7.8230000000000001E-3</v>
      </c>
      <c r="FD61" s="1103">
        <v>6.2360000000000002E-3</v>
      </c>
      <c r="FE61" s="1103">
        <v>1.6280000000000001E-3</v>
      </c>
      <c r="FF61" s="1103">
        <v>5.4599999999999996E-3</v>
      </c>
      <c r="FG61" s="1103" t="s">
        <v>84</v>
      </c>
      <c r="FH61" s="1103">
        <v>2.0349999999999999E-3</v>
      </c>
      <c r="FI61" s="1103" t="s">
        <v>84</v>
      </c>
      <c r="FJ61" s="1103">
        <v>3.6819999999999999E-3</v>
      </c>
      <c r="FK61" s="1103">
        <v>1.542E-2</v>
      </c>
      <c r="FL61" s="1103">
        <v>8.4599999999999996E-4</v>
      </c>
      <c r="FM61" s="1103">
        <v>2.6800000000000001E-2</v>
      </c>
      <c r="FN61" s="1103">
        <v>7.0070000000000002E-3</v>
      </c>
      <c r="FO61" s="1103">
        <v>8.8800000000000001E-4</v>
      </c>
      <c r="FP61" s="1103">
        <v>6.3420000000000004E-3</v>
      </c>
      <c r="FQ61" s="1103">
        <v>5.2999999999999998E-4</v>
      </c>
      <c r="FR61" s="1103" t="s">
        <v>84</v>
      </c>
      <c r="FS61" s="1103">
        <v>2.8497000000000001E-2</v>
      </c>
      <c r="FT61" s="1103">
        <v>3.5900000000000001E-2</v>
      </c>
      <c r="FU61" s="1103">
        <v>1.8148000000000001E-2</v>
      </c>
      <c r="FV61" s="1103">
        <v>7.0889999999999998E-3</v>
      </c>
      <c r="FW61" s="1103">
        <v>9.7579999999999993E-3</v>
      </c>
      <c r="FX61" s="1103">
        <v>4.1030999999999998E-2</v>
      </c>
      <c r="FY61" s="1103">
        <v>1.1475000000000001E-2</v>
      </c>
      <c r="FZ61" s="1103">
        <v>1.694E-3</v>
      </c>
      <c r="GA61" s="1103">
        <v>9.0679999999999997E-3</v>
      </c>
      <c r="GB61" s="1103">
        <v>4.9589999999999999E-3</v>
      </c>
      <c r="GC61" s="1103">
        <v>3.052E-3</v>
      </c>
      <c r="GD61" s="1103">
        <v>2.284E-3</v>
      </c>
      <c r="GE61" s="1103">
        <v>3.3939999999999999E-3</v>
      </c>
      <c r="GF61" s="1103">
        <v>3.4710000000000001E-3</v>
      </c>
      <c r="GG61" s="1103">
        <v>6.6340000000000001E-3</v>
      </c>
      <c r="GH61" s="1103">
        <v>2.8639999999999998E-3</v>
      </c>
      <c r="GI61" s="1103">
        <v>4.0749999999999996E-3</v>
      </c>
      <c r="GJ61" s="1103">
        <v>4.7629999999999999E-3</v>
      </c>
      <c r="GK61" s="1103">
        <v>9.3100000000000006E-3</v>
      </c>
    </row>
    <row r="62" spans="1:193" ht="15.75" customHeight="1">
      <c r="A62" s="1343" t="s">
        <v>88</v>
      </c>
      <c r="B62" s="1103" t="s">
        <v>84</v>
      </c>
      <c r="C62" s="1103" t="s">
        <v>84</v>
      </c>
      <c r="D62" s="1103" t="s">
        <v>84</v>
      </c>
      <c r="E62" s="1103" t="s">
        <v>84</v>
      </c>
      <c r="F62" s="1103" t="s">
        <v>84</v>
      </c>
      <c r="G62" s="1103" t="s">
        <v>84</v>
      </c>
      <c r="H62" s="1103" t="s">
        <v>84</v>
      </c>
      <c r="I62" s="1103" t="s">
        <v>84</v>
      </c>
      <c r="J62" s="1103" t="s">
        <v>84</v>
      </c>
      <c r="K62" s="1103" t="s">
        <v>84</v>
      </c>
      <c r="L62" s="1103" t="s">
        <v>84</v>
      </c>
      <c r="M62" s="1103">
        <v>6.3299999999999999E-4</v>
      </c>
      <c r="N62" s="1103" t="s">
        <v>84</v>
      </c>
      <c r="O62" s="1103" t="s">
        <v>84</v>
      </c>
      <c r="P62" s="1103" t="s">
        <v>84</v>
      </c>
      <c r="Q62" s="1103" t="s">
        <v>84</v>
      </c>
      <c r="R62" s="1103" t="s">
        <v>84</v>
      </c>
      <c r="S62" s="1103" t="s">
        <v>84</v>
      </c>
      <c r="T62" s="1103" t="s">
        <v>84</v>
      </c>
      <c r="U62" s="1103" t="s">
        <v>84</v>
      </c>
      <c r="V62" s="1103">
        <v>1.0430000000000001E-3</v>
      </c>
      <c r="W62" s="1103" t="s">
        <v>84</v>
      </c>
      <c r="X62" s="1103" t="s">
        <v>84</v>
      </c>
      <c r="Y62" s="1103" t="s">
        <v>84</v>
      </c>
      <c r="Z62" s="1103" t="s">
        <v>84</v>
      </c>
      <c r="AA62" s="1103">
        <v>9.3499999999999996E-4</v>
      </c>
      <c r="AB62" s="1103" t="s">
        <v>84</v>
      </c>
      <c r="AC62" s="1103" t="s">
        <v>84</v>
      </c>
      <c r="AD62" s="1103" t="s">
        <v>84</v>
      </c>
      <c r="AE62" s="1103" t="s">
        <v>664</v>
      </c>
      <c r="AF62" s="1103" t="s">
        <v>664</v>
      </c>
      <c r="AG62" s="1103" t="s">
        <v>84</v>
      </c>
      <c r="AH62" s="1103" t="s">
        <v>84</v>
      </c>
      <c r="AI62" s="1103" t="s">
        <v>84</v>
      </c>
      <c r="AJ62" s="1103" t="s">
        <v>84</v>
      </c>
      <c r="AK62" s="1103" t="s">
        <v>84</v>
      </c>
      <c r="AL62" s="1103" t="s">
        <v>84</v>
      </c>
      <c r="AM62" s="1103" t="s">
        <v>84</v>
      </c>
      <c r="AN62" s="1103" t="s">
        <v>84</v>
      </c>
      <c r="AO62" s="1103" t="s">
        <v>84</v>
      </c>
      <c r="AP62" s="1103" t="s">
        <v>84</v>
      </c>
      <c r="AQ62" s="1103" t="s">
        <v>84</v>
      </c>
      <c r="AR62" s="1103" t="s">
        <v>84</v>
      </c>
      <c r="AS62" s="1103" t="s">
        <v>84</v>
      </c>
      <c r="AT62" s="1103" t="s">
        <v>84</v>
      </c>
      <c r="AU62" s="1103" t="s">
        <v>84</v>
      </c>
      <c r="AV62" s="1103" t="s">
        <v>84</v>
      </c>
      <c r="AW62" s="1103" t="s">
        <v>84</v>
      </c>
      <c r="AX62" s="1103" t="s">
        <v>84</v>
      </c>
      <c r="AY62" s="1103" t="s">
        <v>84</v>
      </c>
      <c r="AZ62" s="1103" t="s">
        <v>84</v>
      </c>
      <c r="BA62" s="1103" t="s">
        <v>84</v>
      </c>
      <c r="BB62" s="1103" t="s">
        <v>84</v>
      </c>
      <c r="BC62" s="1103" t="s">
        <v>84</v>
      </c>
      <c r="BD62" s="1103" t="s">
        <v>84</v>
      </c>
      <c r="BE62" s="1103" t="s">
        <v>84</v>
      </c>
      <c r="BF62" s="1103" t="s">
        <v>84</v>
      </c>
      <c r="BG62" s="1103" t="s">
        <v>84</v>
      </c>
      <c r="BH62" s="1103" t="s">
        <v>84</v>
      </c>
      <c r="BI62" s="1103" t="s">
        <v>84</v>
      </c>
      <c r="BJ62" s="1103" t="s">
        <v>84</v>
      </c>
      <c r="BK62" s="1103" t="s">
        <v>84</v>
      </c>
      <c r="BL62" s="1103" t="s">
        <v>84</v>
      </c>
      <c r="BM62" s="1103">
        <v>1.036E-3</v>
      </c>
      <c r="BN62" s="1103">
        <v>5.1500000000000005E-4</v>
      </c>
      <c r="BO62" s="1103" t="s">
        <v>84</v>
      </c>
      <c r="BP62" s="1103" t="s">
        <v>84</v>
      </c>
      <c r="BQ62" s="1103" t="s">
        <v>84</v>
      </c>
      <c r="BR62" s="1103" t="s">
        <v>84</v>
      </c>
      <c r="BS62" s="1103" t="s">
        <v>84</v>
      </c>
      <c r="BT62" s="1103" t="s">
        <v>84</v>
      </c>
      <c r="BU62" s="1103" t="s">
        <v>84</v>
      </c>
      <c r="BV62" s="1103" t="s">
        <v>84</v>
      </c>
      <c r="BW62" s="1103" t="s">
        <v>84</v>
      </c>
      <c r="BX62" s="1103" t="s">
        <v>84</v>
      </c>
      <c r="BY62" s="1103" t="s">
        <v>84</v>
      </c>
      <c r="BZ62" s="1103" t="s">
        <v>84</v>
      </c>
      <c r="CA62" s="1103" t="s">
        <v>84</v>
      </c>
      <c r="CB62" s="1103" t="s">
        <v>84</v>
      </c>
      <c r="CC62" s="1103" t="s">
        <v>84</v>
      </c>
      <c r="CD62" s="1103" t="s">
        <v>84</v>
      </c>
      <c r="CE62" s="1103" t="s">
        <v>84</v>
      </c>
      <c r="CF62" s="1103" t="s">
        <v>84</v>
      </c>
      <c r="CG62" s="1103">
        <v>8.0400000000000003E-4</v>
      </c>
      <c r="CH62" s="1103" t="s">
        <v>84</v>
      </c>
      <c r="CI62" s="1103" t="s">
        <v>84</v>
      </c>
      <c r="CJ62" s="1103" t="s">
        <v>84</v>
      </c>
      <c r="CK62" s="1103" t="s">
        <v>84</v>
      </c>
      <c r="CL62" s="1103" t="s">
        <v>84</v>
      </c>
      <c r="CM62" s="1103" t="s">
        <v>84</v>
      </c>
      <c r="CN62" s="1103" t="s">
        <v>84</v>
      </c>
      <c r="CO62" s="1103" t="s">
        <v>84</v>
      </c>
      <c r="CP62" s="1103" t="s">
        <v>84</v>
      </c>
      <c r="CQ62" s="1103" t="s">
        <v>84</v>
      </c>
      <c r="CR62" s="1103" t="s">
        <v>84</v>
      </c>
      <c r="CS62" s="1103">
        <v>5.0000000000000001E-4</v>
      </c>
      <c r="CT62" s="1103" t="s">
        <v>84</v>
      </c>
      <c r="CU62" s="1103" t="s">
        <v>84</v>
      </c>
      <c r="CV62" s="1103" t="s">
        <v>84</v>
      </c>
      <c r="CW62" s="1103" t="s">
        <v>84</v>
      </c>
      <c r="CX62" s="1103" t="s">
        <v>84</v>
      </c>
      <c r="CY62" s="1103" t="s">
        <v>84</v>
      </c>
      <c r="CZ62" s="1103" t="s">
        <v>84</v>
      </c>
      <c r="DA62" s="1103" t="s">
        <v>84</v>
      </c>
      <c r="DB62" s="1103" t="s">
        <v>84</v>
      </c>
      <c r="DC62" s="1103" t="s">
        <v>84</v>
      </c>
      <c r="DD62" s="1103" t="s">
        <v>84</v>
      </c>
      <c r="DE62" s="1103" t="s">
        <v>84</v>
      </c>
      <c r="DF62" s="1103" t="s">
        <v>84</v>
      </c>
      <c r="DG62" s="1103" t="s">
        <v>84</v>
      </c>
      <c r="DH62" s="1103">
        <v>5.2899999999999996E-4</v>
      </c>
      <c r="DI62" s="1103" t="s">
        <v>84</v>
      </c>
      <c r="DJ62" s="1103">
        <v>1.134E-3</v>
      </c>
      <c r="DK62" s="1103">
        <v>4.37E-4</v>
      </c>
      <c r="DL62" s="1103" t="s">
        <v>84</v>
      </c>
      <c r="DM62" s="1103" t="s">
        <v>84</v>
      </c>
      <c r="DN62" s="1103" t="s">
        <v>84</v>
      </c>
      <c r="DO62" s="1103" t="s">
        <v>84</v>
      </c>
      <c r="DP62" s="1103" t="s">
        <v>84</v>
      </c>
      <c r="DQ62" s="1103" t="s">
        <v>84</v>
      </c>
      <c r="DR62" s="1103" t="s">
        <v>84</v>
      </c>
      <c r="DS62" s="1103" t="s">
        <v>84</v>
      </c>
      <c r="DT62" s="1103" t="s">
        <v>84</v>
      </c>
      <c r="DU62" s="1103" t="s">
        <v>84</v>
      </c>
      <c r="DV62" s="1103" t="s">
        <v>84</v>
      </c>
      <c r="DW62" s="1103" t="s">
        <v>84</v>
      </c>
      <c r="DX62" s="1103" t="s">
        <v>84</v>
      </c>
      <c r="DY62" s="1103" t="s">
        <v>84</v>
      </c>
      <c r="DZ62" s="1103" t="s">
        <v>84</v>
      </c>
      <c r="EA62" s="1103" t="s">
        <v>84</v>
      </c>
      <c r="EB62" s="1103" t="s">
        <v>84</v>
      </c>
      <c r="EC62" s="1103" t="s">
        <v>84</v>
      </c>
      <c r="ED62" s="1103" t="s">
        <v>84</v>
      </c>
      <c r="EE62" s="1103" t="s">
        <v>84</v>
      </c>
      <c r="EF62" s="1103" t="s">
        <v>84</v>
      </c>
      <c r="EG62" s="1103" t="s">
        <v>84</v>
      </c>
      <c r="EH62" s="1103" t="s">
        <v>84</v>
      </c>
      <c r="EI62" s="1103" t="s">
        <v>84</v>
      </c>
      <c r="EJ62" s="1103" t="s">
        <v>84</v>
      </c>
      <c r="EK62" s="1103" t="s">
        <v>84</v>
      </c>
      <c r="EL62" s="1103" t="s">
        <v>84</v>
      </c>
      <c r="EM62" s="1103">
        <v>5.0199999999999995E-4</v>
      </c>
      <c r="EN62" s="1103" t="s">
        <v>84</v>
      </c>
      <c r="EO62" s="1103" t="s">
        <v>84</v>
      </c>
      <c r="EP62" s="1103">
        <v>5.8799999999999998E-4</v>
      </c>
      <c r="EQ62" s="1103" t="s">
        <v>84</v>
      </c>
      <c r="ER62" s="1103" t="s">
        <v>84</v>
      </c>
      <c r="ES62" s="1103" t="s">
        <v>84</v>
      </c>
      <c r="ET62" s="1103" t="s">
        <v>84</v>
      </c>
      <c r="EU62" s="1103" t="s">
        <v>84</v>
      </c>
      <c r="EV62" s="1103" t="s">
        <v>84</v>
      </c>
      <c r="EW62" s="1103" t="s">
        <v>84</v>
      </c>
      <c r="EX62" s="1103" t="s">
        <v>84</v>
      </c>
      <c r="EY62" s="1103" t="s">
        <v>84</v>
      </c>
      <c r="EZ62" s="1103" t="s">
        <v>84</v>
      </c>
      <c r="FA62" s="1103" t="s">
        <v>84</v>
      </c>
      <c r="FB62" s="1103" t="s">
        <v>84</v>
      </c>
      <c r="FC62" s="1103" t="s">
        <v>84</v>
      </c>
      <c r="FD62" s="1103" t="s">
        <v>84</v>
      </c>
      <c r="FE62" s="1103" t="s">
        <v>84</v>
      </c>
      <c r="FF62" s="1103" t="s">
        <v>84</v>
      </c>
      <c r="FG62" s="1103" t="s">
        <v>84</v>
      </c>
      <c r="FH62" s="1103" t="s">
        <v>84</v>
      </c>
      <c r="FI62" s="1103" t="s">
        <v>84</v>
      </c>
      <c r="FJ62" s="1103" t="s">
        <v>84</v>
      </c>
      <c r="FK62" s="1103">
        <v>7.0500000000000001E-4</v>
      </c>
      <c r="FL62" s="1103" t="s">
        <v>84</v>
      </c>
      <c r="FM62" s="1103">
        <v>1.5399999999999999E-3</v>
      </c>
      <c r="FN62" s="1103" t="s">
        <v>84</v>
      </c>
      <c r="FO62" s="1103" t="s">
        <v>84</v>
      </c>
      <c r="FP62" s="1103" t="s">
        <v>84</v>
      </c>
      <c r="FQ62" s="1103" t="s">
        <v>84</v>
      </c>
      <c r="FR62" s="1103" t="s">
        <v>84</v>
      </c>
      <c r="FS62" s="1103">
        <v>7.1599999999999995E-4</v>
      </c>
      <c r="FT62" s="1103">
        <v>7.18E-4</v>
      </c>
      <c r="FU62" s="1103" t="s">
        <v>84</v>
      </c>
      <c r="FV62" s="1103" t="s">
        <v>84</v>
      </c>
      <c r="FW62" s="1103" t="s">
        <v>84</v>
      </c>
      <c r="FX62" s="1103">
        <v>5.9900000000000003E-4</v>
      </c>
      <c r="FY62" s="1103">
        <v>6.1200000000000002E-4</v>
      </c>
      <c r="FZ62" s="1103" t="s">
        <v>84</v>
      </c>
      <c r="GA62" s="1103" t="s">
        <v>84</v>
      </c>
      <c r="GB62" s="1103" t="s">
        <v>84</v>
      </c>
      <c r="GC62" s="1103" t="s">
        <v>84</v>
      </c>
      <c r="GD62" s="1103" t="s">
        <v>84</v>
      </c>
      <c r="GE62" s="1103" t="s">
        <v>84</v>
      </c>
      <c r="GF62" s="1103" t="s">
        <v>84</v>
      </c>
      <c r="GG62" s="1103">
        <v>6.9099999999999999E-4</v>
      </c>
      <c r="GH62" s="1103" t="s">
        <v>84</v>
      </c>
      <c r="GI62" s="1103">
        <v>7.9500000000000003E-4</v>
      </c>
      <c r="GJ62" s="1103">
        <v>5.6300000000000002E-4</v>
      </c>
      <c r="GK62" s="1103">
        <v>8.5800000000000004E-4</v>
      </c>
    </row>
    <row r="63" spans="1:193" ht="15.75" customHeight="1">
      <c r="A63" s="1343" t="s">
        <v>89</v>
      </c>
      <c r="B63" s="1103" t="s">
        <v>84</v>
      </c>
      <c r="C63" s="1103">
        <v>8.7500000000000002E-4</v>
      </c>
      <c r="D63" s="1103" t="s">
        <v>84</v>
      </c>
      <c r="E63" s="1103">
        <v>1.194E-3</v>
      </c>
      <c r="F63" s="1103">
        <v>4.5360000000000001E-3</v>
      </c>
      <c r="G63" s="1103">
        <v>2.5579999999999999E-3</v>
      </c>
      <c r="H63" s="1103">
        <v>5.04E-4</v>
      </c>
      <c r="I63" s="1103">
        <v>6.2599999999999999E-3</v>
      </c>
      <c r="J63" s="1103">
        <v>4.3927000000000001E-2</v>
      </c>
      <c r="K63" s="1103">
        <v>1.4E-3</v>
      </c>
      <c r="L63" s="1103">
        <v>1.7329999999999999E-3</v>
      </c>
      <c r="M63" s="1103">
        <v>6.3E-3</v>
      </c>
      <c r="N63" s="1103" t="s">
        <v>84</v>
      </c>
      <c r="O63" s="1103" t="s">
        <v>84</v>
      </c>
      <c r="P63" s="1103" t="s">
        <v>84</v>
      </c>
      <c r="Q63" s="1103">
        <v>6.6799999999999997E-4</v>
      </c>
      <c r="R63" s="1103">
        <v>8.7399999999999999E-4</v>
      </c>
      <c r="S63" s="1103" t="s">
        <v>84</v>
      </c>
      <c r="T63" s="1103">
        <v>4.1209999999999997E-3</v>
      </c>
      <c r="U63" s="1103">
        <v>6.3949999999999996E-3</v>
      </c>
      <c r="V63" s="1103">
        <v>1.7669000000000001E-2</v>
      </c>
      <c r="W63" s="1103" t="s">
        <v>84</v>
      </c>
      <c r="X63" s="1103">
        <v>2.1968000000000001E-2</v>
      </c>
      <c r="Y63" s="1103">
        <v>7.1500000000000003E-4</v>
      </c>
      <c r="Z63" s="1103" t="s">
        <v>84</v>
      </c>
      <c r="AA63" s="1103">
        <v>5.8430000000000001E-3</v>
      </c>
      <c r="AB63" s="1103" t="s">
        <v>84</v>
      </c>
      <c r="AC63" s="1103">
        <v>1.916E-3</v>
      </c>
      <c r="AD63" s="1103" t="s">
        <v>84</v>
      </c>
      <c r="AE63" s="1103" t="s">
        <v>664</v>
      </c>
      <c r="AF63" s="1103" t="s">
        <v>664</v>
      </c>
      <c r="AG63" s="1103" t="s">
        <v>1701</v>
      </c>
      <c r="AH63" s="1103" t="s">
        <v>1701</v>
      </c>
      <c r="AI63" s="1103" t="s">
        <v>84</v>
      </c>
      <c r="AJ63" s="1103">
        <v>2.2829999999999999E-3</v>
      </c>
      <c r="AK63" s="1103">
        <v>5.1060000000000003E-3</v>
      </c>
      <c r="AL63" s="1103">
        <v>1.7240000000000001E-3</v>
      </c>
      <c r="AM63" s="1103">
        <v>1.49E-3</v>
      </c>
      <c r="AN63" s="1103">
        <v>1.9319999999999999E-3</v>
      </c>
      <c r="AO63" s="1103">
        <v>1.454E-3</v>
      </c>
      <c r="AP63" s="1103" t="s">
        <v>84</v>
      </c>
      <c r="AQ63" s="1103">
        <v>2.7560000000000002E-3</v>
      </c>
      <c r="AR63" s="1103">
        <v>3.715E-3</v>
      </c>
      <c r="AS63" s="1103">
        <v>1.918E-3</v>
      </c>
      <c r="AT63" s="1103" t="s">
        <v>84</v>
      </c>
      <c r="AU63" s="1103">
        <v>8.0000000000000004E-4</v>
      </c>
      <c r="AV63" s="1103">
        <v>7.7079999999999996E-3</v>
      </c>
      <c r="AW63" s="1103">
        <v>1.7650000000000001E-3</v>
      </c>
      <c r="AX63" s="1103" t="s">
        <v>84</v>
      </c>
      <c r="AY63" s="1103">
        <v>2.1580000000000002E-3</v>
      </c>
      <c r="AZ63" s="1103">
        <v>1.874E-3</v>
      </c>
      <c r="BA63" s="1103">
        <v>2.078E-3</v>
      </c>
      <c r="BB63" s="1103" t="s">
        <v>84</v>
      </c>
      <c r="BC63" s="1103">
        <v>3.7090000000000001E-3</v>
      </c>
      <c r="BD63" s="1103" t="s">
        <v>84</v>
      </c>
      <c r="BE63" s="1103" t="s">
        <v>84</v>
      </c>
      <c r="BF63" s="1103" t="s">
        <v>84</v>
      </c>
      <c r="BG63" s="1103">
        <v>7.5799999999999999E-4</v>
      </c>
      <c r="BH63" s="1103">
        <v>2.307E-3</v>
      </c>
      <c r="BI63" s="1103" t="s">
        <v>84</v>
      </c>
      <c r="BJ63" s="1103">
        <v>2.7650000000000001E-3</v>
      </c>
      <c r="BK63" s="1103">
        <v>2.3760000000000001E-3</v>
      </c>
      <c r="BL63" s="1103" t="s">
        <v>84</v>
      </c>
      <c r="BM63" s="1103">
        <v>6.3109999999999998E-3</v>
      </c>
      <c r="BN63" s="1103">
        <v>6.071E-3</v>
      </c>
      <c r="BO63" s="1103">
        <v>9.7199999999999999E-4</v>
      </c>
      <c r="BP63" s="1103">
        <v>2.055E-3</v>
      </c>
      <c r="BQ63" s="1103" t="s">
        <v>84</v>
      </c>
      <c r="BR63" s="1103" t="s">
        <v>84</v>
      </c>
      <c r="BS63" s="1103">
        <v>2.1389999999999998E-3</v>
      </c>
      <c r="BT63" s="1103" t="s">
        <v>84</v>
      </c>
      <c r="BU63" s="1103">
        <v>1.253E-3</v>
      </c>
      <c r="BV63" s="1103">
        <v>1.7049999999999999E-3</v>
      </c>
      <c r="BW63" s="1103" t="s">
        <v>84</v>
      </c>
      <c r="BX63" s="1103">
        <v>1.895E-3</v>
      </c>
      <c r="BY63" s="1103" t="s">
        <v>84</v>
      </c>
      <c r="BZ63" s="1103">
        <v>3.9129999999999998E-3</v>
      </c>
      <c r="CA63" s="1103" t="s">
        <v>84</v>
      </c>
      <c r="CB63" s="1103" t="s">
        <v>84</v>
      </c>
      <c r="CC63" s="1103">
        <v>6.9274000000000002E-2</v>
      </c>
      <c r="CD63" s="1103">
        <v>6.3599999999999996E-4</v>
      </c>
      <c r="CE63" s="1103" t="s">
        <v>84</v>
      </c>
      <c r="CF63" s="1103">
        <v>1.075E-3</v>
      </c>
      <c r="CG63" s="1103">
        <v>1.8760000000000001E-3</v>
      </c>
      <c r="CH63" s="1103">
        <v>1.756E-3</v>
      </c>
      <c r="CI63" s="1103" t="s">
        <v>84</v>
      </c>
      <c r="CJ63" s="1103" t="s">
        <v>84</v>
      </c>
      <c r="CK63" s="1103">
        <v>6.0599999999999998E-4</v>
      </c>
      <c r="CL63" s="1103">
        <v>8.6899999999999998E-4</v>
      </c>
      <c r="CM63" s="1103" t="s">
        <v>84</v>
      </c>
      <c r="CN63" s="1103">
        <v>1.25E-3</v>
      </c>
      <c r="CO63" s="1103" t="s">
        <v>84</v>
      </c>
      <c r="CP63" s="1103" t="s">
        <v>84</v>
      </c>
      <c r="CQ63" s="1103">
        <v>1.4599999999999999E-3</v>
      </c>
      <c r="CR63" s="1103" t="s">
        <v>84</v>
      </c>
      <c r="CS63" s="1103">
        <v>3.7469999999999999E-3</v>
      </c>
      <c r="CT63" s="1103" t="s">
        <v>84</v>
      </c>
      <c r="CU63" s="1103">
        <v>8.61E-4</v>
      </c>
      <c r="CV63" s="1103">
        <v>3.1480000000000002E-3</v>
      </c>
      <c r="CW63" s="1103">
        <v>2.2079999999999999E-3</v>
      </c>
      <c r="CX63" s="1103">
        <v>6.7299999999999999E-4</v>
      </c>
      <c r="CY63" s="1103" t="s">
        <v>84</v>
      </c>
      <c r="CZ63" s="1103">
        <v>1.7080000000000001E-3</v>
      </c>
      <c r="DA63" s="1103">
        <v>3.0500000000000002E-3</v>
      </c>
      <c r="DB63" s="1103">
        <v>2.1489999999999999E-3</v>
      </c>
      <c r="DC63" s="1103">
        <v>8.0000000000000004E-4</v>
      </c>
      <c r="DD63" s="1103" t="s">
        <v>84</v>
      </c>
      <c r="DE63" s="1103">
        <v>9.3599999999999998E-4</v>
      </c>
      <c r="DF63" s="1103" t="s">
        <v>84</v>
      </c>
      <c r="DG63" s="1103">
        <v>1.4790000000000001E-3</v>
      </c>
      <c r="DH63" s="1103">
        <v>5.9719999999999999E-3</v>
      </c>
      <c r="DI63" s="1103" t="s">
        <v>84</v>
      </c>
      <c r="DJ63" s="1103">
        <v>1.6199999999999999E-3</v>
      </c>
      <c r="DK63" s="1103">
        <v>1.482E-3</v>
      </c>
      <c r="DL63" s="1103">
        <v>2.8257999999999998E-2</v>
      </c>
      <c r="DM63" s="1103">
        <v>5.0699999999999996E-4</v>
      </c>
      <c r="DN63" s="1103">
        <v>8.8199999999999997E-4</v>
      </c>
      <c r="DO63" s="1103" t="s">
        <v>1701</v>
      </c>
      <c r="DP63" s="1103" t="s">
        <v>84</v>
      </c>
      <c r="DQ63" s="1103">
        <v>1.33E-3</v>
      </c>
      <c r="DR63" s="1103" t="s">
        <v>84</v>
      </c>
      <c r="DS63" s="1103">
        <v>1.165E-3</v>
      </c>
      <c r="DT63" s="1103" t="s">
        <v>84</v>
      </c>
      <c r="DU63" s="1103">
        <v>3.5070000000000001E-3</v>
      </c>
      <c r="DV63" s="1103">
        <v>2.4859999999999999E-3</v>
      </c>
      <c r="DW63" s="1103">
        <v>6.4999999999999997E-4</v>
      </c>
      <c r="DX63" s="1103" t="s">
        <v>84</v>
      </c>
      <c r="DY63" s="1103">
        <v>6.9200000000000002E-4</v>
      </c>
      <c r="DZ63" s="1103">
        <v>1.8630000000000001E-3</v>
      </c>
      <c r="EA63" s="1103" t="s">
        <v>84</v>
      </c>
      <c r="EB63" s="1103">
        <v>1.9849999999999998E-3</v>
      </c>
      <c r="EC63" s="1103" t="s">
        <v>84</v>
      </c>
      <c r="ED63" s="1103">
        <v>1.505E-3</v>
      </c>
      <c r="EE63" s="1103" t="s">
        <v>84</v>
      </c>
      <c r="EF63" s="1103">
        <v>2.7989999999999998E-3</v>
      </c>
      <c r="EG63" s="1103">
        <v>1.6479999999999999E-3</v>
      </c>
      <c r="EH63" s="1103">
        <v>2.5249999999999999E-3</v>
      </c>
      <c r="EI63" s="1103">
        <v>2.5890000000000002E-3</v>
      </c>
      <c r="EJ63" s="1103">
        <v>1.4735E-2</v>
      </c>
      <c r="EK63" s="1103">
        <v>5.7200000000000003E-4</v>
      </c>
      <c r="EL63" s="1103">
        <v>5.4599999999999996E-3</v>
      </c>
      <c r="EM63" s="1103">
        <v>3.0690000000000001E-3</v>
      </c>
      <c r="EN63" s="1103">
        <v>9.0200000000000002E-4</v>
      </c>
      <c r="EO63" s="1103">
        <v>1.145E-3</v>
      </c>
      <c r="EP63" s="1103">
        <v>2.3540000000000002E-3</v>
      </c>
      <c r="EQ63" s="1103">
        <v>1.8159999999999999E-3</v>
      </c>
      <c r="ER63" s="1103" t="s">
        <v>84</v>
      </c>
      <c r="ES63" s="1103" t="s">
        <v>84</v>
      </c>
      <c r="ET63" s="1103" t="s">
        <v>84</v>
      </c>
      <c r="EU63" s="1103" t="s">
        <v>84</v>
      </c>
      <c r="EV63" s="1103" t="s">
        <v>84</v>
      </c>
      <c r="EW63" s="1103" t="s">
        <v>84</v>
      </c>
      <c r="EX63" s="1103">
        <v>9.3800000000000003E-4</v>
      </c>
      <c r="EY63" s="1103" t="s">
        <v>84</v>
      </c>
      <c r="EZ63" s="1103">
        <v>3.2450000000000001E-3</v>
      </c>
      <c r="FA63" s="1103" t="s">
        <v>84</v>
      </c>
      <c r="FB63" s="1103">
        <v>2.1710000000000002E-3</v>
      </c>
      <c r="FC63" s="1103">
        <v>3.3779999999999999E-3</v>
      </c>
      <c r="FD63" s="1103">
        <v>1.439E-3</v>
      </c>
      <c r="FE63" s="1103" t="s">
        <v>84</v>
      </c>
      <c r="FF63" s="1103">
        <v>8.4000000000000003E-4</v>
      </c>
      <c r="FG63" s="1103" t="s">
        <v>84</v>
      </c>
      <c r="FH63" s="1103">
        <v>7.6300000000000001E-4</v>
      </c>
      <c r="FI63" s="1103" t="s">
        <v>84</v>
      </c>
      <c r="FJ63" s="1103">
        <v>1.6149999999999999E-3</v>
      </c>
      <c r="FK63" s="1103">
        <v>3.2520000000000001E-3</v>
      </c>
      <c r="FL63" s="1103" t="s">
        <v>84</v>
      </c>
      <c r="FM63" s="1103">
        <v>6.0200000000000002E-3</v>
      </c>
      <c r="FN63" s="1103">
        <v>1.557E-3</v>
      </c>
      <c r="FO63" s="1103" t="s">
        <v>84</v>
      </c>
      <c r="FP63" s="1103">
        <v>9.2400000000000002E-4</v>
      </c>
      <c r="FQ63" s="1103">
        <v>5.0900000000000001E-4</v>
      </c>
      <c r="FR63" s="1103" t="s">
        <v>84</v>
      </c>
      <c r="FS63" s="1103">
        <v>7.4460000000000004E-3</v>
      </c>
      <c r="FT63" s="1103">
        <v>5.5999999999999999E-3</v>
      </c>
      <c r="FU63" s="1103">
        <v>4.0679999999999996E-3</v>
      </c>
      <c r="FV63" s="1103">
        <v>2.248E-3</v>
      </c>
      <c r="FW63" s="1103">
        <v>1.9680000000000001E-3</v>
      </c>
      <c r="FX63" s="1103">
        <v>3.2590000000000002E-3</v>
      </c>
      <c r="FY63" s="1103">
        <v>2.2950000000000002E-3</v>
      </c>
      <c r="FZ63" s="1103" t="s">
        <v>84</v>
      </c>
      <c r="GA63" s="1103">
        <v>2.176E-3</v>
      </c>
      <c r="GB63" s="1103">
        <v>2.2590000000000002E-3</v>
      </c>
      <c r="GC63" s="1103">
        <v>1.199E-3</v>
      </c>
      <c r="GD63" s="1103" t="s">
        <v>84</v>
      </c>
      <c r="GE63" s="1103">
        <v>1.6789999999999999E-3</v>
      </c>
      <c r="GF63" s="1103">
        <v>2.0820000000000001E-3</v>
      </c>
      <c r="GG63" s="1103">
        <v>3.179E-3</v>
      </c>
      <c r="GH63" s="1103">
        <v>1.0020000000000001E-3</v>
      </c>
      <c r="GI63" s="1103">
        <v>2.6840000000000002E-3</v>
      </c>
      <c r="GJ63" s="1103">
        <v>2.6849999999999999E-3</v>
      </c>
      <c r="GK63" s="1103">
        <v>4.1650000000000003E-3</v>
      </c>
    </row>
    <row r="64" spans="1:193" ht="15.75" customHeight="1">
      <c r="A64" s="1343" t="s">
        <v>90</v>
      </c>
      <c r="B64" s="1103" t="s">
        <v>84</v>
      </c>
      <c r="C64" s="1103">
        <v>6.4800000000000003E-4</v>
      </c>
      <c r="D64" s="1103" t="s">
        <v>84</v>
      </c>
      <c r="E64" s="1103">
        <v>1.142E-3</v>
      </c>
      <c r="F64" s="1103">
        <v>3.068E-3</v>
      </c>
      <c r="G64" s="1103">
        <v>2.117E-3</v>
      </c>
      <c r="H64" s="1103">
        <v>7.5600000000000005E-4</v>
      </c>
      <c r="I64" s="1103">
        <v>2.398E-3</v>
      </c>
      <c r="J64" s="1103">
        <v>3.1067999999999998E-2</v>
      </c>
      <c r="K64" s="1103" t="s">
        <v>1701</v>
      </c>
      <c r="L64" s="1103">
        <v>1.89E-3</v>
      </c>
      <c r="M64" s="1103">
        <v>6.6290000000000003E-3</v>
      </c>
      <c r="N64" s="1103" t="s">
        <v>84</v>
      </c>
      <c r="O64" s="1103">
        <v>6.3699999999999998E-4</v>
      </c>
      <c r="P64" s="1103">
        <v>5.2400000000000005E-4</v>
      </c>
      <c r="Q64" s="1103">
        <v>1.3669999999999999E-3</v>
      </c>
      <c r="R64" s="1103">
        <v>9.6699999999999998E-4</v>
      </c>
      <c r="S64" s="1103" t="s">
        <v>1701</v>
      </c>
      <c r="T64" s="1103" t="s">
        <v>1702</v>
      </c>
      <c r="U64" s="1103">
        <v>1.8829999999999999E-3</v>
      </c>
      <c r="V64" s="1103" t="s">
        <v>1087</v>
      </c>
      <c r="W64" s="1103" t="s">
        <v>84</v>
      </c>
      <c r="X64" s="1103">
        <v>2.7389E-2</v>
      </c>
      <c r="Y64" s="1103">
        <v>7.1500000000000003E-4</v>
      </c>
      <c r="Z64" s="1103" t="s">
        <v>84</v>
      </c>
      <c r="AA64" s="1103" t="s">
        <v>667</v>
      </c>
      <c r="AB64" s="1103" t="s">
        <v>84</v>
      </c>
      <c r="AC64" s="1103">
        <v>8.9300000000000002E-4</v>
      </c>
      <c r="AD64" s="1103" t="s">
        <v>84</v>
      </c>
      <c r="AE64" s="1103" t="s">
        <v>664</v>
      </c>
      <c r="AF64" s="1103" t="s">
        <v>664</v>
      </c>
      <c r="AG64" s="1103">
        <v>6.6299999999999996E-4</v>
      </c>
      <c r="AH64" s="1103">
        <v>7.0500000000000001E-4</v>
      </c>
      <c r="AI64" s="1103" t="s">
        <v>84</v>
      </c>
      <c r="AJ64" s="1103">
        <v>1.3290000000000001E-3</v>
      </c>
      <c r="AK64" s="1103">
        <v>3.3340000000000002E-3</v>
      </c>
      <c r="AL64" s="1103">
        <v>1.1490000000000001E-3</v>
      </c>
      <c r="AM64" s="1103" t="s">
        <v>1701</v>
      </c>
      <c r="AN64" s="1103">
        <v>1.5640000000000001E-3</v>
      </c>
      <c r="AO64" s="1103">
        <v>7.9299999999999998E-4</v>
      </c>
      <c r="AP64" s="1103" t="s">
        <v>84</v>
      </c>
      <c r="AQ64" s="1103">
        <v>1.3389999999999999E-3</v>
      </c>
      <c r="AR64" s="1103">
        <v>1.5870000000000001E-3</v>
      </c>
      <c r="AS64" s="1103" t="s">
        <v>1701</v>
      </c>
      <c r="AT64" s="1103" t="s">
        <v>84</v>
      </c>
      <c r="AU64" s="1103" t="s">
        <v>84</v>
      </c>
      <c r="AV64" s="1103">
        <v>8.071E-3</v>
      </c>
      <c r="AW64" s="1103">
        <v>8.83E-4</v>
      </c>
      <c r="AX64" s="1103" t="s">
        <v>84</v>
      </c>
      <c r="AY64" s="1103">
        <v>4.3400000000000001E-3</v>
      </c>
      <c r="AZ64" s="1103">
        <v>2.186E-3</v>
      </c>
      <c r="BA64" s="1103">
        <v>1.299E-3</v>
      </c>
      <c r="BB64" s="1103" t="s">
        <v>84</v>
      </c>
      <c r="BC64" s="1103">
        <v>1.5269999999999999E-3</v>
      </c>
      <c r="BD64" s="1103">
        <v>7.2199999999999999E-4</v>
      </c>
      <c r="BE64" s="1103" t="s">
        <v>84</v>
      </c>
      <c r="BF64" s="1103" t="s">
        <v>84</v>
      </c>
      <c r="BG64" s="1103">
        <v>9.1E-4</v>
      </c>
      <c r="BH64" s="1103">
        <v>1.8129999999999999E-3</v>
      </c>
      <c r="BI64" s="1103" t="s">
        <v>84</v>
      </c>
      <c r="BJ64" s="1103">
        <v>3.2200000000000002E-3</v>
      </c>
      <c r="BK64" s="1103">
        <v>1.848E-3</v>
      </c>
      <c r="BL64" s="1103" t="s">
        <v>84</v>
      </c>
      <c r="BM64" s="1103">
        <v>3.627E-3</v>
      </c>
      <c r="BN64" s="1103">
        <v>3.7039999999999998E-3</v>
      </c>
      <c r="BO64" s="1103">
        <v>4.0390000000000001E-3</v>
      </c>
      <c r="BP64" s="1103">
        <v>1.7390000000000001E-3</v>
      </c>
      <c r="BQ64" s="1103" t="s">
        <v>84</v>
      </c>
      <c r="BR64" s="1103" t="s">
        <v>84</v>
      </c>
      <c r="BS64" s="1103">
        <v>8.5599999999999999E-4</v>
      </c>
      <c r="BT64" s="1103">
        <v>1.266E-3</v>
      </c>
      <c r="BU64" s="1103">
        <v>6.2600000000000004E-4</v>
      </c>
      <c r="BV64" s="1103">
        <v>1.462E-3</v>
      </c>
      <c r="BW64" s="1103">
        <v>1.459E-3</v>
      </c>
      <c r="BX64" s="1103">
        <v>7.1100000000000004E-4</v>
      </c>
      <c r="BY64" s="1103" t="s">
        <v>84</v>
      </c>
      <c r="BZ64" s="1103">
        <v>2.0119999999999999E-3</v>
      </c>
      <c r="CA64" s="1103" t="s">
        <v>84</v>
      </c>
      <c r="CB64" s="1103">
        <v>6.29E-4</v>
      </c>
      <c r="CC64" s="1103">
        <v>0.106714</v>
      </c>
      <c r="CD64" s="1103">
        <v>1.0809999999999999E-3</v>
      </c>
      <c r="CE64" s="1103" t="s">
        <v>84</v>
      </c>
      <c r="CF64" s="1103">
        <v>8.0599999999999997E-4</v>
      </c>
      <c r="CG64" s="1103">
        <v>3.4840000000000001E-3</v>
      </c>
      <c r="CH64" s="1103">
        <v>1.098E-3</v>
      </c>
      <c r="CI64" s="1103" t="s">
        <v>84</v>
      </c>
      <c r="CJ64" s="1103">
        <v>7.7499999999999997E-4</v>
      </c>
      <c r="CK64" s="1103">
        <v>7.7300000000000003E-4</v>
      </c>
      <c r="CL64" s="1103">
        <v>1.201E-3</v>
      </c>
      <c r="CM64" s="1103">
        <v>7.8399999999999997E-4</v>
      </c>
      <c r="CN64" s="1103">
        <v>8.3299999999999997E-4</v>
      </c>
      <c r="CO64" s="1103" t="s">
        <v>84</v>
      </c>
      <c r="CP64" s="1103" t="s">
        <v>84</v>
      </c>
      <c r="CQ64" s="1103">
        <v>2.5300000000000001E-3</v>
      </c>
      <c r="CR64" s="1103">
        <v>5.1000000000000004E-4</v>
      </c>
      <c r="CS64" s="1103">
        <v>2.9979999999999998E-3</v>
      </c>
      <c r="CT64" s="1103">
        <v>6.6200000000000005E-4</v>
      </c>
      <c r="CU64" s="1103">
        <v>8.61E-4</v>
      </c>
      <c r="CV64" s="1103">
        <v>2.983E-3</v>
      </c>
      <c r="CW64" s="1103">
        <v>2.392E-3</v>
      </c>
      <c r="CX64" s="1103">
        <v>5.6099999999999998E-4</v>
      </c>
      <c r="CY64" s="1103">
        <v>5.71E-4</v>
      </c>
      <c r="CZ64" s="1103">
        <v>9.2000000000000003E-4</v>
      </c>
      <c r="DA64" s="1103">
        <v>1.173E-3</v>
      </c>
      <c r="DB64" s="1103">
        <v>1.3680000000000001E-3</v>
      </c>
      <c r="DC64" s="1103">
        <v>9.4300000000000004E-4</v>
      </c>
      <c r="DD64" s="1103" t="s">
        <v>84</v>
      </c>
      <c r="DE64" s="1103">
        <v>8.2200000000000003E-4</v>
      </c>
      <c r="DF64" s="1103" t="s">
        <v>84</v>
      </c>
      <c r="DG64" s="1103">
        <v>9.2500000000000004E-4</v>
      </c>
      <c r="DH64" s="1103">
        <v>3.251E-3</v>
      </c>
      <c r="DI64" s="1103" t="s">
        <v>84</v>
      </c>
      <c r="DJ64" s="1103" t="s">
        <v>84</v>
      </c>
      <c r="DK64" s="1103">
        <v>1.312E-3</v>
      </c>
      <c r="DL64" s="1103">
        <v>4.9189999999999998E-2</v>
      </c>
      <c r="DM64" s="1103">
        <v>3.1700000000000001E-4</v>
      </c>
      <c r="DN64" s="1103">
        <v>6.3000000000000003E-4</v>
      </c>
      <c r="DO64" s="1103">
        <v>5.6700000000000001E-4</v>
      </c>
      <c r="DP64" s="1103" t="s">
        <v>84</v>
      </c>
      <c r="DQ64" s="1103">
        <v>9.9700000000000006E-4</v>
      </c>
      <c r="DR64" s="1103" t="s">
        <v>84</v>
      </c>
      <c r="DS64" s="1103" t="s">
        <v>1701</v>
      </c>
      <c r="DT64" s="1103">
        <v>1.0369999999999999E-3</v>
      </c>
      <c r="DU64" s="1103">
        <v>2.1710000000000002E-3</v>
      </c>
      <c r="DV64" s="1103">
        <v>1.4499999999999999E-3</v>
      </c>
      <c r="DW64" s="1103" t="s">
        <v>84</v>
      </c>
      <c r="DX64" s="1103">
        <v>8.2100000000000001E-4</v>
      </c>
      <c r="DY64" s="1103" t="s">
        <v>84</v>
      </c>
      <c r="DZ64" s="1103">
        <v>1.366E-3</v>
      </c>
      <c r="EA64" s="1103" t="s">
        <v>84</v>
      </c>
      <c r="EB64" s="1103">
        <v>1.89E-3</v>
      </c>
      <c r="EC64" s="1103" t="s">
        <v>1701</v>
      </c>
      <c r="ED64" s="1103">
        <v>2.3779999999999999E-3</v>
      </c>
      <c r="EE64" s="1103">
        <v>1.1039999999999999E-3</v>
      </c>
      <c r="EF64" s="1103">
        <v>1.7110000000000001E-3</v>
      </c>
      <c r="EG64" s="1103">
        <v>2.0899999999999998E-3</v>
      </c>
      <c r="EH64" s="1103">
        <v>2.0569999999999998E-3</v>
      </c>
      <c r="EI64" s="1103">
        <v>1.109E-3</v>
      </c>
      <c r="EJ64" s="1103">
        <v>2.9315999999999998E-2</v>
      </c>
      <c r="EK64" s="1103">
        <v>1.109E-3</v>
      </c>
      <c r="EL64" s="1103">
        <v>6.5240000000000003E-3</v>
      </c>
      <c r="EM64" s="1103">
        <v>2.846E-3</v>
      </c>
      <c r="EN64" s="1103">
        <v>6.7699999999999998E-4</v>
      </c>
      <c r="EO64" s="1103" t="s">
        <v>84</v>
      </c>
      <c r="EP64" s="1103">
        <v>1.1770000000000001E-3</v>
      </c>
      <c r="EQ64" s="1103">
        <v>1.6019999999999999E-3</v>
      </c>
      <c r="ER64" s="1103" t="s">
        <v>84</v>
      </c>
      <c r="ES64" s="1103" t="s">
        <v>84</v>
      </c>
      <c r="ET64" s="1103">
        <v>7.5299999999999998E-4</v>
      </c>
      <c r="EU64" s="1103">
        <v>6.69E-4</v>
      </c>
      <c r="EV64" s="1103" t="s">
        <v>84</v>
      </c>
      <c r="EW64" s="1103" t="s">
        <v>84</v>
      </c>
      <c r="EX64" s="1103">
        <v>9.3800000000000003E-4</v>
      </c>
      <c r="EY64" s="1103" t="s">
        <v>84</v>
      </c>
      <c r="EZ64" s="1103">
        <v>3.163E-3</v>
      </c>
      <c r="FA64" s="1103" t="s">
        <v>84</v>
      </c>
      <c r="FB64" s="1103">
        <v>1.9819999999999998E-3</v>
      </c>
      <c r="FC64" s="1103">
        <v>2.134E-3</v>
      </c>
      <c r="FD64" s="1103">
        <v>6.4000000000000005E-4</v>
      </c>
      <c r="FE64" s="1103" t="s">
        <v>84</v>
      </c>
      <c r="FF64" s="1103">
        <v>1.2600000000000001E-3</v>
      </c>
      <c r="FG64" s="1103" t="s">
        <v>84</v>
      </c>
      <c r="FH64" s="1103">
        <v>5.7200000000000003E-4</v>
      </c>
      <c r="FI64" s="1103" t="s">
        <v>84</v>
      </c>
      <c r="FJ64" s="1103">
        <v>1.098E-3</v>
      </c>
      <c r="FK64" s="1103">
        <v>2.222E-3</v>
      </c>
      <c r="FL64" s="1103" t="s">
        <v>84</v>
      </c>
      <c r="FM64" s="1103">
        <v>3.4399999999999999E-3</v>
      </c>
      <c r="FN64" s="1103">
        <v>9.3400000000000004E-4</v>
      </c>
      <c r="FO64" s="1103" t="s">
        <v>84</v>
      </c>
      <c r="FP64" s="1103">
        <v>1.302E-3</v>
      </c>
      <c r="FQ64" s="1103">
        <v>5.0900000000000001E-4</v>
      </c>
      <c r="FR64" s="1103" t="s">
        <v>84</v>
      </c>
      <c r="FS64" s="1103">
        <v>5.1549999999999999E-3</v>
      </c>
      <c r="FT64" s="1103">
        <v>3.7339999999999999E-3</v>
      </c>
      <c r="FU64" s="1103" t="s">
        <v>1702</v>
      </c>
      <c r="FV64" s="1103" t="s">
        <v>1702</v>
      </c>
      <c r="FW64" s="1103" t="s">
        <v>1701</v>
      </c>
      <c r="FX64" s="1103">
        <v>3.1259999999999999E-3</v>
      </c>
      <c r="FY64" s="1103">
        <v>9.1799999999999998E-4</v>
      </c>
      <c r="FZ64" s="1103" t="s">
        <v>84</v>
      </c>
      <c r="GA64" s="1103" t="s">
        <v>1702</v>
      </c>
      <c r="GB64" s="1103" t="s">
        <v>84</v>
      </c>
      <c r="GC64" s="1103" t="s">
        <v>1702</v>
      </c>
      <c r="GD64" s="1103" t="s">
        <v>84</v>
      </c>
      <c r="GE64" s="1103">
        <v>1.194E-3</v>
      </c>
      <c r="GF64" s="1103" t="s">
        <v>1702</v>
      </c>
      <c r="GG64" s="1103" t="s">
        <v>368</v>
      </c>
      <c r="GH64" s="1103" t="s">
        <v>1701</v>
      </c>
      <c r="GI64" s="1103">
        <v>3.081E-3</v>
      </c>
      <c r="GJ64" s="1103">
        <v>3.3340000000000002E-3</v>
      </c>
      <c r="GK64" s="1103">
        <v>3.6749999999999999E-3</v>
      </c>
    </row>
    <row r="65" spans="1:193" ht="15.75" customHeight="1">
      <c r="B65" s="1340"/>
      <c r="C65" s="1340"/>
      <c r="D65" s="1340"/>
      <c r="E65" s="1340"/>
      <c r="F65" s="1340"/>
      <c r="G65" s="1340"/>
      <c r="H65" s="1340"/>
      <c r="I65" s="1340"/>
      <c r="J65" s="1340"/>
      <c r="K65" s="1340"/>
      <c r="L65" s="1340"/>
      <c r="M65" s="1340"/>
      <c r="N65" s="1340"/>
      <c r="O65" s="1340"/>
      <c r="P65" s="1340"/>
      <c r="Q65" s="1340"/>
      <c r="R65" s="1340"/>
      <c r="S65" s="1340"/>
      <c r="T65" s="1340"/>
      <c r="U65" s="1340"/>
      <c r="V65" s="1340"/>
      <c r="W65" s="1340"/>
      <c r="X65" s="1340"/>
      <c r="Y65" s="1340"/>
      <c r="Z65" s="1340"/>
      <c r="AA65" s="1340"/>
      <c r="AB65" s="1340"/>
      <c r="AC65" s="1340"/>
      <c r="AD65" s="1340"/>
      <c r="AE65" s="1340"/>
      <c r="AF65" s="1340"/>
      <c r="AG65" s="1340"/>
      <c r="AH65" s="1340"/>
      <c r="AI65" s="1340"/>
      <c r="AJ65" s="1340"/>
      <c r="AK65" s="1340"/>
      <c r="AL65" s="1340"/>
      <c r="AM65" s="1340"/>
      <c r="AN65" s="1340"/>
      <c r="AO65" s="1340"/>
      <c r="AP65" s="1340"/>
      <c r="AQ65" s="1340"/>
      <c r="AR65" s="1340"/>
      <c r="AS65" s="1340"/>
      <c r="AT65" s="1340"/>
      <c r="AU65" s="1340"/>
      <c r="AV65" s="1340"/>
      <c r="AW65" s="1340"/>
      <c r="AX65" s="1340"/>
      <c r="AY65" s="1340"/>
      <c r="AZ65" s="1340"/>
      <c r="BA65" s="1340"/>
      <c r="BB65" s="1340"/>
      <c r="BC65" s="1340"/>
      <c r="BD65" s="1340"/>
      <c r="BE65" s="1340"/>
      <c r="BF65" s="1340"/>
      <c r="BG65" s="1340"/>
      <c r="BH65" s="1340"/>
      <c r="BI65" s="1340"/>
      <c r="BJ65" s="1340"/>
      <c r="BK65" s="1340"/>
      <c r="BL65" s="1340"/>
      <c r="BM65" s="1340"/>
      <c r="BN65" s="1340"/>
      <c r="BO65" s="1340"/>
      <c r="BP65" s="1340"/>
      <c r="BQ65" s="1340"/>
      <c r="BR65" s="1340"/>
      <c r="BS65" s="1340"/>
      <c r="BT65" s="1340"/>
      <c r="BU65" s="1340"/>
      <c r="BV65" s="1340"/>
      <c r="BW65" s="1340"/>
      <c r="BX65" s="1340"/>
      <c r="BY65" s="1340"/>
      <c r="BZ65" s="1340"/>
      <c r="CA65" s="1340"/>
      <c r="CB65" s="1340"/>
      <c r="CC65" s="1340"/>
      <c r="CD65" s="1340"/>
      <c r="CE65" s="1340"/>
      <c r="CF65" s="1340"/>
      <c r="CG65" s="1340"/>
      <c r="CH65" s="1340"/>
      <c r="CI65" s="1340"/>
      <c r="CJ65" s="1340"/>
      <c r="CK65" s="1340"/>
      <c r="CL65" s="1340"/>
      <c r="CM65" s="1340"/>
      <c r="CN65" s="1340"/>
      <c r="CO65" s="1340"/>
      <c r="CP65" s="1340"/>
      <c r="CQ65" s="1340"/>
      <c r="CR65" s="1340"/>
      <c r="CS65" s="1340"/>
      <c r="CT65" s="1340"/>
      <c r="CU65" s="1340"/>
      <c r="CV65" s="1340"/>
      <c r="CW65" s="1340"/>
      <c r="CX65" s="1340"/>
      <c r="CY65" s="1340"/>
      <c r="CZ65" s="1340"/>
      <c r="DA65" s="1340"/>
      <c r="DB65" s="1340"/>
      <c r="DC65" s="1340"/>
      <c r="DD65" s="1340"/>
      <c r="DE65" s="1340"/>
      <c r="DF65" s="1340"/>
      <c r="DG65" s="1340"/>
      <c r="DH65" s="1340"/>
      <c r="DI65" s="1340"/>
      <c r="DJ65" s="1340"/>
      <c r="DK65" s="1340"/>
      <c r="DL65" s="1340"/>
      <c r="DM65" s="1340"/>
      <c r="DN65" s="1340"/>
      <c r="DO65" s="1340"/>
      <c r="DP65" s="1340"/>
      <c r="DQ65" s="1340"/>
      <c r="DR65" s="1340"/>
      <c r="DS65" s="1340"/>
      <c r="DT65" s="1340"/>
      <c r="DU65" s="1340"/>
      <c r="DV65" s="1340"/>
      <c r="DW65" s="1340"/>
      <c r="DX65" s="1340"/>
      <c r="DY65" s="1340"/>
      <c r="DZ65" s="1340"/>
      <c r="EA65" s="1340"/>
      <c r="EB65" s="1340"/>
      <c r="EC65" s="1340"/>
      <c r="ED65" s="1340"/>
      <c r="EE65" s="1340"/>
      <c r="EF65" s="1340"/>
      <c r="EG65" s="1340"/>
      <c r="EH65" s="1340"/>
      <c r="EI65" s="1340"/>
      <c r="EJ65" s="1340"/>
      <c r="EK65" s="1340"/>
      <c r="EL65" s="1340"/>
      <c r="EM65" s="1340"/>
      <c r="EN65" s="1340"/>
      <c r="EO65" s="1340"/>
      <c r="EP65" s="1340"/>
      <c r="EQ65" s="1340"/>
      <c r="ER65" s="1340"/>
      <c r="ES65" s="1340"/>
      <c r="ET65" s="1340"/>
      <c r="EU65" s="1340"/>
      <c r="EV65" s="1340"/>
      <c r="EW65" s="1340"/>
      <c r="EX65" s="1340"/>
      <c r="EY65" s="1340"/>
      <c r="EZ65" s="1340"/>
      <c r="FA65" s="1340"/>
      <c r="FB65" s="1340"/>
      <c r="FC65" s="1340"/>
      <c r="FD65" s="1340"/>
      <c r="FE65" s="1340"/>
      <c r="FF65" s="1340"/>
      <c r="FG65" s="1340"/>
      <c r="FH65" s="1340"/>
      <c r="FI65" s="1340"/>
      <c r="FJ65" s="1340"/>
      <c r="FK65" s="1340"/>
      <c r="FL65" s="1340"/>
      <c r="FM65" s="1340"/>
      <c r="FN65" s="1340"/>
      <c r="FO65" s="1340"/>
      <c r="FP65" s="1340"/>
      <c r="FQ65" s="1340"/>
      <c r="FR65" s="1340"/>
      <c r="FS65" s="1340"/>
      <c r="FT65" s="1340"/>
      <c r="FU65" s="1340"/>
      <c r="FV65" s="1340"/>
      <c r="FW65" s="1340"/>
      <c r="FX65" s="1340"/>
      <c r="FY65" s="1340"/>
      <c r="FZ65" s="1340"/>
      <c r="GA65" s="1340"/>
      <c r="GB65" s="1340"/>
      <c r="GC65" s="1340"/>
      <c r="GD65" s="1340"/>
      <c r="GE65" s="1340"/>
      <c r="GF65" s="1340"/>
      <c r="GG65" s="1340"/>
      <c r="GH65" s="1340"/>
      <c r="GI65" s="1340"/>
      <c r="GJ65" s="1340"/>
      <c r="GK65" s="1340"/>
    </row>
    <row r="66" spans="1:193" ht="15.75" customHeight="1">
      <c r="B66" s="1340"/>
      <c r="C66" s="1340"/>
      <c r="D66" s="1340"/>
      <c r="E66" s="1340"/>
      <c r="F66" s="1340"/>
      <c r="G66" s="1340"/>
      <c r="H66" s="1340"/>
      <c r="I66" s="1340"/>
      <c r="J66" s="1340"/>
      <c r="K66" s="1340"/>
      <c r="L66" s="1340"/>
      <c r="M66" s="1340"/>
      <c r="N66" s="1340"/>
      <c r="O66" s="1340"/>
      <c r="P66" s="1340"/>
      <c r="Q66" s="1340"/>
      <c r="R66" s="1340"/>
      <c r="S66" s="1340"/>
      <c r="T66" s="1340"/>
      <c r="U66" s="1340"/>
      <c r="V66" s="1340"/>
      <c r="W66" s="1340"/>
      <c r="X66" s="1340"/>
      <c r="Y66" s="1340"/>
      <c r="Z66" s="1340"/>
      <c r="AA66" s="1340"/>
      <c r="AB66" s="1340"/>
      <c r="AC66" s="1340"/>
      <c r="AD66" s="1340"/>
      <c r="AE66" s="1340"/>
      <c r="AF66" s="1340"/>
      <c r="AG66" s="1340"/>
      <c r="AH66" s="1340"/>
      <c r="AI66" s="1340"/>
      <c r="AJ66" s="1340"/>
      <c r="AK66" s="1340"/>
      <c r="AL66" s="1340"/>
      <c r="AM66" s="1340"/>
      <c r="AN66" s="1340"/>
      <c r="AO66" s="1340"/>
      <c r="AP66" s="1340"/>
      <c r="AQ66" s="1340"/>
      <c r="AR66" s="1340"/>
      <c r="AS66" s="1340"/>
      <c r="AT66" s="1340"/>
      <c r="AU66" s="1340"/>
      <c r="AV66" s="1340"/>
      <c r="AW66" s="1340"/>
      <c r="AX66" s="1340"/>
      <c r="AY66" s="1340"/>
      <c r="AZ66" s="1340"/>
      <c r="BA66" s="1340"/>
      <c r="BB66" s="1340"/>
      <c r="BC66" s="1340"/>
      <c r="BD66" s="1340"/>
      <c r="BE66" s="1340"/>
      <c r="BF66" s="1340"/>
      <c r="BG66" s="1340"/>
      <c r="BH66" s="1340"/>
      <c r="BI66" s="1340"/>
      <c r="BJ66" s="1340"/>
      <c r="BK66" s="1340"/>
      <c r="BL66" s="1340"/>
      <c r="BM66" s="1340"/>
      <c r="BN66" s="1340"/>
      <c r="BO66" s="1340"/>
      <c r="BP66" s="1340"/>
      <c r="BQ66" s="1340"/>
      <c r="BR66" s="1340"/>
      <c r="BS66" s="1340"/>
      <c r="BT66" s="1340"/>
      <c r="BU66" s="1340"/>
      <c r="BV66" s="1340"/>
      <c r="BW66" s="1340"/>
      <c r="BX66" s="1340"/>
      <c r="BY66" s="1340"/>
      <c r="BZ66" s="1340"/>
      <c r="CA66" s="1340"/>
      <c r="CB66" s="1340"/>
      <c r="CC66" s="1340"/>
      <c r="CD66" s="1340"/>
      <c r="CE66" s="1340"/>
      <c r="CF66" s="1340"/>
      <c r="CG66" s="1340"/>
      <c r="CH66" s="1340"/>
      <c r="CI66" s="1340"/>
      <c r="CJ66" s="1340"/>
      <c r="CK66" s="1340"/>
      <c r="CL66" s="1340"/>
      <c r="CM66" s="1340"/>
      <c r="CN66" s="1340"/>
      <c r="CO66" s="1340"/>
      <c r="CP66" s="1340"/>
      <c r="CQ66" s="1340"/>
      <c r="CR66" s="1340"/>
      <c r="CS66" s="1340"/>
      <c r="CT66" s="1340"/>
      <c r="CU66" s="1340"/>
      <c r="CV66" s="1340"/>
      <c r="CW66" s="1340"/>
      <c r="CX66" s="1340"/>
      <c r="CY66" s="1340"/>
      <c r="CZ66" s="1340"/>
      <c r="DA66" s="1340"/>
      <c r="DB66" s="1340"/>
      <c r="DC66" s="1340"/>
      <c r="DD66" s="1340"/>
      <c r="DE66" s="1340"/>
      <c r="DF66" s="1340"/>
      <c r="DG66" s="1340"/>
      <c r="DH66" s="1340"/>
      <c r="DI66" s="1340"/>
      <c r="DJ66" s="1340"/>
      <c r="DK66" s="1340"/>
      <c r="DL66" s="1340"/>
      <c r="DM66" s="1340"/>
      <c r="DN66" s="1340"/>
      <c r="DO66" s="1340"/>
      <c r="DP66" s="1340"/>
      <c r="DQ66" s="1340"/>
      <c r="DR66" s="1340"/>
      <c r="DS66" s="1340"/>
      <c r="DT66" s="1340"/>
      <c r="DU66" s="1340"/>
      <c r="DV66" s="1340"/>
      <c r="DW66" s="1340"/>
      <c r="DX66" s="1340"/>
      <c r="DY66" s="1340"/>
      <c r="DZ66" s="1340"/>
      <c r="EA66" s="1340"/>
      <c r="EB66" s="1340"/>
      <c r="EC66" s="1340"/>
      <c r="ED66" s="1340"/>
      <c r="EE66" s="1340"/>
      <c r="EF66" s="1340"/>
      <c r="EG66" s="1340"/>
      <c r="EH66" s="1340"/>
      <c r="EI66" s="1340"/>
      <c r="EJ66" s="1340"/>
      <c r="EK66" s="1340"/>
      <c r="EL66" s="1340"/>
      <c r="EM66" s="1340"/>
      <c r="EN66" s="1340"/>
      <c r="EO66" s="1340"/>
      <c r="EP66" s="1340"/>
      <c r="EQ66" s="1340"/>
      <c r="ER66" s="1340"/>
      <c r="ES66" s="1340"/>
      <c r="ET66" s="1340"/>
      <c r="EU66" s="1340"/>
      <c r="EV66" s="1340"/>
      <c r="EW66" s="1340"/>
      <c r="EX66" s="1340"/>
      <c r="EY66" s="1340"/>
      <c r="EZ66" s="1340"/>
      <c r="FA66" s="1340"/>
      <c r="FB66" s="1340"/>
      <c r="FC66" s="1340"/>
      <c r="FD66" s="1340"/>
      <c r="FE66" s="1340"/>
      <c r="FF66" s="1340"/>
      <c r="FG66" s="1340"/>
      <c r="FH66" s="1340"/>
      <c r="FI66" s="1340"/>
      <c r="FJ66" s="1340"/>
      <c r="FK66" s="1340"/>
      <c r="FL66" s="1340"/>
      <c r="FM66" s="1340"/>
      <c r="FN66" s="1340"/>
      <c r="FO66" s="1340"/>
      <c r="FP66" s="1340"/>
      <c r="FQ66" s="1340"/>
      <c r="FR66" s="1340"/>
      <c r="FS66" s="1340"/>
      <c r="FT66" s="1340"/>
      <c r="FU66" s="1340"/>
      <c r="FV66" s="1340"/>
      <c r="FW66" s="1340"/>
      <c r="FX66" s="1340"/>
      <c r="FY66" s="1340"/>
      <c r="FZ66" s="1340"/>
      <c r="GA66" s="1340"/>
      <c r="GB66" s="1340"/>
      <c r="GC66" s="1340"/>
      <c r="GD66" s="1340"/>
      <c r="GE66" s="1340"/>
      <c r="GF66" s="1340"/>
      <c r="GG66" s="1340"/>
      <c r="GH66" s="1340"/>
      <c r="GI66" s="1340"/>
      <c r="GJ66" s="1340"/>
      <c r="GK66" s="1340"/>
    </row>
    <row r="67" spans="1:193" ht="15.75" customHeight="1">
      <c r="A67" s="1252" t="s">
        <v>1509</v>
      </c>
      <c r="B67" s="1326">
        <v>0.13</v>
      </c>
      <c r="C67" s="1326">
        <v>0.09</v>
      </c>
      <c r="D67" s="1326">
        <v>0.32</v>
      </c>
      <c r="E67" s="1326">
        <v>0.76</v>
      </c>
      <c r="F67" s="1326">
        <v>2.21</v>
      </c>
      <c r="G67" s="1326">
        <v>0.02</v>
      </c>
      <c r="H67" s="1326">
        <v>0.02</v>
      </c>
      <c r="I67" s="1326">
        <v>0.08</v>
      </c>
      <c r="J67" s="1326">
        <v>0.46</v>
      </c>
      <c r="K67" s="1326">
        <v>0.17</v>
      </c>
      <c r="L67" s="1326">
        <v>0.96</v>
      </c>
      <c r="M67" s="1326">
        <v>0.05</v>
      </c>
      <c r="N67" s="1326" t="s">
        <v>176</v>
      </c>
      <c r="O67" s="1326" t="s">
        <v>372</v>
      </c>
      <c r="P67" s="1326">
        <v>0.03</v>
      </c>
      <c r="Q67" s="1326" t="s">
        <v>635</v>
      </c>
      <c r="R67" s="1326">
        <v>0.04</v>
      </c>
      <c r="S67" s="1326">
        <v>0.17</v>
      </c>
      <c r="T67" s="1326" t="s">
        <v>124</v>
      </c>
      <c r="U67" s="1326" t="s">
        <v>178</v>
      </c>
      <c r="V67" s="1326">
        <v>0.1</v>
      </c>
      <c r="W67" s="1326" t="s">
        <v>189</v>
      </c>
      <c r="X67" s="1326">
        <v>0.04</v>
      </c>
      <c r="Y67" s="1326">
        <v>0.03</v>
      </c>
      <c r="Z67" s="1326" t="s">
        <v>637</v>
      </c>
      <c r="AA67" s="1326">
        <v>0.13</v>
      </c>
      <c r="AB67" s="1326">
        <v>0.04</v>
      </c>
      <c r="AC67" s="1326">
        <v>0.03</v>
      </c>
      <c r="AD67" s="1326">
        <v>0.14000000000000001</v>
      </c>
      <c r="AE67" s="1326">
        <v>0.31</v>
      </c>
      <c r="AF67" s="1326" t="s">
        <v>190</v>
      </c>
      <c r="AG67" s="1326">
        <v>7.0000000000000007E-2</v>
      </c>
      <c r="AH67" s="1326">
        <v>0.05</v>
      </c>
      <c r="AI67" s="1326">
        <v>0.02</v>
      </c>
      <c r="AJ67" s="1326">
        <v>0.04</v>
      </c>
      <c r="AK67" s="1326">
        <v>0.02</v>
      </c>
      <c r="AL67" s="1326">
        <v>0.03</v>
      </c>
      <c r="AM67" s="1326">
        <v>0.01</v>
      </c>
      <c r="AN67" s="1326">
        <v>0.02</v>
      </c>
      <c r="AO67" s="1326">
        <v>0.04</v>
      </c>
      <c r="AP67" s="1326">
        <v>0.02</v>
      </c>
      <c r="AQ67" s="1326">
        <v>0.03</v>
      </c>
      <c r="AR67" s="1326" t="s">
        <v>195</v>
      </c>
      <c r="AS67" s="1326">
        <v>0.04</v>
      </c>
      <c r="AT67" s="1326" t="s">
        <v>176</v>
      </c>
      <c r="AU67" s="1326">
        <v>0.02</v>
      </c>
      <c r="AV67" s="1326">
        <v>0.02</v>
      </c>
      <c r="AW67" s="1326" t="s">
        <v>181</v>
      </c>
      <c r="AX67" s="1326">
        <v>0.18</v>
      </c>
      <c r="AY67" s="1326">
        <v>0.02</v>
      </c>
      <c r="AZ67" s="1326">
        <v>0.04</v>
      </c>
      <c r="BA67" s="1326" t="s">
        <v>182</v>
      </c>
      <c r="BB67" s="1326">
        <v>0.09</v>
      </c>
      <c r="BC67" s="1326" t="s">
        <v>182</v>
      </c>
      <c r="BD67" s="1326">
        <v>0.02</v>
      </c>
      <c r="BE67" s="1326">
        <v>0.03</v>
      </c>
      <c r="BF67" s="1326">
        <v>0.01</v>
      </c>
      <c r="BG67" s="1326">
        <v>0.04</v>
      </c>
      <c r="BH67" s="1326" t="s">
        <v>178</v>
      </c>
      <c r="BI67" s="1326">
        <v>0.15</v>
      </c>
      <c r="BJ67" s="1326">
        <v>0.04</v>
      </c>
      <c r="BK67" s="1326">
        <v>0.03</v>
      </c>
      <c r="BL67" s="1326" t="s">
        <v>637</v>
      </c>
      <c r="BM67" s="1326">
        <v>0.05</v>
      </c>
      <c r="BN67" s="1326">
        <v>0.01</v>
      </c>
      <c r="BO67" s="1326" t="s">
        <v>372</v>
      </c>
      <c r="BP67" s="1326" t="s">
        <v>629</v>
      </c>
      <c r="BQ67" s="1326">
        <v>0.03</v>
      </c>
      <c r="BR67" s="1326" t="s">
        <v>635</v>
      </c>
      <c r="BS67" s="1326">
        <v>0.11</v>
      </c>
      <c r="BT67" s="1326">
        <v>0.01</v>
      </c>
      <c r="BU67" s="1326">
        <v>0.03</v>
      </c>
      <c r="BV67" s="1326">
        <v>0.01</v>
      </c>
      <c r="BW67" s="1326">
        <v>0.04</v>
      </c>
      <c r="BX67" s="1326" t="s">
        <v>372</v>
      </c>
      <c r="BY67" s="1326">
        <v>0.03</v>
      </c>
      <c r="BZ67" s="1326">
        <v>0.16</v>
      </c>
      <c r="CA67" s="1326">
        <v>0.04</v>
      </c>
      <c r="CB67" s="1326">
        <v>0.43</v>
      </c>
      <c r="CC67" s="1326">
        <v>0.05</v>
      </c>
      <c r="CD67" s="1326">
        <v>0.02</v>
      </c>
      <c r="CE67" s="1326">
        <v>0.03</v>
      </c>
      <c r="CF67" s="1326">
        <v>0.02</v>
      </c>
      <c r="CG67" s="1326">
        <v>0.03</v>
      </c>
      <c r="CH67" s="1326">
        <v>0.03</v>
      </c>
      <c r="CI67" s="1326" t="s">
        <v>864</v>
      </c>
      <c r="CJ67" s="1326" t="s">
        <v>372</v>
      </c>
      <c r="CK67" s="1326">
        <v>0.02</v>
      </c>
      <c r="CL67" s="1326">
        <v>0.02</v>
      </c>
      <c r="CM67" s="1326">
        <v>0.02</v>
      </c>
      <c r="CN67" s="1326">
        <v>3.8</v>
      </c>
      <c r="CO67" s="1326">
        <v>0.08</v>
      </c>
      <c r="CP67" s="1326">
        <v>0.03</v>
      </c>
      <c r="CQ67" s="1326">
        <v>0.02</v>
      </c>
      <c r="CR67" s="1326">
        <v>0.01</v>
      </c>
      <c r="CS67" s="1326">
        <v>0.1</v>
      </c>
      <c r="CT67" s="1326">
        <v>0.02</v>
      </c>
      <c r="CU67" s="1326">
        <v>0.04</v>
      </c>
      <c r="CV67" s="1326">
        <v>0.33</v>
      </c>
      <c r="CW67" s="1326">
        <v>0.03</v>
      </c>
      <c r="CX67" s="1326">
        <v>0.24</v>
      </c>
      <c r="CY67" s="1326" t="s">
        <v>140</v>
      </c>
      <c r="CZ67" s="1326">
        <v>0.08</v>
      </c>
      <c r="DA67" s="1326">
        <v>0.06</v>
      </c>
      <c r="DB67" s="1326">
        <v>0.04</v>
      </c>
      <c r="DC67" s="1326">
        <v>0.06</v>
      </c>
      <c r="DD67" s="1326">
        <v>0.02</v>
      </c>
      <c r="DE67" s="1326">
        <v>0.02</v>
      </c>
      <c r="DF67" s="1326">
        <v>0.49</v>
      </c>
      <c r="DG67" s="1326">
        <v>0.12</v>
      </c>
      <c r="DH67" s="1326">
        <v>0.08</v>
      </c>
      <c r="DI67" s="1326" t="s">
        <v>195</v>
      </c>
      <c r="DJ67" s="1326">
        <v>0.02</v>
      </c>
      <c r="DK67" s="1326">
        <v>0.01</v>
      </c>
      <c r="DL67" s="1326">
        <v>7.0000000000000007E-2</v>
      </c>
      <c r="DM67" s="1326">
        <v>0.02</v>
      </c>
      <c r="DN67" s="1326">
        <v>0.01</v>
      </c>
      <c r="DO67" s="1326" t="s">
        <v>176</v>
      </c>
      <c r="DP67" s="1326">
        <v>0.01</v>
      </c>
      <c r="DQ67" s="1326">
        <v>0.02</v>
      </c>
      <c r="DR67" s="1326">
        <v>0.05</v>
      </c>
      <c r="DS67" s="1326">
        <v>0.03</v>
      </c>
      <c r="DT67" s="1326">
        <v>0.01</v>
      </c>
      <c r="DU67" s="1326">
        <v>0.02</v>
      </c>
      <c r="DV67" s="1326">
        <v>0.04</v>
      </c>
      <c r="DW67" s="1326">
        <v>0.01</v>
      </c>
      <c r="DX67" s="1326">
        <v>0.01</v>
      </c>
      <c r="DY67" s="1326">
        <v>0.04</v>
      </c>
      <c r="DZ67" s="1326">
        <v>0.02</v>
      </c>
      <c r="EA67" s="1326">
        <v>0.01</v>
      </c>
      <c r="EB67" s="1326">
        <v>0.05</v>
      </c>
      <c r="EC67" s="1326" t="s">
        <v>176</v>
      </c>
      <c r="ED67" s="1326">
        <v>0.05</v>
      </c>
      <c r="EE67" s="1326">
        <v>0.02</v>
      </c>
      <c r="EF67" s="1326">
        <v>0.03</v>
      </c>
      <c r="EG67" s="1326">
        <v>0.03</v>
      </c>
      <c r="EH67" s="1326">
        <v>0.01</v>
      </c>
      <c r="EI67" s="1326">
        <v>0.03</v>
      </c>
      <c r="EJ67" s="1326" t="s">
        <v>84</v>
      </c>
      <c r="EK67" s="1326">
        <v>0.01</v>
      </c>
      <c r="EL67" s="1326">
        <v>0.02</v>
      </c>
      <c r="EM67" s="1326" t="s">
        <v>1500</v>
      </c>
      <c r="EN67" s="1326" t="s">
        <v>178</v>
      </c>
      <c r="EO67" s="1326" t="s">
        <v>178</v>
      </c>
      <c r="EP67" s="1326" t="s">
        <v>182</v>
      </c>
      <c r="EQ67" s="1326" t="s">
        <v>121</v>
      </c>
      <c r="ER67" s="1326">
        <v>7.0000000000000007E-2</v>
      </c>
      <c r="ES67" s="1326" t="s">
        <v>123</v>
      </c>
      <c r="ET67" s="1326">
        <v>0.25</v>
      </c>
      <c r="EU67" s="1326">
        <v>0.21</v>
      </c>
      <c r="EV67" s="1326">
        <v>0.52</v>
      </c>
      <c r="EW67" s="1326">
        <v>0.22</v>
      </c>
      <c r="EX67" s="1326" t="s">
        <v>1708</v>
      </c>
      <c r="EY67" s="1326">
        <v>0.09</v>
      </c>
      <c r="EZ67" s="1326" t="s">
        <v>178</v>
      </c>
      <c r="FA67" s="1326" t="s">
        <v>178</v>
      </c>
      <c r="FB67" s="1326">
        <v>0.08</v>
      </c>
      <c r="FC67" s="1326" t="s">
        <v>182</v>
      </c>
      <c r="FD67" s="1326" t="s">
        <v>182</v>
      </c>
      <c r="FE67" s="1326">
        <v>7.0000000000000007E-2</v>
      </c>
      <c r="FF67" s="1326" t="s">
        <v>123</v>
      </c>
      <c r="FG67" s="1326">
        <v>0.04</v>
      </c>
      <c r="FH67" s="1326">
        <v>7.0000000000000007E-2</v>
      </c>
      <c r="FI67" s="1326">
        <v>0.04</v>
      </c>
      <c r="FJ67" s="1326" t="s">
        <v>195</v>
      </c>
      <c r="FK67" s="1326" t="s">
        <v>176</v>
      </c>
      <c r="FL67" s="1326" t="s">
        <v>195</v>
      </c>
      <c r="FM67" s="1326">
        <v>0.13</v>
      </c>
      <c r="FN67" s="1326" t="s">
        <v>195</v>
      </c>
      <c r="FO67" s="1326" t="s">
        <v>176</v>
      </c>
      <c r="FP67" s="1326" t="s">
        <v>176</v>
      </c>
      <c r="FQ67" s="1326">
        <v>0.02</v>
      </c>
      <c r="FR67" s="1326" t="s">
        <v>176</v>
      </c>
      <c r="FS67" s="1326" t="s">
        <v>1347</v>
      </c>
      <c r="FT67" s="1326" t="s">
        <v>324</v>
      </c>
      <c r="FU67" s="1326" t="s">
        <v>864</v>
      </c>
      <c r="FV67" s="1326" t="s">
        <v>177</v>
      </c>
      <c r="FW67" s="1326" t="s">
        <v>124</v>
      </c>
      <c r="FX67" s="1326" t="s">
        <v>124</v>
      </c>
      <c r="FY67" s="1326" t="s">
        <v>193</v>
      </c>
      <c r="FZ67" s="1326" t="s">
        <v>124</v>
      </c>
      <c r="GA67" s="1326" t="s">
        <v>177</v>
      </c>
      <c r="GB67" s="1326" t="s">
        <v>617</v>
      </c>
      <c r="GC67" s="1326" t="s">
        <v>195</v>
      </c>
      <c r="GD67" s="1326" t="s">
        <v>350</v>
      </c>
      <c r="GE67" s="1326" t="s">
        <v>124</v>
      </c>
      <c r="GF67" s="1326" t="s">
        <v>121</v>
      </c>
      <c r="GG67" s="1326" t="s">
        <v>182</v>
      </c>
      <c r="GH67" s="1326" t="s">
        <v>178</v>
      </c>
      <c r="GI67" s="1326" t="s">
        <v>121</v>
      </c>
      <c r="GJ67" s="1326" t="s">
        <v>178</v>
      </c>
      <c r="GK67" s="1326" t="s">
        <v>121</v>
      </c>
    </row>
    <row r="68" spans="1:193" ht="15.75" customHeight="1">
      <c r="A68" s="1252" t="s">
        <v>1510</v>
      </c>
      <c r="B68" s="1103" t="s">
        <v>176</v>
      </c>
      <c r="C68" s="1103" t="s">
        <v>176</v>
      </c>
      <c r="D68" s="1103" t="s">
        <v>176</v>
      </c>
      <c r="E68" s="1103" t="s">
        <v>176</v>
      </c>
      <c r="F68" s="1103" t="s">
        <v>176</v>
      </c>
      <c r="G68" s="1103" t="s">
        <v>176</v>
      </c>
      <c r="H68" s="1103" t="s">
        <v>176</v>
      </c>
      <c r="I68" s="1103" t="s">
        <v>176</v>
      </c>
      <c r="J68" s="1103" t="s">
        <v>176</v>
      </c>
      <c r="K68" s="1103" t="s">
        <v>176</v>
      </c>
      <c r="L68" s="1103" t="s">
        <v>176</v>
      </c>
      <c r="M68" s="1103" t="s">
        <v>176</v>
      </c>
      <c r="N68" s="1103" t="s">
        <v>176</v>
      </c>
      <c r="O68" s="1103" t="s">
        <v>176</v>
      </c>
      <c r="P68" s="1103" t="s">
        <v>176</v>
      </c>
      <c r="Q68" s="1103" t="s">
        <v>176</v>
      </c>
      <c r="R68" s="1103" t="s">
        <v>176</v>
      </c>
      <c r="S68" s="1103" t="s">
        <v>176</v>
      </c>
      <c r="T68" s="1103" t="s">
        <v>176</v>
      </c>
      <c r="U68" s="1103" t="s">
        <v>176</v>
      </c>
      <c r="V68" s="1103" t="s">
        <v>176</v>
      </c>
      <c r="W68" s="1103" t="s">
        <v>195</v>
      </c>
      <c r="X68" s="1103" t="s">
        <v>176</v>
      </c>
      <c r="Y68" s="1103" t="s">
        <v>176</v>
      </c>
      <c r="Z68" s="1103" t="s">
        <v>176</v>
      </c>
      <c r="AA68" s="1103" t="s">
        <v>176</v>
      </c>
      <c r="AB68" s="1103" t="s">
        <v>176</v>
      </c>
      <c r="AC68" s="1103" t="s">
        <v>176</v>
      </c>
      <c r="AD68" s="1103" t="s">
        <v>176</v>
      </c>
      <c r="AE68" s="1103" t="s">
        <v>176</v>
      </c>
      <c r="AF68" s="1103" t="s">
        <v>176</v>
      </c>
      <c r="AG68" s="1103" t="s">
        <v>176</v>
      </c>
      <c r="AH68" s="1103" t="s">
        <v>176</v>
      </c>
      <c r="AI68" s="1103" t="s">
        <v>176</v>
      </c>
      <c r="AJ68" s="1103" t="s">
        <v>176</v>
      </c>
      <c r="AK68" s="1103" t="s">
        <v>176</v>
      </c>
      <c r="AL68" s="1103" t="s">
        <v>176</v>
      </c>
      <c r="AM68" s="1103" t="s">
        <v>176</v>
      </c>
      <c r="AN68" s="1103" t="s">
        <v>176</v>
      </c>
      <c r="AO68" s="1103" t="s">
        <v>176</v>
      </c>
      <c r="AP68" s="1103" t="s">
        <v>176</v>
      </c>
      <c r="AQ68" s="1103" t="s">
        <v>176</v>
      </c>
      <c r="AR68" s="1103" t="s">
        <v>176</v>
      </c>
      <c r="AS68" s="1103" t="s">
        <v>176</v>
      </c>
      <c r="AT68" s="1103" t="s">
        <v>176</v>
      </c>
      <c r="AU68" s="1103" t="s">
        <v>176</v>
      </c>
      <c r="AV68" s="1103" t="s">
        <v>176</v>
      </c>
      <c r="AW68" s="1103" t="s">
        <v>176</v>
      </c>
      <c r="AX68" s="1103" t="s">
        <v>176</v>
      </c>
      <c r="AY68" s="1103" t="s">
        <v>176</v>
      </c>
      <c r="AZ68" s="1103" t="s">
        <v>176</v>
      </c>
      <c r="BA68" s="1103" t="s">
        <v>176</v>
      </c>
      <c r="BB68" s="1103" t="s">
        <v>176</v>
      </c>
      <c r="BC68" s="1103" t="s">
        <v>176</v>
      </c>
      <c r="BD68" s="1103" t="s">
        <v>176</v>
      </c>
      <c r="BE68" s="1103" t="s">
        <v>176</v>
      </c>
      <c r="BF68" s="1103" t="s">
        <v>176</v>
      </c>
      <c r="BG68" s="1103" t="s">
        <v>176</v>
      </c>
      <c r="BH68" s="1103" t="s">
        <v>176</v>
      </c>
      <c r="BI68" s="1103" t="s">
        <v>176</v>
      </c>
      <c r="BJ68" s="1103" t="s">
        <v>176</v>
      </c>
      <c r="BK68" s="1103">
        <v>0.01</v>
      </c>
      <c r="BL68" s="1103" t="s">
        <v>176</v>
      </c>
      <c r="BM68" s="1103" t="s">
        <v>176</v>
      </c>
      <c r="BN68" s="1103" t="s">
        <v>176</v>
      </c>
      <c r="BO68" s="1103" t="s">
        <v>176</v>
      </c>
      <c r="BP68" s="1103" t="s">
        <v>176</v>
      </c>
      <c r="BQ68" s="1103" t="s">
        <v>176</v>
      </c>
      <c r="BR68" s="1103" t="s">
        <v>176</v>
      </c>
      <c r="BS68" s="1103" t="s">
        <v>176</v>
      </c>
      <c r="BT68" s="1103" t="s">
        <v>176</v>
      </c>
      <c r="BU68" s="1103" t="s">
        <v>176</v>
      </c>
      <c r="BV68" s="1103" t="s">
        <v>176</v>
      </c>
      <c r="BW68" s="1103" t="s">
        <v>176</v>
      </c>
      <c r="BX68" s="1103" t="s">
        <v>176</v>
      </c>
      <c r="BY68" s="1103" t="s">
        <v>176</v>
      </c>
      <c r="BZ68" s="1103" t="s">
        <v>176</v>
      </c>
      <c r="CA68" s="1103" t="s">
        <v>176</v>
      </c>
      <c r="CB68" s="1103" t="s">
        <v>176</v>
      </c>
      <c r="CC68" s="1103">
        <v>0.01</v>
      </c>
      <c r="CD68" s="1103" t="s">
        <v>176</v>
      </c>
      <c r="CE68" s="1103" t="s">
        <v>176</v>
      </c>
      <c r="CF68" s="1103" t="s">
        <v>176</v>
      </c>
      <c r="CG68" s="1103" t="s">
        <v>176</v>
      </c>
      <c r="CH68" s="1103" t="s">
        <v>176</v>
      </c>
      <c r="CI68" s="1103" t="s">
        <v>176</v>
      </c>
      <c r="CJ68" s="1103" t="s">
        <v>176</v>
      </c>
      <c r="CK68" s="1103" t="s">
        <v>176</v>
      </c>
      <c r="CL68" s="1103" t="s">
        <v>176</v>
      </c>
      <c r="CM68" s="1103" t="s">
        <v>176</v>
      </c>
      <c r="CN68" s="1103" t="s">
        <v>176</v>
      </c>
      <c r="CO68" s="1103" t="s">
        <v>176</v>
      </c>
      <c r="CP68" s="1103" t="s">
        <v>176</v>
      </c>
      <c r="CQ68" s="1103" t="s">
        <v>176</v>
      </c>
      <c r="CR68" s="1103" t="s">
        <v>176</v>
      </c>
      <c r="CS68" s="1103" t="s">
        <v>176</v>
      </c>
      <c r="CT68" s="1103" t="s">
        <v>176</v>
      </c>
      <c r="CU68" s="1103" t="s">
        <v>176</v>
      </c>
      <c r="CV68" s="1103" t="s">
        <v>176</v>
      </c>
      <c r="CW68" s="1103" t="s">
        <v>176</v>
      </c>
      <c r="CX68" s="1103" t="s">
        <v>176</v>
      </c>
      <c r="CY68" s="1103" t="s">
        <v>664</v>
      </c>
      <c r="CZ68" s="1103" t="s">
        <v>176</v>
      </c>
      <c r="DA68" s="1103" t="s">
        <v>176</v>
      </c>
      <c r="DB68" s="1103" t="s">
        <v>176</v>
      </c>
      <c r="DC68" s="1103" t="s">
        <v>176</v>
      </c>
      <c r="DD68" s="1103" t="s">
        <v>176</v>
      </c>
      <c r="DE68" s="1103" t="s">
        <v>176</v>
      </c>
      <c r="DF68" s="1103" t="s">
        <v>176</v>
      </c>
      <c r="DG68" s="1103" t="s">
        <v>176</v>
      </c>
      <c r="DH68" s="1103" t="s">
        <v>176</v>
      </c>
      <c r="DI68" s="1103" t="s">
        <v>176</v>
      </c>
      <c r="DJ68" s="1103" t="s">
        <v>176</v>
      </c>
      <c r="DK68" s="1103" t="s">
        <v>176</v>
      </c>
      <c r="DL68" s="1103">
        <v>0.57999999999999996</v>
      </c>
      <c r="DM68" s="1103" t="s">
        <v>176</v>
      </c>
      <c r="DN68" s="1103" t="s">
        <v>176</v>
      </c>
      <c r="DO68" s="1103" t="s">
        <v>176</v>
      </c>
      <c r="DP68" s="1103" t="s">
        <v>176</v>
      </c>
      <c r="DQ68" s="1103" t="s">
        <v>176</v>
      </c>
      <c r="DR68" s="1103" t="s">
        <v>176</v>
      </c>
      <c r="DS68" s="1103" t="s">
        <v>176</v>
      </c>
      <c r="DT68" s="1103" t="s">
        <v>176</v>
      </c>
      <c r="DU68" s="1103" t="s">
        <v>176</v>
      </c>
      <c r="DV68" s="1103" t="s">
        <v>176</v>
      </c>
      <c r="DW68" s="1103" t="s">
        <v>176</v>
      </c>
      <c r="DX68" s="1103" t="s">
        <v>176</v>
      </c>
      <c r="DY68" s="1103" t="s">
        <v>176</v>
      </c>
      <c r="DZ68" s="1103" t="s">
        <v>176</v>
      </c>
      <c r="EA68" s="1103" t="s">
        <v>176</v>
      </c>
      <c r="EB68" s="1103" t="s">
        <v>176</v>
      </c>
      <c r="EC68" s="1103" t="s">
        <v>176</v>
      </c>
      <c r="ED68" s="1103" t="s">
        <v>176</v>
      </c>
      <c r="EE68" s="1103" t="s">
        <v>176</v>
      </c>
      <c r="EF68" s="1103">
        <v>0.01</v>
      </c>
      <c r="EG68" s="1103" t="s">
        <v>176</v>
      </c>
      <c r="EH68" s="1103" t="s">
        <v>176</v>
      </c>
      <c r="EI68" s="1103" t="s">
        <v>176</v>
      </c>
      <c r="EJ68" s="1103" t="s">
        <v>176</v>
      </c>
      <c r="EK68" s="1103" t="s">
        <v>176</v>
      </c>
      <c r="EL68" s="1103" t="s">
        <v>176</v>
      </c>
      <c r="EM68" s="1103" t="s">
        <v>176</v>
      </c>
      <c r="EN68" s="1103" t="s">
        <v>176</v>
      </c>
      <c r="EO68" s="1103" t="s">
        <v>176</v>
      </c>
      <c r="EP68" s="1103" t="s">
        <v>176</v>
      </c>
      <c r="EQ68" s="1103" t="s">
        <v>176</v>
      </c>
      <c r="ER68" s="1103" t="s">
        <v>176</v>
      </c>
      <c r="ES68" s="1103" t="s">
        <v>176</v>
      </c>
      <c r="ET68" s="1103" t="s">
        <v>176</v>
      </c>
      <c r="EU68" s="1103" t="s">
        <v>176</v>
      </c>
      <c r="EV68" s="1103" t="s">
        <v>176</v>
      </c>
      <c r="EW68" s="1103" t="s">
        <v>176</v>
      </c>
      <c r="EX68" s="1103" t="s">
        <v>664</v>
      </c>
      <c r="EY68" s="1103" t="s">
        <v>176</v>
      </c>
      <c r="EZ68" s="1103" t="s">
        <v>176</v>
      </c>
      <c r="FA68" s="1103" t="s">
        <v>176</v>
      </c>
      <c r="FB68" s="1103" t="s">
        <v>176</v>
      </c>
      <c r="FC68" s="1103" t="s">
        <v>176</v>
      </c>
      <c r="FD68" s="1103" t="s">
        <v>176</v>
      </c>
      <c r="FE68" s="1103" t="s">
        <v>176</v>
      </c>
      <c r="FF68" s="1103" t="s">
        <v>176</v>
      </c>
      <c r="FG68" s="1103" t="s">
        <v>176</v>
      </c>
      <c r="FH68" s="1103" t="s">
        <v>176</v>
      </c>
      <c r="FI68" s="1103" t="s">
        <v>176</v>
      </c>
      <c r="FJ68" s="1103" t="s">
        <v>176</v>
      </c>
      <c r="FK68" s="1103" t="s">
        <v>176</v>
      </c>
      <c r="FL68" s="1103" t="s">
        <v>176</v>
      </c>
      <c r="FM68" s="1103" t="s">
        <v>176</v>
      </c>
      <c r="FN68" s="1103" t="s">
        <v>176</v>
      </c>
      <c r="FO68" s="1103" t="s">
        <v>176</v>
      </c>
      <c r="FP68" s="1103" t="s">
        <v>176</v>
      </c>
      <c r="FQ68" s="1103" t="s">
        <v>176</v>
      </c>
      <c r="FR68" s="1103" t="s">
        <v>176</v>
      </c>
      <c r="FS68" s="1103" t="s">
        <v>176</v>
      </c>
      <c r="FT68" s="1103" t="s">
        <v>176</v>
      </c>
      <c r="FU68" s="1103" t="s">
        <v>176</v>
      </c>
      <c r="FV68" s="1103" t="s">
        <v>176</v>
      </c>
      <c r="FW68" s="1103" t="s">
        <v>176</v>
      </c>
      <c r="FX68" s="1103" t="s">
        <v>176</v>
      </c>
      <c r="FY68" s="1103" t="s">
        <v>176</v>
      </c>
      <c r="FZ68" s="1103" t="s">
        <v>176</v>
      </c>
      <c r="GA68" s="1103" t="s">
        <v>176</v>
      </c>
      <c r="GB68" s="1103" t="s">
        <v>176</v>
      </c>
      <c r="GC68" s="1103" t="s">
        <v>176</v>
      </c>
      <c r="GD68" s="1103" t="s">
        <v>176</v>
      </c>
      <c r="GE68" s="1103" t="s">
        <v>176</v>
      </c>
      <c r="GF68" s="1103" t="s">
        <v>176</v>
      </c>
      <c r="GG68" s="1103" t="s">
        <v>176</v>
      </c>
      <c r="GH68" s="1103" t="s">
        <v>176</v>
      </c>
      <c r="GI68" s="1103" t="s">
        <v>176</v>
      </c>
      <c r="GJ68" s="1103" t="s">
        <v>176</v>
      </c>
      <c r="GK68" s="1103" t="s">
        <v>176</v>
      </c>
    </row>
    <row r="72" spans="1:193" ht="30">
      <c r="A72" s="1350" t="s">
        <v>1716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1"/>
  <sheetViews>
    <sheetView zoomScaleNormal="100" workbookViewId="0">
      <pane xSplit="1" topLeftCell="B1" activePane="topRight" state="frozen"/>
      <selection pane="topRight"/>
    </sheetView>
  </sheetViews>
  <sheetFormatPr defaultColWidth="9.1796875" defaultRowHeight="13"/>
  <cols>
    <col min="1" max="1" width="31.54296875" style="69" customWidth="1"/>
    <col min="2" max="20" width="10.7265625" style="29" customWidth="1"/>
    <col min="21" max="57" width="9.1796875" style="69"/>
    <col min="58" max="60" width="9.1796875" style="1208"/>
    <col min="61" max="16384" width="9.1796875" style="69"/>
  </cols>
  <sheetData>
    <row r="1" spans="1:80">
      <c r="A1" s="9" t="s">
        <v>64</v>
      </c>
      <c r="B1" s="29" t="str">
        <f>OCB!B1</f>
        <v>21259</v>
      </c>
      <c r="C1" s="29" t="str">
        <f>OCB!C1</f>
        <v>21260</v>
      </c>
      <c r="D1" s="29" t="str">
        <f>OCB!D1</f>
        <v>21261</v>
      </c>
      <c r="E1" s="29" t="str">
        <f>OCB!E1</f>
        <v>21262</v>
      </c>
      <c r="F1" s="29" t="str">
        <f>OCB!F1</f>
        <v>21263</v>
      </c>
      <c r="G1" s="29" t="str">
        <f>OCB!G1</f>
        <v>21264</v>
      </c>
      <c r="H1" s="81" t="str">
        <f>OCB!H1</f>
        <v>21265</v>
      </c>
      <c r="I1" s="29" t="str">
        <f>OCB!I1</f>
        <v>21266</v>
      </c>
      <c r="J1" s="207" t="s">
        <v>254</v>
      </c>
      <c r="K1" s="215" t="s">
        <v>257</v>
      </c>
      <c r="L1" s="215" t="s">
        <v>258</v>
      </c>
      <c r="M1" s="215" t="s">
        <v>259</v>
      </c>
      <c r="N1" s="216" t="s">
        <v>260</v>
      </c>
      <c r="O1" s="225" t="s">
        <v>266</v>
      </c>
      <c r="P1" s="232" t="s">
        <v>268</v>
      </c>
      <c r="Q1" s="232" t="s">
        <v>269</v>
      </c>
      <c r="R1" s="567" t="s">
        <v>438</v>
      </c>
      <c r="S1" s="578" t="s">
        <v>441</v>
      </c>
      <c r="T1" s="587" t="s">
        <v>519</v>
      </c>
      <c r="U1" s="596" t="s">
        <v>523</v>
      </c>
      <c r="V1" s="604" t="s">
        <v>525</v>
      </c>
      <c r="W1" s="604" t="s">
        <v>526</v>
      </c>
      <c r="X1" s="604" t="s">
        <v>527</v>
      </c>
      <c r="Y1" s="604" t="s">
        <v>528</v>
      </c>
      <c r="Z1" s="614" t="s">
        <v>530</v>
      </c>
      <c r="AA1" s="622" t="s">
        <v>536</v>
      </c>
      <c r="AB1" s="622" t="s">
        <v>537</v>
      </c>
      <c r="AC1" s="631" t="s">
        <v>539</v>
      </c>
      <c r="AD1" s="631" t="s">
        <v>540</v>
      </c>
      <c r="AE1" s="631" t="s">
        <v>541</v>
      </c>
      <c r="AF1" s="640" t="s">
        <v>773</v>
      </c>
      <c r="AG1" s="648" t="s">
        <v>777</v>
      </c>
      <c r="AH1" s="648" t="s">
        <v>778</v>
      </c>
      <c r="AI1" s="648" t="s">
        <v>779</v>
      </c>
      <c r="AJ1" s="656" t="s">
        <v>785</v>
      </c>
      <c r="AK1" s="666" t="s">
        <v>787</v>
      </c>
      <c r="AL1" s="897" t="s">
        <v>792</v>
      </c>
      <c r="AM1" s="897" t="s">
        <v>793</v>
      </c>
      <c r="AN1" s="975" t="s">
        <v>797</v>
      </c>
      <c r="AO1" s="904" t="s">
        <v>799</v>
      </c>
      <c r="AP1" s="904" t="s">
        <v>800</v>
      </c>
      <c r="AQ1" s="910" t="s">
        <v>989</v>
      </c>
      <c r="AR1" s="916" t="s">
        <v>996</v>
      </c>
      <c r="AS1" s="922" t="s">
        <v>998</v>
      </c>
      <c r="AT1" s="922" t="s">
        <v>999</v>
      </c>
      <c r="AU1" s="930" t="s">
        <v>1005</v>
      </c>
      <c r="AV1" s="936" t="s">
        <v>1007</v>
      </c>
      <c r="AW1" s="942" t="s">
        <v>1100</v>
      </c>
      <c r="AX1" s="942" t="s">
        <v>1101</v>
      </c>
      <c r="AY1" s="949" t="s">
        <v>1105</v>
      </c>
      <c r="AZ1" s="955" t="s">
        <v>1107</v>
      </c>
      <c r="BA1" s="961" t="s">
        <v>1110</v>
      </c>
      <c r="BB1" s="967" t="s">
        <v>1112</v>
      </c>
      <c r="BC1" s="967" t="s">
        <v>1113</v>
      </c>
      <c r="BD1" s="967" t="s">
        <v>1114</v>
      </c>
      <c r="BE1" s="975" t="s">
        <v>1118</v>
      </c>
      <c r="BF1" s="1264" t="s">
        <v>993</v>
      </c>
      <c r="BG1" s="1269" t="s">
        <v>1000</v>
      </c>
      <c r="BH1" s="1224">
        <v>22639</v>
      </c>
      <c r="BI1" s="1256" t="s">
        <v>1120</v>
      </c>
      <c r="BJ1" s="1256" t="s">
        <v>1121</v>
      </c>
      <c r="BK1" s="1256" t="s">
        <v>1122</v>
      </c>
      <c r="BL1" s="1256" t="s">
        <v>1125</v>
      </c>
      <c r="BM1" s="1256" t="s">
        <v>1126</v>
      </c>
      <c r="BN1" s="1256">
        <v>22501</v>
      </c>
      <c r="BO1" s="1256" t="s">
        <v>1285</v>
      </c>
      <c r="BP1" s="1256" t="s">
        <v>1287</v>
      </c>
      <c r="BQ1" s="1256" t="s">
        <v>1290</v>
      </c>
      <c r="BR1" s="1256" t="s">
        <v>1295</v>
      </c>
      <c r="BS1" s="1274" t="s">
        <v>1422</v>
      </c>
      <c r="BT1" s="1274" t="s">
        <v>1423</v>
      </c>
      <c r="BU1" s="1274" t="s">
        <v>1426</v>
      </c>
      <c r="BV1" s="1274" t="s">
        <v>1427</v>
      </c>
      <c r="BW1" s="1274" t="s">
        <v>1428</v>
      </c>
      <c r="BX1" s="1274" t="s">
        <v>1429</v>
      </c>
      <c r="BY1" s="1274" t="s">
        <v>1430</v>
      </c>
    </row>
    <row r="2" spans="1:80">
      <c r="A2" s="9" t="s">
        <v>65</v>
      </c>
      <c r="B2" s="29" t="str">
        <f>OCB!B2</f>
        <v>S13-005356</v>
      </c>
      <c r="C2" s="29" t="str">
        <f>OCB!C2</f>
        <v>S13-005357</v>
      </c>
      <c r="D2" s="29" t="str">
        <f>OCB!D2</f>
        <v>S13-005358</v>
      </c>
      <c r="E2" s="29" t="str">
        <f>OCB!E2</f>
        <v>S13-005359</v>
      </c>
      <c r="F2" s="29" t="str">
        <f>OCB!F2</f>
        <v>S13-005360</v>
      </c>
      <c r="G2" s="29" t="str">
        <f>OCB!G2</f>
        <v>S13-005361</v>
      </c>
      <c r="H2" s="29" t="str">
        <f>OCB!H2</f>
        <v>S13-005362</v>
      </c>
      <c r="I2" s="29" t="str">
        <f>OCB!I2</f>
        <v>S13-005363</v>
      </c>
      <c r="J2" s="207" t="s">
        <v>276</v>
      </c>
      <c r="K2" s="215" t="s">
        <v>279</v>
      </c>
      <c r="L2" s="215" t="s">
        <v>280</v>
      </c>
      <c r="M2" s="215" t="s">
        <v>281</v>
      </c>
      <c r="N2" s="215" t="s">
        <v>282</v>
      </c>
      <c r="O2" s="225" t="s">
        <v>288</v>
      </c>
      <c r="P2" s="232" t="s">
        <v>290</v>
      </c>
      <c r="Q2" s="232" t="s">
        <v>291</v>
      </c>
      <c r="R2" s="567" t="s">
        <v>429</v>
      </c>
      <c r="S2" s="576" t="s">
        <v>432</v>
      </c>
      <c r="T2" s="585" t="s">
        <v>546</v>
      </c>
      <c r="U2" s="594" t="s">
        <v>550</v>
      </c>
      <c r="V2" s="602" t="s">
        <v>552</v>
      </c>
      <c r="W2" s="602" t="s">
        <v>553</v>
      </c>
      <c r="X2" s="602" t="s">
        <v>554</v>
      </c>
      <c r="Y2" s="602" t="s">
        <v>555</v>
      </c>
      <c r="Z2" s="612" t="s">
        <v>557</v>
      </c>
      <c r="AA2" s="620" t="s">
        <v>563</v>
      </c>
      <c r="AB2" s="620" t="s">
        <v>564</v>
      </c>
      <c r="AC2" s="629" t="s">
        <v>566</v>
      </c>
      <c r="AD2" s="629" t="s">
        <v>567</v>
      </c>
      <c r="AE2" s="629" t="s">
        <v>568</v>
      </c>
      <c r="AF2" s="638" t="s">
        <v>757</v>
      </c>
      <c r="AG2" s="646" t="s">
        <v>761</v>
      </c>
      <c r="AH2" s="646" t="s">
        <v>762</v>
      </c>
      <c r="AI2" s="646" t="s">
        <v>763</v>
      </c>
      <c r="AJ2" s="654" t="s">
        <v>807</v>
      </c>
      <c r="AK2" s="664" t="s">
        <v>809</v>
      </c>
      <c r="AL2" s="894" t="s">
        <v>814</v>
      </c>
      <c r="AM2" s="894" t="s">
        <v>815</v>
      </c>
      <c r="AN2" s="1041" t="s">
        <v>819</v>
      </c>
      <c r="AO2" s="901" t="s">
        <v>821</v>
      </c>
      <c r="AP2" s="901" t="s">
        <v>822</v>
      </c>
      <c r="AQ2" s="907" t="s">
        <v>1011</v>
      </c>
      <c r="AR2" s="914" t="s">
        <v>1018</v>
      </c>
      <c r="AS2" s="920" t="s">
        <v>1020</v>
      </c>
      <c r="AT2" s="920" t="s">
        <v>1021</v>
      </c>
      <c r="AU2" s="928" t="s">
        <v>1027</v>
      </c>
      <c r="AV2" s="934" t="s">
        <v>1029</v>
      </c>
      <c r="AW2" s="940" t="s">
        <v>1130</v>
      </c>
      <c r="AX2" s="940" t="s">
        <v>1131</v>
      </c>
      <c r="AY2" s="947" t="s">
        <v>1135</v>
      </c>
      <c r="AZ2" s="953" t="s">
        <v>1137</v>
      </c>
      <c r="BA2" s="959" t="s">
        <v>1140</v>
      </c>
      <c r="BB2" s="965" t="s">
        <v>1142</v>
      </c>
      <c r="BC2" s="965" t="s">
        <v>1143</v>
      </c>
      <c r="BD2" s="965" t="s">
        <v>1144</v>
      </c>
      <c r="BE2" s="973" t="s">
        <v>1148</v>
      </c>
      <c r="BF2" s="1262" t="s">
        <v>1015</v>
      </c>
      <c r="BG2" s="1267" t="s">
        <v>1022</v>
      </c>
      <c r="BH2" s="1215" t="s">
        <v>1139</v>
      </c>
      <c r="BI2" s="1254" t="s">
        <v>1150</v>
      </c>
      <c r="BJ2" s="1254" t="s">
        <v>1151</v>
      </c>
      <c r="BK2" s="1254" t="s">
        <v>1152</v>
      </c>
      <c r="BL2" s="1254" t="s">
        <v>1155</v>
      </c>
      <c r="BM2" s="1254" t="s">
        <v>1156</v>
      </c>
      <c r="BN2" s="1254" t="s">
        <v>1303</v>
      </c>
      <c r="BO2" s="1254" t="s">
        <v>1306</v>
      </c>
      <c r="BP2" s="1254" t="s">
        <v>1308</v>
      </c>
      <c r="BQ2" s="1254" t="s">
        <v>1311</v>
      </c>
      <c r="BR2" s="1254" t="s">
        <v>1316</v>
      </c>
      <c r="BS2" s="1272" t="s">
        <v>1419</v>
      </c>
      <c r="BT2" s="1272" t="s">
        <v>1420</v>
      </c>
      <c r="BU2" s="1272" t="s">
        <v>1403</v>
      </c>
      <c r="BV2" s="1272" t="s">
        <v>1404</v>
      </c>
      <c r="BW2" s="1272" t="s">
        <v>1405</v>
      </c>
      <c r="BX2" s="1272" t="s">
        <v>1406</v>
      </c>
      <c r="BY2" s="1272" t="s">
        <v>1407</v>
      </c>
    </row>
    <row r="3" spans="1:80" s="142" customFormat="1" ht="89.25" customHeight="1">
      <c r="A3" s="1364" t="s">
        <v>0</v>
      </c>
      <c r="B3" s="152" t="str">
        <f>OCB!B3</f>
        <v>Halibut, Holland, FA027, FC08/13</v>
      </c>
      <c r="C3" s="152" t="str">
        <f>OCB!C3</f>
        <v>Turbot, Brighton, FA027 NEA, FC07/13</v>
      </c>
      <c r="D3" s="152" t="str">
        <f>OCB!D3</f>
        <v>Turbot, Ireland, Ballycotton, FC06/13</v>
      </c>
      <c r="E3" s="152" t="str">
        <f>OCB!E3</f>
        <v>Sardines, Poole, Dorset, FC05/13</v>
      </c>
      <c r="F3" s="152" t="str">
        <f>OCB!F3</f>
        <v>Herrings, West Mersey, FC03/13</v>
      </c>
      <c r="G3" s="152" t="str">
        <f>OCB!G3</f>
        <v>Sea Bass, France, La Rochelle, FC02/13</v>
      </c>
      <c r="H3" s="152" t="str">
        <f>OCB!H3</f>
        <v>Turbot, S.W. England, Brixham, FC01/13</v>
      </c>
      <c r="I3" s="152" t="str">
        <f>OCB!I3</f>
        <v>Sprats, Poole, Dorset, FC04/13</v>
      </c>
      <c r="J3" s="153" t="s">
        <v>377</v>
      </c>
      <c r="K3" s="153" t="s">
        <v>302</v>
      </c>
      <c r="L3" s="153" t="s">
        <v>303</v>
      </c>
      <c r="M3" s="153" t="s">
        <v>304</v>
      </c>
      <c r="N3" s="153" t="s">
        <v>305</v>
      </c>
      <c r="O3" s="153" t="s">
        <v>382</v>
      </c>
      <c r="P3" s="153" t="s">
        <v>311</v>
      </c>
      <c r="Q3" s="153" t="s">
        <v>312</v>
      </c>
      <c r="R3" s="570" t="s">
        <v>572</v>
      </c>
      <c r="S3" s="577" t="s">
        <v>581</v>
      </c>
      <c r="T3" s="586" t="s">
        <v>584</v>
      </c>
      <c r="U3" s="595" t="s">
        <v>588</v>
      </c>
      <c r="V3" s="603" t="s">
        <v>590</v>
      </c>
      <c r="W3" s="603" t="s">
        <v>591</v>
      </c>
      <c r="X3" s="603" t="s">
        <v>592</v>
      </c>
      <c r="Y3" s="603" t="s">
        <v>593</v>
      </c>
      <c r="Z3" s="613" t="s">
        <v>595</v>
      </c>
      <c r="AA3" s="621" t="s">
        <v>601</v>
      </c>
      <c r="AB3" s="621" t="s">
        <v>602</v>
      </c>
      <c r="AC3" s="630" t="s">
        <v>604</v>
      </c>
      <c r="AD3" s="630" t="s">
        <v>605</v>
      </c>
      <c r="AE3" s="630" t="s">
        <v>606</v>
      </c>
      <c r="AF3" s="639" t="s">
        <v>826</v>
      </c>
      <c r="AG3" s="647" t="s">
        <v>830</v>
      </c>
      <c r="AH3" s="647" t="s">
        <v>831</v>
      </c>
      <c r="AI3" s="647" t="s">
        <v>832</v>
      </c>
      <c r="AJ3" s="655" t="s">
        <v>840</v>
      </c>
      <c r="AK3" s="665" t="s">
        <v>842</v>
      </c>
      <c r="AL3" s="896" t="s">
        <v>847</v>
      </c>
      <c r="AM3" s="896" t="s">
        <v>848</v>
      </c>
      <c r="AN3" s="974" t="s">
        <v>852</v>
      </c>
      <c r="AO3" s="903" t="s">
        <v>854</v>
      </c>
      <c r="AP3" s="903" t="s">
        <v>855</v>
      </c>
      <c r="AQ3" s="909" t="s">
        <v>1032</v>
      </c>
      <c r="AR3" s="915" t="s">
        <v>1039</v>
      </c>
      <c r="AS3" s="921" t="s">
        <v>1041</v>
      </c>
      <c r="AT3" s="921" t="s">
        <v>1042</v>
      </c>
      <c r="AU3" s="929" t="s">
        <v>1048</v>
      </c>
      <c r="AV3" s="935" t="s">
        <v>1050</v>
      </c>
      <c r="AW3" s="941" t="s">
        <v>1160</v>
      </c>
      <c r="AX3" s="941" t="s">
        <v>1161</v>
      </c>
      <c r="AY3" s="948" t="s">
        <v>1165</v>
      </c>
      <c r="AZ3" s="954" t="s">
        <v>1167</v>
      </c>
      <c r="BA3" s="960" t="s">
        <v>1170</v>
      </c>
      <c r="BB3" s="966" t="s">
        <v>1172</v>
      </c>
      <c r="BC3" s="966" t="s">
        <v>1173</v>
      </c>
      <c r="BD3" s="966" t="s">
        <v>1174</v>
      </c>
      <c r="BE3" s="974" t="s">
        <v>1178</v>
      </c>
      <c r="BF3" s="1263" t="s">
        <v>1036</v>
      </c>
      <c r="BG3" s="1268" t="s">
        <v>1043</v>
      </c>
      <c r="BH3" s="1223" t="s">
        <v>1169</v>
      </c>
      <c r="BI3" s="1255" t="s">
        <v>1180</v>
      </c>
      <c r="BJ3" s="1255" t="s">
        <v>1181</v>
      </c>
      <c r="BK3" s="1255" t="s">
        <v>1182</v>
      </c>
      <c r="BL3" s="1255" t="s">
        <v>1185</v>
      </c>
      <c r="BM3" s="1255" t="s">
        <v>1186</v>
      </c>
      <c r="BN3" s="1255" t="s">
        <v>1324</v>
      </c>
      <c r="BO3" s="1255" t="s">
        <v>1327</v>
      </c>
      <c r="BP3" s="1255" t="s">
        <v>1329</v>
      </c>
      <c r="BQ3" s="1255" t="s">
        <v>1332</v>
      </c>
      <c r="BR3" s="1255" t="s">
        <v>1337</v>
      </c>
      <c r="BS3" s="1273" t="s">
        <v>1441</v>
      </c>
      <c r="BT3" s="1273" t="s">
        <v>1442</v>
      </c>
      <c r="BU3" s="1273" t="s">
        <v>1445</v>
      </c>
      <c r="BV3" s="1273" t="s">
        <v>1446</v>
      </c>
      <c r="BW3" s="1273" t="s">
        <v>1447</v>
      </c>
      <c r="BX3" s="1273" t="s">
        <v>1448</v>
      </c>
      <c r="BY3" s="1273" t="s">
        <v>1449</v>
      </c>
    </row>
    <row r="4" spans="1:80" s="478" customFormat="1" ht="24.75" customHeight="1">
      <c r="A4" s="477" t="s">
        <v>1717</v>
      </c>
      <c r="B4" s="1217">
        <f>Samples!B6</f>
        <v>2.31</v>
      </c>
      <c r="C4" s="1217">
        <f>Samples!C6</f>
        <v>1.08</v>
      </c>
      <c r="D4" s="1217">
        <f>Samples!D6</f>
        <v>0.33</v>
      </c>
      <c r="E4" s="1217">
        <f>Samples!E6</f>
        <v>5.19</v>
      </c>
      <c r="F4" s="1217">
        <f>Samples!F6</f>
        <v>6.67</v>
      </c>
      <c r="G4" s="1217">
        <f>Samples!G6</f>
        <v>8.82</v>
      </c>
      <c r="H4" s="1217">
        <f>Samples!H6</f>
        <v>2.29</v>
      </c>
      <c r="I4" s="1217">
        <f>Samples!I6</f>
        <v>4.4400000000000004</v>
      </c>
      <c r="J4" s="1371">
        <v>0.22</v>
      </c>
      <c r="K4" s="1371">
        <v>2.5299999999999998</v>
      </c>
      <c r="L4" s="1371">
        <v>1.68</v>
      </c>
      <c r="M4" s="1371">
        <v>1.77</v>
      </c>
      <c r="N4" s="1371">
        <v>0.76</v>
      </c>
      <c r="O4" s="1371">
        <v>4.38</v>
      </c>
      <c r="P4" s="1371">
        <v>6.52</v>
      </c>
      <c r="Q4" s="1371">
        <v>24.51</v>
      </c>
      <c r="R4" s="1178">
        <v>1.08</v>
      </c>
      <c r="S4" s="1178">
        <v>6.61</v>
      </c>
      <c r="T4" s="1178">
        <v>3.87</v>
      </c>
      <c r="U4" s="1178">
        <v>1.21</v>
      </c>
      <c r="V4" s="1178">
        <v>5.21</v>
      </c>
      <c r="W4" s="1178">
        <v>2.48</v>
      </c>
      <c r="X4" s="1178">
        <v>3.47</v>
      </c>
      <c r="Y4" s="1178">
        <v>12.99</v>
      </c>
      <c r="Z4" s="1178">
        <v>10.91</v>
      </c>
      <c r="AA4" s="1178">
        <v>22.73</v>
      </c>
      <c r="AB4" s="1178">
        <v>1.75</v>
      </c>
      <c r="AC4" s="1178">
        <v>24.47</v>
      </c>
      <c r="AD4" s="1178">
        <v>4.71</v>
      </c>
      <c r="AE4" s="1178">
        <v>10.29</v>
      </c>
      <c r="AF4" s="1178">
        <v>21.39</v>
      </c>
      <c r="AG4" s="1178">
        <v>3.84</v>
      </c>
      <c r="AH4" s="1178">
        <v>24.32</v>
      </c>
      <c r="AI4" s="1178">
        <v>23.69</v>
      </c>
      <c r="AJ4" s="1178">
        <v>13.4</v>
      </c>
      <c r="AK4" s="1178">
        <v>18.37</v>
      </c>
      <c r="AL4" s="1178">
        <v>20.83</v>
      </c>
      <c r="AM4" s="1178">
        <v>17.690000000000001</v>
      </c>
      <c r="AN4" s="1178">
        <v>24.98</v>
      </c>
      <c r="AO4" s="1178">
        <v>21.53</v>
      </c>
      <c r="AP4" s="1178">
        <v>16.57</v>
      </c>
      <c r="AQ4" s="1178">
        <v>11.73</v>
      </c>
      <c r="AR4" s="1178">
        <v>7.56</v>
      </c>
      <c r="AS4" s="1178">
        <v>5.4</v>
      </c>
      <c r="AT4" s="1178">
        <v>2.4300000000000002</v>
      </c>
      <c r="AU4" s="1178">
        <v>11.08</v>
      </c>
      <c r="AV4" s="1178">
        <v>14.56</v>
      </c>
      <c r="AW4" s="1178">
        <v>8.35</v>
      </c>
      <c r="AX4" s="1178">
        <v>20.72</v>
      </c>
      <c r="AY4" s="1178">
        <v>12.42</v>
      </c>
      <c r="AZ4" s="1178">
        <v>9.4499999999999993</v>
      </c>
      <c r="BA4" s="1178">
        <v>1.2</v>
      </c>
      <c r="BB4" s="1178">
        <v>4.0199999999999996</v>
      </c>
      <c r="BC4" s="1178">
        <v>1.87</v>
      </c>
      <c r="BD4" s="1178">
        <v>18.489999999999998</v>
      </c>
      <c r="BE4" s="1178">
        <v>2.79</v>
      </c>
      <c r="BF4" s="1189">
        <v>1.04</v>
      </c>
      <c r="BG4" s="1189">
        <v>0.87</v>
      </c>
      <c r="BH4" s="1178">
        <v>3.01</v>
      </c>
      <c r="BI4" s="1189">
        <v>8.18</v>
      </c>
      <c r="BJ4" s="1189">
        <v>14.71</v>
      </c>
      <c r="BK4" s="1189">
        <v>10.68</v>
      </c>
      <c r="BL4" s="1189">
        <v>9.41</v>
      </c>
      <c r="BM4" s="1189">
        <v>9.56</v>
      </c>
      <c r="BN4" s="1189">
        <v>11.73</v>
      </c>
      <c r="BO4" s="1189">
        <v>2.71</v>
      </c>
      <c r="BP4" s="1189">
        <v>17.78</v>
      </c>
      <c r="BQ4" s="1189">
        <v>5.25</v>
      </c>
      <c r="BR4" s="1189">
        <v>2.71</v>
      </c>
      <c r="BS4" s="1189">
        <v>14.32</v>
      </c>
      <c r="BT4" s="1189">
        <v>14.36</v>
      </c>
      <c r="BU4" s="1189">
        <v>8.1999999999999993</v>
      </c>
      <c r="BV4" s="1189">
        <v>6.65</v>
      </c>
      <c r="BW4" s="1189">
        <v>15.3</v>
      </c>
      <c r="BX4" s="1189">
        <v>7.06</v>
      </c>
      <c r="BY4" s="1189">
        <v>12.09</v>
      </c>
    </row>
    <row r="5" spans="1:80" ht="15.5">
      <c r="A5" s="89" t="s">
        <v>91</v>
      </c>
      <c r="B5" s="90"/>
      <c r="C5" s="90"/>
      <c r="D5" s="90"/>
      <c r="E5" s="90"/>
      <c r="F5" s="90"/>
      <c r="G5" s="90"/>
      <c r="H5" s="90"/>
      <c r="I5" s="90"/>
      <c r="J5" s="208"/>
      <c r="K5" s="217"/>
      <c r="L5" s="217"/>
      <c r="M5" s="217"/>
      <c r="N5" s="217"/>
      <c r="O5" s="227"/>
      <c r="P5" s="234"/>
      <c r="Q5" s="235"/>
      <c r="R5" s="756"/>
      <c r="S5" s="751"/>
      <c r="T5" s="751"/>
      <c r="U5" s="751"/>
      <c r="V5" s="751"/>
      <c r="W5" s="751"/>
      <c r="X5" s="751"/>
      <c r="Y5" s="751"/>
      <c r="Z5" s="751"/>
      <c r="AA5" s="751"/>
      <c r="AB5" s="751"/>
      <c r="AC5" s="751"/>
      <c r="AD5" s="751"/>
      <c r="AE5" s="751"/>
      <c r="AF5" s="751"/>
      <c r="AG5" s="751"/>
      <c r="AH5" s="751"/>
      <c r="AI5" s="751"/>
      <c r="AJ5" s="751"/>
      <c r="AK5" s="751"/>
      <c r="AL5" s="1080"/>
      <c r="AM5" s="1080"/>
      <c r="AN5" s="1080"/>
      <c r="AO5" s="1080"/>
      <c r="AP5" s="1080"/>
      <c r="AQ5" s="1080"/>
      <c r="AR5" s="1080"/>
      <c r="AS5" s="1080"/>
      <c r="AT5" s="1080"/>
      <c r="AU5" s="1080"/>
      <c r="AV5" s="1080"/>
      <c r="AW5" s="1080"/>
      <c r="AX5" s="1080"/>
      <c r="AY5" s="1080"/>
      <c r="AZ5" s="1080"/>
      <c r="BA5" s="1080"/>
      <c r="BB5" s="1080"/>
      <c r="BC5" s="1080"/>
      <c r="BD5" s="1080"/>
      <c r="BE5" s="1080"/>
      <c r="BF5" s="1370"/>
      <c r="BG5" s="1370"/>
      <c r="BH5" s="1218"/>
      <c r="BI5" s="1370"/>
      <c r="BJ5" s="1312"/>
      <c r="BK5" s="1312"/>
      <c r="BL5" s="1312"/>
      <c r="BM5" s="1312"/>
      <c r="BN5" s="1312"/>
      <c r="BO5" s="1312"/>
      <c r="BP5" s="1312"/>
      <c r="BQ5" s="1312"/>
      <c r="BR5" s="1312"/>
      <c r="BS5" s="1370"/>
      <c r="BT5" s="1312"/>
      <c r="BU5" s="1370"/>
      <c r="BV5" s="1312"/>
      <c r="BW5" s="1312"/>
      <c r="BX5" s="1312"/>
      <c r="BY5" s="1312"/>
      <c r="CA5" s="1346" t="s">
        <v>1714</v>
      </c>
    </row>
    <row r="6" spans="1:80" ht="14.5">
      <c r="A6" s="92" t="s">
        <v>92</v>
      </c>
      <c r="B6" s="90"/>
      <c r="C6" s="90"/>
      <c r="D6" s="90"/>
      <c r="E6" s="90"/>
      <c r="F6" s="90"/>
      <c r="G6" s="90"/>
      <c r="H6" s="90"/>
      <c r="I6" s="90"/>
      <c r="J6" s="208"/>
      <c r="K6" s="217"/>
      <c r="L6" s="217"/>
      <c r="M6" s="217"/>
      <c r="N6" s="217"/>
      <c r="O6" s="227"/>
      <c r="P6" s="234"/>
      <c r="Q6" s="236"/>
      <c r="R6" s="569"/>
      <c r="S6" s="572"/>
      <c r="T6" s="581"/>
      <c r="U6" s="590"/>
      <c r="V6" s="598"/>
      <c r="W6" s="598"/>
      <c r="X6" s="598"/>
      <c r="Y6" s="598"/>
      <c r="Z6" s="608"/>
      <c r="AA6" s="616"/>
      <c r="AB6" s="616"/>
      <c r="AC6" s="625"/>
      <c r="AD6" s="625"/>
      <c r="AE6" s="625"/>
      <c r="AF6" s="634"/>
      <c r="AG6" s="642"/>
      <c r="AH6" s="642"/>
      <c r="AI6" s="642"/>
      <c r="AJ6" s="651"/>
      <c r="AK6" s="660"/>
      <c r="AL6" s="895"/>
      <c r="AM6" s="895"/>
      <c r="AN6" s="908"/>
      <c r="AO6" s="902"/>
      <c r="AP6" s="902"/>
      <c r="AQ6" s="908"/>
      <c r="AR6" s="912"/>
      <c r="AS6" s="918"/>
      <c r="AT6" s="918"/>
      <c r="AU6" s="926"/>
      <c r="AV6" s="932"/>
      <c r="AW6" s="938"/>
      <c r="AX6" s="938"/>
      <c r="AY6" s="945"/>
      <c r="AZ6" s="951"/>
      <c r="BA6" s="957"/>
      <c r="BB6" s="963"/>
      <c r="BC6" s="963"/>
      <c r="BD6" s="963"/>
      <c r="BE6" s="971"/>
      <c r="BF6" s="1260"/>
      <c r="BG6" s="1265"/>
      <c r="BH6" s="1206"/>
      <c r="BI6" s="1251"/>
      <c r="BJ6" s="1251"/>
      <c r="BK6" s="1251"/>
      <c r="BL6" s="1251"/>
      <c r="BM6" s="1251"/>
      <c r="BN6" s="1251"/>
      <c r="BO6" s="1251"/>
      <c r="BP6" s="1251"/>
      <c r="BQ6" s="1251"/>
      <c r="BR6" s="1251"/>
      <c r="BS6" s="1270"/>
      <c r="BT6" s="1270"/>
      <c r="BU6" s="1270"/>
      <c r="BV6" s="1270"/>
      <c r="BW6" s="1270"/>
      <c r="BX6" s="1270"/>
      <c r="BY6" s="1270"/>
      <c r="CA6" s="1346" t="s">
        <v>1712</v>
      </c>
    </row>
    <row r="7" spans="1:80">
      <c r="A7" s="91" t="s">
        <v>128</v>
      </c>
      <c r="B7" s="100">
        <v>206.16</v>
      </c>
      <c r="C7" s="100">
        <v>86.57</v>
      </c>
      <c r="D7" s="122">
        <v>184</v>
      </c>
      <c r="E7" s="100">
        <v>915.37</v>
      </c>
      <c r="F7" s="100">
        <v>791.63</v>
      </c>
      <c r="G7" s="100">
        <v>235.66</v>
      </c>
      <c r="H7" s="100">
        <v>149.71</v>
      </c>
      <c r="I7" s="101">
        <v>745.85</v>
      </c>
      <c r="J7" s="210">
        <v>4875.3599999999997</v>
      </c>
      <c r="K7" s="219">
        <v>1004.41</v>
      </c>
      <c r="L7" s="219">
        <v>321.81</v>
      </c>
      <c r="M7" s="219">
        <v>309.06</v>
      </c>
      <c r="N7" s="219">
        <v>411.06</v>
      </c>
      <c r="O7" s="228">
        <v>709.92</v>
      </c>
      <c r="P7" s="237">
        <v>988.88</v>
      </c>
      <c r="Q7" s="238">
        <v>15.73</v>
      </c>
      <c r="R7" s="571">
        <v>337.68</v>
      </c>
      <c r="S7" s="579">
        <v>154.86000000000001</v>
      </c>
      <c r="T7" s="588">
        <v>367.07</v>
      </c>
      <c r="U7" s="597">
        <v>2749.44</v>
      </c>
      <c r="V7" s="605">
        <v>124.65</v>
      </c>
      <c r="W7" s="605">
        <v>605.47</v>
      </c>
      <c r="X7" s="606">
        <v>645.23</v>
      </c>
      <c r="Y7" s="606">
        <v>106.97</v>
      </c>
      <c r="Z7" s="615">
        <v>168.3</v>
      </c>
      <c r="AA7" s="623">
        <v>84.77</v>
      </c>
      <c r="AB7" s="623">
        <v>482.5</v>
      </c>
      <c r="AC7" s="632">
        <v>78.92</v>
      </c>
      <c r="AD7" s="632">
        <v>559.15</v>
      </c>
      <c r="AE7" s="632">
        <v>263.88</v>
      </c>
      <c r="AF7" s="641">
        <v>108.01</v>
      </c>
      <c r="AG7" s="649">
        <v>156.6</v>
      </c>
      <c r="AH7" s="649">
        <v>98.47</v>
      </c>
      <c r="AI7" s="650">
        <v>133.57</v>
      </c>
      <c r="AJ7" s="658">
        <v>192.88</v>
      </c>
      <c r="AK7" s="667">
        <v>98.76</v>
      </c>
      <c r="AL7" s="898">
        <v>133.91</v>
      </c>
      <c r="AM7" s="898">
        <v>125.2</v>
      </c>
      <c r="AN7" s="969">
        <v>138.63999999999999</v>
      </c>
      <c r="AO7" s="905">
        <v>149.51</v>
      </c>
      <c r="AP7" s="905">
        <v>185.73</v>
      </c>
      <c r="AQ7" s="911">
        <v>281.45</v>
      </c>
      <c r="AR7" s="917">
        <v>336.1</v>
      </c>
      <c r="AS7" s="924">
        <v>464.38</v>
      </c>
      <c r="AT7" s="924">
        <v>425.49</v>
      </c>
      <c r="AU7" s="931">
        <v>1452.52</v>
      </c>
      <c r="AV7" s="937">
        <v>174.45</v>
      </c>
      <c r="AW7" s="943">
        <v>849.71</v>
      </c>
      <c r="AX7" s="943">
        <v>193.68</v>
      </c>
      <c r="AY7" s="950">
        <v>381.44</v>
      </c>
      <c r="AZ7" s="956">
        <v>915.2</v>
      </c>
      <c r="BA7" s="962">
        <v>1242.6099999999999</v>
      </c>
      <c r="BB7" s="968">
        <v>810.03</v>
      </c>
      <c r="BC7" s="969">
        <v>635.01</v>
      </c>
      <c r="BD7" s="969">
        <v>128.91999999999999</v>
      </c>
      <c r="BE7" s="1163">
        <v>1022.49</v>
      </c>
      <c r="BF7" s="1287">
        <v>217.65</v>
      </c>
      <c r="BG7" s="1287">
        <v>584.84</v>
      </c>
      <c r="BH7" s="1163">
        <v>659.56</v>
      </c>
      <c r="BI7" s="1163">
        <v>1029.99</v>
      </c>
      <c r="BJ7" s="1163">
        <v>1013.61</v>
      </c>
      <c r="BK7" s="1163">
        <v>290.26</v>
      </c>
      <c r="BL7" s="1257">
        <v>69.709999999999994</v>
      </c>
      <c r="BM7" s="1257">
        <v>91.3</v>
      </c>
      <c r="BN7" s="1163">
        <v>262.49</v>
      </c>
      <c r="BO7" s="1168">
        <v>237.89</v>
      </c>
      <c r="BP7" s="1258">
        <v>90.99</v>
      </c>
      <c r="BQ7" s="1163">
        <v>153.66</v>
      </c>
      <c r="BR7" s="1163">
        <v>710.19</v>
      </c>
      <c r="BS7" s="1287">
        <v>176.14</v>
      </c>
      <c r="BT7" s="1287">
        <v>226.12</v>
      </c>
      <c r="BU7" s="1287">
        <v>182.81</v>
      </c>
      <c r="BV7" s="1287">
        <v>872.36</v>
      </c>
      <c r="BW7" s="1287">
        <v>224.64</v>
      </c>
      <c r="BX7" s="1287">
        <v>133.31</v>
      </c>
      <c r="BY7" s="1287">
        <v>271.98</v>
      </c>
      <c r="CA7" s="1357">
        <v>11.493998917164504</v>
      </c>
      <c r="CB7" s="1356"/>
    </row>
    <row r="8" spans="1:80">
      <c r="A8" s="91" t="s">
        <v>129</v>
      </c>
      <c r="B8" s="100">
        <v>6.43</v>
      </c>
      <c r="C8" s="101">
        <v>2.52</v>
      </c>
      <c r="D8" s="123">
        <v>5.34</v>
      </c>
      <c r="E8" s="100">
        <v>41.05</v>
      </c>
      <c r="F8" s="100">
        <v>178.44</v>
      </c>
      <c r="G8" s="100">
        <v>16.11</v>
      </c>
      <c r="H8" s="100">
        <v>3.06</v>
      </c>
      <c r="I8" s="101">
        <v>88.28</v>
      </c>
      <c r="J8" s="210">
        <v>481.01</v>
      </c>
      <c r="K8" s="219">
        <v>50.77</v>
      </c>
      <c r="L8" s="220">
        <v>10.9</v>
      </c>
      <c r="M8" s="220">
        <v>17.78</v>
      </c>
      <c r="N8" s="219">
        <v>55.94</v>
      </c>
      <c r="O8" s="228">
        <v>89.45</v>
      </c>
      <c r="P8" s="237">
        <v>69.17</v>
      </c>
      <c r="Q8" s="238" t="s">
        <v>381</v>
      </c>
      <c r="R8" s="571">
        <v>20.98</v>
      </c>
      <c r="S8" s="580">
        <v>17.5</v>
      </c>
      <c r="T8" s="588">
        <v>12.87</v>
      </c>
      <c r="U8" s="597">
        <v>95.62</v>
      </c>
      <c r="V8" s="605">
        <v>5.09</v>
      </c>
      <c r="W8" s="605">
        <v>74.099999999999994</v>
      </c>
      <c r="X8" s="606">
        <v>122.21</v>
      </c>
      <c r="Y8" s="606">
        <v>9.16</v>
      </c>
      <c r="Z8" s="615">
        <v>13.19</v>
      </c>
      <c r="AA8" s="624">
        <v>3.13</v>
      </c>
      <c r="AB8" s="623">
        <v>43.92</v>
      </c>
      <c r="AC8" s="633">
        <v>1.99</v>
      </c>
      <c r="AD8" s="633">
        <v>10.35</v>
      </c>
      <c r="AE8" s="632">
        <v>34.28</v>
      </c>
      <c r="AF8" s="641">
        <v>6.75</v>
      </c>
      <c r="AG8" s="649">
        <v>25.28</v>
      </c>
      <c r="AH8" s="649">
        <v>2</v>
      </c>
      <c r="AI8" s="650">
        <v>6.62</v>
      </c>
      <c r="AJ8" s="658">
        <v>80.37</v>
      </c>
      <c r="AK8" s="667">
        <v>2.74</v>
      </c>
      <c r="AL8" s="898">
        <v>8.98</v>
      </c>
      <c r="AM8" s="899">
        <v>9.26</v>
      </c>
      <c r="AN8" s="969">
        <v>13.69</v>
      </c>
      <c r="AO8" s="905">
        <v>10.23</v>
      </c>
      <c r="AP8" s="905">
        <v>23.24</v>
      </c>
      <c r="AQ8" s="911">
        <v>29.63</v>
      </c>
      <c r="AR8" s="917">
        <v>32.049999999999997</v>
      </c>
      <c r="AS8" s="924">
        <v>26.94</v>
      </c>
      <c r="AT8" s="924">
        <v>54.05</v>
      </c>
      <c r="AU8" s="931">
        <v>270.77999999999997</v>
      </c>
      <c r="AV8" s="937">
        <v>65.38</v>
      </c>
      <c r="AW8" s="944">
        <v>253.7</v>
      </c>
      <c r="AX8" s="944">
        <v>58.49</v>
      </c>
      <c r="AY8" s="950">
        <v>59.7</v>
      </c>
      <c r="AZ8" s="956">
        <v>225.95</v>
      </c>
      <c r="BA8" s="962">
        <v>220</v>
      </c>
      <c r="BB8" s="968">
        <v>66.11</v>
      </c>
      <c r="BC8" s="969">
        <v>13.44</v>
      </c>
      <c r="BD8" s="969">
        <v>11.04</v>
      </c>
      <c r="BE8" s="976">
        <v>173.28</v>
      </c>
      <c r="BF8" s="1261">
        <v>2.34</v>
      </c>
      <c r="BG8" s="1266">
        <v>124.78</v>
      </c>
      <c r="BH8" s="1257">
        <v>100.02</v>
      </c>
      <c r="BI8" s="1150">
        <v>251.04</v>
      </c>
      <c r="BJ8" s="1279">
        <v>217.09</v>
      </c>
      <c r="BK8" s="1258">
        <v>81.12</v>
      </c>
      <c r="BL8" s="1257">
        <v>24.4</v>
      </c>
      <c r="BM8" s="1257">
        <v>37</v>
      </c>
      <c r="BN8" s="1257">
        <v>81.69</v>
      </c>
      <c r="BO8" s="1258">
        <v>15.07</v>
      </c>
      <c r="BP8" s="1258">
        <v>11.05</v>
      </c>
      <c r="BQ8" s="1257">
        <v>39.270000000000003</v>
      </c>
      <c r="BR8" s="1257">
        <v>58.84</v>
      </c>
      <c r="BS8" s="1271">
        <v>18.61</v>
      </c>
      <c r="BT8" s="1271">
        <v>39.6</v>
      </c>
      <c r="BU8" s="1271">
        <v>14.63</v>
      </c>
      <c r="BV8" s="1271">
        <v>96.39</v>
      </c>
      <c r="BW8" s="1271">
        <v>18.47</v>
      </c>
      <c r="BX8" s="1271">
        <v>6.97</v>
      </c>
      <c r="BY8" s="1271">
        <v>28.04</v>
      </c>
      <c r="CA8" s="1357">
        <v>25.129153736732739</v>
      </c>
      <c r="CB8" s="1356"/>
    </row>
    <row r="9" spans="1:80">
      <c r="A9" s="91" t="s">
        <v>130</v>
      </c>
      <c r="B9" s="100">
        <v>17.989999999999998</v>
      </c>
      <c r="C9" s="101">
        <v>21.18</v>
      </c>
      <c r="D9" s="123">
        <v>13.58</v>
      </c>
      <c r="E9" s="100">
        <v>89.3</v>
      </c>
      <c r="F9" s="100">
        <v>144.78</v>
      </c>
      <c r="G9" s="100">
        <v>27.64</v>
      </c>
      <c r="H9" s="100">
        <v>14.42</v>
      </c>
      <c r="I9" s="101">
        <v>106.1</v>
      </c>
      <c r="J9" s="210">
        <v>390.53</v>
      </c>
      <c r="K9" s="219">
        <v>45.09</v>
      </c>
      <c r="L9" s="220">
        <v>35.630000000000003</v>
      </c>
      <c r="M9" s="220">
        <v>31.97</v>
      </c>
      <c r="N9" s="219">
        <v>11.06</v>
      </c>
      <c r="O9" s="228">
        <v>95.49</v>
      </c>
      <c r="P9" s="237">
        <v>95.7</v>
      </c>
      <c r="Q9" s="238">
        <v>2.67</v>
      </c>
      <c r="R9" s="571">
        <v>53.69</v>
      </c>
      <c r="S9" s="580">
        <v>6.32</v>
      </c>
      <c r="T9" s="588">
        <v>18.8</v>
      </c>
      <c r="U9" s="597">
        <v>114.49</v>
      </c>
      <c r="V9" s="605">
        <v>21.56</v>
      </c>
      <c r="W9" s="605">
        <v>38.46</v>
      </c>
      <c r="X9" s="606">
        <v>33.909999999999997</v>
      </c>
      <c r="Y9" s="605">
        <v>10.130000000000001</v>
      </c>
      <c r="Z9" s="615">
        <v>19.649999999999999</v>
      </c>
      <c r="AA9" s="624">
        <v>5.53</v>
      </c>
      <c r="AB9" s="623">
        <v>17.91</v>
      </c>
      <c r="AC9" s="633">
        <v>4.58</v>
      </c>
      <c r="AD9" s="633">
        <v>30.99</v>
      </c>
      <c r="AE9" s="632">
        <v>44.59</v>
      </c>
      <c r="AF9" s="641">
        <v>9.49</v>
      </c>
      <c r="AG9" s="649">
        <v>12</v>
      </c>
      <c r="AH9" s="649">
        <v>8.77</v>
      </c>
      <c r="AI9" s="650">
        <v>6.79</v>
      </c>
      <c r="AJ9" s="657">
        <v>13.57</v>
      </c>
      <c r="AK9" s="667">
        <v>4.5</v>
      </c>
      <c r="AL9" s="898">
        <v>12.52</v>
      </c>
      <c r="AM9" s="899">
        <v>10.69</v>
      </c>
      <c r="AN9" s="969">
        <v>12.12</v>
      </c>
      <c r="AO9" s="905">
        <v>10.82</v>
      </c>
      <c r="AP9" s="905">
        <v>7.93</v>
      </c>
      <c r="AQ9" s="911">
        <v>28.58</v>
      </c>
      <c r="AR9" s="917">
        <v>33.979999999999997</v>
      </c>
      <c r="AS9" s="924">
        <v>15.75</v>
      </c>
      <c r="AT9" s="923">
        <v>33.69</v>
      </c>
      <c r="AU9" s="931">
        <v>230.59</v>
      </c>
      <c r="AV9" s="937">
        <v>26.75</v>
      </c>
      <c r="AW9" s="944">
        <v>91.22</v>
      </c>
      <c r="AX9" s="944">
        <v>13.11</v>
      </c>
      <c r="AY9" s="950">
        <v>36.32</v>
      </c>
      <c r="AZ9" s="956">
        <v>102.76</v>
      </c>
      <c r="BA9" s="962">
        <v>76.37</v>
      </c>
      <c r="BB9" s="968">
        <v>47.51</v>
      </c>
      <c r="BC9" s="969">
        <v>84.09</v>
      </c>
      <c r="BD9" s="968">
        <v>12.42</v>
      </c>
      <c r="BE9" s="976">
        <v>180.59</v>
      </c>
      <c r="BF9" s="1261">
        <v>22.11</v>
      </c>
      <c r="BG9" s="1266">
        <v>53.2</v>
      </c>
      <c r="BH9" s="1257">
        <v>70.92</v>
      </c>
      <c r="BI9" s="1150">
        <v>174.26</v>
      </c>
      <c r="BJ9" s="1279">
        <v>151.18</v>
      </c>
      <c r="BK9" s="1258">
        <v>24.94</v>
      </c>
      <c r="BL9" s="1257">
        <v>6.46</v>
      </c>
      <c r="BM9" s="1257">
        <v>5.18</v>
      </c>
      <c r="BN9" s="1257">
        <v>39.880000000000003</v>
      </c>
      <c r="BO9" s="1258">
        <v>53.1</v>
      </c>
      <c r="BP9" s="1257">
        <v>3.27</v>
      </c>
      <c r="BQ9" s="1257">
        <v>7.43</v>
      </c>
      <c r="BR9" s="1257">
        <v>27.55</v>
      </c>
      <c r="BS9" s="1271">
        <v>12.27</v>
      </c>
      <c r="BT9" s="1271">
        <v>26.64</v>
      </c>
      <c r="BU9" s="1271">
        <v>15.56</v>
      </c>
      <c r="BV9" s="1271">
        <v>108.65</v>
      </c>
      <c r="BW9" s="1271">
        <v>17.670000000000002</v>
      </c>
      <c r="BX9" s="1271">
        <v>13.8</v>
      </c>
      <c r="BY9" s="1271">
        <v>14.54</v>
      </c>
      <c r="CA9" s="1357">
        <v>9.6388845296344829</v>
      </c>
      <c r="CB9" s="1356"/>
    </row>
    <row r="10" spans="1:80">
      <c r="A10" s="91" t="s">
        <v>131</v>
      </c>
      <c r="B10" s="100">
        <v>7.09</v>
      </c>
      <c r="C10" s="101">
        <v>2.74</v>
      </c>
      <c r="D10" s="123" t="s">
        <v>219</v>
      </c>
      <c r="E10" s="100">
        <v>25.53</v>
      </c>
      <c r="F10" s="100">
        <v>80.989999999999995</v>
      </c>
      <c r="G10" s="100">
        <v>8.8699999999999992</v>
      </c>
      <c r="H10" s="100">
        <v>3.28</v>
      </c>
      <c r="I10" s="101">
        <v>45.18</v>
      </c>
      <c r="J10" s="210">
        <v>860.47</v>
      </c>
      <c r="K10" s="219">
        <v>11.24</v>
      </c>
      <c r="L10" s="220">
        <v>7.96</v>
      </c>
      <c r="M10" s="220">
        <v>13.78</v>
      </c>
      <c r="N10" s="219">
        <v>24.06</v>
      </c>
      <c r="O10" s="228">
        <v>40.26</v>
      </c>
      <c r="P10" s="237">
        <v>34.78</v>
      </c>
      <c r="Q10" s="238">
        <v>0.51</v>
      </c>
      <c r="R10" s="571">
        <v>18.690000000000001</v>
      </c>
      <c r="S10" s="580">
        <v>3.48</v>
      </c>
      <c r="T10" s="589">
        <v>3.96</v>
      </c>
      <c r="U10" s="597">
        <v>25.37</v>
      </c>
      <c r="V10" s="605">
        <v>6.04</v>
      </c>
      <c r="W10" s="605">
        <v>44.29</v>
      </c>
      <c r="X10" s="606">
        <v>47.76</v>
      </c>
      <c r="Y10" s="605">
        <v>4.78</v>
      </c>
      <c r="Z10" s="615">
        <v>8.06</v>
      </c>
      <c r="AA10" s="624">
        <v>1.58</v>
      </c>
      <c r="AB10" s="623">
        <v>10.4</v>
      </c>
      <c r="AC10" s="633">
        <v>1.1100000000000001</v>
      </c>
      <c r="AD10" s="633">
        <v>5.0999999999999996</v>
      </c>
      <c r="AE10" s="632">
        <v>22.58</v>
      </c>
      <c r="AF10" s="641">
        <v>3.38</v>
      </c>
      <c r="AG10" s="649">
        <v>11.23</v>
      </c>
      <c r="AH10" s="649">
        <v>1.44</v>
      </c>
      <c r="AI10" s="650">
        <v>4.29</v>
      </c>
      <c r="AJ10" s="657">
        <v>15.13</v>
      </c>
      <c r="AK10" s="667">
        <v>1.5</v>
      </c>
      <c r="AL10" s="898">
        <v>4.4800000000000004</v>
      </c>
      <c r="AM10" s="899">
        <v>5</v>
      </c>
      <c r="AN10" s="969">
        <v>6</v>
      </c>
      <c r="AO10" s="905">
        <v>4.33</v>
      </c>
      <c r="AP10" s="905">
        <v>4.41</v>
      </c>
      <c r="AQ10" s="911">
        <v>12.37</v>
      </c>
      <c r="AR10" s="917">
        <v>15.97</v>
      </c>
      <c r="AS10" s="924">
        <v>6.61</v>
      </c>
      <c r="AT10" s="923">
        <v>13.88</v>
      </c>
      <c r="AU10" s="931">
        <v>173.33</v>
      </c>
      <c r="AV10" s="937">
        <v>18.38</v>
      </c>
      <c r="AW10" s="944">
        <v>79.45</v>
      </c>
      <c r="AX10" s="944">
        <v>10.69</v>
      </c>
      <c r="AY10" s="950">
        <v>16.71</v>
      </c>
      <c r="AZ10" s="956">
        <v>47.2</v>
      </c>
      <c r="BA10" s="962">
        <v>45.12</v>
      </c>
      <c r="BB10" s="968">
        <v>16.78</v>
      </c>
      <c r="BC10" s="969">
        <v>22.71</v>
      </c>
      <c r="BD10" s="968">
        <v>4.37</v>
      </c>
      <c r="BE10" s="976">
        <v>47.31</v>
      </c>
      <c r="BF10" s="1261">
        <v>4.4400000000000004</v>
      </c>
      <c r="BG10" s="1266">
        <v>54.71</v>
      </c>
      <c r="BH10" s="1257">
        <v>18.2</v>
      </c>
      <c r="BI10" s="1257">
        <v>137.37</v>
      </c>
      <c r="BJ10" s="1258">
        <v>121.21</v>
      </c>
      <c r="BK10" s="1258">
        <v>20.52</v>
      </c>
      <c r="BL10" s="1257">
        <v>6.21</v>
      </c>
      <c r="BM10" s="1257">
        <v>7.01</v>
      </c>
      <c r="BN10" s="1257">
        <v>18.78</v>
      </c>
      <c r="BO10" s="1258" t="s">
        <v>1478</v>
      </c>
      <c r="BP10" s="1257">
        <v>1.43</v>
      </c>
      <c r="BQ10" s="1257">
        <v>10.83</v>
      </c>
      <c r="BR10" s="1257">
        <v>8.8699999999999992</v>
      </c>
      <c r="BS10" s="1271">
        <v>4.51</v>
      </c>
      <c r="BT10" s="1271">
        <v>11.96</v>
      </c>
      <c r="BU10" s="1271">
        <v>7.15</v>
      </c>
      <c r="BV10" s="1271">
        <v>38.700000000000003</v>
      </c>
      <c r="BW10" s="1271">
        <v>8.15</v>
      </c>
      <c r="BX10" s="1271">
        <v>4.3899999999999997</v>
      </c>
      <c r="BY10" s="1271">
        <v>7.46</v>
      </c>
      <c r="CA10" s="1357">
        <v>20.19614698654313</v>
      </c>
      <c r="CB10" s="1356"/>
    </row>
    <row r="11" spans="1:80">
      <c r="A11" s="91" t="s">
        <v>132</v>
      </c>
      <c r="B11" s="100">
        <v>7.49</v>
      </c>
      <c r="C11" s="101">
        <v>5.21</v>
      </c>
      <c r="D11" s="123" t="s">
        <v>220</v>
      </c>
      <c r="E11" s="100">
        <v>43.65</v>
      </c>
      <c r="F11" s="100">
        <v>58.44</v>
      </c>
      <c r="G11" s="100">
        <v>4</v>
      </c>
      <c r="H11" s="100">
        <v>3.99</v>
      </c>
      <c r="I11" s="101">
        <v>43.6</v>
      </c>
      <c r="J11" s="210">
        <v>561.94000000000005</v>
      </c>
      <c r="K11" s="219">
        <v>12.31</v>
      </c>
      <c r="L11" s="220">
        <v>15.95</v>
      </c>
      <c r="M11" s="220">
        <v>18.489999999999998</v>
      </c>
      <c r="N11" s="219">
        <v>17.79</v>
      </c>
      <c r="O11" s="228">
        <v>41.12</v>
      </c>
      <c r="P11" s="237">
        <v>36.83</v>
      </c>
      <c r="Q11" s="238">
        <v>0.7</v>
      </c>
      <c r="R11" s="571">
        <v>36.090000000000003</v>
      </c>
      <c r="S11" s="580">
        <v>2.88</v>
      </c>
      <c r="T11" s="589" t="s">
        <v>904</v>
      </c>
      <c r="U11" s="597">
        <v>12.99</v>
      </c>
      <c r="V11" s="605">
        <v>8.41</v>
      </c>
      <c r="W11" s="605">
        <v>38.19</v>
      </c>
      <c r="X11" s="606">
        <v>46.21</v>
      </c>
      <c r="Y11" s="605">
        <v>4.7699999999999996</v>
      </c>
      <c r="Z11" s="615">
        <v>9.43</v>
      </c>
      <c r="AA11" s="624">
        <v>2.4900000000000002</v>
      </c>
      <c r="AB11" s="623">
        <v>6.59</v>
      </c>
      <c r="AC11" s="633">
        <v>1.64</v>
      </c>
      <c r="AD11" s="633">
        <v>4.2699999999999996</v>
      </c>
      <c r="AE11" s="632">
        <v>17.100000000000001</v>
      </c>
      <c r="AF11" s="641">
        <v>3.85</v>
      </c>
      <c r="AG11" s="649">
        <v>10.16</v>
      </c>
      <c r="AH11" s="649">
        <v>3.15</v>
      </c>
      <c r="AI11" s="650">
        <v>5.31</v>
      </c>
      <c r="AJ11" s="657">
        <v>16.98</v>
      </c>
      <c r="AK11" s="667">
        <v>1.87</v>
      </c>
      <c r="AL11" s="898">
        <v>4.6399999999999997</v>
      </c>
      <c r="AM11" s="899">
        <v>6.96</v>
      </c>
      <c r="AN11" s="969">
        <v>5.48</v>
      </c>
      <c r="AO11" s="905">
        <v>4.25</v>
      </c>
      <c r="AP11" s="905">
        <v>3.01</v>
      </c>
      <c r="AQ11" s="911">
        <v>10.31</v>
      </c>
      <c r="AR11" s="917">
        <v>16.239999999999998</v>
      </c>
      <c r="AS11" s="924">
        <v>6.03</v>
      </c>
      <c r="AT11" s="923">
        <v>8.81</v>
      </c>
      <c r="AU11" s="931">
        <v>95.39</v>
      </c>
      <c r="AV11" s="937">
        <v>14.88</v>
      </c>
      <c r="AW11" s="944">
        <v>46.5</v>
      </c>
      <c r="AX11" s="944">
        <v>8.8000000000000007</v>
      </c>
      <c r="AY11" s="950">
        <v>9.86</v>
      </c>
      <c r="AZ11" s="956">
        <v>26.11</v>
      </c>
      <c r="BA11" s="962">
        <v>30.61</v>
      </c>
      <c r="BB11" s="968">
        <v>18.510000000000002</v>
      </c>
      <c r="BC11" s="969">
        <v>31.24</v>
      </c>
      <c r="BD11" s="968">
        <v>4.84</v>
      </c>
      <c r="BE11" s="976">
        <v>19.420000000000002</v>
      </c>
      <c r="BF11" s="1261">
        <v>6.74</v>
      </c>
      <c r="BG11" s="1266">
        <v>51.21</v>
      </c>
      <c r="BH11" s="1257">
        <v>9.48</v>
      </c>
      <c r="BI11" s="1257">
        <v>78.34</v>
      </c>
      <c r="BJ11" s="1258">
        <v>68.59</v>
      </c>
      <c r="BK11" s="1258">
        <v>19.37</v>
      </c>
      <c r="BL11" s="1257">
        <v>5.87</v>
      </c>
      <c r="BM11" s="1257">
        <v>7.62</v>
      </c>
      <c r="BN11" s="1257">
        <v>10.220000000000001</v>
      </c>
      <c r="BO11" s="1258">
        <v>15.03</v>
      </c>
      <c r="BP11" s="1257" t="s">
        <v>1479</v>
      </c>
      <c r="BQ11" s="1257">
        <v>9.5399999999999991</v>
      </c>
      <c r="BR11" s="1257">
        <v>6.95</v>
      </c>
      <c r="BS11" s="1271">
        <v>2.95</v>
      </c>
      <c r="BT11" s="1271">
        <v>10.039999999999999</v>
      </c>
      <c r="BU11" s="1271">
        <v>5.2</v>
      </c>
      <c r="BV11" s="1271">
        <v>32.92</v>
      </c>
      <c r="BW11" s="1271">
        <v>9.14</v>
      </c>
      <c r="BX11" s="1271">
        <v>6.82</v>
      </c>
      <c r="BY11" s="1271">
        <v>6.57</v>
      </c>
      <c r="CA11" s="1357">
        <v>31.28332988224231</v>
      </c>
      <c r="CB11" s="1356"/>
    </row>
    <row r="12" spans="1:80">
      <c r="A12" s="91" t="s">
        <v>133</v>
      </c>
      <c r="B12" s="100">
        <v>5.49</v>
      </c>
      <c r="C12" s="101">
        <v>9.49</v>
      </c>
      <c r="D12" s="123">
        <v>2.78</v>
      </c>
      <c r="E12" s="100">
        <v>73.25</v>
      </c>
      <c r="F12" s="100">
        <v>48.99</v>
      </c>
      <c r="G12" s="100">
        <v>8.92</v>
      </c>
      <c r="H12" s="100">
        <v>5.23</v>
      </c>
      <c r="I12" s="100">
        <v>49.32</v>
      </c>
      <c r="J12" s="210">
        <v>370.87</v>
      </c>
      <c r="K12" s="219">
        <v>39.07</v>
      </c>
      <c r="L12" s="220">
        <v>16.03</v>
      </c>
      <c r="M12" s="220">
        <v>29.88</v>
      </c>
      <c r="N12" s="219">
        <v>32.659999999999997</v>
      </c>
      <c r="O12" s="228">
        <v>42.65</v>
      </c>
      <c r="P12" s="237">
        <v>51.36</v>
      </c>
      <c r="Q12" s="237">
        <v>0.69</v>
      </c>
      <c r="R12" s="571">
        <v>55.09</v>
      </c>
      <c r="S12" s="580">
        <v>3.91</v>
      </c>
      <c r="T12" s="589">
        <v>7.7</v>
      </c>
      <c r="U12" s="597">
        <v>82.26</v>
      </c>
      <c r="V12" s="605">
        <v>7.45</v>
      </c>
      <c r="W12" s="605">
        <v>43.53</v>
      </c>
      <c r="X12" s="605">
        <v>63.92</v>
      </c>
      <c r="Y12" s="605">
        <v>3.21</v>
      </c>
      <c r="Z12" s="615">
        <v>7.75</v>
      </c>
      <c r="AA12" s="624">
        <v>2.76</v>
      </c>
      <c r="AB12" s="623">
        <v>11.43</v>
      </c>
      <c r="AC12" s="633">
        <v>1.27</v>
      </c>
      <c r="AD12" s="633">
        <v>10.210000000000001</v>
      </c>
      <c r="AE12" s="632">
        <v>13.21</v>
      </c>
      <c r="AF12" s="641">
        <v>2.73</v>
      </c>
      <c r="AG12" s="649">
        <v>7.38</v>
      </c>
      <c r="AH12" s="649">
        <v>2.96</v>
      </c>
      <c r="AI12" s="649">
        <v>5</v>
      </c>
      <c r="AJ12" s="657">
        <v>39.47</v>
      </c>
      <c r="AK12" s="667">
        <v>1.41</v>
      </c>
      <c r="AL12" s="898">
        <v>4.2</v>
      </c>
      <c r="AM12" s="899">
        <v>5.59</v>
      </c>
      <c r="AN12" s="969">
        <v>3.95</v>
      </c>
      <c r="AO12" s="905">
        <v>4.18</v>
      </c>
      <c r="AP12" s="905">
        <v>3.16</v>
      </c>
      <c r="AQ12" s="911">
        <v>9.35</v>
      </c>
      <c r="AR12" s="917">
        <v>9.48</v>
      </c>
      <c r="AS12" s="923">
        <v>10.71</v>
      </c>
      <c r="AT12" s="923">
        <v>29.04</v>
      </c>
      <c r="AU12" s="931">
        <v>75.67</v>
      </c>
      <c r="AV12" s="937">
        <v>10.96</v>
      </c>
      <c r="AW12" s="944">
        <v>48.74</v>
      </c>
      <c r="AX12" s="944">
        <v>10.51</v>
      </c>
      <c r="AY12" s="950">
        <v>8.89</v>
      </c>
      <c r="AZ12" s="956">
        <v>21.91</v>
      </c>
      <c r="BA12" s="962">
        <v>66.040000000000006</v>
      </c>
      <c r="BB12" s="968">
        <v>35.99</v>
      </c>
      <c r="BC12" s="968">
        <v>37.24</v>
      </c>
      <c r="BD12" s="968">
        <v>4.57</v>
      </c>
      <c r="BE12" s="976">
        <v>56.4</v>
      </c>
      <c r="BF12" s="1261">
        <v>8.44</v>
      </c>
      <c r="BG12" s="1266">
        <v>58.53</v>
      </c>
      <c r="BH12" s="1257">
        <v>22.7</v>
      </c>
      <c r="BI12" s="1257">
        <v>59.72</v>
      </c>
      <c r="BJ12" s="1258">
        <v>60.36</v>
      </c>
      <c r="BK12" s="1258">
        <v>27.67</v>
      </c>
      <c r="BL12" s="1257">
        <v>7.64</v>
      </c>
      <c r="BM12" s="1257">
        <v>11</v>
      </c>
      <c r="BN12" s="1257">
        <v>8.2899999999999991</v>
      </c>
      <c r="BO12" s="1257">
        <v>16.52</v>
      </c>
      <c r="BP12" s="1257">
        <v>1.84</v>
      </c>
      <c r="BQ12" s="1257">
        <v>11.08</v>
      </c>
      <c r="BR12" s="1257">
        <v>27.53</v>
      </c>
      <c r="BS12" s="1271">
        <v>3.65</v>
      </c>
      <c r="BT12" s="1271">
        <v>10.050000000000001</v>
      </c>
      <c r="BU12" s="1271">
        <v>4.2</v>
      </c>
      <c r="BV12" s="1271">
        <v>34.9</v>
      </c>
      <c r="BW12" s="1271">
        <v>9.7100000000000009</v>
      </c>
      <c r="BX12" s="1271">
        <v>6.53</v>
      </c>
      <c r="BY12" s="1271">
        <v>9.5299999999999994</v>
      </c>
      <c r="CA12" s="1357">
        <v>25.080335156606086</v>
      </c>
      <c r="CB12" s="1356"/>
    </row>
    <row r="13" spans="1:80">
      <c r="A13" s="91" t="s">
        <v>134</v>
      </c>
      <c r="B13" s="100">
        <v>1.43</v>
      </c>
      <c r="C13" s="101" t="s">
        <v>139</v>
      </c>
      <c r="D13" s="123" t="s">
        <v>221</v>
      </c>
      <c r="E13" s="100">
        <v>14.74</v>
      </c>
      <c r="F13" s="100">
        <v>29.93</v>
      </c>
      <c r="G13" s="100" t="s">
        <v>140</v>
      </c>
      <c r="H13" s="100">
        <v>0.5</v>
      </c>
      <c r="I13" s="100">
        <v>27.06</v>
      </c>
      <c r="J13" s="210">
        <v>11.45</v>
      </c>
      <c r="K13" s="219" t="s">
        <v>343</v>
      </c>
      <c r="L13" s="220">
        <v>6.52</v>
      </c>
      <c r="M13" s="220">
        <v>0.97</v>
      </c>
      <c r="N13" s="219" t="s">
        <v>211</v>
      </c>
      <c r="O13" s="228">
        <v>26.9</v>
      </c>
      <c r="P13" s="237">
        <v>5.34</v>
      </c>
      <c r="Q13" s="237">
        <v>0.49</v>
      </c>
      <c r="R13" s="571">
        <v>10</v>
      </c>
      <c r="S13" s="580">
        <v>0.47</v>
      </c>
      <c r="T13" s="589" t="s">
        <v>345</v>
      </c>
      <c r="U13" s="597">
        <v>1.24</v>
      </c>
      <c r="V13" s="605">
        <v>2.86</v>
      </c>
      <c r="W13" s="605">
        <v>5.21</v>
      </c>
      <c r="X13" s="605">
        <v>3.97</v>
      </c>
      <c r="Y13" s="605">
        <v>1.51</v>
      </c>
      <c r="Z13" s="615">
        <v>2.81</v>
      </c>
      <c r="AA13" s="624">
        <v>1.07</v>
      </c>
      <c r="AB13" s="623" t="s">
        <v>631</v>
      </c>
      <c r="AC13" s="633">
        <v>0.76</v>
      </c>
      <c r="AD13" s="633" t="s">
        <v>141</v>
      </c>
      <c r="AE13" s="632">
        <v>17.05</v>
      </c>
      <c r="AF13" s="641">
        <v>2.4300000000000002</v>
      </c>
      <c r="AG13" s="649">
        <v>2.75</v>
      </c>
      <c r="AH13" s="649">
        <v>1.65</v>
      </c>
      <c r="AI13" s="649">
        <v>2.5299999999999998</v>
      </c>
      <c r="AJ13" s="657">
        <v>1.26</v>
      </c>
      <c r="AK13" s="667">
        <v>1.1100000000000001</v>
      </c>
      <c r="AL13" s="898">
        <v>1.91</v>
      </c>
      <c r="AM13" s="899">
        <v>1.95</v>
      </c>
      <c r="AN13" s="969">
        <v>1.43</v>
      </c>
      <c r="AO13" s="905">
        <v>2.4</v>
      </c>
      <c r="AP13" s="905" t="s">
        <v>1214</v>
      </c>
      <c r="AQ13" s="911">
        <v>12.29</v>
      </c>
      <c r="AR13" s="917">
        <v>5.46</v>
      </c>
      <c r="AS13" s="923" t="s">
        <v>1218</v>
      </c>
      <c r="AT13" s="923" t="s">
        <v>1219</v>
      </c>
      <c r="AU13" s="931">
        <v>66.33</v>
      </c>
      <c r="AV13" s="937">
        <v>10.199999999999999</v>
      </c>
      <c r="AW13" s="944">
        <v>13.87</v>
      </c>
      <c r="AX13" s="944">
        <v>2.61</v>
      </c>
      <c r="AY13" s="950">
        <v>4.6100000000000003</v>
      </c>
      <c r="AZ13" s="956">
        <v>13.49</v>
      </c>
      <c r="BA13" s="962" t="s">
        <v>1224</v>
      </c>
      <c r="BB13" s="968">
        <v>0.52</v>
      </c>
      <c r="BC13" s="968">
        <v>2.67</v>
      </c>
      <c r="BD13" s="968">
        <v>3.17</v>
      </c>
      <c r="BE13" s="976" t="s">
        <v>906</v>
      </c>
      <c r="BF13" s="1261" t="s">
        <v>1494</v>
      </c>
      <c r="BG13" s="1266">
        <v>6.97</v>
      </c>
      <c r="BH13" s="1257" t="s">
        <v>1350</v>
      </c>
      <c r="BI13" s="1257">
        <v>66.599999999999994</v>
      </c>
      <c r="BJ13" s="1258">
        <v>13.45</v>
      </c>
      <c r="BK13" s="1258">
        <v>5.42</v>
      </c>
      <c r="BL13" s="1257">
        <v>1.34</v>
      </c>
      <c r="BM13" s="1257">
        <v>0.99</v>
      </c>
      <c r="BN13" s="1257">
        <v>5.98</v>
      </c>
      <c r="BO13" s="1257">
        <v>5.6</v>
      </c>
      <c r="BP13" s="1257" t="s">
        <v>638</v>
      </c>
      <c r="BQ13" s="1257">
        <v>0.96</v>
      </c>
      <c r="BR13" s="1257" t="s">
        <v>1054</v>
      </c>
      <c r="BS13" s="1271">
        <v>0.93</v>
      </c>
      <c r="BT13" s="1271">
        <v>7.74</v>
      </c>
      <c r="BU13" s="1271">
        <v>2.76</v>
      </c>
      <c r="BV13" s="1271">
        <v>27.73</v>
      </c>
      <c r="BW13" s="1271">
        <v>4.72</v>
      </c>
      <c r="BX13" s="1271">
        <v>3.61</v>
      </c>
      <c r="BY13" s="1271">
        <v>2.3199999999999998</v>
      </c>
      <c r="CA13" s="1357">
        <v>103.74067964430432</v>
      </c>
      <c r="CB13" s="1356"/>
    </row>
    <row r="14" spans="1:80">
      <c r="A14" s="91" t="s">
        <v>135</v>
      </c>
      <c r="B14" s="100">
        <v>0.53</v>
      </c>
      <c r="C14" s="101">
        <v>0.49</v>
      </c>
      <c r="D14" s="123" t="s">
        <v>222</v>
      </c>
      <c r="E14" s="100">
        <v>11.11</v>
      </c>
      <c r="F14" s="100">
        <v>7.7</v>
      </c>
      <c r="G14" s="100">
        <v>0.04</v>
      </c>
      <c r="H14" s="100">
        <v>0.24</v>
      </c>
      <c r="I14" s="100">
        <v>4.24</v>
      </c>
      <c r="J14" s="210">
        <v>12.22</v>
      </c>
      <c r="K14" s="219">
        <v>0.12</v>
      </c>
      <c r="L14" s="220">
        <v>1.43</v>
      </c>
      <c r="M14" s="220">
        <v>0.3</v>
      </c>
      <c r="N14" s="220">
        <v>0.31</v>
      </c>
      <c r="O14" s="228">
        <v>3.65</v>
      </c>
      <c r="P14" s="237">
        <v>1.47</v>
      </c>
      <c r="Q14" s="237">
        <v>0.11</v>
      </c>
      <c r="R14" s="571">
        <v>1.66</v>
      </c>
      <c r="S14" s="580" t="s">
        <v>639</v>
      </c>
      <c r="T14" s="589" t="s">
        <v>905</v>
      </c>
      <c r="U14" s="597" t="s">
        <v>907</v>
      </c>
      <c r="V14" s="605">
        <v>0.64</v>
      </c>
      <c r="W14" s="605">
        <v>2.98</v>
      </c>
      <c r="X14" s="605">
        <v>2.2200000000000002</v>
      </c>
      <c r="Y14" s="605" t="s">
        <v>196</v>
      </c>
      <c r="Z14" s="615" t="s">
        <v>343</v>
      </c>
      <c r="AA14" s="624">
        <v>0.46</v>
      </c>
      <c r="AB14" s="623" t="s">
        <v>211</v>
      </c>
      <c r="AC14" s="633">
        <v>0.14000000000000001</v>
      </c>
      <c r="AD14" s="633" t="s">
        <v>194</v>
      </c>
      <c r="AE14" s="632">
        <v>3.21</v>
      </c>
      <c r="AF14" s="641">
        <v>0.34</v>
      </c>
      <c r="AG14" s="649">
        <v>1.23</v>
      </c>
      <c r="AH14" s="649">
        <v>0.19</v>
      </c>
      <c r="AI14" s="649">
        <v>0.5</v>
      </c>
      <c r="AJ14" s="657">
        <v>0.85</v>
      </c>
      <c r="AK14" s="667">
        <v>0.23</v>
      </c>
      <c r="AL14" s="898" t="s">
        <v>353</v>
      </c>
      <c r="AM14" s="899" t="s">
        <v>873</v>
      </c>
      <c r="AN14" s="969" t="s">
        <v>378</v>
      </c>
      <c r="AO14" s="905" t="s">
        <v>1215</v>
      </c>
      <c r="AP14" s="905" t="s">
        <v>1216</v>
      </c>
      <c r="AQ14" s="911">
        <v>1.81</v>
      </c>
      <c r="AR14" s="917" t="s">
        <v>349</v>
      </c>
      <c r="AS14" s="923" t="s">
        <v>877</v>
      </c>
      <c r="AT14" s="923" t="s">
        <v>1220</v>
      </c>
      <c r="AU14" s="931">
        <v>22.78</v>
      </c>
      <c r="AV14" s="937">
        <v>2.66</v>
      </c>
      <c r="AW14" s="944">
        <v>5.09</v>
      </c>
      <c r="AX14" s="944">
        <v>1.1200000000000001</v>
      </c>
      <c r="AY14" s="950">
        <v>1.32</v>
      </c>
      <c r="AZ14" s="956">
        <v>3.81</v>
      </c>
      <c r="BA14" s="962" t="s">
        <v>1225</v>
      </c>
      <c r="BB14" s="969" t="s">
        <v>183</v>
      </c>
      <c r="BC14" s="968">
        <v>0.9</v>
      </c>
      <c r="BD14" s="968">
        <v>0.92</v>
      </c>
      <c r="BE14" s="976" t="s">
        <v>345</v>
      </c>
      <c r="BF14" s="1261" t="s">
        <v>1495</v>
      </c>
      <c r="BG14" s="1266">
        <v>4.3</v>
      </c>
      <c r="BH14" s="1257" t="s">
        <v>1498</v>
      </c>
      <c r="BI14" s="1257">
        <v>21.78</v>
      </c>
      <c r="BJ14" s="1258">
        <v>7.51</v>
      </c>
      <c r="BK14" s="1258">
        <v>1.59</v>
      </c>
      <c r="BL14" s="1257" t="s">
        <v>1480</v>
      </c>
      <c r="BM14" s="1257" t="s">
        <v>1481</v>
      </c>
      <c r="BN14" s="1257">
        <v>1.86</v>
      </c>
      <c r="BO14" s="1257" t="s">
        <v>1482</v>
      </c>
      <c r="BP14" s="1258" t="s">
        <v>1483</v>
      </c>
      <c r="BQ14" s="1257" t="s">
        <v>1484</v>
      </c>
      <c r="BR14" s="1257" t="s">
        <v>1485</v>
      </c>
      <c r="BS14" s="1271">
        <v>0.25</v>
      </c>
      <c r="BT14" s="1271">
        <v>1.87</v>
      </c>
      <c r="BU14" s="1271">
        <v>0.33</v>
      </c>
      <c r="BV14" s="1271">
        <v>5.2</v>
      </c>
      <c r="BW14" s="1271">
        <v>0.9</v>
      </c>
      <c r="BX14" s="1271">
        <v>0.84</v>
      </c>
      <c r="BY14" s="1271">
        <v>1.05</v>
      </c>
      <c r="CA14" s="1357">
        <v>126.40013709489469</v>
      </c>
      <c r="CB14" s="1356"/>
    </row>
    <row r="15" spans="1:80">
      <c r="A15" s="91" t="s">
        <v>136</v>
      </c>
      <c r="B15" s="100" t="s">
        <v>141</v>
      </c>
      <c r="C15" s="101" t="s">
        <v>142</v>
      </c>
      <c r="D15" s="123" t="s">
        <v>223</v>
      </c>
      <c r="E15" s="100">
        <v>1.25</v>
      </c>
      <c r="F15" s="100">
        <v>0.66</v>
      </c>
      <c r="G15" s="100" t="s">
        <v>143</v>
      </c>
      <c r="H15" s="100" t="s">
        <v>144</v>
      </c>
      <c r="I15" s="100">
        <v>12.03</v>
      </c>
      <c r="J15" s="210" t="s">
        <v>376</v>
      </c>
      <c r="K15" s="219" t="s">
        <v>378</v>
      </c>
      <c r="L15" s="220" t="s">
        <v>379</v>
      </c>
      <c r="M15" s="220" t="s">
        <v>380</v>
      </c>
      <c r="N15" s="220" t="s">
        <v>197</v>
      </c>
      <c r="O15" s="228">
        <v>5.24</v>
      </c>
      <c r="P15" s="237" t="s">
        <v>125</v>
      </c>
      <c r="Q15" s="237" t="s">
        <v>143</v>
      </c>
      <c r="R15" s="571" t="s">
        <v>903</v>
      </c>
      <c r="S15" s="580" t="s">
        <v>141</v>
      </c>
      <c r="T15" s="588" t="s">
        <v>906</v>
      </c>
      <c r="U15" s="597" t="s">
        <v>199</v>
      </c>
      <c r="V15" s="605" t="s">
        <v>645</v>
      </c>
      <c r="W15" s="605" t="s">
        <v>908</v>
      </c>
      <c r="X15" s="605" t="s">
        <v>909</v>
      </c>
      <c r="Y15" s="605" t="s">
        <v>201</v>
      </c>
      <c r="Z15" s="615" t="s">
        <v>208</v>
      </c>
      <c r="AA15" s="624" t="s">
        <v>120</v>
      </c>
      <c r="AB15" s="623" t="s">
        <v>210</v>
      </c>
      <c r="AC15" s="633" t="s">
        <v>350</v>
      </c>
      <c r="AD15" s="633" t="s">
        <v>188</v>
      </c>
      <c r="AE15" s="632">
        <v>2.0499999999999998</v>
      </c>
      <c r="AF15" s="641">
        <v>0.66</v>
      </c>
      <c r="AG15" s="649" t="s">
        <v>378</v>
      </c>
      <c r="AH15" s="649" t="s">
        <v>190</v>
      </c>
      <c r="AI15" s="649">
        <v>0.41</v>
      </c>
      <c r="AJ15" s="657">
        <v>1.2</v>
      </c>
      <c r="AK15" s="667">
        <v>0.23</v>
      </c>
      <c r="AL15" s="898" t="s">
        <v>632</v>
      </c>
      <c r="AM15" s="969" t="s">
        <v>1059</v>
      </c>
      <c r="AN15" s="969" t="s">
        <v>1282</v>
      </c>
      <c r="AO15" s="969" t="s">
        <v>1283</v>
      </c>
      <c r="AP15" s="905" t="s">
        <v>213</v>
      </c>
      <c r="AQ15" s="911">
        <v>5.95</v>
      </c>
      <c r="AR15" s="917" t="s">
        <v>1217</v>
      </c>
      <c r="AS15" s="923" t="s">
        <v>1221</v>
      </c>
      <c r="AT15" s="923" t="s">
        <v>1222</v>
      </c>
      <c r="AU15" s="931" t="s">
        <v>1223</v>
      </c>
      <c r="AV15" s="937">
        <v>0.59</v>
      </c>
      <c r="AW15" s="944">
        <v>0.81</v>
      </c>
      <c r="AX15" s="944">
        <v>0.43</v>
      </c>
      <c r="AY15" s="950">
        <v>0.59</v>
      </c>
      <c r="AZ15" s="956">
        <v>0.39</v>
      </c>
      <c r="BA15" s="962" t="s">
        <v>1226</v>
      </c>
      <c r="BB15" s="968">
        <v>0.63</v>
      </c>
      <c r="BC15" s="968">
        <v>0.86</v>
      </c>
      <c r="BD15" s="968">
        <v>0.31</v>
      </c>
      <c r="BE15" s="976">
        <v>1.96</v>
      </c>
      <c r="BF15" s="1261" t="s">
        <v>1496</v>
      </c>
      <c r="BG15" s="1266" t="s">
        <v>1497</v>
      </c>
      <c r="BH15" s="1257" t="s">
        <v>1499</v>
      </c>
      <c r="BI15" s="1257" t="s">
        <v>1486</v>
      </c>
      <c r="BJ15" s="1258" t="s">
        <v>381</v>
      </c>
      <c r="BK15" s="1258" t="s">
        <v>1487</v>
      </c>
      <c r="BL15" s="1257" t="s">
        <v>1488</v>
      </c>
      <c r="BM15" s="1257" t="s">
        <v>1489</v>
      </c>
      <c r="BN15" s="1258" t="s">
        <v>1490</v>
      </c>
      <c r="BO15" s="1257" t="s">
        <v>1491</v>
      </c>
      <c r="BP15" s="1257" t="s">
        <v>1216</v>
      </c>
      <c r="BQ15" s="1257" t="s">
        <v>1492</v>
      </c>
      <c r="BR15" s="1257" t="s">
        <v>1493</v>
      </c>
      <c r="BS15" s="1271" t="s">
        <v>1201</v>
      </c>
      <c r="BT15" s="1271">
        <v>0.74</v>
      </c>
      <c r="BU15" s="1271">
        <v>0.34</v>
      </c>
      <c r="BV15" s="1271">
        <v>2.5</v>
      </c>
      <c r="BW15" s="1271">
        <v>0.85</v>
      </c>
      <c r="BX15" s="1271">
        <v>1.1200000000000001</v>
      </c>
      <c r="BY15" s="1271" t="s">
        <v>347</v>
      </c>
      <c r="CA15" s="1357">
        <v>149.4784648513737</v>
      </c>
      <c r="CB15" s="1356"/>
    </row>
    <row r="16" spans="1:80">
      <c r="A16" s="96"/>
      <c r="B16" s="99"/>
      <c r="C16" s="99"/>
      <c r="D16" s="121"/>
      <c r="E16" s="99"/>
      <c r="F16" s="99"/>
      <c r="G16" s="99"/>
      <c r="H16" s="99"/>
      <c r="I16" s="99"/>
      <c r="J16" s="205"/>
      <c r="K16" s="213"/>
      <c r="L16" s="213"/>
      <c r="M16" s="213"/>
      <c r="N16" s="213"/>
      <c r="O16" s="223"/>
      <c r="P16" s="230"/>
      <c r="Q16" s="230"/>
      <c r="R16" s="565"/>
      <c r="S16" s="574"/>
      <c r="T16" s="583"/>
      <c r="U16" s="592"/>
      <c r="V16" s="600"/>
      <c r="W16" s="600"/>
      <c r="X16" s="600"/>
      <c r="Y16" s="607"/>
      <c r="Z16" s="610"/>
      <c r="AA16" s="618"/>
      <c r="AB16" s="618"/>
      <c r="AC16" s="627"/>
      <c r="AD16" s="627"/>
      <c r="AE16" s="627"/>
      <c r="AF16" s="636"/>
      <c r="AG16" s="644"/>
      <c r="AH16" s="644"/>
      <c r="AI16" s="644"/>
      <c r="AJ16" s="659"/>
      <c r="AK16" s="662"/>
      <c r="AL16" s="892"/>
      <c r="AM16" s="893"/>
      <c r="AN16" s="891"/>
      <c r="AO16" s="900"/>
      <c r="AP16" s="900"/>
      <c r="AQ16" s="906"/>
      <c r="AR16" s="913"/>
      <c r="AS16" s="919"/>
      <c r="AT16" s="925"/>
      <c r="AU16" s="927"/>
      <c r="AV16" s="933"/>
      <c r="AW16" s="939"/>
      <c r="AX16" s="939"/>
      <c r="AY16" s="946"/>
      <c r="AZ16" s="952"/>
      <c r="BA16" s="958"/>
      <c r="BB16" s="964"/>
      <c r="BC16" s="964"/>
      <c r="BD16" s="970"/>
      <c r="BE16" s="972"/>
      <c r="BF16" s="1261"/>
      <c r="BG16" s="1266"/>
      <c r="BH16" s="1210"/>
      <c r="BI16" s="1253"/>
      <c r="BJ16" s="1253"/>
      <c r="BK16" s="1253"/>
      <c r="BL16" s="1253"/>
      <c r="BM16" s="1253"/>
      <c r="BN16" s="1253"/>
      <c r="BO16" s="1253"/>
      <c r="BP16" s="1259"/>
      <c r="BQ16" s="1253"/>
      <c r="BR16" s="1253"/>
      <c r="BS16" s="1270"/>
      <c r="BT16" s="1270"/>
      <c r="BU16" s="1270"/>
      <c r="BV16" s="1270"/>
      <c r="BW16" s="1270"/>
      <c r="BX16" s="1270"/>
      <c r="BY16" s="1270"/>
    </row>
    <row r="17" spans="1:77" s="1209" customFormat="1">
      <c r="A17" s="1226" t="s">
        <v>137</v>
      </c>
      <c r="B17" s="1322">
        <v>252.61000000000004</v>
      </c>
      <c r="C17" s="1322">
        <v>128.19999999999996</v>
      </c>
      <c r="D17" s="1231">
        <v>205.70000000000002</v>
      </c>
      <c r="E17" s="1322">
        <v>1215.25</v>
      </c>
      <c r="F17" s="1322">
        <v>1341.5600000000002</v>
      </c>
      <c r="G17" s="1322">
        <v>301.24</v>
      </c>
      <c r="H17" s="1322">
        <v>180.43</v>
      </c>
      <c r="I17" s="1322">
        <v>1121.6599999999999</v>
      </c>
      <c r="J17" s="1322">
        <v>7563.8499999999995</v>
      </c>
      <c r="K17" s="1322">
        <v>1163.0099999999998</v>
      </c>
      <c r="L17" s="1322">
        <v>416.22999999999996</v>
      </c>
      <c r="M17" s="1322">
        <v>422.23000000000008</v>
      </c>
      <c r="N17" s="1322">
        <v>552.87999999999988</v>
      </c>
      <c r="O17" s="1322">
        <v>1054.68</v>
      </c>
      <c r="P17" s="1322">
        <v>1283.5299999999997</v>
      </c>
      <c r="Q17" s="1322">
        <v>20.9</v>
      </c>
      <c r="R17" s="1231">
        <v>533.88</v>
      </c>
      <c r="S17" s="1231">
        <v>189.42</v>
      </c>
      <c r="T17" s="1231">
        <v>410.4</v>
      </c>
      <c r="U17" s="1231">
        <v>3081.4099999999994</v>
      </c>
      <c r="V17" s="1231">
        <v>176.7</v>
      </c>
      <c r="W17" s="1231">
        <v>852.23</v>
      </c>
      <c r="X17" s="1231">
        <v>965.43000000000006</v>
      </c>
      <c r="Y17" s="1231">
        <v>140.53</v>
      </c>
      <c r="Z17" s="1231">
        <v>229.19000000000003</v>
      </c>
      <c r="AA17" s="1231">
        <v>101.78999999999998</v>
      </c>
      <c r="AB17" s="1231">
        <v>572.74999999999989</v>
      </c>
      <c r="AC17" s="1231">
        <v>90.41</v>
      </c>
      <c r="AD17" s="1231">
        <v>620.07000000000005</v>
      </c>
      <c r="AE17" s="1231">
        <v>417.95</v>
      </c>
      <c r="AF17" s="1231">
        <v>137.63999999999999</v>
      </c>
      <c r="AG17" s="1231">
        <v>226.62999999999997</v>
      </c>
      <c r="AH17" s="1231">
        <v>118.63</v>
      </c>
      <c r="AI17" s="1231">
        <v>165.01999999999998</v>
      </c>
      <c r="AJ17" s="1231">
        <v>361.71</v>
      </c>
      <c r="AK17" s="1231">
        <v>112.35000000000001</v>
      </c>
      <c r="AL17" s="1231">
        <v>170.63999999999996</v>
      </c>
      <c r="AM17" s="1231">
        <v>164.65</v>
      </c>
      <c r="AN17" s="1201">
        <v>181.30999999999997</v>
      </c>
      <c r="AO17" s="1231">
        <v>185.72</v>
      </c>
      <c r="AP17" s="1231">
        <v>227.48</v>
      </c>
      <c r="AQ17" s="1231">
        <v>391.74</v>
      </c>
      <c r="AR17" s="1231">
        <v>449.28000000000009</v>
      </c>
      <c r="AS17" s="1231">
        <v>530.41999999999996</v>
      </c>
      <c r="AT17" s="1231">
        <v>564.95999999999992</v>
      </c>
      <c r="AU17" s="1231">
        <v>2387.39</v>
      </c>
      <c r="AV17" s="1231">
        <v>324.24999999999994</v>
      </c>
      <c r="AW17" s="1231">
        <v>1389.09</v>
      </c>
      <c r="AX17" s="1231">
        <v>299.44000000000005</v>
      </c>
      <c r="AY17" s="1231">
        <v>519.44000000000005</v>
      </c>
      <c r="AZ17" s="1231">
        <v>1356.8200000000002</v>
      </c>
      <c r="BA17" s="1231">
        <v>1680.7499999999998</v>
      </c>
      <c r="BB17" s="1231">
        <v>996.07999999999993</v>
      </c>
      <c r="BC17" s="1231">
        <v>828.16000000000008</v>
      </c>
      <c r="BD17" s="1231">
        <v>170.55999999999995</v>
      </c>
      <c r="BE17" s="1231">
        <v>1501.45</v>
      </c>
      <c r="BF17" s="1322">
        <v>261.7</v>
      </c>
      <c r="BG17" s="1322">
        <v>938.5</v>
      </c>
      <c r="BH17" s="1231">
        <v>880.9</v>
      </c>
      <c r="BI17" s="1322">
        <v>1819.0999999999997</v>
      </c>
      <c r="BJ17" s="1322">
        <v>1653</v>
      </c>
      <c r="BK17" s="1322">
        <v>470.89</v>
      </c>
      <c r="BL17" s="1322">
        <v>121.62999999999998</v>
      </c>
      <c r="BM17" s="1322">
        <v>160.10000000000002</v>
      </c>
      <c r="BN17" s="1322">
        <v>429.19000000000011</v>
      </c>
      <c r="BO17" s="1322">
        <v>343.21</v>
      </c>
      <c r="BP17" s="1322">
        <v>108.58</v>
      </c>
      <c r="BQ17" s="1322">
        <v>232.77000000000004</v>
      </c>
      <c r="BR17" s="1322">
        <v>839.93000000000006</v>
      </c>
      <c r="BS17" s="1322">
        <v>219.3</v>
      </c>
      <c r="BT17" s="1322">
        <v>334.8</v>
      </c>
      <c r="BU17" s="1322">
        <v>233</v>
      </c>
      <c r="BV17" s="1322">
        <v>1219.4000000000001</v>
      </c>
      <c r="BW17" s="1322">
        <v>294.3</v>
      </c>
      <c r="BX17" s="1322">
        <v>177.4</v>
      </c>
      <c r="BY17" s="1322">
        <v>341.5</v>
      </c>
    </row>
    <row r="18" spans="1:77" s="1209" customFormat="1">
      <c r="A18" s="1226" t="s">
        <v>138</v>
      </c>
      <c r="B18" s="1323">
        <v>253.1</v>
      </c>
      <c r="C18" s="1323">
        <v>132.19999999999999</v>
      </c>
      <c r="D18" s="1232">
        <v>223.4</v>
      </c>
      <c r="E18" s="1322">
        <v>1215.25</v>
      </c>
      <c r="F18" s="1322">
        <v>1341.5600000000002</v>
      </c>
      <c r="G18" s="1323">
        <v>301.5</v>
      </c>
      <c r="H18" s="1323">
        <v>181.2</v>
      </c>
      <c r="I18" s="1322">
        <v>1121.6599999999999</v>
      </c>
      <c r="J18" s="1323">
        <v>7571.7</v>
      </c>
      <c r="K18" s="1323">
        <v>1164</v>
      </c>
      <c r="L18" s="1323">
        <v>417.1</v>
      </c>
      <c r="M18" s="1323">
        <v>423</v>
      </c>
      <c r="N18" s="1323">
        <v>554.20000000000005</v>
      </c>
      <c r="O18" s="1323">
        <v>1054.7</v>
      </c>
      <c r="P18" s="1323">
        <v>1283.9000000000001</v>
      </c>
      <c r="Q18" s="1323">
        <v>22.1</v>
      </c>
      <c r="R18" s="1232">
        <v>535.29999999999995</v>
      </c>
      <c r="S18" s="1232">
        <v>190.3</v>
      </c>
      <c r="T18" s="1232">
        <v>414.7</v>
      </c>
      <c r="U18" s="1232">
        <v>3083.9</v>
      </c>
      <c r="V18" s="1232">
        <v>177.2</v>
      </c>
      <c r="W18" s="1232">
        <v>853</v>
      </c>
      <c r="X18" s="1232">
        <v>966</v>
      </c>
      <c r="Y18" s="1232">
        <v>141.1</v>
      </c>
      <c r="Z18" s="1232">
        <v>229.9</v>
      </c>
      <c r="AA18" s="1232">
        <v>102</v>
      </c>
      <c r="AB18" s="1232">
        <v>575.4</v>
      </c>
      <c r="AC18" s="1232">
        <v>90.5</v>
      </c>
      <c r="AD18" s="1232">
        <v>621.6</v>
      </c>
      <c r="AE18" s="1232">
        <v>417.95</v>
      </c>
      <c r="AF18" s="1232">
        <v>137.63999999999999</v>
      </c>
      <c r="AG18" s="1232">
        <v>227.3</v>
      </c>
      <c r="AH18" s="1232">
        <v>118.8</v>
      </c>
      <c r="AI18" s="1232">
        <v>165</v>
      </c>
      <c r="AJ18" s="1232">
        <v>361.7</v>
      </c>
      <c r="AK18" s="1232">
        <v>112.35</v>
      </c>
      <c r="AL18" s="1232">
        <v>173.3</v>
      </c>
      <c r="AM18" s="1232">
        <v>167.69</v>
      </c>
      <c r="AN18" s="1190">
        <v>183.86</v>
      </c>
      <c r="AO18" s="1232">
        <v>188.34</v>
      </c>
      <c r="AP18" s="1232">
        <v>232.27</v>
      </c>
      <c r="AQ18" s="1232">
        <v>391.74</v>
      </c>
      <c r="AR18" s="1232">
        <v>454.23</v>
      </c>
      <c r="AS18" s="1232">
        <v>541.21</v>
      </c>
      <c r="AT18" s="1232">
        <v>585.37</v>
      </c>
      <c r="AU18" s="1232">
        <v>2390.33</v>
      </c>
      <c r="AV18" s="1232">
        <v>324.25</v>
      </c>
      <c r="AW18" s="1232">
        <v>1389.08</v>
      </c>
      <c r="AX18" s="1232">
        <v>299.44</v>
      </c>
      <c r="AY18" s="1232">
        <v>519.42999999999995</v>
      </c>
      <c r="AZ18" s="1232">
        <v>1356.8</v>
      </c>
      <c r="BA18" s="1232">
        <v>1684.3</v>
      </c>
      <c r="BB18" s="1232">
        <v>996.39</v>
      </c>
      <c r="BC18" s="1232">
        <v>828.15</v>
      </c>
      <c r="BD18" s="1232">
        <v>170.54</v>
      </c>
      <c r="BE18" s="1232">
        <v>1502.38</v>
      </c>
      <c r="BF18" s="1322">
        <v>268.10000000000002</v>
      </c>
      <c r="BG18" s="1322">
        <v>943.2</v>
      </c>
      <c r="BH18" s="1232">
        <v>883.6</v>
      </c>
      <c r="BI18" s="1323">
        <v>1820.63</v>
      </c>
      <c r="BJ18" s="1323">
        <v>1653.99</v>
      </c>
      <c r="BK18" s="1323">
        <v>472.12</v>
      </c>
      <c r="BL18" s="1323">
        <v>125.04</v>
      </c>
      <c r="BM18" s="1323">
        <v>163.29</v>
      </c>
      <c r="BN18" s="1323">
        <v>430.39</v>
      </c>
      <c r="BO18" s="1323">
        <v>355.16</v>
      </c>
      <c r="BP18" s="1323">
        <v>111.78</v>
      </c>
      <c r="BQ18" s="1323">
        <v>237.04</v>
      </c>
      <c r="BR18" s="1323">
        <v>848.25</v>
      </c>
      <c r="BS18" s="1322">
        <v>219.8</v>
      </c>
      <c r="BT18" s="1322">
        <v>334.8</v>
      </c>
      <c r="BU18" s="1322">
        <v>233</v>
      </c>
      <c r="BV18" s="1322">
        <v>1219.4000000000001</v>
      </c>
      <c r="BW18" s="1322">
        <v>294.2</v>
      </c>
      <c r="BX18" s="1322">
        <v>177.4</v>
      </c>
      <c r="BY18" s="1322">
        <v>342.2</v>
      </c>
    </row>
    <row r="19" spans="1:77" s="70" customFormat="1">
      <c r="B19" s="98"/>
      <c r="C19" s="98"/>
      <c r="D19" s="98"/>
      <c r="E19" s="98"/>
      <c r="F19" s="98"/>
      <c r="G19" s="98"/>
      <c r="H19" s="98"/>
      <c r="I19" s="98"/>
      <c r="J19" s="209"/>
      <c r="K19" s="218"/>
      <c r="L19" s="218"/>
      <c r="M19" s="218"/>
      <c r="N19" s="218"/>
      <c r="O19" s="226"/>
      <c r="P19" s="233"/>
      <c r="Q19" s="233"/>
      <c r="R19" s="568"/>
      <c r="S19" s="573"/>
      <c r="T19" s="582"/>
      <c r="U19" s="591"/>
      <c r="V19" s="599"/>
      <c r="W19" s="599"/>
      <c r="X19" s="599"/>
      <c r="Y19" s="599"/>
      <c r="Z19" s="609"/>
      <c r="AA19" s="617"/>
      <c r="AB19" s="617"/>
      <c r="AC19" s="626"/>
      <c r="AD19" s="626"/>
      <c r="AE19" s="626"/>
      <c r="AF19" s="635"/>
      <c r="AG19" s="643"/>
      <c r="AH19" s="643"/>
      <c r="AI19" s="643"/>
      <c r="AJ19" s="652"/>
      <c r="AK19" s="661"/>
      <c r="AN19" s="62"/>
      <c r="BF19" s="1209"/>
      <c r="BG19" s="1209"/>
      <c r="BH19" s="1209"/>
      <c r="BI19" s="1252"/>
      <c r="BJ19" s="1252"/>
      <c r="BK19" s="1252"/>
      <c r="BL19" s="1252"/>
      <c r="BM19" s="1252"/>
      <c r="BN19" s="1252"/>
      <c r="BO19" s="1252"/>
      <c r="BP19" s="1252"/>
      <c r="BQ19" s="1252"/>
      <c r="BR19" s="1252"/>
    </row>
    <row r="20" spans="1:77">
      <c r="C20" s="65"/>
      <c r="J20" s="204"/>
      <c r="K20" s="212"/>
      <c r="L20" s="212"/>
      <c r="M20" s="212"/>
      <c r="N20" s="212"/>
      <c r="O20" s="222"/>
      <c r="P20" s="229"/>
      <c r="Q20" s="229"/>
      <c r="R20" s="564"/>
      <c r="S20" s="572"/>
      <c r="T20" s="581"/>
      <c r="U20" s="590"/>
      <c r="V20" s="598"/>
      <c r="W20" s="598"/>
      <c r="X20" s="598"/>
      <c r="Y20" s="598"/>
      <c r="Z20" s="608"/>
      <c r="AA20" s="616"/>
      <c r="AB20" s="616"/>
      <c r="AC20" s="625"/>
      <c r="AD20" s="625"/>
      <c r="AE20" s="625"/>
      <c r="AF20" s="634"/>
      <c r="AG20" s="642"/>
      <c r="AH20" s="642"/>
      <c r="AI20" s="642"/>
      <c r="AJ20" s="651"/>
      <c r="AK20" s="660"/>
      <c r="AN20" s="908"/>
    </row>
    <row r="21" spans="1:77" ht="15">
      <c r="A21" s="71" t="s">
        <v>93</v>
      </c>
      <c r="C21" s="65"/>
      <c r="J21" s="204"/>
      <c r="K21" s="212"/>
      <c r="L21" s="212"/>
      <c r="M21" s="212"/>
      <c r="N21" s="212"/>
      <c r="O21" s="222"/>
      <c r="P21" s="229"/>
      <c r="Q21" s="229"/>
      <c r="R21" s="564"/>
      <c r="S21" s="572"/>
      <c r="T21" s="581"/>
      <c r="U21" s="590"/>
      <c r="V21" s="598"/>
      <c r="W21" s="598"/>
      <c r="X21" s="598"/>
      <c r="Y21" s="598"/>
      <c r="Z21" s="608"/>
      <c r="AA21" s="616"/>
      <c r="AB21" s="616"/>
      <c r="AC21" s="625"/>
      <c r="AD21" s="625"/>
      <c r="AE21" s="625"/>
      <c r="AF21" s="634"/>
      <c r="AG21" s="642"/>
      <c r="AH21" s="642"/>
      <c r="AI21" s="642"/>
      <c r="AJ21" s="651"/>
      <c r="AK21" s="660"/>
      <c r="AN21" s="908"/>
    </row>
    <row r="22" spans="1:77">
      <c r="A22" s="92" t="s">
        <v>92</v>
      </c>
      <c r="J22" s="204"/>
      <c r="K22" s="212"/>
      <c r="L22" s="212"/>
      <c r="M22" s="212"/>
      <c r="N22" s="212"/>
      <c r="O22" s="222"/>
      <c r="P22" s="229"/>
      <c r="Q22" s="229"/>
      <c r="R22" s="564"/>
      <c r="S22" s="572"/>
      <c r="T22" s="581"/>
      <c r="U22" s="590"/>
      <c r="V22" s="598"/>
      <c r="W22" s="598"/>
      <c r="X22" s="598"/>
      <c r="Y22" s="598"/>
      <c r="Z22" s="608"/>
      <c r="AA22" s="616"/>
      <c r="AB22" s="616"/>
      <c r="AC22" s="625"/>
      <c r="AD22" s="625"/>
      <c r="AE22" s="625"/>
      <c r="AF22" s="634"/>
      <c r="AG22" s="642"/>
      <c r="AH22" s="642"/>
      <c r="AI22" s="642"/>
      <c r="AJ22" s="651"/>
      <c r="AK22" s="660"/>
      <c r="AN22" s="908"/>
    </row>
    <row r="23" spans="1:77" s="70" customFormat="1" ht="17.25" customHeight="1">
      <c r="A23" s="97" t="s">
        <v>137</v>
      </c>
      <c r="B23" s="13">
        <f t="shared" ref="B23:I24" si="0">ROUND(B17*B$4/100,3)</f>
        <v>5.835</v>
      </c>
      <c r="C23" s="13">
        <f t="shared" si="0"/>
        <v>1.385</v>
      </c>
      <c r="D23" s="13">
        <f t="shared" si="0"/>
        <v>0.67900000000000005</v>
      </c>
      <c r="E23" s="120">
        <f t="shared" si="0"/>
        <v>63.070999999999998</v>
      </c>
      <c r="F23" s="120">
        <f t="shared" si="0"/>
        <v>89.481999999999999</v>
      </c>
      <c r="G23" s="120">
        <f t="shared" si="0"/>
        <v>26.568999999999999</v>
      </c>
      <c r="H23" s="13">
        <f t="shared" si="0"/>
        <v>4.1319999999999997</v>
      </c>
      <c r="I23" s="120">
        <f t="shared" si="0"/>
        <v>49.802</v>
      </c>
      <c r="J23" s="206">
        <v>16.64</v>
      </c>
      <c r="K23" s="221">
        <v>29.423999999999999</v>
      </c>
      <c r="L23" s="221">
        <v>6.9930000000000003</v>
      </c>
      <c r="M23" s="221">
        <v>7.4729999999999999</v>
      </c>
      <c r="N23" s="214">
        <v>4.202</v>
      </c>
      <c r="O23" s="224">
        <v>46.195</v>
      </c>
      <c r="P23" s="231">
        <v>83.686000000000007</v>
      </c>
      <c r="Q23" s="231">
        <v>5.1230000000000002</v>
      </c>
      <c r="R23" s="566">
        <v>5.766</v>
      </c>
      <c r="S23" s="575">
        <v>12.521000000000001</v>
      </c>
      <c r="T23" s="584">
        <v>15.882</v>
      </c>
      <c r="U23" s="593">
        <v>37.284999999999997</v>
      </c>
      <c r="V23" s="601">
        <v>9.2059999999999995</v>
      </c>
      <c r="W23" s="601">
        <v>21.135000000000002</v>
      </c>
      <c r="X23" s="601">
        <v>33.5</v>
      </c>
      <c r="Y23" s="601">
        <v>18.254999999999999</v>
      </c>
      <c r="Z23" s="611">
        <v>25.004999999999999</v>
      </c>
      <c r="AA23" s="619">
        <v>23.137</v>
      </c>
      <c r="AB23" s="619">
        <v>10.023</v>
      </c>
      <c r="AC23" s="628">
        <v>22.123000000000001</v>
      </c>
      <c r="AD23" s="628">
        <v>29.204999999999998</v>
      </c>
      <c r="AE23" s="628">
        <v>43.006999999999998</v>
      </c>
      <c r="AF23" s="637">
        <v>29.440999999999999</v>
      </c>
      <c r="AG23" s="645">
        <v>8.7029999999999994</v>
      </c>
      <c r="AH23" s="645">
        <v>28.850999999999999</v>
      </c>
      <c r="AI23" s="645">
        <v>39.093000000000004</v>
      </c>
      <c r="AJ23" s="653">
        <v>48.469000000000001</v>
      </c>
      <c r="AK23" s="663">
        <v>20.638999999999999</v>
      </c>
      <c r="AL23" s="977">
        <f>(AL4/100)*AL17</f>
        <v>35.544311999999991</v>
      </c>
      <c r="AM23" s="977">
        <f t="shared" ref="AM23:BE23" si="1">(AM4/100)*AM17</f>
        <v>29.126585000000002</v>
      </c>
      <c r="AN23" s="977">
        <f t="shared" si="1"/>
        <v>45.291237999999993</v>
      </c>
      <c r="AO23" s="977">
        <f t="shared" si="1"/>
        <v>39.985516000000004</v>
      </c>
      <c r="AP23" s="977">
        <f t="shared" si="1"/>
        <v>37.693435999999998</v>
      </c>
      <c r="AQ23" s="977">
        <f t="shared" si="1"/>
        <v>45.951101999999999</v>
      </c>
      <c r="AR23" s="977">
        <f t="shared" si="1"/>
        <v>33.965568000000005</v>
      </c>
      <c r="AS23" s="977">
        <f t="shared" si="1"/>
        <v>28.642680000000002</v>
      </c>
      <c r="AT23" s="977">
        <f t="shared" si="1"/>
        <v>13.728527999999999</v>
      </c>
      <c r="AU23" s="856">
        <f t="shared" si="1"/>
        <v>264.52281199999999</v>
      </c>
      <c r="AV23" s="977">
        <f t="shared" si="1"/>
        <v>47.210799999999992</v>
      </c>
      <c r="AW23" s="856">
        <f t="shared" si="1"/>
        <v>115.98901499999998</v>
      </c>
      <c r="AX23" s="977">
        <f t="shared" si="1"/>
        <v>62.043968000000007</v>
      </c>
      <c r="AY23" s="977">
        <f t="shared" si="1"/>
        <v>64.514448000000016</v>
      </c>
      <c r="AZ23" s="856">
        <f t="shared" si="1"/>
        <v>128.21949000000001</v>
      </c>
      <c r="BA23" s="977">
        <f t="shared" si="1"/>
        <v>20.168999999999997</v>
      </c>
      <c r="BB23" s="977">
        <f t="shared" si="1"/>
        <v>40.042415999999989</v>
      </c>
      <c r="BC23" s="977">
        <f t="shared" si="1"/>
        <v>15.486592000000003</v>
      </c>
      <c r="BD23" s="977">
        <f t="shared" si="1"/>
        <v>31.536543999999985</v>
      </c>
      <c r="BE23" s="977">
        <f t="shared" si="1"/>
        <v>41.890455000000003</v>
      </c>
      <c r="BF23" s="1229">
        <f t="shared" ref="BF23:BH23" si="2">(BF4/100)*BF17</f>
        <v>2.7216799999999997</v>
      </c>
      <c r="BG23" s="1229">
        <f t="shared" si="2"/>
        <v>8.1649499999999993</v>
      </c>
      <c r="BH23" s="1229">
        <f t="shared" si="2"/>
        <v>26.515089999999997</v>
      </c>
      <c r="BI23" s="856">
        <f t="shared" ref="BI23:BR23" si="3">(BI4/100)*BI17</f>
        <v>148.80237999999997</v>
      </c>
      <c r="BJ23" s="856">
        <f t="shared" si="3"/>
        <v>243.15630000000002</v>
      </c>
      <c r="BK23" s="1229">
        <f t="shared" si="3"/>
        <v>50.291051999999993</v>
      </c>
      <c r="BL23" s="1229">
        <f t="shared" si="3"/>
        <v>11.445382999999998</v>
      </c>
      <c r="BM23" s="1229">
        <f t="shared" si="3"/>
        <v>15.305560000000003</v>
      </c>
      <c r="BN23" s="1229">
        <f t="shared" si="3"/>
        <v>50.343987000000013</v>
      </c>
      <c r="BO23" s="1229">
        <f t="shared" si="3"/>
        <v>9.3009909999999998</v>
      </c>
      <c r="BP23" s="1229">
        <f t="shared" si="3"/>
        <v>19.305524000000002</v>
      </c>
      <c r="BQ23" s="1229">
        <f t="shared" si="3"/>
        <v>12.220425000000002</v>
      </c>
      <c r="BR23" s="1229">
        <f t="shared" si="3"/>
        <v>22.762103</v>
      </c>
      <c r="BS23" s="1229">
        <f t="shared" ref="BS23:BY23" si="4">(BS4/100)*BS17</f>
        <v>31.403760000000002</v>
      </c>
      <c r="BT23" s="1229">
        <f t="shared" si="4"/>
        <v>48.077280000000002</v>
      </c>
      <c r="BU23" s="1229">
        <f t="shared" si="4"/>
        <v>19.105999999999998</v>
      </c>
      <c r="BV23" s="1229">
        <f t="shared" si="4"/>
        <v>81.090100000000007</v>
      </c>
      <c r="BW23" s="1229">
        <f t="shared" si="4"/>
        <v>45.027900000000002</v>
      </c>
      <c r="BX23" s="1229">
        <f t="shared" si="4"/>
        <v>12.52444</v>
      </c>
      <c r="BY23" s="1229">
        <f t="shared" si="4"/>
        <v>41.287349999999996</v>
      </c>
    </row>
    <row r="24" spans="1:77" s="70" customFormat="1" ht="17.25" customHeight="1">
      <c r="A24" s="97" t="s">
        <v>138</v>
      </c>
      <c r="B24" s="13">
        <f t="shared" si="0"/>
        <v>5.8470000000000004</v>
      </c>
      <c r="C24" s="13">
        <f t="shared" si="0"/>
        <v>1.4279999999999999</v>
      </c>
      <c r="D24" s="13">
        <f t="shared" si="0"/>
        <v>0.73699999999999999</v>
      </c>
      <c r="E24" s="120">
        <f t="shared" si="0"/>
        <v>63.070999999999998</v>
      </c>
      <c r="F24" s="120">
        <f t="shared" si="0"/>
        <v>89.481999999999999</v>
      </c>
      <c r="G24" s="120">
        <f t="shared" si="0"/>
        <v>26.591999999999999</v>
      </c>
      <c r="H24" s="13">
        <f t="shared" si="0"/>
        <v>4.149</v>
      </c>
      <c r="I24" s="120">
        <f t="shared" si="0"/>
        <v>49.802</v>
      </c>
      <c r="J24" s="206">
        <v>16.658000000000001</v>
      </c>
      <c r="K24" s="221">
        <v>29.449000000000002</v>
      </c>
      <c r="L24" s="221">
        <v>7.0069999999999997</v>
      </c>
      <c r="M24" s="221">
        <v>7.4870000000000001</v>
      </c>
      <c r="N24" s="214">
        <v>4.2119999999999997</v>
      </c>
      <c r="O24" s="224">
        <v>46.195999999999998</v>
      </c>
      <c r="P24" s="231">
        <v>83.71</v>
      </c>
      <c r="Q24" s="231">
        <v>5.4169999999999998</v>
      </c>
      <c r="R24" s="566">
        <v>5.7809999999999997</v>
      </c>
      <c r="S24" s="575">
        <v>12.579000000000001</v>
      </c>
      <c r="T24" s="584">
        <v>16.048999999999999</v>
      </c>
      <c r="U24" s="593">
        <v>37.314999999999998</v>
      </c>
      <c r="V24" s="601">
        <v>9.2319999999999993</v>
      </c>
      <c r="W24" s="601">
        <v>21.154</v>
      </c>
      <c r="X24" s="601">
        <v>33.520000000000003</v>
      </c>
      <c r="Y24" s="601">
        <v>18.329000000000001</v>
      </c>
      <c r="Z24" s="611">
        <v>25.082000000000001</v>
      </c>
      <c r="AA24" s="619">
        <v>23.184999999999999</v>
      </c>
      <c r="AB24" s="619">
        <v>10.07</v>
      </c>
      <c r="AC24" s="628">
        <v>22.145</v>
      </c>
      <c r="AD24" s="628">
        <v>29.277000000000001</v>
      </c>
      <c r="AE24" s="628">
        <v>43.006999999999998</v>
      </c>
      <c r="AF24" s="637">
        <v>29.440999999999999</v>
      </c>
      <c r="AG24" s="645">
        <v>8.7279999999999998</v>
      </c>
      <c r="AH24" s="645">
        <v>28.891999999999999</v>
      </c>
      <c r="AI24" s="645">
        <v>39.088999999999999</v>
      </c>
      <c r="AJ24" s="653">
        <v>48.468000000000004</v>
      </c>
      <c r="AK24" s="663">
        <v>20.638999999999999</v>
      </c>
      <c r="AL24" s="977">
        <f>(AL4/100)*AL18</f>
        <v>36.098390000000002</v>
      </c>
      <c r="AM24" s="977">
        <f t="shared" ref="AM24:BE24" si="5">(AM4/100)*AM18</f>
        <v>29.664361</v>
      </c>
      <c r="AN24" s="977">
        <f t="shared" si="5"/>
        <v>45.928228000000004</v>
      </c>
      <c r="AO24" s="977">
        <f t="shared" si="5"/>
        <v>40.549602000000007</v>
      </c>
      <c r="AP24" s="977">
        <f t="shared" si="5"/>
        <v>38.487139000000006</v>
      </c>
      <c r="AQ24" s="977">
        <f t="shared" si="5"/>
        <v>45.951101999999999</v>
      </c>
      <c r="AR24" s="977">
        <f t="shared" si="5"/>
        <v>34.339787999999999</v>
      </c>
      <c r="AS24" s="977">
        <f t="shared" si="5"/>
        <v>29.225340000000006</v>
      </c>
      <c r="AT24" s="977">
        <f t="shared" si="5"/>
        <v>14.224491000000002</v>
      </c>
      <c r="AU24" s="856">
        <f t="shared" si="5"/>
        <v>264.84856399999995</v>
      </c>
      <c r="AV24" s="977">
        <f t="shared" si="5"/>
        <v>47.210799999999999</v>
      </c>
      <c r="AW24" s="856">
        <f t="shared" si="5"/>
        <v>115.98817999999999</v>
      </c>
      <c r="AX24" s="977">
        <f t="shared" si="5"/>
        <v>62.043968</v>
      </c>
      <c r="AY24" s="977">
        <f t="shared" si="5"/>
        <v>64.513205999999997</v>
      </c>
      <c r="AZ24" s="856">
        <f t="shared" si="5"/>
        <v>128.21759999999998</v>
      </c>
      <c r="BA24" s="977">
        <f t="shared" si="5"/>
        <v>20.211600000000001</v>
      </c>
      <c r="BB24" s="977">
        <f t="shared" si="5"/>
        <v>40.054877999999995</v>
      </c>
      <c r="BC24" s="977">
        <f t="shared" si="5"/>
        <v>15.486405000000001</v>
      </c>
      <c r="BD24" s="977">
        <f t="shared" si="5"/>
        <v>31.532845999999996</v>
      </c>
      <c r="BE24" s="977">
        <f t="shared" si="5"/>
        <v>41.916402000000005</v>
      </c>
      <c r="BF24" s="1229">
        <f t="shared" ref="BF24:BH24" si="6">(BF4/100)*BF18</f>
        <v>2.7882400000000001</v>
      </c>
      <c r="BG24" s="1229">
        <f t="shared" si="6"/>
        <v>8.2058400000000002</v>
      </c>
      <c r="BH24" s="1229">
        <f t="shared" si="6"/>
        <v>26.596360000000001</v>
      </c>
      <c r="BI24" s="856">
        <f t="shared" ref="BI24:BR24" si="7">(BI4/100)*BI18</f>
        <v>148.92753400000001</v>
      </c>
      <c r="BJ24" s="856">
        <f t="shared" si="7"/>
        <v>243.30192900000003</v>
      </c>
      <c r="BK24" s="1229">
        <f t="shared" si="7"/>
        <v>50.422415999999998</v>
      </c>
      <c r="BL24" s="1229">
        <f t="shared" si="7"/>
        <v>11.766264000000001</v>
      </c>
      <c r="BM24" s="1229">
        <f t="shared" si="7"/>
        <v>15.610524</v>
      </c>
      <c r="BN24" s="1229">
        <f t="shared" si="7"/>
        <v>50.484746999999999</v>
      </c>
      <c r="BO24" s="1229">
        <f t="shared" si="7"/>
        <v>9.6248360000000002</v>
      </c>
      <c r="BP24" s="1229">
        <f t="shared" si="7"/>
        <v>19.874484000000002</v>
      </c>
      <c r="BQ24" s="1229">
        <f t="shared" si="7"/>
        <v>12.444599999999999</v>
      </c>
      <c r="BR24" s="1229">
        <f t="shared" si="7"/>
        <v>22.987575</v>
      </c>
      <c r="BS24" s="1229">
        <f t="shared" ref="BS24:BY24" si="8">(BS4/100)*BS18</f>
        <v>31.475360000000002</v>
      </c>
      <c r="BT24" s="1229">
        <f t="shared" si="8"/>
        <v>48.077280000000002</v>
      </c>
      <c r="BU24" s="1229">
        <f t="shared" si="8"/>
        <v>19.105999999999998</v>
      </c>
      <c r="BV24" s="1229">
        <f t="shared" si="8"/>
        <v>81.090100000000007</v>
      </c>
      <c r="BW24" s="1229">
        <f t="shared" si="8"/>
        <v>45.012599999999999</v>
      </c>
      <c r="BX24" s="1229">
        <f t="shared" si="8"/>
        <v>12.52444</v>
      </c>
      <c r="BY24" s="1229">
        <f t="shared" si="8"/>
        <v>41.371979999999994</v>
      </c>
    </row>
    <row r="25" spans="1:77">
      <c r="A25" s="70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1:77">
      <c r="A26" s="31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77">
      <c r="A27" s="242" t="s">
        <v>167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77">
      <c r="A28" s="31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AH28" s="895"/>
      <c r="AI28" s="895"/>
    </row>
    <row r="29" spans="1:77">
      <c r="A29" s="30"/>
      <c r="B29" s="1041"/>
      <c r="C29" s="1041"/>
      <c r="D29" s="1041"/>
      <c r="E29" s="1041"/>
      <c r="F29" s="1041"/>
      <c r="G29" s="1041"/>
      <c r="H29" s="1041"/>
      <c r="I29" s="1041"/>
      <c r="J29" s="1041"/>
      <c r="K29" s="1041"/>
      <c r="L29" s="1041"/>
      <c r="M29" s="1041"/>
      <c r="N29" s="1041"/>
      <c r="O29" s="1041"/>
      <c r="P29" s="1041"/>
      <c r="Q29" s="1041"/>
      <c r="R29" s="1041"/>
      <c r="S29" s="1041"/>
      <c r="T29" s="1041"/>
      <c r="U29" s="908"/>
      <c r="V29" s="908"/>
      <c r="W29" s="908"/>
      <c r="X29" s="908"/>
      <c r="Y29" s="908"/>
      <c r="Z29" s="908"/>
      <c r="AA29" s="908"/>
      <c r="AB29" s="908"/>
      <c r="AC29" s="908"/>
      <c r="AD29" s="908"/>
      <c r="AE29" s="908"/>
      <c r="AF29" s="908"/>
      <c r="AG29" s="908"/>
      <c r="AH29" s="908"/>
      <c r="AI29" s="908"/>
      <c r="AJ29" s="908"/>
      <c r="AK29" s="908"/>
      <c r="AL29" s="908"/>
      <c r="AM29" s="908"/>
      <c r="AN29" s="908"/>
      <c r="AO29" s="908"/>
      <c r="AP29" s="908"/>
      <c r="AQ29" s="908"/>
      <c r="AR29" s="908"/>
      <c r="AS29" s="908"/>
      <c r="AT29" s="908"/>
      <c r="AU29" s="908"/>
      <c r="AV29" s="908"/>
      <c r="AW29" s="908"/>
      <c r="AX29" s="908"/>
      <c r="AY29" s="908"/>
      <c r="AZ29" s="908"/>
      <c r="BA29" s="908"/>
      <c r="BB29" s="908"/>
      <c r="BC29" s="908"/>
      <c r="BD29" s="908"/>
      <c r="BE29" s="908"/>
      <c r="BF29" s="1218"/>
      <c r="BG29" s="1218"/>
      <c r="BH29" s="1218"/>
    </row>
    <row r="30" spans="1:77">
      <c r="A30" s="22"/>
      <c r="B30" s="866"/>
      <c r="C30" s="866"/>
      <c r="D30" s="866"/>
      <c r="E30" s="866"/>
      <c r="F30" s="866"/>
      <c r="G30" s="866"/>
      <c r="H30" s="866"/>
      <c r="I30" s="866"/>
      <c r="J30" s="866"/>
      <c r="K30" s="866"/>
      <c r="L30" s="866"/>
      <c r="M30" s="866"/>
      <c r="N30" s="866"/>
      <c r="O30" s="866"/>
      <c r="P30" s="866"/>
      <c r="Q30" s="866"/>
      <c r="R30" s="866"/>
      <c r="S30" s="866"/>
      <c r="T30" s="866"/>
      <c r="U30" s="866"/>
      <c r="V30" s="866"/>
      <c r="W30" s="866"/>
      <c r="X30" s="866"/>
      <c r="Y30" s="866"/>
      <c r="Z30" s="866"/>
      <c r="AA30" s="866"/>
      <c r="AB30" s="866"/>
      <c r="AC30" s="866"/>
      <c r="AD30" s="866"/>
      <c r="AE30" s="866"/>
      <c r="AF30" s="866"/>
      <c r="AG30" s="866"/>
      <c r="AH30" s="866"/>
      <c r="AI30" s="866"/>
      <c r="AJ30" s="866"/>
      <c r="AK30" s="866"/>
      <c r="AL30" s="866"/>
      <c r="AM30" s="866"/>
      <c r="AN30" s="866"/>
      <c r="AO30" s="866"/>
      <c r="AP30" s="866"/>
      <c r="AQ30" s="866"/>
      <c r="AR30" s="866"/>
      <c r="AS30" s="866"/>
      <c r="AT30" s="866"/>
      <c r="AU30" s="866"/>
      <c r="AV30" s="866"/>
      <c r="AW30" s="866"/>
      <c r="AX30" s="866"/>
      <c r="AY30" s="866"/>
      <c r="AZ30" s="866"/>
      <c r="BA30" s="866"/>
      <c r="BB30" s="866"/>
      <c r="BC30" s="866"/>
      <c r="BD30" s="866"/>
      <c r="BE30" s="866"/>
      <c r="BF30" s="1219"/>
      <c r="BG30" s="1219"/>
      <c r="BH30" s="1219"/>
    </row>
    <row r="31" spans="1:77">
      <c r="B31" s="1041"/>
      <c r="C31" s="1041"/>
      <c r="D31" s="1041"/>
      <c r="E31" s="1041"/>
      <c r="F31" s="1041"/>
      <c r="G31" s="1041"/>
      <c r="H31" s="1041"/>
      <c r="I31" s="1041"/>
      <c r="J31" s="1041"/>
      <c r="K31" s="1041"/>
      <c r="L31" s="1041"/>
      <c r="M31" s="1041"/>
      <c r="N31" s="1041"/>
      <c r="O31" s="1041"/>
      <c r="P31" s="1041"/>
      <c r="Q31" s="1041"/>
      <c r="R31" s="1041"/>
      <c r="S31" s="1041"/>
      <c r="T31" s="1041"/>
      <c r="U31" s="908"/>
      <c r="V31" s="908"/>
      <c r="W31" s="908"/>
      <c r="X31" s="908"/>
      <c r="Y31" s="908"/>
      <c r="Z31" s="908"/>
      <c r="AA31" s="908"/>
      <c r="AB31" s="908"/>
      <c r="AC31" s="908"/>
      <c r="AD31" s="908"/>
      <c r="AE31" s="908"/>
      <c r="AF31" s="908"/>
      <c r="AG31" s="908"/>
      <c r="AH31" s="908"/>
      <c r="AI31" s="908"/>
      <c r="AJ31" s="908"/>
      <c r="AK31" s="908"/>
      <c r="AL31" s="908"/>
      <c r="AM31" s="908"/>
      <c r="AN31" s="908"/>
      <c r="AO31" s="908"/>
      <c r="AP31" s="908"/>
      <c r="AQ31" s="908"/>
      <c r="AR31" s="908"/>
      <c r="AS31" s="908"/>
      <c r="AT31" s="908"/>
      <c r="AU31" s="908"/>
      <c r="AV31" s="908"/>
      <c r="AW31" s="908"/>
      <c r="AX31" s="908"/>
      <c r="AY31" s="908"/>
      <c r="AZ31" s="908"/>
      <c r="BA31" s="908"/>
      <c r="BB31" s="908"/>
      <c r="BC31" s="908"/>
      <c r="BD31" s="908"/>
      <c r="BE31" s="908"/>
      <c r="BF31" s="1218"/>
      <c r="BG31" s="1218"/>
      <c r="BH31" s="1218"/>
    </row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1"/>
  <sheetViews>
    <sheetView zoomScaleNormal="100" workbookViewId="0">
      <pane xSplit="1" topLeftCell="B1" activePane="topRight" state="frozen"/>
      <selection pane="topRight"/>
    </sheetView>
  </sheetViews>
  <sheetFormatPr defaultColWidth="9.1796875" defaultRowHeight="13"/>
  <cols>
    <col min="1" max="1" width="31.54296875" style="69" customWidth="1"/>
    <col min="2" max="13" width="10.7265625" style="29" customWidth="1"/>
    <col min="14" max="18" width="10" style="69" customWidth="1"/>
    <col min="19" max="19" width="9.1796875" style="69" customWidth="1"/>
    <col min="20" max="47" width="9.1796875" style="69"/>
    <col min="48" max="48" width="9.1796875" style="859"/>
    <col min="49" max="55" width="9.1796875" style="69"/>
    <col min="56" max="56" width="9.26953125" style="69" bestFit="1" customWidth="1"/>
    <col min="57" max="74" width="10.1796875" style="1210" bestFit="1" customWidth="1"/>
    <col min="75" max="75" width="9.26953125" style="1210" bestFit="1" customWidth="1"/>
    <col min="76" max="16384" width="9.1796875" style="69"/>
  </cols>
  <sheetData>
    <row r="1" spans="1:78" s="446" customFormat="1">
      <c r="B1" s="396"/>
      <c r="C1" s="396"/>
      <c r="D1" s="396"/>
      <c r="E1" s="396"/>
      <c r="F1" s="396"/>
      <c r="G1" s="396"/>
      <c r="H1" s="396"/>
      <c r="I1" s="396"/>
      <c r="J1" s="678"/>
      <c r="K1" s="678"/>
      <c r="L1" s="678"/>
      <c r="M1" s="678"/>
      <c r="N1" s="514"/>
      <c r="O1" s="514"/>
      <c r="P1" s="514"/>
      <c r="Q1" s="514"/>
      <c r="R1" s="514"/>
      <c r="S1" s="756"/>
      <c r="T1" s="756"/>
      <c r="U1" s="756"/>
      <c r="V1" s="756"/>
      <c r="W1" s="756"/>
      <c r="X1" s="756"/>
      <c r="Y1" s="756"/>
      <c r="Z1" s="756"/>
      <c r="AA1" s="756"/>
      <c r="AB1" s="756"/>
      <c r="AC1" s="756"/>
      <c r="AD1" s="756"/>
      <c r="AE1" s="756"/>
      <c r="AF1" s="756"/>
      <c r="AG1" s="756"/>
      <c r="AH1" s="756"/>
      <c r="AI1" s="756"/>
      <c r="AJ1" s="1080"/>
      <c r="AK1" s="1080"/>
      <c r="AL1" s="1080"/>
      <c r="AM1" s="1080"/>
      <c r="AN1" s="1080"/>
      <c r="AO1" s="1080"/>
      <c r="AP1" s="1080"/>
      <c r="AQ1" s="1080"/>
      <c r="AR1" s="1080"/>
      <c r="AS1" s="1080"/>
      <c r="AT1" s="1080"/>
      <c r="AU1" s="1080"/>
      <c r="AV1" s="1080"/>
      <c r="AW1" s="1080"/>
      <c r="AX1" s="1080"/>
      <c r="AY1" s="1080"/>
      <c r="AZ1" s="1080"/>
      <c r="BA1" s="1080"/>
      <c r="BB1" s="1080"/>
      <c r="BC1" s="1080"/>
      <c r="BD1" s="1080"/>
      <c r="BE1" s="1215"/>
      <c r="BF1" s="1215"/>
      <c r="BG1" s="1215"/>
      <c r="BH1" s="1215"/>
      <c r="BI1" s="1215"/>
      <c r="BJ1" s="1215"/>
      <c r="BK1" s="1215"/>
      <c r="BL1" s="1215"/>
      <c r="BM1" s="1215"/>
      <c r="BN1" s="1215"/>
      <c r="BO1" s="1215"/>
      <c r="BP1" s="1215"/>
      <c r="BQ1" s="1215"/>
      <c r="BR1" s="1215"/>
      <c r="BS1" s="1215"/>
      <c r="BT1" s="1215"/>
      <c r="BU1" s="1215"/>
      <c r="BV1" s="1215"/>
      <c r="BW1" s="1215"/>
    </row>
    <row r="2" spans="1:78">
      <c r="A2" s="9" t="s">
        <v>64</v>
      </c>
      <c r="B2" s="29" t="str">
        <f>OCB!B1</f>
        <v>21259</v>
      </c>
      <c r="C2" s="29" t="str">
        <f>OCB!C1</f>
        <v>21260</v>
      </c>
      <c r="D2" s="29" t="str">
        <f>OCB!D1</f>
        <v>21261</v>
      </c>
      <c r="E2" s="29" t="str">
        <f>OCB!E1</f>
        <v>21262</v>
      </c>
      <c r="F2" s="29" t="str">
        <f>OCB!F1</f>
        <v>21263</v>
      </c>
      <c r="G2" s="29" t="str">
        <f>OCB!G1</f>
        <v>21264</v>
      </c>
      <c r="H2" s="81" t="str">
        <f>OCB!H1</f>
        <v>21265</v>
      </c>
      <c r="I2" s="29" t="str">
        <f>OCB!I1</f>
        <v>21266</v>
      </c>
      <c r="J2" s="427" t="s">
        <v>435</v>
      </c>
      <c r="K2" s="427" t="s">
        <v>439</v>
      </c>
      <c r="L2" s="427" t="s">
        <v>441</v>
      </c>
      <c r="M2" s="427" t="s">
        <v>519</v>
      </c>
      <c r="N2" s="427" t="s">
        <v>523</v>
      </c>
      <c r="O2" s="429" t="s">
        <v>527</v>
      </c>
      <c r="P2" s="429" t="s">
        <v>528</v>
      </c>
      <c r="Q2" s="429" t="s">
        <v>529</v>
      </c>
      <c r="R2" s="429" t="s">
        <v>530</v>
      </c>
      <c r="S2" s="731" t="s">
        <v>534</v>
      </c>
      <c r="T2" s="731" t="s">
        <v>535</v>
      </c>
      <c r="U2" s="731" t="s">
        <v>536</v>
      </c>
      <c r="V2" s="731" t="s">
        <v>537</v>
      </c>
      <c r="W2" s="731" t="s">
        <v>538</v>
      </c>
      <c r="X2" s="731" t="s">
        <v>539</v>
      </c>
      <c r="Y2" s="731" t="s">
        <v>540</v>
      </c>
      <c r="Z2" s="731" t="s">
        <v>541</v>
      </c>
      <c r="AA2" s="731" t="s">
        <v>542</v>
      </c>
      <c r="AB2" s="731" t="s">
        <v>543</v>
      </c>
      <c r="AC2" s="731" t="s">
        <v>771</v>
      </c>
      <c r="AD2" s="733" t="s">
        <v>774</v>
      </c>
      <c r="AE2" s="735" t="s">
        <v>776</v>
      </c>
      <c r="AF2" s="735" t="s">
        <v>777</v>
      </c>
      <c r="AG2" s="737" t="s">
        <v>785</v>
      </c>
      <c r="AH2" s="739" t="s">
        <v>788</v>
      </c>
      <c r="AI2" s="741" t="s">
        <v>791</v>
      </c>
      <c r="AJ2" s="980" t="s">
        <v>797</v>
      </c>
      <c r="AK2" s="986" t="s">
        <v>800</v>
      </c>
      <c r="AL2" s="990" t="s">
        <v>986</v>
      </c>
      <c r="AM2" s="994" t="s">
        <v>989</v>
      </c>
      <c r="AN2" s="998" t="s">
        <v>996</v>
      </c>
      <c r="AO2" s="1002" t="s">
        <v>998</v>
      </c>
      <c r="AP2" s="1002" t="s">
        <v>999</v>
      </c>
      <c r="AQ2" s="1006" t="s">
        <v>1005</v>
      </c>
      <c r="AR2" s="1010" t="s">
        <v>1100</v>
      </c>
      <c r="AS2" s="1010" t="s">
        <v>1101</v>
      </c>
      <c r="AT2" s="1014" t="s">
        <v>1105</v>
      </c>
      <c r="AU2" s="1018" t="s">
        <v>1107</v>
      </c>
      <c r="AV2" s="1041" t="s">
        <v>1109</v>
      </c>
      <c r="AW2" s="1021" t="s">
        <v>1112</v>
      </c>
      <c r="AX2" s="1025" t="s">
        <v>1118</v>
      </c>
      <c r="AY2" s="1029" t="s">
        <v>1120</v>
      </c>
      <c r="AZ2" s="1029" t="s">
        <v>1121</v>
      </c>
      <c r="BA2" s="1029" t="s">
        <v>1122</v>
      </c>
      <c r="BB2" s="1033" t="s">
        <v>1125</v>
      </c>
      <c r="BC2" s="1033" t="s">
        <v>1126</v>
      </c>
      <c r="BD2" s="1033" t="s">
        <v>1127</v>
      </c>
      <c r="BE2" s="1210">
        <v>22640</v>
      </c>
      <c r="BF2" s="1210">
        <v>22643</v>
      </c>
      <c r="BG2" s="1210">
        <v>22644</v>
      </c>
      <c r="BH2" s="1210">
        <v>22646</v>
      </c>
      <c r="BI2" s="1210">
        <v>22885</v>
      </c>
      <c r="BJ2" s="1210">
        <v>22890</v>
      </c>
      <c r="BK2" s="1210">
        <v>22892</v>
      </c>
      <c r="BL2" s="1210">
        <v>22886</v>
      </c>
      <c r="BM2" s="1210">
        <v>22888</v>
      </c>
      <c r="BN2" s="1210">
        <v>22895</v>
      </c>
      <c r="BO2" s="1210">
        <v>22896</v>
      </c>
      <c r="BP2" s="1210">
        <v>22899</v>
      </c>
      <c r="BQ2" s="1210">
        <v>22901</v>
      </c>
      <c r="BR2" s="1210">
        <v>22904</v>
      </c>
      <c r="BS2" s="1210">
        <v>22905</v>
      </c>
      <c r="BT2" s="1210">
        <v>22909</v>
      </c>
      <c r="BU2" s="1210">
        <v>22910</v>
      </c>
      <c r="BV2" s="1210">
        <v>22911</v>
      </c>
      <c r="BW2" s="1210">
        <v>22912</v>
      </c>
    </row>
    <row r="3" spans="1:78">
      <c r="A3" s="9" t="s">
        <v>65</v>
      </c>
      <c r="B3" s="29" t="str">
        <f>OCB!B2</f>
        <v>S13-005356</v>
      </c>
      <c r="C3" s="29" t="str">
        <f>OCB!C2</f>
        <v>S13-005357</v>
      </c>
      <c r="D3" s="29" t="str">
        <f>OCB!D2</f>
        <v>S13-005358</v>
      </c>
      <c r="E3" s="29" t="str">
        <f>OCB!E2</f>
        <v>S13-005359</v>
      </c>
      <c r="F3" s="29" t="str">
        <f>OCB!F2</f>
        <v>S13-005360</v>
      </c>
      <c r="G3" s="29" t="str">
        <f>OCB!G2</f>
        <v>S13-005361</v>
      </c>
      <c r="H3" s="29" t="str">
        <f>OCB!H2</f>
        <v>S13-005362</v>
      </c>
      <c r="I3" s="29" t="str">
        <f>OCB!I2</f>
        <v>S13-005363</v>
      </c>
      <c r="J3" s="427" t="s">
        <v>426</v>
      </c>
      <c r="K3" s="427" t="s">
        <v>430</v>
      </c>
      <c r="L3" s="427" t="s">
        <v>432</v>
      </c>
      <c r="M3" s="427" t="s">
        <v>546</v>
      </c>
      <c r="N3" s="427" t="s">
        <v>550</v>
      </c>
      <c r="O3" s="429" t="s">
        <v>554</v>
      </c>
      <c r="P3" s="429" t="s">
        <v>555</v>
      </c>
      <c r="Q3" s="429" t="s">
        <v>556</v>
      </c>
      <c r="R3" s="429" t="s">
        <v>557</v>
      </c>
      <c r="S3" s="731" t="s">
        <v>561</v>
      </c>
      <c r="T3" s="731" t="s">
        <v>562</v>
      </c>
      <c r="U3" s="731" t="s">
        <v>563</v>
      </c>
      <c r="V3" s="731" t="s">
        <v>564</v>
      </c>
      <c r="W3" s="731" t="s">
        <v>565</v>
      </c>
      <c r="X3" s="731" t="s">
        <v>566</v>
      </c>
      <c r="Y3" s="731" t="s">
        <v>567</v>
      </c>
      <c r="Z3" s="731" t="s">
        <v>568</v>
      </c>
      <c r="AA3" s="731" t="s">
        <v>569</v>
      </c>
      <c r="AB3" s="731" t="s">
        <v>570</v>
      </c>
      <c r="AC3" s="731" t="s">
        <v>755</v>
      </c>
      <c r="AD3" s="733" t="s">
        <v>758</v>
      </c>
      <c r="AE3" s="735" t="s">
        <v>760</v>
      </c>
      <c r="AF3" s="735" t="s">
        <v>761</v>
      </c>
      <c r="AG3" s="737" t="s">
        <v>807</v>
      </c>
      <c r="AH3" s="739" t="s">
        <v>810</v>
      </c>
      <c r="AI3" s="741" t="s">
        <v>813</v>
      </c>
      <c r="AJ3" s="980" t="s">
        <v>819</v>
      </c>
      <c r="AK3" s="986" t="s">
        <v>822</v>
      </c>
      <c r="AL3" s="990" t="s">
        <v>1008</v>
      </c>
      <c r="AM3" s="994" t="s">
        <v>1011</v>
      </c>
      <c r="AN3" s="998" t="s">
        <v>1018</v>
      </c>
      <c r="AO3" s="1002" t="s">
        <v>1020</v>
      </c>
      <c r="AP3" s="1002" t="s">
        <v>1021</v>
      </c>
      <c r="AQ3" s="1006" t="s">
        <v>1027</v>
      </c>
      <c r="AR3" s="1010" t="s">
        <v>1130</v>
      </c>
      <c r="AS3" s="1010" t="s">
        <v>1131</v>
      </c>
      <c r="AT3" s="1014" t="s">
        <v>1135</v>
      </c>
      <c r="AU3" s="1018" t="s">
        <v>1137</v>
      </c>
      <c r="AV3" s="1041" t="s">
        <v>1139</v>
      </c>
      <c r="AW3" s="1021" t="s">
        <v>1142</v>
      </c>
      <c r="AX3" s="1025" t="s">
        <v>1148</v>
      </c>
      <c r="AY3" s="1029" t="s">
        <v>1150</v>
      </c>
      <c r="AZ3" s="1029" t="s">
        <v>1151</v>
      </c>
      <c r="BA3" s="1029" t="s">
        <v>1152</v>
      </c>
      <c r="BB3" s="1033" t="s">
        <v>1155</v>
      </c>
      <c r="BC3" s="1033" t="s">
        <v>1156</v>
      </c>
      <c r="BD3" s="1033" t="s">
        <v>1157</v>
      </c>
      <c r="BE3" s="1210" t="s">
        <v>1140</v>
      </c>
      <c r="BF3" s="1210" t="s">
        <v>1143</v>
      </c>
      <c r="BG3" s="1210" t="s">
        <v>1144</v>
      </c>
      <c r="BH3" s="1210" t="s">
        <v>1146</v>
      </c>
      <c r="BI3" s="1210" t="s">
        <v>1306</v>
      </c>
      <c r="BJ3" s="1210" t="s">
        <v>1308</v>
      </c>
      <c r="BK3" s="1210" t="s">
        <v>1310</v>
      </c>
      <c r="BL3" s="1210" t="s">
        <v>1315</v>
      </c>
      <c r="BM3" s="1210" t="s">
        <v>1316</v>
      </c>
      <c r="BN3" s="1210" t="s">
        <v>1318</v>
      </c>
      <c r="BO3" s="1210" t="s">
        <v>1319</v>
      </c>
      <c r="BP3" s="1210" t="s">
        <v>1320</v>
      </c>
      <c r="BQ3" s="1210" t="s">
        <v>1322</v>
      </c>
      <c r="BR3" s="1210" t="s">
        <v>1419</v>
      </c>
      <c r="BS3" s="1210" t="s">
        <v>1420</v>
      </c>
      <c r="BT3" s="1210" t="s">
        <v>1404</v>
      </c>
      <c r="BU3" s="1210" t="s">
        <v>1405</v>
      </c>
      <c r="BV3" s="1210" t="s">
        <v>1406</v>
      </c>
      <c r="BW3" s="1210" t="s">
        <v>1407</v>
      </c>
    </row>
    <row r="4" spans="1:78" s="1234" customFormat="1" ht="81" customHeight="1">
      <c r="A4" s="1148" t="s">
        <v>0</v>
      </c>
      <c r="B4" s="1233" t="str">
        <f>OCB!B3</f>
        <v>Halibut, Holland, FA027, FC08/13</v>
      </c>
      <c r="C4" s="1233" t="str">
        <f>OCB!C3</f>
        <v>Turbot, Brighton, FA027 NEA, FC07/13</v>
      </c>
      <c r="D4" s="1233" t="str">
        <f>OCB!D3</f>
        <v>Turbot, Ireland, Ballycotton, FC06/13</v>
      </c>
      <c r="E4" s="1233" t="str">
        <f>OCB!E3</f>
        <v>Sardines, Poole, Dorset, FC05/13</v>
      </c>
      <c r="F4" s="1233" t="str">
        <f>OCB!F3</f>
        <v>Herrings, West Mersey, FC03/13</v>
      </c>
      <c r="G4" s="1233" t="str">
        <f>OCB!G3</f>
        <v>Sea Bass, France, La Rochelle, FC02/13</v>
      </c>
      <c r="H4" s="1233" t="str">
        <f>OCB!H3</f>
        <v>Turbot, S.W. England, Brixham, FC01/13</v>
      </c>
      <c r="I4" s="1233" t="str">
        <f>OCB!I3</f>
        <v>Sprats, Poole, Dorset, FC04/13</v>
      </c>
      <c r="J4" s="1324" t="s">
        <v>577</v>
      </c>
      <c r="K4" s="1324" t="s">
        <v>579</v>
      </c>
      <c r="L4" s="1324" t="s">
        <v>581</v>
      </c>
      <c r="M4" s="1324" t="s">
        <v>584</v>
      </c>
      <c r="N4" s="1324" t="s">
        <v>588</v>
      </c>
      <c r="O4" s="1324" t="s">
        <v>592</v>
      </c>
      <c r="P4" s="1324" t="s">
        <v>593</v>
      </c>
      <c r="Q4" s="1324" t="s">
        <v>594</v>
      </c>
      <c r="R4" s="1324" t="s">
        <v>595</v>
      </c>
      <c r="S4" s="1324" t="s">
        <v>599</v>
      </c>
      <c r="T4" s="1324" t="s">
        <v>600</v>
      </c>
      <c r="U4" s="1324" t="s">
        <v>601</v>
      </c>
      <c r="V4" s="1324" t="s">
        <v>602</v>
      </c>
      <c r="W4" s="1324" t="s">
        <v>603</v>
      </c>
      <c r="X4" s="1324" t="s">
        <v>604</v>
      </c>
      <c r="Y4" s="1324" t="s">
        <v>605</v>
      </c>
      <c r="Z4" s="1324" t="s">
        <v>606</v>
      </c>
      <c r="AA4" s="1324" t="s">
        <v>607</v>
      </c>
      <c r="AB4" s="1324" t="s">
        <v>608</v>
      </c>
      <c r="AC4" s="1324" t="s">
        <v>824</v>
      </c>
      <c r="AD4" s="1324" t="s">
        <v>827</v>
      </c>
      <c r="AE4" s="1324" t="s">
        <v>829</v>
      </c>
      <c r="AF4" s="1324" t="s">
        <v>830</v>
      </c>
      <c r="AG4" s="1324" t="s">
        <v>840</v>
      </c>
      <c r="AH4" s="1324" t="s">
        <v>843</v>
      </c>
      <c r="AI4" s="1324" t="s">
        <v>846</v>
      </c>
      <c r="AJ4" s="1233" t="s">
        <v>852</v>
      </c>
      <c r="AK4" s="1233" t="s">
        <v>855</v>
      </c>
      <c r="AL4" s="1233" t="s">
        <v>1030</v>
      </c>
      <c r="AM4" s="1233" t="s">
        <v>1032</v>
      </c>
      <c r="AN4" s="1233" t="s">
        <v>1039</v>
      </c>
      <c r="AO4" s="1233" t="s">
        <v>1041</v>
      </c>
      <c r="AP4" s="1233" t="s">
        <v>1042</v>
      </c>
      <c r="AQ4" s="1233" t="s">
        <v>1048</v>
      </c>
      <c r="AR4" s="1233" t="s">
        <v>1160</v>
      </c>
      <c r="AS4" s="1233" t="s">
        <v>1161</v>
      </c>
      <c r="AT4" s="1233" t="s">
        <v>1165</v>
      </c>
      <c r="AU4" s="1233" t="s">
        <v>1167</v>
      </c>
      <c r="AV4" s="1233" t="s">
        <v>1169</v>
      </c>
      <c r="AW4" s="1233" t="s">
        <v>1172</v>
      </c>
      <c r="AX4" s="1233" t="s">
        <v>1178</v>
      </c>
      <c r="AY4" s="1233" t="s">
        <v>1180</v>
      </c>
      <c r="AZ4" s="1233" t="s">
        <v>1181</v>
      </c>
      <c r="BA4" s="1233" t="s">
        <v>1182</v>
      </c>
      <c r="BB4" s="1233" t="s">
        <v>1185</v>
      </c>
      <c r="BC4" s="1233" t="s">
        <v>1186</v>
      </c>
      <c r="BD4" s="1233" t="s">
        <v>1187</v>
      </c>
      <c r="BE4" s="1276" t="s">
        <v>1170</v>
      </c>
      <c r="BF4" s="1276" t="s">
        <v>1173</v>
      </c>
      <c r="BG4" s="1276" t="s">
        <v>1174</v>
      </c>
      <c r="BH4" s="1276" t="s">
        <v>1176</v>
      </c>
      <c r="BI4" s="1276" t="s">
        <v>1327</v>
      </c>
      <c r="BJ4" s="1276" t="s">
        <v>1329</v>
      </c>
      <c r="BK4" s="1276" t="s">
        <v>1331</v>
      </c>
      <c r="BL4" s="1276" t="s">
        <v>1336</v>
      </c>
      <c r="BM4" s="1276" t="s">
        <v>1337</v>
      </c>
      <c r="BN4" s="1276" t="s">
        <v>1339</v>
      </c>
      <c r="BO4" s="1276" t="s">
        <v>1340</v>
      </c>
      <c r="BP4" s="1276" t="s">
        <v>1341</v>
      </c>
      <c r="BQ4" s="1276" t="s">
        <v>1343</v>
      </c>
      <c r="BR4" s="1276" t="s">
        <v>1441</v>
      </c>
      <c r="BS4" s="1276" t="s">
        <v>1442</v>
      </c>
      <c r="BT4" s="1276" t="s">
        <v>1446</v>
      </c>
      <c r="BU4" s="1276" t="s">
        <v>1447</v>
      </c>
      <c r="BV4" s="1276" t="s">
        <v>1448</v>
      </c>
      <c r="BW4" s="1276" t="s">
        <v>1449</v>
      </c>
    </row>
    <row r="5" spans="1:78" s="478" customFormat="1" ht="24.75" customHeight="1">
      <c r="A5" s="477" t="s">
        <v>1717</v>
      </c>
      <c r="B5" s="1217">
        <f>Samples!B6</f>
        <v>2.31</v>
      </c>
      <c r="C5" s="1217">
        <f>Samples!C6</f>
        <v>1.08</v>
      </c>
      <c r="D5" s="1217">
        <f>Samples!D6</f>
        <v>0.33</v>
      </c>
      <c r="E5" s="1217">
        <f>Samples!E6</f>
        <v>5.19</v>
      </c>
      <c r="F5" s="1217">
        <f>Samples!F6</f>
        <v>6.67</v>
      </c>
      <c r="G5" s="1217">
        <f>Samples!G6</f>
        <v>8.82</v>
      </c>
      <c r="H5" s="1217">
        <f>Samples!H6</f>
        <v>2.29</v>
      </c>
      <c r="I5" s="1217">
        <f>Samples!I6</f>
        <v>4.4400000000000004</v>
      </c>
      <c r="J5" s="1189">
        <v>2.11</v>
      </c>
      <c r="K5" s="1189">
        <v>1.52</v>
      </c>
      <c r="L5" s="1189">
        <v>6.61</v>
      </c>
      <c r="M5" s="1189">
        <v>3.87</v>
      </c>
      <c r="N5" s="1189">
        <v>1.21</v>
      </c>
      <c r="O5" s="1189">
        <v>3.47</v>
      </c>
      <c r="P5" s="1189">
        <v>12.99</v>
      </c>
      <c r="Q5" s="1189">
        <v>0.61</v>
      </c>
      <c r="R5" s="1189">
        <v>10.91</v>
      </c>
      <c r="S5" s="1189">
        <v>7.58</v>
      </c>
      <c r="T5" s="1189">
        <v>4.12</v>
      </c>
      <c r="U5" s="1189">
        <v>22.73</v>
      </c>
      <c r="V5" s="1189">
        <v>1.75</v>
      </c>
      <c r="W5" s="1189">
        <v>6.6</v>
      </c>
      <c r="X5" s="1189">
        <v>24.47</v>
      </c>
      <c r="Y5" s="1189">
        <v>4.71</v>
      </c>
      <c r="Z5" s="1189">
        <v>10.29</v>
      </c>
      <c r="AA5" s="1189">
        <v>1.87</v>
      </c>
      <c r="AB5" s="1189">
        <v>15.81</v>
      </c>
      <c r="AC5" s="1189">
        <v>0.64</v>
      </c>
      <c r="AD5" s="1189">
        <v>2.2599999999999998</v>
      </c>
      <c r="AE5" s="1189">
        <v>1.74</v>
      </c>
      <c r="AF5" s="1189">
        <v>3.84</v>
      </c>
      <c r="AG5" s="1189">
        <v>13.4</v>
      </c>
      <c r="AH5" s="1189">
        <v>5.96</v>
      </c>
      <c r="AI5" s="1189">
        <v>2.2400000000000002</v>
      </c>
      <c r="AJ5" s="1178">
        <v>24.98</v>
      </c>
      <c r="AK5" s="1178">
        <v>16.57</v>
      </c>
      <c r="AL5" s="1178">
        <v>11.22</v>
      </c>
      <c r="AM5" s="1178">
        <v>11.73</v>
      </c>
      <c r="AN5" s="1178">
        <v>7.56</v>
      </c>
      <c r="AO5" s="1178">
        <v>5.4</v>
      </c>
      <c r="AP5" s="1178">
        <v>2.4300000000000002</v>
      </c>
      <c r="AQ5" s="1178">
        <v>11.08</v>
      </c>
      <c r="AR5" s="1178">
        <v>8.35</v>
      </c>
      <c r="AS5" s="1178">
        <v>20.72</v>
      </c>
      <c r="AT5" s="1178">
        <v>12.42</v>
      </c>
      <c r="AU5" s="1178">
        <v>9.4499999999999993</v>
      </c>
      <c r="AV5" s="1178">
        <v>3.01</v>
      </c>
      <c r="AW5" s="1178">
        <v>4.0199999999999996</v>
      </c>
      <c r="AX5" s="1178">
        <v>2.79</v>
      </c>
      <c r="AY5" s="1178">
        <v>8.18</v>
      </c>
      <c r="AZ5" s="1178">
        <v>14.71</v>
      </c>
      <c r="BA5" s="1178">
        <v>10.68</v>
      </c>
      <c r="BB5" s="1178">
        <v>9.41</v>
      </c>
      <c r="BC5" s="1178">
        <v>9.56</v>
      </c>
      <c r="BD5" s="1217">
        <v>0.88</v>
      </c>
      <c r="BE5" s="1281">
        <v>1.2</v>
      </c>
      <c r="BF5" s="1281">
        <v>1.9</v>
      </c>
      <c r="BG5" s="1281">
        <v>18.5</v>
      </c>
      <c r="BH5" s="1281">
        <v>0.4</v>
      </c>
      <c r="BI5" s="1281">
        <v>2.7</v>
      </c>
      <c r="BJ5" s="1281">
        <v>17.8</v>
      </c>
      <c r="BK5" s="1281">
        <v>8.1</v>
      </c>
      <c r="BL5" s="1281">
        <v>6.5</v>
      </c>
      <c r="BM5" s="1281">
        <v>2.7</v>
      </c>
      <c r="BN5" s="1281">
        <v>2</v>
      </c>
      <c r="BO5" s="1281">
        <v>15.6</v>
      </c>
      <c r="BP5" s="1281">
        <v>5.9</v>
      </c>
      <c r="BQ5" s="1281">
        <v>0.5</v>
      </c>
      <c r="BR5" s="1281">
        <v>14.3</v>
      </c>
      <c r="BS5" s="1281">
        <v>14.4</v>
      </c>
      <c r="BT5" s="1281">
        <v>6.7</v>
      </c>
      <c r="BU5" s="1281">
        <v>15.3</v>
      </c>
      <c r="BV5" s="1281">
        <v>7.1</v>
      </c>
      <c r="BW5" s="1281">
        <v>12.1</v>
      </c>
    </row>
    <row r="6" spans="1:78">
      <c r="A6" s="1211" t="s">
        <v>172</v>
      </c>
      <c r="B6" s="66"/>
      <c r="C6" s="64"/>
      <c r="D6" s="64"/>
      <c r="E6" s="66"/>
      <c r="F6" s="66"/>
      <c r="G6" s="66"/>
      <c r="H6" s="66"/>
      <c r="I6" s="64"/>
      <c r="J6" s="429"/>
      <c r="K6" s="429"/>
      <c r="L6" s="429"/>
      <c r="M6" s="429"/>
      <c r="N6" s="429"/>
      <c r="O6" s="429"/>
      <c r="P6" s="429"/>
      <c r="Q6" s="429"/>
      <c r="R6" s="429"/>
      <c r="S6" s="742"/>
      <c r="T6" s="742"/>
      <c r="U6" s="742"/>
      <c r="V6" s="742"/>
      <c r="W6" s="742"/>
      <c r="X6" s="742"/>
      <c r="Y6" s="742"/>
      <c r="Z6" s="742"/>
      <c r="AA6" s="742"/>
      <c r="AB6" s="742"/>
      <c r="AC6" s="742"/>
      <c r="AD6" s="742"/>
      <c r="AE6" s="742"/>
      <c r="AF6" s="742"/>
      <c r="AG6" s="742"/>
      <c r="AH6" s="742"/>
      <c r="AI6" s="742"/>
      <c r="AJ6" s="979"/>
      <c r="AK6" s="985"/>
      <c r="AL6" s="989"/>
      <c r="AM6" s="993"/>
      <c r="AN6" s="997"/>
      <c r="AO6" s="1001"/>
      <c r="AP6" s="1001"/>
      <c r="AQ6" s="1005"/>
      <c r="AR6" s="1009"/>
      <c r="AS6" s="1009"/>
      <c r="AT6" s="1013"/>
      <c r="AU6" s="1017"/>
      <c r="AV6" s="1040"/>
      <c r="AW6" s="1020"/>
      <c r="AX6" s="1024"/>
      <c r="AY6" s="1028"/>
      <c r="AZ6" s="1028"/>
      <c r="BA6" s="1028"/>
      <c r="BB6" s="1032"/>
      <c r="BC6" s="1032"/>
      <c r="BD6" s="1032"/>
      <c r="BZ6" s="1346" t="s">
        <v>1714</v>
      </c>
    </row>
    <row r="7" spans="1:78">
      <c r="A7" s="1209" t="s">
        <v>171</v>
      </c>
      <c r="B7" s="66"/>
      <c r="C7" s="63"/>
      <c r="D7" s="63"/>
      <c r="E7" s="66"/>
      <c r="F7" s="66"/>
      <c r="G7" s="66"/>
      <c r="H7" s="66"/>
      <c r="I7" s="63"/>
      <c r="J7" s="426"/>
      <c r="K7" s="426"/>
      <c r="L7" s="426"/>
      <c r="M7" s="426"/>
      <c r="N7" s="426"/>
      <c r="O7" s="428"/>
      <c r="P7" s="428"/>
      <c r="Q7" s="428"/>
      <c r="R7" s="428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2"/>
      <c r="AE7" s="734"/>
      <c r="AF7" s="734"/>
      <c r="AG7" s="736"/>
      <c r="AH7" s="738"/>
      <c r="AI7" s="740"/>
      <c r="AJ7" s="979"/>
      <c r="AK7" s="985"/>
      <c r="AL7" s="989"/>
      <c r="AM7" s="993"/>
      <c r="AN7" s="997"/>
      <c r="AO7" s="1001"/>
      <c r="AP7" s="1001"/>
      <c r="AQ7" s="1005"/>
      <c r="AR7" s="1009"/>
      <c r="AS7" s="1009"/>
      <c r="AT7" s="1013"/>
      <c r="AU7" s="1017"/>
      <c r="AV7" s="1040"/>
      <c r="AW7" s="1020"/>
      <c r="AX7" s="1024"/>
      <c r="AY7" s="1028"/>
      <c r="AZ7" s="1028"/>
      <c r="BA7" s="1028"/>
      <c r="BB7" s="1032"/>
      <c r="BC7" s="1032"/>
      <c r="BD7" s="1032"/>
      <c r="BZ7" s="1346" t="s">
        <v>1712</v>
      </c>
    </row>
    <row r="8" spans="1:78" ht="14">
      <c r="A8" s="1207" t="s">
        <v>153</v>
      </c>
      <c r="B8" s="691">
        <v>0.08</v>
      </c>
      <c r="C8" s="692">
        <v>0.12</v>
      </c>
      <c r="D8" s="743">
        <v>0.3</v>
      </c>
      <c r="E8" s="691">
        <v>0.03</v>
      </c>
      <c r="F8" s="691">
        <v>0.05</v>
      </c>
      <c r="G8" s="691" t="s">
        <v>176</v>
      </c>
      <c r="H8" s="691">
        <v>0.04</v>
      </c>
      <c r="I8" s="691">
        <v>0.05</v>
      </c>
      <c r="J8" s="745">
        <v>0.22700000000000001</v>
      </c>
      <c r="K8" s="745">
        <v>0.13</v>
      </c>
      <c r="L8" s="745" t="s">
        <v>216</v>
      </c>
      <c r="M8" s="745">
        <v>2.8000000000000001E-2</v>
      </c>
      <c r="N8" s="745">
        <v>0.126</v>
      </c>
      <c r="O8" s="745" t="s">
        <v>720</v>
      </c>
      <c r="P8" s="745">
        <v>5.0999999999999997E-2</v>
      </c>
      <c r="Q8" s="745" t="s">
        <v>721</v>
      </c>
      <c r="R8" s="745" t="s">
        <v>722</v>
      </c>
      <c r="S8" s="745" t="s">
        <v>914</v>
      </c>
      <c r="T8" s="745" t="s">
        <v>408</v>
      </c>
      <c r="U8" s="745" t="s">
        <v>665</v>
      </c>
      <c r="V8" s="745" t="s">
        <v>915</v>
      </c>
      <c r="W8" s="745" t="s">
        <v>914</v>
      </c>
      <c r="X8" s="745">
        <v>4.2000000000000003E-2</v>
      </c>
      <c r="Y8" s="745" t="s">
        <v>218</v>
      </c>
      <c r="Z8" s="745" t="s">
        <v>417</v>
      </c>
      <c r="AA8" s="745">
        <v>8.6999999999999994E-2</v>
      </c>
      <c r="AB8" s="745" t="s">
        <v>653</v>
      </c>
      <c r="AC8" s="745" t="s">
        <v>916</v>
      </c>
      <c r="AD8" s="745" t="s">
        <v>143</v>
      </c>
      <c r="AE8" s="745" t="s">
        <v>964</v>
      </c>
      <c r="AF8" s="745">
        <v>0.19</v>
      </c>
      <c r="AG8" s="745" t="s">
        <v>150</v>
      </c>
      <c r="AH8" s="745">
        <v>2.4E-2</v>
      </c>
      <c r="AI8" s="1036">
        <v>8.4000000000000005E-2</v>
      </c>
      <c r="AJ8" s="1038">
        <v>2.1000000000000001E-2</v>
      </c>
      <c r="AK8" s="1038" t="s">
        <v>365</v>
      </c>
      <c r="AL8" s="1038" t="s">
        <v>417</v>
      </c>
      <c r="AM8" s="1038">
        <v>2.1999999999999999E-2</v>
      </c>
      <c r="AN8" s="1038" t="s">
        <v>363</v>
      </c>
      <c r="AO8" s="1038">
        <v>4.5999999999999999E-2</v>
      </c>
      <c r="AP8" s="1038">
        <v>6.5000000000000002E-2</v>
      </c>
      <c r="AQ8" s="1038">
        <v>2.5000000000000001E-2</v>
      </c>
      <c r="AR8" s="1038">
        <v>4.4999999999999998E-2</v>
      </c>
      <c r="AS8" s="1038" t="s">
        <v>217</v>
      </c>
      <c r="AT8" s="1038" t="s">
        <v>422</v>
      </c>
      <c r="AU8" s="1046">
        <v>0.04</v>
      </c>
      <c r="AV8" s="1039">
        <v>0.105</v>
      </c>
      <c r="AW8" s="1038">
        <v>5.5E-2</v>
      </c>
      <c r="AX8" s="1038">
        <v>0.04</v>
      </c>
      <c r="AY8" s="1038" t="s">
        <v>195</v>
      </c>
      <c r="AZ8" s="1038" t="s">
        <v>371</v>
      </c>
      <c r="BA8" s="1038" t="s">
        <v>195</v>
      </c>
      <c r="BB8" s="1038" t="s">
        <v>216</v>
      </c>
      <c r="BC8" s="1038">
        <v>6.4000000000000001E-2</v>
      </c>
      <c r="BD8" s="1238" t="s">
        <v>177</v>
      </c>
      <c r="BE8" s="1239">
        <v>9.4E-2</v>
      </c>
      <c r="BF8" s="1239">
        <v>9.7000000000000003E-2</v>
      </c>
      <c r="BG8" s="1239" t="s">
        <v>371</v>
      </c>
      <c r="BH8" s="1319" t="s">
        <v>964</v>
      </c>
      <c r="BI8" s="1239" t="s">
        <v>1639</v>
      </c>
      <c r="BJ8" s="1239">
        <v>0.02</v>
      </c>
      <c r="BK8" s="1239">
        <v>2.3E-2</v>
      </c>
      <c r="BL8" s="1239" t="s">
        <v>359</v>
      </c>
      <c r="BM8" s="1239" t="s">
        <v>732</v>
      </c>
      <c r="BN8" s="1239" t="s">
        <v>710</v>
      </c>
      <c r="BO8" s="1239" t="s">
        <v>216</v>
      </c>
      <c r="BP8" s="1239" t="s">
        <v>976</v>
      </c>
      <c r="BQ8" s="1239" t="s">
        <v>1640</v>
      </c>
      <c r="BR8" s="1239" t="s">
        <v>414</v>
      </c>
      <c r="BS8" s="1239" t="s">
        <v>417</v>
      </c>
      <c r="BT8" s="1239" t="s">
        <v>178</v>
      </c>
      <c r="BU8" s="1239">
        <v>3.3000000000000002E-2</v>
      </c>
      <c r="BV8" s="1239">
        <v>8.3000000000000004E-2</v>
      </c>
      <c r="BW8" s="1239">
        <v>4.5999999999999999E-2</v>
      </c>
      <c r="BZ8" s="1351">
        <v>198</v>
      </c>
    </row>
    <row r="9" spans="1:78" ht="14">
      <c r="A9" s="1207" t="s">
        <v>154</v>
      </c>
      <c r="B9" s="691" t="s">
        <v>177</v>
      </c>
      <c r="C9" s="692" t="s">
        <v>120</v>
      </c>
      <c r="D9" s="743" t="s">
        <v>208</v>
      </c>
      <c r="E9" s="691" t="s">
        <v>178</v>
      </c>
      <c r="F9" s="691" t="s">
        <v>123</v>
      </c>
      <c r="G9" s="691">
        <v>0.02</v>
      </c>
      <c r="H9" s="691" t="s">
        <v>121</v>
      </c>
      <c r="I9" s="691" t="s">
        <v>178</v>
      </c>
      <c r="J9" s="745" t="s">
        <v>686</v>
      </c>
      <c r="K9" s="745" t="s">
        <v>687</v>
      </c>
      <c r="L9" s="745" t="s">
        <v>404</v>
      </c>
      <c r="M9" s="745" t="s">
        <v>218</v>
      </c>
      <c r="N9" s="745" t="s">
        <v>689</v>
      </c>
      <c r="O9" s="745" t="s">
        <v>683</v>
      </c>
      <c r="P9" s="745">
        <v>5.0999999999999997E-2</v>
      </c>
      <c r="Q9" s="745" t="s">
        <v>723</v>
      </c>
      <c r="R9" s="745">
        <v>0.05</v>
      </c>
      <c r="S9" s="745" t="s">
        <v>356</v>
      </c>
      <c r="T9" s="745" t="s">
        <v>404</v>
      </c>
      <c r="U9" s="745" t="s">
        <v>366</v>
      </c>
      <c r="V9" s="745" t="s">
        <v>917</v>
      </c>
      <c r="W9" s="745" t="s">
        <v>914</v>
      </c>
      <c r="X9" s="745" t="s">
        <v>422</v>
      </c>
      <c r="Y9" s="745" t="s">
        <v>218</v>
      </c>
      <c r="Z9" s="745" t="s">
        <v>417</v>
      </c>
      <c r="AA9" s="745" t="s">
        <v>918</v>
      </c>
      <c r="AB9" s="745" t="s">
        <v>653</v>
      </c>
      <c r="AC9" s="745">
        <v>0.44800000000000001</v>
      </c>
      <c r="AD9" s="745">
        <v>0.113</v>
      </c>
      <c r="AE9" s="745" t="s">
        <v>965</v>
      </c>
      <c r="AF9" s="745" t="s">
        <v>359</v>
      </c>
      <c r="AG9" s="745" t="s">
        <v>665</v>
      </c>
      <c r="AH9" s="745" t="s">
        <v>661</v>
      </c>
      <c r="AI9" s="1036" t="s">
        <v>979</v>
      </c>
      <c r="AJ9" s="1038" t="s">
        <v>176</v>
      </c>
      <c r="AK9" s="1038" t="s">
        <v>195</v>
      </c>
      <c r="AL9" s="1038" t="s">
        <v>146</v>
      </c>
      <c r="AM9" s="1038" t="s">
        <v>414</v>
      </c>
      <c r="AN9" s="1038" t="s">
        <v>914</v>
      </c>
      <c r="AO9" s="1038">
        <v>4.5999999999999999E-2</v>
      </c>
      <c r="AP9" s="1038" t="s">
        <v>418</v>
      </c>
      <c r="AQ9" s="1038">
        <v>2.5000000000000001E-2</v>
      </c>
      <c r="AR9" s="1038">
        <v>5.8000000000000003E-2</v>
      </c>
      <c r="AS9" s="1038" t="s">
        <v>217</v>
      </c>
      <c r="AT9" s="1038" t="s">
        <v>422</v>
      </c>
      <c r="AU9" s="1046">
        <v>4.7E-2</v>
      </c>
      <c r="AV9" s="1039" t="s">
        <v>1234</v>
      </c>
      <c r="AW9" s="1038">
        <v>0.14799999999999999</v>
      </c>
      <c r="AX9" s="1038" t="s">
        <v>1260</v>
      </c>
      <c r="AY9" s="1038" t="s">
        <v>195</v>
      </c>
      <c r="AZ9" s="1038" t="s">
        <v>371</v>
      </c>
      <c r="BA9" s="1038" t="s">
        <v>195</v>
      </c>
      <c r="BB9" s="1038">
        <v>6.3E-2</v>
      </c>
      <c r="BC9" s="1038">
        <v>4.1000000000000002E-2</v>
      </c>
      <c r="BD9" s="1238" t="s">
        <v>177</v>
      </c>
      <c r="BE9" s="1239" t="s">
        <v>1259</v>
      </c>
      <c r="BF9" s="1239" t="s">
        <v>409</v>
      </c>
      <c r="BG9" s="1239" t="s">
        <v>653</v>
      </c>
      <c r="BH9" s="1319" t="s">
        <v>1669</v>
      </c>
      <c r="BI9" s="1239" t="s">
        <v>719</v>
      </c>
      <c r="BJ9" s="1239" t="s">
        <v>365</v>
      </c>
      <c r="BK9" s="1239" t="s">
        <v>195</v>
      </c>
      <c r="BL9" s="1239" t="s">
        <v>413</v>
      </c>
      <c r="BM9" s="1239" t="s">
        <v>918</v>
      </c>
      <c r="BN9" s="1239">
        <v>0.13500000000000001</v>
      </c>
      <c r="BO9" s="1239" t="s">
        <v>356</v>
      </c>
      <c r="BP9" s="1239" t="s">
        <v>923</v>
      </c>
      <c r="BQ9" s="1239" t="s">
        <v>735</v>
      </c>
      <c r="BR9" s="1239" t="s">
        <v>181</v>
      </c>
      <c r="BS9" s="1239" t="s">
        <v>422</v>
      </c>
      <c r="BT9" s="1239" t="s">
        <v>121</v>
      </c>
      <c r="BU9" s="1239" t="s">
        <v>366</v>
      </c>
      <c r="BV9" s="1239" t="s">
        <v>923</v>
      </c>
      <c r="BW9" s="1239" t="s">
        <v>123</v>
      </c>
      <c r="BZ9" s="1351">
        <v>201</v>
      </c>
    </row>
    <row r="10" spans="1:78" ht="14">
      <c r="A10" s="1207" t="s">
        <v>155</v>
      </c>
      <c r="B10" s="691" t="s">
        <v>122</v>
      </c>
      <c r="C10" s="692" t="s">
        <v>179</v>
      </c>
      <c r="D10" s="743" t="s">
        <v>194</v>
      </c>
      <c r="E10" s="691" t="s">
        <v>121</v>
      </c>
      <c r="F10" s="691" t="s">
        <v>178</v>
      </c>
      <c r="G10" s="691" t="s">
        <v>181</v>
      </c>
      <c r="H10" s="691" t="s">
        <v>182</v>
      </c>
      <c r="I10" s="691" t="s">
        <v>121</v>
      </c>
      <c r="J10" s="745" t="s">
        <v>690</v>
      </c>
      <c r="K10" s="745" t="s">
        <v>687</v>
      </c>
      <c r="L10" s="745" t="s">
        <v>404</v>
      </c>
      <c r="M10" s="745" t="s">
        <v>684</v>
      </c>
      <c r="N10" s="745" t="s">
        <v>691</v>
      </c>
      <c r="O10" s="745" t="s">
        <v>413</v>
      </c>
      <c r="P10" s="745" t="s">
        <v>363</v>
      </c>
      <c r="Q10" s="745" t="s">
        <v>724</v>
      </c>
      <c r="R10" s="745" t="s">
        <v>673</v>
      </c>
      <c r="S10" s="745" t="s">
        <v>360</v>
      </c>
      <c r="T10" s="745" t="s">
        <v>408</v>
      </c>
      <c r="U10" s="745" t="s">
        <v>152</v>
      </c>
      <c r="V10" s="745" t="s">
        <v>919</v>
      </c>
      <c r="W10" s="745" t="s">
        <v>359</v>
      </c>
      <c r="X10" s="745" t="s">
        <v>738</v>
      </c>
      <c r="Y10" s="745" t="s">
        <v>920</v>
      </c>
      <c r="Z10" s="745" t="s">
        <v>646</v>
      </c>
      <c r="AA10" s="745" t="s">
        <v>122</v>
      </c>
      <c r="AB10" s="745" t="s">
        <v>646</v>
      </c>
      <c r="AC10" s="745" t="s">
        <v>916</v>
      </c>
      <c r="AD10" s="745" t="s">
        <v>143</v>
      </c>
      <c r="AE10" s="745" t="s">
        <v>964</v>
      </c>
      <c r="AF10" s="745" t="s">
        <v>684</v>
      </c>
      <c r="AG10" s="745" t="s">
        <v>364</v>
      </c>
      <c r="AH10" s="745" t="s">
        <v>121</v>
      </c>
      <c r="AI10" s="1036" t="s">
        <v>980</v>
      </c>
      <c r="AJ10" s="1038" t="s">
        <v>672</v>
      </c>
      <c r="AK10" s="1038" t="s">
        <v>725</v>
      </c>
      <c r="AL10" s="1038" t="s">
        <v>363</v>
      </c>
      <c r="AM10" s="1038" t="s">
        <v>370</v>
      </c>
      <c r="AN10" s="1038" t="s">
        <v>218</v>
      </c>
      <c r="AO10" s="1038" t="s">
        <v>1236</v>
      </c>
      <c r="AP10" s="1038" t="s">
        <v>1237</v>
      </c>
      <c r="AQ10" s="1038" t="s">
        <v>661</v>
      </c>
      <c r="AR10" s="1038" t="s">
        <v>412</v>
      </c>
      <c r="AS10" s="1038" t="s">
        <v>216</v>
      </c>
      <c r="AT10" s="1038" t="s">
        <v>403</v>
      </c>
      <c r="AU10" s="1046" t="s">
        <v>123</v>
      </c>
      <c r="AV10" s="1039" t="s">
        <v>350</v>
      </c>
      <c r="AW10" s="1038" t="s">
        <v>1253</v>
      </c>
      <c r="AX10" s="1038" t="s">
        <v>1261</v>
      </c>
      <c r="AY10" s="1038" t="s">
        <v>673</v>
      </c>
      <c r="AZ10" s="1038" t="s">
        <v>422</v>
      </c>
      <c r="BA10" s="1038" t="s">
        <v>673</v>
      </c>
      <c r="BB10" s="1038" t="s">
        <v>738</v>
      </c>
      <c r="BC10" s="1038" t="s">
        <v>403</v>
      </c>
      <c r="BD10" s="1238" t="s">
        <v>1264</v>
      </c>
      <c r="BE10" s="1239" t="s">
        <v>179</v>
      </c>
      <c r="BF10" s="1239" t="s">
        <v>1236</v>
      </c>
      <c r="BG10" s="1239" t="s">
        <v>646</v>
      </c>
      <c r="BH10" s="1319" t="s">
        <v>1670</v>
      </c>
      <c r="BI10" s="1239" t="s">
        <v>1639</v>
      </c>
      <c r="BJ10" s="1239" t="s">
        <v>414</v>
      </c>
      <c r="BK10" s="1239" t="s">
        <v>359</v>
      </c>
      <c r="BL10" s="1239" t="s">
        <v>1248</v>
      </c>
      <c r="BM10" s="1239" t="s">
        <v>939</v>
      </c>
      <c r="BN10" s="1239" t="s">
        <v>1641</v>
      </c>
      <c r="BO10" s="1239" t="s">
        <v>673</v>
      </c>
      <c r="BP10" s="1239" t="s">
        <v>1519</v>
      </c>
      <c r="BQ10" s="1239" t="s">
        <v>1640</v>
      </c>
      <c r="BR10" s="1239" t="s">
        <v>370</v>
      </c>
      <c r="BS10" s="1239" t="s">
        <v>665</v>
      </c>
      <c r="BT10" s="1239" t="s">
        <v>124</v>
      </c>
      <c r="BU10" s="1239" t="s">
        <v>738</v>
      </c>
      <c r="BV10" s="1239" t="s">
        <v>408</v>
      </c>
      <c r="BW10" s="1239" t="s">
        <v>698</v>
      </c>
      <c r="BZ10" s="1351">
        <v>202</v>
      </c>
    </row>
    <row r="11" spans="1:78" ht="14">
      <c r="A11" s="1207" t="s">
        <v>156</v>
      </c>
      <c r="B11" s="691" t="s">
        <v>183</v>
      </c>
      <c r="C11" s="692" t="s">
        <v>184</v>
      </c>
      <c r="D11" s="743" t="s">
        <v>209</v>
      </c>
      <c r="E11" s="691" t="s">
        <v>185</v>
      </c>
      <c r="F11" s="691" t="s">
        <v>122</v>
      </c>
      <c r="G11" s="691" t="s">
        <v>182</v>
      </c>
      <c r="H11" s="691" t="s">
        <v>186</v>
      </c>
      <c r="I11" s="691" t="s">
        <v>185</v>
      </c>
      <c r="J11" s="745" t="s">
        <v>692</v>
      </c>
      <c r="K11" s="745" t="s">
        <v>693</v>
      </c>
      <c r="L11" s="745" t="s">
        <v>694</v>
      </c>
      <c r="M11" s="745" t="s">
        <v>122</v>
      </c>
      <c r="N11" s="745" t="s">
        <v>695</v>
      </c>
      <c r="O11" s="745" t="s">
        <v>404</v>
      </c>
      <c r="P11" s="745" t="s">
        <v>725</v>
      </c>
      <c r="Q11" s="745" t="s">
        <v>726</v>
      </c>
      <c r="R11" s="745" t="s">
        <v>178</v>
      </c>
      <c r="S11" s="745" t="s">
        <v>733</v>
      </c>
      <c r="T11" s="745" t="s">
        <v>689</v>
      </c>
      <c r="U11" s="745" t="s">
        <v>415</v>
      </c>
      <c r="V11" s="745" t="s">
        <v>921</v>
      </c>
      <c r="W11" s="745" t="s">
        <v>736</v>
      </c>
      <c r="X11" s="745" t="s">
        <v>922</v>
      </c>
      <c r="Y11" s="745" t="s">
        <v>919</v>
      </c>
      <c r="Z11" s="745" t="s">
        <v>923</v>
      </c>
      <c r="AA11" s="745" t="s">
        <v>924</v>
      </c>
      <c r="AB11" s="745" t="s">
        <v>923</v>
      </c>
      <c r="AC11" s="745" t="s">
        <v>925</v>
      </c>
      <c r="AD11" s="745" t="s">
        <v>957</v>
      </c>
      <c r="AE11" s="745" t="s">
        <v>887</v>
      </c>
      <c r="AF11" s="745" t="s">
        <v>941</v>
      </c>
      <c r="AG11" s="745" t="s">
        <v>661</v>
      </c>
      <c r="AH11" s="745" t="s">
        <v>408</v>
      </c>
      <c r="AI11" s="1036" t="s">
        <v>981</v>
      </c>
      <c r="AJ11" s="1038" t="s">
        <v>918</v>
      </c>
      <c r="AK11" s="1038" t="s">
        <v>1075</v>
      </c>
      <c r="AL11" s="1038" t="s">
        <v>415</v>
      </c>
      <c r="AM11" s="1038" t="s">
        <v>415</v>
      </c>
      <c r="AN11" s="1038" t="s">
        <v>686</v>
      </c>
      <c r="AO11" s="1038" t="s">
        <v>1238</v>
      </c>
      <c r="AP11" s="1038" t="s">
        <v>1239</v>
      </c>
      <c r="AQ11" s="1038" t="s">
        <v>927</v>
      </c>
      <c r="AR11" s="1038" t="s">
        <v>939</v>
      </c>
      <c r="AS11" s="1038" t="s">
        <v>685</v>
      </c>
      <c r="AT11" s="1038" t="s">
        <v>177</v>
      </c>
      <c r="AU11" s="1046" t="s">
        <v>684</v>
      </c>
      <c r="AV11" s="1039" t="s">
        <v>1271</v>
      </c>
      <c r="AW11" s="1038" t="s">
        <v>1254</v>
      </c>
      <c r="AX11" s="1038" t="s">
        <v>1262</v>
      </c>
      <c r="AY11" s="1038" t="s">
        <v>720</v>
      </c>
      <c r="AZ11" s="1038" t="s">
        <v>680</v>
      </c>
      <c r="BA11" s="1038" t="s">
        <v>720</v>
      </c>
      <c r="BB11" s="1038" t="s">
        <v>1268</v>
      </c>
      <c r="BC11" s="1038" t="s">
        <v>920</v>
      </c>
      <c r="BD11" s="1238" t="s">
        <v>1269</v>
      </c>
      <c r="BE11" s="1239" t="s">
        <v>1627</v>
      </c>
      <c r="BF11" s="1239" t="s">
        <v>1628</v>
      </c>
      <c r="BG11" s="1239" t="s">
        <v>918</v>
      </c>
      <c r="BH11" s="1319" t="s">
        <v>1671</v>
      </c>
      <c r="BI11" s="1239" t="s">
        <v>1642</v>
      </c>
      <c r="BJ11" s="1239" t="s">
        <v>1268</v>
      </c>
      <c r="BK11" s="1239" t="s">
        <v>1643</v>
      </c>
      <c r="BL11" s="1239" t="s">
        <v>983</v>
      </c>
      <c r="BM11" s="1239" t="s">
        <v>344</v>
      </c>
      <c r="BN11" s="1239" t="s">
        <v>693</v>
      </c>
      <c r="BO11" s="1239" t="s">
        <v>1519</v>
      </c>
      <c r="BP11" s="1239" t="s">
        <v>961</v>
      </c>
      <c r="BQ11" s="1239" t="s">
        <v>1644</v>
      </c>
      <c r="BR11" s="1239" t="s">
        <v>1075</v>
      </c>
      <c r="BS11" s="1239" t="s">
        <v>736</v>
      </c>
      <c r="BT11" s="1239" t="s">
        <v>186</v>
      </c>
      <c r="BU11" s="1239" t="s">
        <v>1230</v>
      </c>
      <c r="BV11" s="1239" t="s">
        <v>1645</v>
      </c>
      <c r="BW11" s="1239" t="s">
        <v>1619</v>
      </c>
      <c r="BZ11" s="1351">
        <v>201</v>
      </c>
    </row>
    <row r="12" spans="1:78" ht="14">
      <c r="A12" s="1207" t="s">
        <v>157</v>
      </c>
      <c r="B12" s="691" t="s">
        <v>187</v>
      </c>
      <c r="C12" s="692" t="s">
        <v>188</v>
      </c>
      <c r="D12" s="743" t="s">
        <v>210</v>
      </c>
      <c r="E12" s="691" t="s">
        <v>189</v>
      </c>
      <c r="F12" s="691" t="s">
        <v>140</v>
      </c>
      <c r="G12" s="691" t="s">
        <v>121</v>
      </c>
      <c r="H12" s="691" t="s">
        <v>190</v>
      </c>
      <c r="I12" s="691" t="s">
        <v>190</v>
      </c>
      <c r="J12" s="745" t="s">
        <v>696</v>
      </c>
      <c r="K12" s="745" t="s">
        <v>697</v>
      </c>
      <c r="L12" s="745" t="s">
        <v>698</v>
      </c>
      <c r="M12" s="745" t="s">
        <v>699</v>
      </c>
      <c r="N12" s="745" t="s">
        <v>700</v>
      </c>
      <c r="O12" s="745" t="s">
        <v>413</v>
      </c>
      <c r="P12" s="745" t="s">
        <v>359</v>
      </c>
      <c r="Q12" s="745" t="s">
        <v>721</v>
      </c>
      <c r="R12" s="745" t="s">
        <v>673</v>
      </c>
      <c r="S12" s="745" t="s">
        <v>926</v>
      </c>
      <c r="T12" s="745" t="s">
        <v>927</v>
      </c>
      <c r="U12" s="745" t="s">
        <v>719</v>
      </c>
      <c r="V12" s="745" t="s">
        <v>928</v>
      </c>
      <c r="W12" s="745" t="s">
        <v>124</v>
      </c>
      <c r="X12" s="745" t="s">
        <v>683</v>
      </c>
      <c r="Y12" s="745" t="s">
        <v>929</v>
      </c>
      <c r="Z12" s="745" t="s">
        <v>413</v>
      </c>
      <c r="AA12" s="745" t="s">
        <v>930</v>
      </c>
      <c r="AB12" s="745" t="s">
        <v>413</v>
      </c>
      <c r="AC12" s="745" t="s">
        <v>931</v>
      </c>
      <c r="AD12" s="745" t="s">
        <v>958</v>
      </c>
      <c r="AE12" s="745" t="s">
        <v>966</v>
      </c>
      <c r="AF12" s="745" t="s">
        <v>967</v>
      </c>
      <c r="AG12" s="745" t="s">
        <v>719</v>
      </c>
      <c r="AH12" s="745" t="s">
        <v>736</v>
      </c>
      <c r="AI12" s="1036" t="s">
        <v>982</v>
      </c>
      <c r="AJ12" s="1038" t="s">
        <v>684</v>
      </c>
      <c r="AK12" s="1038" t="s">
        <v>953</v>
      </c>
      <c r="AL12" s="1038" t="s">
        <v>124</v>
      </c>
      <c r="AM12" s="1038" t="s">
        <v>415</v>
      </c>
      <c r="AN12" s="1038" t="s">
        <v>686</v>
      </c>
      <c r="AO12" s="1038" t="s">
        <v>344</v>
      </c>
      <c r="AP12" s="1038" t="s">
        <v>1240</v>
      </c>
      <c r="AQ12" s="1038" t="s">
        <v>979</v>
      </c>
      <c r="AR12" s="1038" t="s">
        <v>900</v>
      </c>
      <c r="AS12" s="1038" t="s">
        <v>661</v>
      </c>
      <c r="AT12" s="1038" t="s">
        <v>408</v>
      </c>
      <c r="AU12" s="1046" t="s">
        <v>1250</v>
      </c>
      <c r="AV12" s="1039" t="s">
        <v>1272</v>
      </c>
      <c r="AW12" s="1038" t="s">
        <v>1255</v>
      </c>
      <c r="AX12" s="1038" t="s">
        <v>200</v>
      </c>
      <c r="AY12" s="1038" t="s">
        <v>218</v>
      </c>
      <c r="AZ12" s="1038" t="s">
        <v>738</v>
      </c>
      <c r="BA12" s="1038" t="s">
        <v>414</v>
      </c>
      <c r="BB12" s="1038" t="s">
        <v>656</v>
      </c>
      <c r="BC12" s="1038" t="s">
        <v>738</v>
      </c>
      <c r="BD12" s="1238" t="s">
        <v>1270</v>
      </c>
      <c r="BE12" s="1239" t="s">
        <v>1629</v>
      </c>
      <c r="BF12" s="1239" t="s">
        <v>201</v>
      </c>
      <c r="BG12" s="1239" t="s">
        <v>900</v>
      </c>
      <c r="BH12" s="1319" t="s">
        <v>1672</v>
      </c>
      <c r="BI12" s="1239" t="s">
        <v>1646</v>
      </c>
      <c r="BJ12" s="1239" t="s">
        <v>1234</v>
      </c>
      <c r="BK12" s="1239" t="s">
        <v>1076</v>
      </c>
      <c r="BL12" s="1239" t="s">
        <v>941</v>
      </c>
      <c r="BM12" s="1239" t="s">
        <v>716</v>
      </c>
      <c r="BN12" s="1239" t="s">
        <v>1647</v>
      </c>
      <c r="BO12" s="1239" t="s">
        <v>717</v>
      </c>
      <c r="BP12" s="1239" t="s">
        <v>1612</v>
      </c>
      <c r="BQ12" s="1239" t="s">
        <v>1648</v>
      </c>
      <c r="BR12" s="1239" t="s">
        <v>1253</v>
      </c>
      <c r="BS12" s="1239" t="s">
        <v>418</v>
      </c>
      <c r="BT12" s="1239" t="s">
        <v>126</v>
      </c>
      <c r="BU12" s="1239" t="s">
        <v>710</v>
      </c>
      <c r="BV12" s="1239" t="s">
        <v>1622</v>
      </c>
      <c r="BW12" s="1239" t="s">
        <v>1649</v>
      </c>
      <c r="BZ12" s="1351">
        <v>202</v>
      </c>
    </row>
    <row r="13" spans="1:78" ht="14">
      <c r="A13" s="1207" t="s">
        <v>158</v>
      </c>
      <c r="B13" s="691" t="s">
        <v>191</v>
      </c>
      <c r="C13" s="692" t="s">
        <v>192</v>
      </c>
      <c r="D13" s="743">
        <v>1.03</v>
      </c>
      <c r="E13" s="691">
        <v>0.18</v>
      </c>
      <c r="F13" s="691" t="s">
        <v>193</v>
      </c>
      <c r="G13" s="691">
        <v>0.05</v>
      </c>
      <c r="H13" s="691">
        <v>0.18</v>
      </c>
      <c r="I13" s="691">
        <v>0.16</v>
      </c>
      <c r="J13" s="745">
        <v>2.0219999999999998</v>
      </c>
      <c r="K13" s="745" t="s">
        <v>701</v>
      </c>
      <c r="L13" s="745">
        <v>0.193</v>
      </c>
      <c r="M13" s="745" t="s">
        <v>702</v>
      </c>
      <c r="N13" s="745" t="s">
        <v>703</v>
      </c>
      <c r="O13" s="745">
        <v>0.35199999999999998</v>
      </c>
      <c r="P13" s="745">
        <v>0.14299999999999999</v>
      </c>
      <c r="Q13" s="745">
        <v>1.0529999999999999</v>
      </c>
      <c r="R13" s="745">
        <v>0.17</v>
      </c>
      <c r="S13" s="745" t="s">
        <v>932</v>
      </c>
      <c r="T13" s="745">
        <v>0.16400000000000001</v>
      </c>
      <c r="U13" s="745">
        <v>0.109</v>
      </c>
      <c r="V13" s="745">
        <v>1.0840000000000001</v>
      </c>
      <c r="W13" s="745">
        <v>0.373</v>
      </c>
      <c r="X13" s="745">
        <v>6.2E-2</v>
      </c>
      <c r="Y13" s="745" t="s">
        <v>933</v>
      </c>
      <c r="Z13" s="745">
        <v>4.7E-2</v>
      </c>
      <c r="AA13" s="745">
        <v>0.24</v>
      </c>
      <c r="AB13" s="745" t="s">
        <v>934</v>
      </c>
      <c r="AC13" s="745" t="s">
        <v>199</v>
      </c>
      <c r="AD13" s="745" t="s">
        <v>959</v>
      </c>
      <c r="AE13" s="745" t="s">
        <v>968</v>
      </c>
      <c r="AF13" s="745" t="s">
        <v>969</v>
      </c>
      <c r="AG13" s="745">
        <v>0.28000000000000003</v>
      </c>
      <c r="AH13" s="745">
        <v>0.16</v>
      </c>
      <c r="AI13" s="1036">
        <v>0.53700000000000003</v>
      </c>
      <c r="AJ13" s="1038">
        <v>7.2999999999999995E-2</v>
      </c>
      <c r="AK13" s="1038" t="s">
        <v>648</v>
      </c>
      <c r="AL13" s="1038">
        <v>0.122</v>
      </c>
      <c r="AM13" s="1038" t="s">
        <v>182</v>
      </c>
      <c r="AN13" s="1038" t="s">
        <v>1234</v>
      </c>
      <c r="AO13" s="1038">
        <v>0.17199999999999999</v>
      </c>
      <c r="AP13" s="1038">
        <v>0.58599999999999997</v>
      </c>
      <c r="AQ13" s="1038">
        <v>6.7000000000000004E-2</v>
      </c>
      <c r="AR13" s="1038">
        <v>0.85099999999999998</v>
      </c>
      <c r="AS13" s="1038" t="s">
        <v>324</v>
      </c>
      <c r="AT13" s="1038">
        <v>0.14899999999999999</v>
      </c>
      <c r="AU13" s="1046">
        <v>0.109</v>
      </c>
      <c r="AV13" s="1039">
        <v>1.327</v>
      </c>
      <c r="AW13" s="1038">
        <v>0.20899999999999999</v>
      </c>
      <c r="AX13" s="1038" t="s">
        <v>1263</v>
      </c>
      <c r="AY13" s="1038" t="s">
        <v>404</v>
      </c>
      <c r="AZ13" s="1038">
        <v>0.21299999999999999</v>
      </c>
      <c r="BA13" s="1038">
        <v>0.35899999999999999</v>
      </c>
      <c r="BB13" s="1038">
        <v>0.22900000000000001</v>
      </c>
      <c r="BC13" s="1038">
        <v>0.17799999999999999</v>
      </c>
      <c r="BD13" s="1238">
        <v>2.5339999999999998</v>
      </c>
      <c r="BE13" s="1239">
        <v>1.4670000000000001</v>
      </c>
      <c r="BF13" s="1239">
        <v>0.48599999999999999</v>
      </c>
      <c r="BG13" s="1239">
        <v>8.5000000000000006E-2</v>
      </c>
      <c r="BH13" s="1319">
        <v>2.3620000000000001</v>
      </c>
      <c r="BI13" s="1239">
        <v>1.252</v>
      </c>
      <c r="BJ13" s="1239">
        <v>0.11799999999999999</v>
      </c>
      <c r="BK13" s="1239">
        <v>0.19800000000000001</v>
      </c>
      <c r="BL13" s="1239">
        <v>0.26900000000000002</v>
      </c>
      <c r="BM13" s="1239">
        <v>1.2</v>
      </c>
      <c r="BN13" s="1239">
        <v>3.7690000000000001</v>
      </c>
      <c r="BO13" s="1239">
        <v>5.8999999999999997E-2</v>
      </c>
      <c r="BP13" s="1239">
        <v>0.217</v>
      </c>
      <c r="BQ13" s="1239">
        <v>2.1579999999999999</v>
      </c>
      <c r="BR13" s="1239">
        <v>0.14799999999999999</v>
      </c>
      <c r="BS13" s="1239">
        <v>0.13500000000000001</v>
      </c>
      <c r="BT13" s="1239">
        <v>0.14000000000000001</v>
      </c>
      <c r="BU13" s="1239">
        <v>0.153</v>
      </c>
      <c r="BV13" s="1239">
        <v>0.191</v>
      </c>
      <c r="BW13" s="1239">
        <v>0.129</v>
      </c>
      <c r="BZ13" s="1351">
        <v>104</v>
      </c>
    </row>
    <row r="14" spans="1:78" ht="14">
      <c r="A14" s="1207" t="s">
        <v>159</v>
      </c>
      <c r="B14" s="691" t="s">
        <v>120</v>
      </c>
      <c r="C14" s="692" t="s">
        <v>194</v>
      </c>
      <c r="D14" s="743" t="s">
        <v>211</v>
      </c>
      <c r="E14" s="691" t="s">
        <v>140</v>
      </c>
      <c r="F14" s="691">
        <v>0.09</v>
      </c>
      <c r="G14" s="691" t="s">
        <v>178</v>
      </c>
      <c r="H14" s="691" t="s">
        <v>122</v>
      </c>
      <c r="I14" s="691" t="s">
        <v>140</v>
      </c>
      <c r="J14" s="745">
        <v>0.45400000000000001</v>
      </c>
      <c r="K14" s="745" t="s">
        <v>693</v>
      </c>
      <c r="L14" s="745" t="s">
        <v>694</v>
      </c>
      <c r="M14" s="745">
        <v>6.9000000000000006E-2</v>
      </c>
      <c r="N14" s="745">
        <v>0.252</v>
      </c>
      <c r="O14" s="745" t="s">
        <v>727</v>
      </c>
      <c r="P14" s="745">
        <v>6.4000000000000001E-2</v>
      </c>
      <c r="Q14" s="745">
        <v>1.077</v>
      </c>
      <c r="R14" s="745" t="s">
        <v>405</v>
      </c>
      <c r="S14" s="745" t="s">
        <v>914</v>
      </c>
      <c r="T14" s="745" t="s">
        <v>408</v>
      </c>
      <c r="U14" s="745">
        <v>4.2999999999999997E-2</v>
      </c>
      <c r="V14" s="745">
        <v>0.40400000000000003</v>
      </c>
      <c r="W14" s="745">
        <v>5.2999999999999999E-2</v>
      </c>
      <c r="X14" s="745">
        <v>0.03</v>
      </c>
      <c r="Y14" s="745">
        <v>0.11799999999999999</v>
      </c>
      <c r="Z14" s="745">
        <v>2.8000000000000001E-2</v>
      </c>
      <c r="AA14" s="745">
        <v>0.115</v>
      </c>
      <c r="AB14" s="745">
        <v>7.5999999999999998E-2</v>
      </c>
      <c r="AC14" s="745">
        <v>1.1719999999999999</v>
      </c>
      <c r="AD14" s="745">
        <v>0.12</v>
      </c>
      <c r="AE14" s="745">
        <v>0.29499999999999998</v>
      </c>
      <c r="AF14" s="745">
        <v>0.23200000000000001</v>
      </c>
      <c r="AG14" s="745" t="s">
        <v>976</v>
      </c>
      <c r="AH14" s="745" t="s">
        <v>732</v>
      </c>
      <c r="AI14" s="1036" t="s">
        <v>983</v>
      </c>
      <c r="AJ14" s="1038">
        <v>9.4E-2</v>
      </c>
      <c r="AK14" s="1038" t="s">
        <v>370</v>
      </c>
      <c r="AL14" s="1038" t="s">
        <v>672</v>
      </c>
      <c r="AM14" s="1038">
        <v>0.02</v>
      </c>
      <c r="AN14" s="1038">
        <v>1.7000000000000001E-2</v>
      </c>
      <c r="AO14" s="1038" t="s">
        <v>359</v>
      </c>
      <c r="AP14" s="1038" t="s">
        <v>418</v>
      </c>
      <c r="AQ14" s="1038">
        <v>0.04</v>
      </c>
      <c r="AR14" s="1038">
        <v>0.215</v>
      </c>
      <c r="AS14" s="1038">
        <v>8.7999999999999995E-2</v>
      </c>
      <c r="AT14" s="1038">
        <v>5.7000000000000002E-2</v>
      </c>
      <c r="AU14" s="1046">
        <v>0.127</v>
      </c>
      <c r="AV14" s="1039" t="s">
        <v>1273</v>
      </c>
      <c r="AW14" s="1038" t="s">
        <v>1248</v>
      </c>
      <c r="AX14" s="1038" t="s">
        <v>1260</v>
      </c>
      <c r="AY14" s="1038" t="s">
        <v>360</v>
      </c>
      <c r="AZ14" s="1038">
        <v>0.04</v>
      </c>
      <c r="BA14" s="1038">
        <v>5.1999999999999998E-2</v>
      </c>
      <c r="BB14" s="1038" t="s">
        <v>371</v>
      </c>
      <c r="BC14" s="1038" t="s">
        <v>176</v>
      </c>
      <c r="BD14" s="1238">
        <v>0.25</v>
      </c>
      <c r="BE14" s="1239" t="s">
        <v>1259</v>
      </c>
      <c r="BF14" s="1239" t="s">
        <v>409</v>
      </c>
      <c r="BG14" s="1239" t="s">
        <v>653</v>
      </c>
      <c r="BH14" s="1319" t="s">
        <v>1669</v>
      </c>
      <c r="BI14" s="1239" t="s">
        <v>970</v>
      </c>
      <c r="BJ14" s="1239" t="s">
        <v>403</v>
      </c>
      <c r="BK14" s="1239" t="s">
        <v>683</v>
      </c>
      <c r="BL14" s="1239" t="s">
        <v>1245</v>
      </c>
      <c r="BM14" s="1239" t="s">
        <v>684</v>
      </c>
      <c r="BN14" s="1239" t="s">
        <v>1256</v>
      </c>
      <c r="BO14" s="1239" t="s">
        <v>363</v>
      </c>
      <c r="BP14" s="1239" t="s">
        <v>922</v>
      </c>
      <c r="BQ14" s="1239" t="s">
        <v>1650</v>
      </c>
      <c r="BR14" s="1239">
        <v>5.8999999999999997E-2</v>
      </c>
      <c r="BS14" s="1239">
        <v>5.6000000000000001E-2</v>
      </c>
      <c r="BT14" s="1239" t="s">
        <v>182</v>
      </c>
      <c r="BU14" s="1239">
        <v>3.7999999999999999E-2</v>
      </c>
      <c r="BV14" s="1239">
        <v>7.2999999999999995E-2</v>
      </c>
      <c r="BW14" s="1239">
        <v>6.6000000000000003E-2</v>
      </c>
      <c r="BZ14" s="1351">
        <v>159</v>
      </c>
    </row>
    <row r="15" spans="1:78" ht="14">
      <c r="A15" s="1207" t="s">
        <v>160</v>
      </c>
      <c r="B15" s="691" t="s">
        <v>124</v>
      </c>
      <c r="C15" s="692" t="s">
        <v>143</v>
      </c>
      <c r="D15" s="743">
        <v>0.7</v>
      </c>
      <c r="E15" s="691">
        <v>0.57999999999999996</v>
      </c>
      <c r="F15" s="691" t="s">
        <v>181</v>
      </c>
      <c r="G15" s="691" t="s">
        <v>195</v>
      </c>
      <c r="H15" s="691" t="s">
        <v>140</v>
      </c>
      <c r="I15" s="691" t="s">
        <v>121</v>
      </c>
      <c r="J15" s="745" t="s">
        <v>641</v>
      </c>
      <c r="K15" s="745" t="s">
        <v>704</v>
      </c>
      <c r="L15" s="745" t="s">
        <v>189</v>
      </c>
      <c r="M15" s="745" t="s">
        <v>705</v>
      </c>
      <c r="N15" s="745" t="s">
        <v>706</v>
      </c>
      <c r="O15" s="745" t="s">
        <v>728</v>
      </c>
      <c r="P15" s="745" t="s">
        <v>698</v>
      </c>
      <c r="Q15" s="745" t="s">
        <v>729</v>
      </c>
      <c r="R15" s="745" t="s">
        <v>404</v>
      </c>
      <c r="S15" s="745" t="s">
        <v>364</v>
      </c>
      <c r="T15" s="745" t="s">
        <v>662</v>
      </c>
      <c r="U15" s="745" t="s">
        <v>935</v>
      </c>
      <c r="V15" s="745" t="s">
        <v>687</v>
      </c>
      <c r="W15" s="745" t="s">
        <v>734</v>
      </c>
      <c r="X15" s="745">
        <v>0.11600000000000001</v>
      </c>
      <c r="Y15" s="745" t="s">
        <v>409</v>
      </c>
      <c r="Z15" s="745">
        <v>3.9E-2</v>
      </c>
      <c r="AA15" s="745">
        <v>0.3</v>
      </c>
      <c r="AB15" s="745" t="s">
        <v>673</v>
      </c>
      <c r="AC15" s="745" t="s">
        <v>936</v>
      </c>
      <c r="AD15" s="745" t="s">
        <v>960</v>
      </c>
      <c r="AE15" s="745" t="s">
        <v>190</v>
      </c>
      <c r="AF15" s="745" t="s">
        <v>970</v>
      </c>
      <c r="AG15" s="745">
        <v>4.1000000000000002E-2</v>
      </c>
      <c r="AH15" s="745" t="s">
        <v>121</v>
      </c>
      <c r="AI15" s="1036">
        <v>0.39</v>
      </c>
      <c r="AJ15" s="1038" t="s">
        <v>413</v>
      </c>
      <c r="AK15" s="1038" t="s">
        <v>1229</v>
      </c>
      <c r="AL15" s="1038" t="s">
        <v>178</v>
      </c>
      <c r="AM15" s="1038" t="s">
        <v>181</v>
      </c>
      <c r="AN15" s="1038" t="s">
        <v>364</v>
      </c>
      <c r="AO15" s="1038" t="s">
        <v>927</v>
      </c>
      <c r="AP15" s="1038">
        <v>0.32600000000000001</v>
      </c>
      <c r="AQ15" s="1038">
        <v>0.13400000000000001</v>
      </c>
      <c r="AR15" s="1038">
        <v>7.3999999999999996E-2</v>
      </c>
      <c r="AS15" s="1038" t="s">
        <v>366</v>
      </c>
      <c r="AT15" s="1038" t="s">
        <v>725</v>
      </c>
      <c r="AU15" s="1046" t="s">
        <v>725</v>
      </c>
      <c r="AV15" s="1039" t="s">
        <v>350</v>
      </c>
      <c r="AW15" s="1038" t="s">
        <v>1253</v>
      </c>
      <c r="AX15" s="1038" t="s">
        <v>1264</v>
      </c>
      <c r="AY15" s="1038" t="s">
        <v>217</v>
      </c>
      <c r="AZ15" s="1038" t="s">
        <v>150</v>
      </c>
      <c r="BA15" s="1038" t="s">
        <v>217</v>
      </c>
      <c r="BB15" s="1038">
        <v>7.5999999999999998E-2</v>
      </c>
      <c r="BC15" s="1038" t="s">
        <v>217</v>
      </c>
      <c r="BD15" s="1238">
        <v>0.46200000000000002</v>
      </c>
      <c r="BE15" s="1239" t="s">
        <v>726</v>
      </c>
      <c r="BF15" s="1239" t="s">
        <v>1236</v>
      </c>
      <c r="BG15" s="1239" t="s">
        <v>646</v>
      </c>
      <c r="BH15" s="1319" t="s">
        <v>1670</v>
      </c>
      <c r="BI15" s="1239" t="s">
        <v>719</v>
      </c>
      <c r="BJ15" s="1239" t="s">
        <v>365</v>
      </c>
      <c r="BK15" s="1239" t="s">
        <v>195</v>
      </c>
      <c r="BL15" s="1239" t="s">
        <v>413</v>
      </c>
      <c r="BM15" s="1239" t="s">
        <v>719</v>
      </c>
      <c r="BN15" s="1239" t="s">
        <v>1614</v>
      </c>
      <c r="BO15" s="1239" t="s">
        <v>421</v>
      </c>
      <c r="BP15" s="1239" t="s">
        <v>661</v>
      </c>
      <c r="BQ15" s="1239" t="s">
        <v>201</v>
      </c>
      <c r="BR15" s="1239" t="s">
        <v>195</v>
      </c>
      <c r="BS15" s="1239" t="s">
        <v>417</v>
      </c>
      <c r="BT15" s="1239" t="s">
        <v>1245</v>
      </c>
      <c r="BU15" s="1239" t="s">
        <v>152</v>
      </c>
      <c r="BV15" s="1239">
        <v>8.3000000000000004E-2</v>
      </c>
      <c r="BW15" s="1239" t="s">
        <v>181</v>
      </c>
      <c r="BZ15" s="1351">
        <v>197</v>
      </c>
    </row>
    <row r="16" spans="1:78" ht="14">
      <c r="A16" s="1207" t="s">
        <v>161</v>
      </c>
      <c r="B16" s="691" t="s">
        <v>196</v>
      </c>
      <c r="C16" s="692" t="s">
        <v>197</v>
      </c>
      <c r="D16" s="743" t="s">
        <v>212</v>
      </c>
      <c r="E16" s="691" t="s">
        <v>250</v>
      </c>
      <c r="F16" s="691" t="s">
        <v>122</v>
      </c>
      <c r="G16" s="691" t="s">
        <v>182</v>
      </c>
      <c r="H16" s="691" t="s">
        <v>143</v>
      </c>
      <c r="I16" s="691" t="s">
        <v>185</v>
      </c>
      <c r="J16" s="745">
        <v>0.248</v>
      </c>
      <c r="K16" s="745" t="s">
        <v>707</v>
      </c>
      <c r="L16" s="745">
        <v>7.0000000000000007E-2</v>
      </c>
      <c r="M16" s="745">
        <v>6.4000000000000001E-2</v>
      </c>
      <c r="N16" s="745" t="s">
        <v>708</v>
      </c>
      <c r="O16" s="745" t="s">
        <v>730</v>
      </c>
      <c r="P16" s="745">
        <v>7.5999999999999998E-2</v>
      </c>
      <c r="Q16" s="745" t="s">
        <v>731</v>
      </c>
      <c r="R16" s="745" t="s">
        <v>732</v>
      </c>
      <c r="S16" s="745" t="s">
        <v>680</v>
      </c>
      <c r="T16" s="745">
        <v>0.221</v>
      </c>
      <c r="U16" s="745" t="s">
        <v>182</v>
      </c>
      <c r="V16" s="745" t="s">
        <v>937</v>
      </c>
      <c r="W16" s="745">
        <v>9.0999999999999998E-2</v>
      </c>
      <c r="X16" s="745">
        <v>0.125</v>
      </c>
      <c r="Y16" s="745" t="s">
        <v>409</v>
      </c>
      <c r="Z16" s="745">
        <v>6.4000000000000001E-2</v>
      </c>
      <c r="AA16" s="745">
        <v>0.81299999999999994</v>
      </c>
      <c r="AB16" s="745">
        <v>8.6999999999999994E-2</v>
      </c>
      <c r="AC16" s="745" t="s">
        <v>938</v>
      </c>
      <c r="AD16" s="745" t="s">
        <v>961</v>
      </c>
      <c r="AE16" s="745">
        <v>0.61399999999999999</v>
      </c>
      <c r="AF16" s="745">
        <v>0.47299999999999998</v>
      </c>
      <c r="AG16" s="745" t="s">
        <v>182</v>
      </c>
      <c r="AH16" s="745" t="s">
        <v>977</v>
      </c>
      <c r="AI16" s="1036">
        <v>0.26500000000000001</v>
      </c>
      <c r="AJ16" s="1038" t="s">
        <v>683</v>
      </c>
      <c r="AK16" s="1038">
        <v>0.14799999999999999</v>
      </c>
      <c r="AL16" s="1038" t="s">
        <v>404</v>
      </c>
      <c r="AM16" s="1038" t="s">
        <v>914</v>
      </c>
      <c r="AN16" s="1038" t="s">
        <v>648</v>
      </c>
      <c r="AO16" s="1038">
        <v>0.22700000000000001</v>
      </c>
      <c r="AP16" s="1038" t="s">
        <v>1241</v>
      </c>
      <c r="AQ16" s="1038" t="s">
        <v>406</v>
      </c>
      <c r="AR16" s="1038" t="s">
        <v>935</v>
      </c>
      <c r="AS16" s="1038" t="s">
        <v>152</v>
      </c>
      <c r="AT16" s="1038">
        <v>0.107</v>
      </c>
      <c r="AU16" s="1046" t="s">
        <v>722</v>
      </c>
      <c r="AV16" s="1039" t="s">
        <v>1076</v>
      </c>
      <c r="AW16" s="1038" t="s">
        <v>1256</v>
      </c>
      <c r="AX16" s="1038">
        <v>0.46600000000000003</v>
      </c>
      <c r="AY16" s="1038" t="s">
        <v>217</v>
      </c>
      <c r="AZ16" s="1038" t="s">
        <v>150</v>
      </c>
      <c r="BA16" s="1038">
        <v>3.2000000000000001E-2</v>
      </c>
      <c r="BB16" s="1038">
        <v>0.13100000000000001</v>
      </c>
      <c r="BC16" s="1038" t="s">
        <v>217</v>
      </c>
      <c r="BD16" s="1238">
        <v>0.38700000000000001</v>
      </c>
      <c r="BE16" s="1239">
        <v>0.34300000000000003</v>
      </c>
      <c r="BF16" s="1239">
        <v>0.215</v>
      </c>
      <c r="BG16" s="1239" t="s">
        <v>898</v>
      </c>
      <c r="BH16" s="1319" t="s">
        <v>1673</v>
      </c>
      <c r="BI16" s="1239" t="s">
        <v>719</v>
      </c>
      <c r="BJ16" s="1239" t="s">
        <v>357</v>
      </c>
      <c r="BK16" s="1239" t="s">
        <v>356</v>
      </c>
      <c r="BL16" s="1239" t="s">
        <v>422</v>
      </c>
      <c r="BM16" s="1239" t="s">
        <v>725</v>
      </c>
      <c r="BN16" s="1239" t="s">
        <v>719</v>
      </c>
      <c r="BO16" s="1239" t="s">
        <v>357</v>
      </c>
      <c r="BP16" s="1239">
        <v>0.11799999999999999</v>
      </c>
      <c r="BQ16" s="1239">
        <v>0.63900000000000001</v>
      </c>
      <c r="BR16" s="1239">
        <v>3.6999999999999998E-2</v>
      </c>
      <c r="BS16" s="1239">
        <v>7.6999999999999999E-2</v>
      </c>
      <c r="BT16" s="1239">
        <v>6.5000000000000002E-2</v>
      </c>
      <c r="BU16" s="1239" t="s">
        <v>369</v>
      </c>
      <c r="BV16" s="1239" t="s">
        <v>366</v>
      </c>
      <c r="BW16" s="1239" t="s">
        <v>178</v>
      </c>
      <c r="BZ16" s="1351">
        <v>184</v>
      </c>
    </row>
    <row r="17" spans="1:78" ht="14">
      <c r="A17" s="1207" t="s">
        <v>162</v>
      </c>
      <c r="B17" s="691" t="s">
        <v>198</v>
      </c>
      <c r="C17" s="692" t="s">
        <v>199</v>
      </c>
      <c r="D17" s="743" t="s">
        <v>213</v>
      </c>
      <c r="E17" s="691" t="s">
        <v>200</v>
      </c>
      <c r="F17" s="691" t="s">
        <v>179</v>
      </c>
      <c r="G17" s="691" t="s">
        <v>189</v>
      </c>
      <c r="H17" s="691" t="s">
        <v>125</v>
      </c>
      <c r="I17" s="691" t="s">
        <v>201</v>
      </c>
      <c r="J17" s="745">
        <v>0.32</v>
      </c>
      <c r="K17" s="745" t="s">
        <v>709</v>
      </c>
      <c r="L17" s="745" t="s">
        <v>710</v>
      </c>
      <c r="M17" s="745">
        <v>0.157</v>
      </c>
      <c r="N17" s="745" t="s">
        <v>711</v>
      </c>
      <c r="O17" s="745" t="s">
        <v>733</v>
      </c>
      <c r="P17" s="745" t="s">
        <v>734</v>
      </c>
      <c r="Q17" s="745" t="s">
        <v>735</v>
      </c>
      <c r="R17" s="745">
        <v>8.2000000000000003E-2</v>
      </c>
      <c r="S17" s="745">
        <v>0.193</v>
      </c>
      <c r="T17" s="745">
        <v>0.27200000000000002</v>
      </c>
      <c r="U17" s="745" t="s">
        <v>939</v>
      </c>
      <c r="V17" s="745">
        <v>0.61499999999999999</v>
      </c>
      <c r="W17" s="745">
        <v>0.105</v>
      </c>
      <c r="X17" s="745">
        <v>0.14399999999999999</v>
      </c>
      <c r="Y17" s="745" t="s">
        <v>940</v>
      </c>
      <c r="Z17" s="745" t="s">
        <v>178</v>
      </c>
      <c r="AA17" s="745" t="s">
        <v>941</v>
      </c>
      <c r="AB17" s="745" t="s">
        <v>178</v>
      </c>
      <c r="AC17" s="745" t="s">
        <v>942</v>
      </c>
      <c r="AD17" s="745" t="s">
        <v>718</v>
      </c>
      <c r="AE17" s="745" t="s">
        <v>971</v>
      </c>
      <c r="AF17" s="745" t="s">
        <v>970</v>
      </c>
      <c r="AG17" s="745" t="s">
        <v>121</v>
      </c>
      <c r="AH17" s="745" t="s">
        <v>683</v>
      </c>
      <c r="AI17" s="1036" t="s">
        <v>984</v>
      </c>
      <c r="AJ17" s="1038" t="s">
        <v>1227</v>
      </c>
      <c r="AK17" s="1038" t="s">
        <v>642</v>
      </c>
      <c r="AL17" s="1038" t="s">
        <v>1231</v>
      </c>
      <c r="AM17" s="1038" t="s">
        <v>1232</v>
      </c>
      <c r="AN17" s="1038" t="s">
        <v>1235</v>
      </c>
      <c r="AO17" s="1038" t="s">
        <v>1201</v>
      </c>
      <c r="AP17" s="1038" t="s">
        <v>1242</v>
      </c>
      <c r="AQ17" s="1038" t="s">
        <v>1246</v>
      </c>
      <c r="AR17" s="1038" t="s">
        <v>697</v>
      </c>
      <c r="AS17" s="1038" t="s">
        <v>977</v>
      </c>
      <c r="AT17" s="1038" t="s">
        <v>1249</v>
      </c>
      <c r="AU17" s="1046" t="s">
        <v>1251</v>
      </c>
      <c r="AV17" s="1039" t="s">
        <v>1274</v>
      </c>
      <c r="AW17" s="1038" t="s">
        <v>1257</v>
      </c>
      <c r="AX17" s="1038" t="s">
        <v>1265</v>
      </c>
      <c r="AY17" s="1038" t="s">
        <v>1245</v>
      </c>
      <c r="AZ17" s="1038" t="s">
        <v>926</v>
      </c>
      <c r="BA17" s="1038" t="s">
        <v>1245</v>
      </c>
      <c r="BB17" s="1038">
        <v>0.21199999999999999</v>
      </c>
      <c r="BC17" s="1038" t="s">
        <v>1248</v>
      </c>
      <c r="BD17" s="1238" t="s">
        <v>718</v>
      </c>
      <c r="BE17" s="1239" t="s">
        <v>1630</v>
      </c>
      <c r="BF17" s="1239" t="s">
        <v>1631</v>
      </c>
      <c r="BG17" s="1239" t="s">
        <v>1632</v>
      </c>
      <c r="BH17" s="1319" t="s">
        <v>1674</v>
      </c>
      <c r="BI17" s="1239" t="s">
        <v>1651</v>
      </c>
      <c r="BJ17" s="1239" t="s">
        <v>940</v>
      </c>
      <c r="BK17" s="1239" t="s">
        <v>1652</v>
      </c>
      <c r="BL17" s="1239" t="s">
        <v>941</v>
      </c>
      <c r="BM17" s="1239" t="s">
        <v>1653</v>
      </c>
      <c r="BN17" s="1239" t="s">
        <v>1654</v>
      </c>
      <c r="BO17" s="1239">
        <v>9.1999999999999998E-2</v>
      </c>
      <c r="BP17" s="1239" t="s">
        <v>1612</v>
      </c>
      <c r="BQ17" s="1239" t="s">
        <v>1655</v>
      </c>
      <c r="BR17" s="1239" t="s">
        <v>1253</v>
      </c>
      <c r="BS17" s="1239" t="s">
        <v>418</v>
      </c>
      <c r="BT17" s="1239" t="s">
        <v>126</v>
      </c>
      <c r="BU17" s="1239">
        <v>0.373</v>
      </c>
      <c r="BV17" s="1239" t="s">
        <v>1622</v>
      </c>
      <c r="BW17" s="1239" t="s">
        <v>1649</v>
      </c>
      <c r="BZ17" s="1351">
        <v>192</v>
      </c>
    </row>
    <row r="18" spans="1:78" ht="14">
      <c r="A18" s="1207" t="s">
        <v>163</v>
      </c>
      <c r="B18" s="691" t="s">
        <v>202</v>
      </c>
      <c r="C18" s="692" t="s">
        <v>203</v>
      </c>
      <c r="D18" s="743" t="s">
        <v>214</v>
      </c>
      <c r="E18" s="691" t="s">
        <v>204</v>
      </c>
      <c r="F18" s="691" t="s">
        <v>180</v>
      </c>
      <c r="G18" s="691" t="s">
        <v>197</v>
      </c>
      <c r="H18" s="691" t="s">
        <v>205</v>
      </c>
      <c r="I18" s="691" t="s">
        <v>206</v>
      </c>
      <c r="J18" s="745">
        <v>1.496</v>
      </c>
      <c r="K18" s="745">
        <v>1.0980000000000001</v>
      </c>
      <c r="L18" s="745">
        <v>0.311</v>
      </c>
      <c r="M18" s="745" t="s">
        <v>712</v>
      </c>
      <c r="N18" s="745" t="s">
        <v>713</v>
      </c>
      <c r="O18" s="745">
        <v>1</v>
      </c>
      <c r="P18" s="745">
        <v>0.31900000000000001</v>
      </c>
      <c r="Q18" s="745">
        <v>3.2080000000000002</v>
      </c>
      <c r="R18" s="745">
        <v>0.27300000000000002</v>
      </c>
      <c r="S18" s="745" t="s">
        <v>943</v>
      </c>
      <c r="T18" s="745">
        <v>3.01</v>
      </c>
      <c r="U18" s="745" t="s">
        <v>944</v>
      </c>
      <c r="V18" s="745" t="s">
        <v>945</v>
      </c>
      <c r="W18" s="745" t="s">
        <v>946</v>
      </c>
      <c r="X18" s="745" t="s">
        <v>947</v>
      </c>
      <c r="Y18" s="745" t="s">
        <v>948</v>
      </c>
      <c r="Z18" s="745" t="s">
        <v>949</v>
      </c>
      <c r="AA18" s="745" t="s">
        <v>950</v>
      </c>
      <c r="AB18" s="745" t="s">
        <v>951</v>
      </c>
      <c r="AC18" s="745" t="s">
        <v>952</v>
      </c>
      <c r="AD18" s="745" t="s">
        <v>962</v>
      </c>
      <c r="AE18" s="745" t="s">
        <v>972</v>
      </c>
      <c r="AF18" s="745">
        <v>1.52</v>
      </c>
      <c r="AG18" s="745" t="s">
        <v>211</v>
      </c>
      <c r="AH18" s="745" t="s">
        <v>978</v>
      </c>
      <c r="AI18" s="1036" t="s">
        <v>985</v>
      </c>
      <c r="AJ18" s="1038" t="s">
        <v>1228</v>
      </c>
      <c r="AK18" s="1038" t="s">
        <v>179</v>
      </c>
      <c r="AL18" s="1038">
        <v>0.80900000000000005</v>
      </c>
      <c r="AM18" s="1038" t="s">
        <v>1233</v>
      </c>
      <c r="AN18" s="1038" t="s">
        <v>192</v>
      </c>
      <c r="AO18" s="1038" t="s">
        <v>1243</v>
      </c>
      <c r="AP18" s="1038" t="s">
        <v>1244</v>
      </c>
      <c r="AQ18" s="1038" t="s">
        <v>1247</v>
      </c>
      <c r="AR18" s="1038" t="s">
        <v>200</v>
      </c>
      <c r="AS18" s="1038">
        <v>0.76200000000000001</v>
      </c>
      <c r="AT18" s="1038">
        <v>0.35199999999999998</v>
      </c>
      <c r="AU18" s="1046" t="s">
        <v>1252</v>
      </c>
      <c r="AV18" s="1039" t="s">
        <v>1275</v>
      </c>
      <c r="AW18" s="1038" t="s">
        <v>1258</v>
      </c>
      <c r="AX18" s="1038" t="s">
        <v>1266</v>
      </c>
      <c r="AY18" s="1038">
        <v>0.41099999999999998</v>
      </c>
      <c r="AZ18" s="1038">
        <v>0.159</v>
      </c>
      <c r="BA18" s="1038">
        <v>0.377</v>
      </c>
      <c r="BB18" s="1038">
        <v>2.2210000000000001</v>
      </c>
      <c r="BC18" s="1038">
        <v>1.0369999999999999</v>
      </c>
      <c r="BD18" s="1238">
        <v>33.725000000000001</v>
      </c>
      <c r="BE18" s="1239" t="s">
        <v>1633</v>
      </c>
      <c r="BF18" s="1239" t="s">
        <v>1634</v>
      </c>
      <c r="BG18" s="1239" t="s">
        <v>1635</v>
      </c>
      <c r="BH18" s="1319" t="s">
        <v>1675</v>
      </c>
      <c r="BI18" s="1239" t="s">
        <v>1656</v>
      </c>
      <c r="BJ18" s="1239" t="s">
        <v>1657</v>
      </c>
      <c r="BK18" s="1239" t="s">
        <v>1658</v>
      </c>
      <c r="BL18" s="1239" t="s">
        <v>1659</v>
      </c>
      <c r="BM18" s="1239" t="s">
        <v>1660</v>
      </c>
      <c r="BN18" s="1239">
        <v>2.42</v>
      </c>
      <c r="BO18" s="1239" t="s">
        <v>1661</v>
      </c>
      <c r="BP18" s="1239" t="s">
        <v>1662</v>
      </c>
      <c r="BQ18" s="1239" t="s">
        <v>1663</v>
      </c>
      <c r="BR18" s="1239" t="s">
        <v>1664</v>
      </c>
      <c r="BS18" s="1239" t="s">
        <v>873</v>
      </c>
      <c r="BT18" s="1239" t="s">
        <v>1665</v>
      </c>
      <c r="BU18" s="1239" t="s">
        <v>1666</v>
      </c>
      <c r="BV18" s="1239" t="s">
        <v>1667</v>
      </c>
      <c r="BW18" s="1239" t="s">
        <v>1664</v>
      </c>
      <c r="BZ18" s="1351">
        <v>154</v>
      </c>
    </row>
    <row r="19" spans="1:78" ht="14">
      <c r="A19" s="1226"/>
      <c r="B19" s="691"/>
      <c r="C19" s="692"/>
      <c r="D19" s="692"/>
      <c r="E19" s="691"/>
      <c r="F19" s="691"/>
      <c r="G19" s="691"/>
      <c r="H19" s="691"/>
      <c r="I19" s="691"/>
      <c r="J19" s="486"/>
      <c r="K19" s="486"/>
      <c r="L19" s="486"/>
      <c r="M19" s="486"/>
      <c r="N19" s="486"/>
      <c r="O19" s="486"/>
      <c r="P19" s="486"/>
      <c r="Q19" s="486"/>
      <c r="R19" s="486"/>
      <c r="S19" s="746"/>
      <c r="T19" s="746"/>
      <c r="U19" s="746"/>
      <c r="V19" s="746"/>
      <c r="W19" s="746"/>
      <c r="X19" s="746"/>
      <c r="Y19" s="746"/>
      <c r="Z19" s="746"/>
      <c r="AA19" s="746"/>
      <c r="AB19" s="746"/>
      <c r="AC19" s="746"/>
      <c r="AD19" s="746"/>
      <c r="AE19" s="746"/>
      <c r="AF19" s="746"/>
      <c r="AG19" s="746"/>
      <c r="AH19" s="746"/>
      <c r="AI19" s="746"/>
      <c r="AJ19" s="984"/>
      <c r="AK19" s="984"/>
      <c r="AL19" s="984"/>
      <c r="AM19" s="1037"/>
      <c r="AN19" s="1037"/>
      <c r="AO19" s="1037"/>
      <c r="AP19" s="1037"/>
      <c r="AQ19" s="1037"/>
      <c r="AR19" s="1037"/>
      <c r="AS19" s="1037"/>
      <c r="AT19" s="1037"/>
      <c r="AU19" s="1045"/>
      <c r="AV19" s="1042"/>
      <c r="AW19" s="1037"/>
      <c r="AX19" s="1037"/>
      <c r="AY19" s="1037"/>
      <c r="AZ19" s="1037"/>
      <c r="BA19" s="1037"/>
      <c r="BB19" s="1037"/>
      <c r="BC19" s="1037"/>
      <c r="BD19" s="1235"/>
      <c r="BE19" s="1239"/>
      <c r="BF19" s="1239"/>
      <c r="BG19" s="1239"/>
      <c r="BH19" s="1319"/>
      <c r="BI19" s="1239"/>
      <c r="BJ19" s="1239"/>
      <c r="BK19" s="1239"/>
      <c r="BL19" s="1239"/>
      <c r="BM19" s="1239"/>
      <c r="BN19" s="1239"/>
      <c r="BO19" s="1239"/>
      <c r="BP19" s="1239"/>
      <c r="BQ19" s="1239"/>
      <c r="BR19" s="1239"/>
      <c r="BS19" s="1239"/>
      <c r="BT19" s="1239"/>
      <c r="BU19" s="1239"/>
      <c r="BV19" s="1239"/>
      <c r="BW19" s="1239"/>
      <c r="BZ19" s="1351"/>
    </row>
    <row r="20" spans="1:78" ht="14">
      <c r="A20" s="1325" t="s">
        <v>168</v>
      </c>
      <c r="B20" s="744" t="s">
        <v>84</v>
      </c>
      <c r="C20" s="1098" t="s">
        <v>84</v>
      </c>
      <c r="D20" s="1327">
        <v>3.5000000000000003E-2</v>
      </c>
      <c r="E20" s="1327">
        <v>0.23400000000000001</v>
      </c>
      <c r="F20" s="1327">
        <v>8.9999999999999993E-3</v>
      </c>
      <c r="G20" s="1327">
        <v>0.02</v>
      </c>
      <c r="H20" s="1098" t="s">
        <v>84</v>
      </c>
      <c r="I20" s="1098" t="s">
        <v>84</v>
      </c>
      <c r="J20" s="745">
        <v>0.216</v>
      </c>
      <c r="K20" s="745">
        <v>1.0999999999999999E-2</v>
      </c>
      <c r="L20" s="745">
        <v>3.7999999999999999E-2</v>
      </c>
      <c r="M20" s="745">
        <v>5.5E-2</v>
      </c>
      <c r="N20" s="745">
        <v>0.13300000000000001</v>
      </c>
      <c r="O20" s="745">
        <v>2.1000000000000001E-2</v>
      </c>
      <c r="P20" s="745">
        <v>9.9000000000000005E-2</v>
      </c>
      <c r="Q20" s="745">
        <v>0.14000000000000001</v>
      </c>
      <c r="R20" s="745">
        <v>6.0999999999999999E-2</v>
      </c>
      <c r="S20" s="745">
        <v>1.9E-2</v>
      </c>
      <c r="T20" s="745">
        <v>0.16800000000000001</v>
      </c>
      <c r="U20" s="745">
        <v>4.0000000000000001E-3</v>
      </c>
      <c r="V20" s="745">
        <v>0.10199999999999999</v>
      </c>
      <c r="W20" s="745">
        <v>6.0999999999999999E-2</v>
      </c>
      <c r="X20" s="745">
        <v>8.5999999999999993E-2</v>
      </c>
      <c r="Y20" s="745">
        <v>2.5999999999999999E-2</v>
      </c>
      <c r="Z20" s="745">
        <v>3.6999999999999998E-2</v>
      </c>
      <c r="AA20" s="745">
        <v>0.433</v>
      </c>
      <c r="AB20" s="745">
        <v>5.0999999999999997E-2</v>
      </c>
      <c r="AC20" s="745">
        <v>0.56499999999999995</v>
      </c>
      <c r="AD20" s="745">
        <v>0.125</v>
      </c>
      <c r="AE20" s="745">
        <v>0.52100000000000002</v>
      </c>
      <c r="AF20" s="745">
        <v>0.27500000000000002</v>
      </c>
      <c r="AG20" s="745">
        <v>2E-3</v>
      </c>
      <c r="AH20" s="745" t="s">
        <v>84</v>
      </c>
      <c r="AI20" s="1036">
        <v>0.152</v>
      </c>
      <c r="AJ20" s="1038">
        <v>8.9999999999999993E-3</v>
      </c>
      <c r="AK20" s="1038">
        <v>7.3999999999999996E-2</v>
      </c>
      <c r="AL20" s="1038">
        <v>8.0000000000000002E-3</v>
      </c>
      <c r="AM20" s="1038">
        <v>0.01</v>
      </c>
      <c r="AN20" s="1038">
        <v>2E-3</v>
      </c>
      <c r="AO20" s="1038">
        <v>0.182</v>
      </c>
      <c r="AP20" s="1038">
        <v>6.2E-2</v>
      </c>
      <c r="AQ20" s="1038">
        <v>5.1999999999999998E-2</v>
      </c>
      <c r="AR20" s="1038">
        <v>8.3000000000000004E-2</v>
      </c>
      <c r="AS20" s="1038">
        <v>1.6E-2</v>
      </c>
      <c r="AT20" s="1038">
        <v>6.3E-2</v>
      </c>
      <c r="AU20" s="1046">
        <v>0.06</v>
      </c>
      <c r="AV20" s="1039">
        <v>1.6E-2</v>
      </c>
      <c r="AW20" s="1038">
        <v>0.14799999999999999</v>
      </c>
      <c r="AX20" s="1038">
        <v>0.23300000000000001</v>
      </c>
      <c r="AY20" s="1038">
        <v>4.0000000000000001E-3</v>
      </c>
      <c r="AZ20" s="1038">
        <v>6.0000000000000001E-3</v>
      </c>
      <c r="BA20" s="1038">
        <v>2.5000000000000001E-2</v>
      </c>
      <c r="BB20" s="1038">
        <v>0.17599999999999999</v>
      </c>
      <c r="BC20" s="1038">
        <v>5.0999999999999997E-2</v>
      </c>
      <c r="BD20" s="1238">
        <v>0.57899999999999996</v>
      </c>
      <c r="BE20" s="1239">
        <v>0.17199999999999999</v>
      </c>
      <c r="BF20" s="1239">
        <v>0.108</v>
      </c>
      <c r="BG20" s="1239" t="s">
        <v>84</v>
      </c>
      <c r="BH20" s="1239" t="s">
        <v>84</v>
      </c>
      <c r="BI20" s="1239" t="s">
        <v>84</v>
      </c>
      <c r="BJ20" s="1239" t="s">
        <v>84</v>
      </c>
      <c r="BK20" s="1239" t="s">
        <v>84</v>
      </c>
      <c r="BL20" s="1239" t="s">
        <v>84</v>
      </c>
      <c r="BM20" s="1239" t="s">
        <v>84</v>
      </c>
      <c r="BN20" s="1239">
        <v>0.159</v>
      </c>
      <c r="BO20" s="1239">
        <v>8.9999999999999993E-3</v>
      </c>
      <c r="BP20" s="1239">
        <v>5.8999999999999997E-2</v>
      </c>
      <c r="BQ20" s="1239">
        <v>0.32</v>
      </c>
      <c r="BR20" s="1239">
        <v>3.5999999999999997E-2</v>
      </c>
      <c r="BS20" s="1239">
        <v>4.3999999999999997E-2</v>
      </c>
      <c r="BT20" s="1239">
        <v>3.3000000000000002E-2</v>
      </c>
      <c r="BU20" s="1239">
        <v>7.8E-2</v>
      </c>
      <c r="BV20" s="1239">
        <v>5.5E-2</v>
      </c>
      <c r="BW20" s="1239">
        <v>1.7999999999999999E-2</v>
      </c>
      <c r="BZ20" s="1351"/>
    </row>
    <row r="21" spans="1:78" ht="14">
      <c r="A21" s="1325" t="s">
        <v>169</v>
      </c>
      <c r="B21" s="1327">
        <v>0.53500000000000003</v>
      </c>
      <c r="C21" s="1327">
        <v>1.1160000000000001</v>
      </c>
      <c r="D21" s="1327">
        <v>1.9990000000000001</v>
      </c>
      <c r="E21" s="1327">
        <v>0.42799999999999999</v>
      </c>
      <c r="F21" s="1327">
        <v>0.219</v>
      </c>
      <c r="G21" s="1327">
        <v>0.124</v>
      </c>
      <c r="H21" s="1327">
        <v>0.318</v>
      </c>
      <c r="I21" s="1327">
        <v>0.27600000000000002</v>
      </c>
      <c r="J21" s="745">
        <v>0.56899999999999995</v>
      </c>
      <c r="K21" s="745">
        <v>0.67200000000000004</v>
      </c>
      <c r="L21" s="745">
        <v>0.20300000000000001</v>
      </c>
      <c r="M21" s="745">
        <v>0.252</v>
      </c>
      <c r="N21" s="745">
        <v>0.95099999999999996</v>
      </c>
      <c r="O21" s="745">
        <v>0.22600000000000001</v>
      </c>
      <c r="P21" s="745">
        <v>0.14599999999999999</v>
      </c>
      <c r="Q21" s="745">
        <v>1.202</v>
      </c>
      <c r="R21" s="745">
        <v>0.15</v>
      </c>
      <c r="S21" s="745">
        <v>0.126</v>
      </c>
      <c r="T21" s="745">
        <v>0.35299999999999998</v>
      </c>
      <c r="U21" s="745">
        <v>0.13</v>
      </c>
      <c r="V21" s="745">
        <v>0.66300000000000003</v>
      </c>
      <c r="W21" s="745">
        <v>0.16800000000000001</v>
      </c>
      <c r="X21" s="745">
        <v>0.17199999999999999</v>
      </c>
      <c r="Y21" s="745">
        <v>0.24099999999999999</v>
      </c>
      <c r="Z21" s="745">
        <v>0.114</v>
      </c>
      <c r="AA21" s="745">
        <v>0.72099999999999997</v>
      </c>
      <c r="AB21" s="745">
        <v>0.13100000000000001</v>
      </c>
      <c r="AC21" s="745">
        <v>2.3519999999999999</v>
      </c>
      <c r="AD21" s="745">
        <v>0.51600000000000001</v>
      </c>
      <c r="AE21" s="745">
        <v>0.78500000000000003</v>
      </c>
      <c r="AF21" s="745">
        <v>0.49299999999999999</v>
      </c>
      <c r="AG21" s="745">
        <v>0.14499999999999999</v>
      </c>
      <c r="AH21" s="745">
        <v>0.20899999999999999</v>
      </c>
      <c r="AI21" s="1036">
        <v>0.52300000000000002</v>
      </c>
      <c r="AJ21" s="1038">
        <v>0.13800000000000001</v>
      </c>
      <c r="AK21" s="1038">
        <v>0.185</v>
      </c>
      <c r="AL21" s="1038">
        <v>0.127</v>
      </c>
      <c r="AM21" s="1038">
        <v>0.13500000000000001</v>
      </c>
      <c r="AN21" s="1038">
        <v>0.182</v>
      </c>
      <c r="AO21" s="1038">
        <v>0.40600000000000003</v>
      </c>
      <c r="AP21" s="1038">
        <v>0.72299999999999998</v>
      </c>
      <c r="AQ21" s="1038">
        <v>0.186</v>
      </c>
      <c r="AR21" s="1038">
        <v>0.18</v>
      </c>
      <c r="AS21" s="1038">
        <v>8.6999999999999994E-2</v>
      </c>
      <c r="AT21" s="1038">
        <v>0.16200000000000001</v>
      </c>
      <c r="AU21" s="1046">
        <v>0.16300000000000001</v>
      </c>
      <c r="AV21" s="1039">
        <v>0.51100000000000001</v>
      </c>
      <c r="AW21" s="1038">
        <v>0.45500000000000002</v>
      </c>
      <c r="AX21" s="1038">
        <v>0.57999999999999996</v>
      </c>
      <c r="AY21" s="1038">
        <v>8.8999999999999996E-2</v>
      </c>
      <c r="AZ21" s="1038">
        <v>7.1999999999999995E-2</v>
      </c>
      <c r="BA21" s="1038">
        <v>9.7000000000000003E-2</v>
      </c>
      <c r="BB21" s="1038">
        <v>0.22600000000000001</v>
      </c>
      <c r="BC21" s="1038">
        <v>0.115</v>
      </c>
      <c r="BD21" s="1238">
        <v>0.95</v>
      </c>
      <c r="BE21" s="1239">
        <v>0.97099999999999997</v>
      </c>
      <c r="BF21" s="1239">
        <v>0.46</v>
      </c>
      <c r="BG21" s="1239">
        <v>0.123</v>
      </c>
      <c r="BH21" s="1319">
        <v>1.7190000000000001</v>
      </c>
      <c r="BI21" s="1239">
        <v>0.435</v>
      </c>
      <c r="BJ21" s="1239">
        <v>8.2000000000000003E-2</v>
      </c>
      <c r="BK21" s="1239">
        <v>0.151</v>
      </c>
      <c r="BL21" s="1239">
        <v>0.218</v>
      </c>
      <c r="BM21" s="1239">
        <v>0.35499999999999998</v>
      </c>
      <c r="BN21" s="1239">
        <v>0.48199999999999998</v>
      </c>
      <c r="BO21" s="1239">
        <v>0.10299999999999999</v>
      </c>
      <c r="BP21" s="1239">
        <v>0.27500000000000002</v>
      </c>
      <c r="BQ21" s="1239">
        <v>2.1379999999999999</v>
      </c>
      <c r="BR21" s="1239">
        <v>0.13500000000000001</v>
      </c>
      <c r="BS21" s="1239">
        <v>0.14599999999999999</v>
      </c>
      <c r="BT21" s="1239">
        <v>0.252</v>
      </c>
      <c r="BU21" s="1239">
        <v>0.17100000000000001</v>
      </c>
      <c r="BV21" s="1239">
        <v>0.26300000000000001</v>
      </c>
      <c r="BW21" s="1239">
        <v>0.17599999999999999</v>
      </c>
      <c r="BZ21" s="1351"/>
    </row>
    <row r="22" spans="1:78" ht="14">
      <c r="A22" s="1325"/>
      <c r="B22" s="691"/>
      <c r="C22" s="691"/>
      <c r="D22" s="691"/>
      <c r="E22" s="691"/>
      <c r="F22" s="691"/>
      <c r="G22" s="691"/>
      <c r="H22" s="691"/>
      <c r="I22" s="691"/>
      <c r="J22" s="486"/>
      <c r="K22" s="486"/>
      <c r="L22" s="486"/>
      <c r="M22" s="486"/>
      <c r="N22" s="486"/>
      <c r="O22" s="486"/>
      <c r="P22" s="486"/>
      <c r="Q22" s="486"/>
      <c r="R22" s="486"/>
      <c r="S22" s="746"/>
      <c r="T22" s="746"/>
      <c r="U22" s="746"/>
      <c r="V22" s="746"/>
      <c r="W22" s="746"/>
      <c r="X22" s="746"/>
      <c r="Y22" s="746"/>
      <c r="Z22" s="746"/>
      <c r="AA22" s="746"/>
      <c r="AB22" s="746"/>
      <c r="AC22" s="746"/>
      <c r="AD22" s="746"/>
      <c r="AE22" s="746"/>
      <c r="AF22" s="746"/>
      <c r="AG22" s="746"/>
      <c r="AH22" s="746"/>
      <c r="AI22" s="746"/>
      <c r="AJ22" s="979"/>
      <c r="AK22" s="985"/>
      <c r="AL22" s="989"/>
      <c r="AM22" s="994"/>
      <c r="AN22" s="998"/>
      <c r="AO22" s="1002"/>
      <c r="AP22" s="1002"/>
      <c r="AQ22" s="1006"/>
      <c r="AR22" s="1010"/>
      <c r="AS22" s="1010"/>
      <c r="AT22" s="1014"/>
      <c r="AU22" s="1045"/>
      <c r="AV22" s="1042"/>
      <c r="AW22" s="1021"/>
      <c r="AX22" s="1025"/>
      <c r="AY22" s="1029"/>
      <c r="AZ22" s="1029"/>
      <c r="BA22" s="1029"/>
      <c r="BB22" s="1033"/>
      <c r="BC22" s="1033"/>
      <c r="BD22" s="1235"/>
      <c r="BE22" s="1239"/>
      <c r="BF22" s="1239"/>
      <c r="BG22" s="1239"/>
      <c r="BH22" s="1239"/>
      <c r="BI22" s="1239"/>
      <c r="BJ22" s="1239"/>
      <c r="BK22" s="1239"/>
      <c r="BL22" s="1239"/>
      <c r="BM22" s="1239"/>
      <c r="BN22" s="1239"/>
      <c r="BO22" s="1239"/>
      <c r="BP22" s="1239"/>
      <c r="BQ22" s="1239"/>
      <c r="BR22" s="1239"/>
      <c r="BS22" s="1239"/>
      <c r="BT22" s="1239"/>
      <c r="BU22" s="1239"/>
      <c r="BV22" s="1239"/>
      <c r="BW22" s="1239"/>
      <c r="BZ22" s="1351"/>
    </row>
    <row r="23" spans="1:78" s="70" customFormat="1" ht="15">
      <c r="A23" s="1227" t="s">
        <v>253</v>
      </c>
      <c r="B23" s="691"/>
      <c r="C23" s="691"/>
      <c r="D23" s="691"/>
      <c r="E23" s="691"/>
      <c r="F23" s="691"/>
      <c r="G23" s="691"/>
      <c r="H23" s="691"/>
      <c r="I23" s="691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  <c r="AI23" s="487"/>
      <c r="AJ23" s="981"/>
      <c r="AK23" s="987"/>
      <c r="AL23" s="991"/>
      <c r="AM23" s="996"/>
      <c r="AN23" s="1000"/>
      <c r="AO23" s="1004"/>
      <c r="AP23" s="1004"/>
      <c r="AQ23" s="1008"/>
      <c r="AR23" s="1012"/>
      <c r="AS23" s="1012"/>
      <c r="AT23" s="1016"/>
      <c r="AU23" s="983"/>
      <c r="AV23" s="1043"/>
      <c r="AW23" s="1023"/>
      <c r="AX23" s="1027"/>
      <c r="AY23" s="1031"/>
      <c r="AZ23" s="1031"/>
      <c r="BA23" s="1031"/>
      <c r="BB23" s="1035"/>
      <c r="BC23" s="1035"/>
      <c r="BD23" s="983"/>
      <c r="BE23" s="1278"/>
      <c r="BF23" s="1278"/>
      <c r="BG23" s="1278"/>
      <c r="BH23" s="1278"/>
      <c r="BI23" s="1278"/>
      <c r="BJ23" s="1278"/>
      <c r="BK23" s="1278"/>
      <c r="BL23" s="1278"/>
      <c r="BM23" s="1278"/>
      <c r="BN23" s="1278"/>
      <c r="BO23" s="1278"/>
      <c r="BP23" s="1278"/>
      <c r="BQ23" s="1278"/>
      <c r="BR23" s="1278"/>
      <c r="BS23" s="1278"/>
      <c r="BT23" s="1278"/>
      <c r="BU23" s="1278"/>
      <c r="BV23" s="1278"/>
      <c r="BW23" s="1278"/>
      <c r="BZ23" s="1352"/>
    </row>
    <row r="24" spans="1:78" s="70" customFormat="1" ht="14">
      <c r="A24" s="1318" t="s">
        <v>164</v>
      </c>
      <c r="B24" s="691" t="s">
        <v>201</v>
      </c>
      <c r="C24" s="691" t="s">
        <v>207</v>
      </c>
      <c r="D24" s="691" t="s">
        <v>215</v>
      </c>
      <c r="E24" s="691">
        <v>0.19</v>
      </c>
      <c r="F24" s="691">
        <v>0.63</v>
      </c>
      <c r="G24" s="691" t="s">
        <v>182</v>
      </c>
      <c r="H24" s="691">
        <v>0.32</v>
      </c>
      <c r="I24" s="691">
        <v>0.23</v>
      </c>
      <c r="J24" s="745">
        <v>0.74299999999999999</v>
      </c>
      <c r="K24" s="745" t="s">
        <v>644</v>
      </c>
      <c r="L24" s="745">
        <v>0.34599999999999997</v>
      </c>
      <c r="M24" s="745" t="s">
        <v>714</v>
      </c>
      <c r="N24" s="745" t="s">
        <v>715</v>
      </c>
      <c r="O24" s="745">
        <v>0.17399999999999999</v>
      </c>
      <c r="P24" s="745">
        <v>0.214</v>
      </c>
      <c r="Q24" s="745">
        <v>0.86199999999999999</v>
      </c>
      <c r="R24" s="745">
        <v>0.19900000000000001</v>
      </c>
      <c r="S24" s="745" t="s">
        <v>920</v>
      </c>
      <c r="T24" s="745">
        <v>0.40200000000000002</v>
      </c>
      <c r="U24" s="745" t="s">
        <v>736</v>
      </c>
      <c r="V24" s="745">
        <v>0.92800000000000005</v>
      </c>
      <c r="W24" s="745">
        <v>0.30599999999999999</v>
      </c>
      <c r="X24" s="745">
        <v>9.9000000000000005E-2</v>
      </c>
      <c r="Y24" s="745" t="s">
        <v>636</v>
      </c>
      <c r="Z24" s="745">
        <v>0.17</v>
      </c>
      <c r="AA24" s="745">
        <v>0.33300000000000002</v>
      </c>
      <c r="AB24" s="745">
        <v>0.157</v>
      </c>
      <c r="AC24" s="745">
        <v>1.379</v>
      </c>
      <c r="AD24" s="745">
        <v>0.318</v>
      </c>
      <c r="AE24" s="745">
        <v>0.49099999999999999</v>
      </c>
      <c r="AF24" s="745" t="s">
        <v>973</v>
      </c>
      <c r="AG24" s="745">
        <v>0.109</v>
      </c>
      <c r="AH24" s="745" t="s">
        <v>407</v>
      </c>
      <c r="AI24" s="1036">
        <v>0.33500000000000002</v>
      </c>
      <c r="AJ24" s="1038">
        <v>0.217</v>
      </c>
      <c r="AK24" s="1038">
        <v>0.19</v>
      </c>
      <c r="AL24" s="1038">
        <v>0.128</v>
      </c>
      <c r="AM24" s="1038">
        <v>0.121</v>
      </c>
      <c r="AN24" s="1038">
        <v>0.34699999999999998</v>
      </c>
      <c r="AO24" s="1038">
        <v>0.13900000000000001</v>
      </c>
      <c r="AP24" s="1038">
        <v>0.27</v>
      </c>
      <c r="AQ24" s="1038">
        <v>0.14299999999999999</v>
      </c>
      <c r="AR24" s="1038">
        <v>0.26400000000000001</v>
      </c>
      <c r="AS24" s="1038">
        <v>0.156</v>
      </c>
      <c r="AT24" s="1038">
        <v>0.309</v>
      </c>
      <c r="AU24" s="1046">
        <v>0.55400000000000005</v>
      </c>
      <c r="AV24" s="1039">
        <v>0.40500000000000003</v>
      </c>
      <c r="AW24" s="1038" t="s">
        <v>1259</v>
      </c>
      <c r="AX24" s="1038" t="s">
        <v>1267</v>
      </c>
      <c r="AY24" s="1038">
        <v>0.13700000000000001</v>
      </c>
      <c r="AZ24" s="1038">
        <v>0.14699999999999999</v>
      </c>
      <c r="BA24" s="1038">
        <v>0.16700000000000001</v>
      </c>
      <c r="BB24" s="1038">
        <v>0.09</v>
      </c>
      <c r="BC24" s="1038">
        <v>6.6000000000000003E-2</v>
      </c>
      <c r="BD24" s="1238">
        <v>0.54900000000000004</v>
      </c>
      <c r="BE24" s="1239" t="s">
        <v>1636</v>
      </c>
      <c r="BF24" s="1239">
        <v>0.56299999999999994</v>
      </c>
      <c r="BG24" s="1239">
        <v>9.9000000000000005E-2</v>
      </c>
      <c r="BH24" s="1239" t="s">
        <v>1637</v>
      </c>
      <c r="BI24" s="1239">
        <v>0.34</v>
      </c>
      <c r="BJ24" s="1239">
        <v>0.16800000000000001</v>
      </c>
      <c r="BK24" s="1239">
        <v>0.115</v>
      </c>
      <c r="BL24" s="1239">
        <v>0.28299999999999997</v>
      </c>
      <c r="BM24" s="1239" t="s">
        <v>1668</v>
      </c>
      <c r="BN24" s="1239">
        <v>0.308</v>
      </c>
      <c r="BO24" s="1239">
        <v>0.11600000000000001</v>
      </c>
      <c r="BP24" s="1239">
        <v>0.192</v>
      </c>
      <c r="BQ24" s="1239">
        <v>1.518</v>
      </c>
      <c r="BR24" s="1239">
        <v>0.33</v>
      </c>
      <c r="BS24" s="1239">
        <v>0.182</v>
      </c>
      <c r="BT24" s="1239">
        <v>0.33400000000000002</v>
      </c>
      <c r="BU24" s="1239">
        <v>0.14099999999999999</v>
      </c>
      <c r="BV24" s="1239">
        <v>0.17599999999999999</v>
      </c>
      <c r="BW24" s="1239">
        <v>0.315</v>
      </c>
      <c r="BZ24" s="1351">
        <v>133</v>
      </c>
    </row>
    <row r="25" spans="1:78" ht="14">
      <c r="A25" s="1318" t="s">
        <v>165</v>
      </c>
      <c r="B25" s="691" t="s">
        <v>122</v>
      </c>
      <c r="C25" s="691" t="s">
        <v>120</v>
      </c>
      <c r="D25" s="691" t="s">
        <v>208</v>
      </c>
      <c r="E25" s="691" t="s">
        <v>178</v>
      </c>
      <c r="F25" s="691" t="s">
        <v>178</v>
      </c>
      <c r="G25" s="691" t="s">
        <v>195</v>
      </c>
      <c r="H25" s="691" t="s">
        <v>121</v>
      </c>
      <c r="I25" s="691" t="s">
        <v>178</v>
      </c>
      <c r="J25" s="745" t="s">
        <v>688</v>
      </c>
      <c r="K25" s="745" t="s">
        <v>716</v>
      </c>
      <c r="L25" s="745" t="s">
        <v>717</v>
      </c>
      <c r="M25" s="745" t="s">
        <v>409</v>
      </c>
      <c r="N25" s="745" t="s">
        <v>718</v>
      </c>
      <c r="O25" s="745" t="s">
        <v>736</v>
      </c>
      <c r="P25" s="745">
        <v>7.3999999999999996E-2</v>
      </c>
      <c r="Q25" s="745" t="s">
        <v>737</v>
      </c>
      <c r="R25" s="745" t="s">
        <v>698</v>
      </c>
      <c r="S25" s="745" t="s">
        <v>935</v>
      </c>
      <c r="T25" s="745" t="s">
        <v>953</v>
      </c>
      <c r="U25" s="745" t="s">
        <v>178</v>
      </c>
      <c r="V25" s="745" t="s">
        <v>191</v>
      </c>
      <c r="W25" s="745" t="s">
        <v>734</v>
      </c>
      <c r="X25" s="745" t="s">
        <v>672</v>
      </c>
      <c r="Y25" s="745" t="s">
        <v>409</v>
      </c>
      <c r="Z25" s="745" t="s">
        <v>673</v>
      </c>
      <c r="AA25" s="745" t="s">
        <v>929</v>
      </c>
      <c r="AB25" s="745" t="s">
        <v>673</v>
      </c>
      <c r="AC25" s="745" t="s">
        <v>347</v>
      </c>
      <c r="AD25" s="745">
        <v>0.22600000000000001</v>
      </c>
      <c r="AE25" s="745" t="s">
        <v>974</v>
      </c>
      <c r="AF25" s="745">
        <v>0.34599999999999997</v>
      </c>
      <c r="AG25" s="745" t="s">
        <v>659</v>
      </c>
      <c r="AH25" s="745" t="s">
        <v>181</v>
      </c>
      <c r="AI25" s="1036" t="s">
        <v>182</v>
      </c>
      <c r="AJ25" s="1038" t="s">
        <v>926</v>
      </c>
      <c r="AK25" s="1038" t="s">
        <v>661</v>
      </c>
      <c r="AL25" s="1038" t="s">
        <v>672</v>
      </c>
      <c r="AM25" s="1038" t="s">
        <v>898</v>
      </c>
      <c r="AN25" s="1038" t="s">
        <v>367</v>
      </c>
      <c r="AO25" s="1038" t="s">
        <v>1245</v>
      </c>
      <c r="AP25" s="1038" t="s">
        <v>350</v>
      </c>
      <c r="AQ25" s="1038" t="s">
        <v>363</v>
      </c>
      <c r="AR25" s="1038" t="s">
        <v>719</v>
      </c>
      <c r="AS25" s="1038" t="s">
        <v>914</v>
      </c>
      <c r="AT25" s="1038" t="s">
        <v>178</v>
      </c>
      <c r="AU25" s="1046" t="s">
        <v>734</v>
      </c>
      <c r="AV25" s="1039" t="s">
        <v>970</v>
      </c>
      <c r="AW25" s="1038" t="s">
        <v>714</v>
      </c>
      <c r="AX25" s="1038" t="s">
        <v>1252</v>
      </c>
      <c r="AY25" s="1038" t="s">
        <v>673</v>
      </c>
      <c r="AZ25" s="1038" t="s">
        <v>422</v>
      </c>
      <c r="BA25" s="1038" t="s">
        <v>673</v>
      </c>
      <c r="BB25" s="1038" t="s">
        <v>738</v>
      </c>
      <c r="BC25" s="1038" t="s">
        <v>403</v>
      </c>
      <c r="BD25" s="1238" t="s">
        <v>1264</v>
      </c>
      <c r="BE25" s="1239" t="s">
        <v>1269</v>
      </c>
      <c r="BF25" s="1239" t="s">
        <v>983</v>
      </c>
      <c r="BG25" s="1239" t="s">
        <v>648</v>
      </c>
      <c r="BH25" s="1239" t="s">
        <v>1638</v>
      </c>
      <c r="BI25" s="1239" t="s">
        <v>690</v>
      </c>
      <c r="BJ25" s="1239" t="s">
        <v>366</v>
      </c>
      <c r="BK25" s="1239" t="s">
        <v>698</v>
      </c>
      <c r="BL25" s="1239" t="s">
        <v>1248</v>
      </c>
      <c r="BM25" s="1239" t="s">
        <v>939</v>
      </c>
      <c r="BN25" s="1239" t="s">
        <v>1641</v>
      </c>
      <c r="BO25" s="1239" t="s">
        <v>673</v>
      </c>
      <c r="BP25" s="1239" t="s">
        <v>1519</v>
      </c>
      <c r="BQ25" s="1239" t="s">
        <v>1640</v>
      </c>
      <c r="BR25" s="1239" t="s">
        <v>370</v>
      </c>
      <c r="BS25" s="1239" t="s">
        <v>665</v>
      </c>
      <c r="BT25" s="1239" t="s">
        <v>124</v>
      </c>
      <c r="BU25" s="1239" t="s">
        <v>738</v>
      </c>
      <c r="BV25" s="1239" t="s">
        <v>408</v>
      </c>
      <c r="BW25" s="1239">
        <v>7.5999999999999998E-2</v>
      </c>
      <c r="BZ25" s="1351">
        <v>201</v>
      </c>
    </row>
    <row r="26" spans="1:78" ht="14">
      <c r="A26" s="1318" t="s">
        <v>166</v>
      </c>
      <c r="B26" s="691" t="s">
        <v>186</v>
      </c>
      <c r="C26" s="691" t="s">
        <v>208</v>
      </c>
      <c r="D26" s="691" t="s">
        <v>207</v>
      </c>
      <c r="E26" s="691" t="s">
        <v>193</v>
      </c>
      <c r="F26" s="691" t="s">
        <v>182</v>
      </c>
      <c r="G26" s="691" t="s">
        <v>123</v>
      </c>
      <c r="H26" s="691" t="s">
        <v>140</v>
      </c>
      <c r="I26" s="691" t="s">
        <v>193</v>
      </c>
      <c r="J26" s="745" t="s">
        <v>364</v>
      </c>
      <c r="K26" s="745" t="s">
        <v>719</v>
      </c>
      <c r="L26" s="745" t="s">
        <v>421</v>
      </c>
      <c r="M26" s="745">
        <v>6.9000000000000006E-2</v>
      </c>
      <c r="N26" s="745" t="s">
        <v>686</v>
      </c>
      <c r="O26" s="745" t="s">
        <v>738</v>
      </c>
      <c r="P26" s="745" t="s">
        <v>195</v>
      </c>
      <c r="Q26" s="745" t="s">
        <v>739</v>
      </c>
      <c r="R26" s="745" t="s">
        <v>417</v>
      </c>
      <c r="S26" s="745" t="s">
        <v>413</v>
      </c>
      <c r="T26" s="745" t="s">
        <v>350</v>
      </c>
      <c r="U26" s="745" t="s">
        <v>367</v>
      </c>
      <c r="V26" s="745" t="s">
        <v>954</v>
      </c>
      <c r="W26" s="745" t="s">
        <v>406</v>
      </c>
      <c r="X26" s="745" t="s">
        <v>926</v>
      </c>
      <c r="Y26" s="745" t="s">
        <v>953</v>
      </c>
      <c r="Z26" s="745" t="s">
        <v>898</v>
      </c>
      <c r="AA26" s="745" t="s">
        <v>955</v>
      </c>
      <c r="AB26" s="745" t="s">
        <v>898</v>
      </c>
      <c r="AC26" s="745" t="s">
        <v>956</v>
      </c>
      <c r="AD26" s="745" t="s">
        <v>963</v>
      </c>
      <c r="AE26" s="745" t="s">
        <v>975</v>
      </c>
      <c r="AF26" s="745">
        <v>0.93700000000000006</v>
      </c>
      <c r="AG26" s="745" t="s">
        <v>364</v>
      </c>
      <c r="AH26" s="745" t="s">
        <v>121</v>
      </c>
      <c r="AI26" s="1036" t="s">
        <v>980</v>
      </c>
      <c r="AJ26" s="1038" t="s">
        <v>409</v>
      </c>
      <c r="AK26" s="1038" t="s">
        <v>1230</v>
      </c>
      <c r="AL26" s="1038" t="s">
        <v>922</v>
      </c>
      <c r="AM26" s="1038" t="s">
        <v>661</v>
      </c>
      <c r="AN26" s="1038" t="s">
        <v>920</v>
      </c>
      <c r="AO26" s="1038" t="s">
        <v>418</v>
      </c>
      <c r="AP26" s="1038" t="s">
        <v>941</v>
      </c>
      <c r="AQ26" s="1038" t="s">
        <v>935</v>
      </c>
      <c r="AR26" s="1038" t="s">
        <v>1248</v>
      </c>
      <c r="AS26" s="1038" t="s">
        <v>898</v>
      </c>
      <c r="AT26" s="1038" t="s">
        <v>680</v>
      </c>
      <c r="AU26" s="1046" t="s">
        <v>1245</v>
      </c>
      <c r="AV26" s="1039" t="s">
        <v>970</v>
      </c>
      <c r="AW26" s="1038" t="s">
        <v>714</v>
      </c>
      <c r="AX26" s="1038" t="s">
        <v>1252</v>
      </c>
      <c r="AY26" s="1038" t="s">
        <v>176</v>
      </c>
      <c r="AZ26" s="1038" t="s">
        <v>146</v>
      </c>
      <c r="BA26" s="1038" t="s">
        <v>176</v>
      </c>
      <c r="BB26" s="1038" t="s">
        <v>365</v>
      </c>
      <c r="BC26" s="1038" t="s">
        <v>176</v>
      </c>
      <c r="BD26" s="1238" t="s">
        <v>178</v>
      </c>
      <c r="BE26" s="1239" t="s">
        <v>1269</v>
      </c>
      <c r="BF26" s="1239" t="s">
        <v>983</v>
      </c>
      <c r="BG26" s="1239" t="s">
        <v>648</v>
      </c>
      <c r="BH26" s="1239" t="s">
        <v>1638</v>
      </c>
      <c r="BI26" s="1239" t="s">
        <v>719</v>
      </c>
      <c r="BJ26" s="1239" t="s">
        <v>365</v>
      </c>
      <c r="BK26" s="1239" t="s">
        <v>195</v>
      </c>
      <c r="BL26" s="1239" t="s">
        <v>1245</v>
      </c>
      <c r="BM26" s="1239" t="s">
        <v>684</v>
      </c>
      <c r="BN26" s="1239" t="s">
        <v>1256</v>
      </c>
      <c r="BO26" s="1239" t="s">
        <v>363</v>
      </c>
      <c r="BP26" s="1239" t="s">
        <v>922</v>
      </c>
      <c r="BQ26" s="1239" t="s">
        <v>1650</v>
      </c>
      <c r="BR26" s="1239" t="s">
        <v>673</v>
      </c>
      <c r="BS26" s="1239" t="s">
        <v>412</v>
      </c>
      <c r="BT26" s="1239" t="s">
        <v>182</v>
      </c>
      <c r="BU26" s="1239" t="s">
        <v>412</v>
      </c>
      <c r="BV26" s="1239" t="s">
        <v>922</v>
      </c>
      <c r="BW26" s="1239" t="s">
        <v>359</v>
      </c>
      <c r="BZ26" s="1351">
        <v>201</v>
      </c>
    </row>
    <row r="27" spans="1:78" s="70" customFormat="1" ht="14">
      <c r="A27" s="1225"/>
      <c r="B27" s="691"/>
      <c r="C27" s="691"/>
      <c r="D27" s="691"/>
      <c r="E27" s="691"/>
      <c r="F27" s="691"/>
      <c r="G27" s="691"/>
      <c r="H27" s="691"/>
      <c r="I27" s="691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981"/>
      <c r="AK27" s="987"/>
      <c r="AL27" s="991"/>
      <c r="AM27" s="996"/>
      <c r="AN27" s="1000"/>
      <c r="AO27" s="1004"/>
      <c r="AP27" s="1004"/>
      <c r="AQ27" s="1008"/>
      <c r="AR27" s="1012"/>
      <c r="AS27" s="1012"/>
      <c r="AT27" s="1016"/>
      <c r="AU27" s="983"/>
      <c r="AV27" s="1043"/>
      <c r="AW27" s="1023"/>
      <c r="AX27" s="1027"/>
      <c r="AY27" s="1031"/>
      <c r="AZ27" s="1031"/>
      <c r="BA27" s="1031"/>
      <c r="BB27" s="1035"/>
      <c r="BC27" s="1035"/>
      <c r="BD27" s="1235"/>
      <c r="BE27" s="1239"/>
      <c r="BF27" s="1239"/>
      <c r="BG27" s="1239"/>
      <c r="BH27" s="1239"/>
      <c r="BI27" s="1239"/>
      <c r="BJ27" s="1239"/>
      <c r="BK27" s="1239"/>
      <c r="BL27" s="1239"/>
      <c r="BM27" s="1239"/>
      <c r="BN27" s="1239"/>
      <c r="BO27" s="1239"/>
      <c r="BP27" s="1239"/>
      <c r="BQ27" s="1239"/>
      <c r="BR27" s="1239"/>
      <c r="BS27" s="1239"/>
      <c r="BT27" s="1239"/>
      <c r="BU27" s="1239"/>
      <c r="BV27" s="1239"/>
      <c r="BW27" s="1239"/>
    </row>
    <row r="28" spans="1:78" s="70" customFormat="1" ht="14">
      <c r="A28" s="1325" t="s">
        <v>168</v>
      </c>
      <c r="B28" s="1327" t="s">
        <v>84</v>
      </c>
      <c r="C28" s="1327" t="s">
        <v>84</v>
      </c>
      <c r="D28" s="1327" t="s">
        <v>84</v>
      </c>
      <c r="E28" s="1327" t="s">
        <v>84</v>
      </c>
      <c r="F28" s="1327" t="s">
        <v>84</v>
      </c>
      <c r="G28" s="1327" t="s">
        <v>84</v>
      </c>
      <c r="H28" s="1327" t="s">
        <v>84</v>
      </c>
      <c r="I28" s="1327" t="s">
        <v>84</v>
      </c>
      <c r="J28" s="745" t="s">
        <v>84</v>
      </c>
      <c r="K28" s="745" t="s">
        <v>84</v>
      </c>
      <c r="L28" s="745" t="s">
        <v>84</v>
      </c>
      <c r="M28" s="745">
        <v>1E-3</v>
      </c>
      <c r="N28" s="745" t="s">
        <v>84</v>
      </c>
      <c r="O28" s="745" t="s">
        <v>84</v>
      </c>
      <c r="P28" s="745">
        <v>7.0000000000000001E-3</v>
      </c>
      <c r="Q28" s="745" t="s">
        <v>84</v>
      </c>
      <c r="R28" s="745" t="s">
        <v>84</v>
      </c>
      <c r="S28" s="745" t="s">
        <v>84</v>
      </c>
      <c r="T28" s="745" t="s">
        <v>84</v>
      </c>
      <c r="U28" s="745" t="s">
        <v>84</v>
      </c>
      <c r="V28" s="745" t="s">
        <v>84</v>
      </c>
      <c r="W28" s="745" t="s">
        <v>84</v>
      </c>
      <c r="X28" s="745" t="s">
        <v>84</v>
      </c>
      <c r="Y28" s="745" t="s">
        <v>84</v>
      </c>
      <c r="Z28" s="745" t="s">
        <v>84</v>
      </c>
      <c r="AA28" s="745" t="s">
        <v>84</v>
      </c>
      <c r="AB28" s="745" t="s">
        <v>84</v>
      </c>
      <c r="AC28" s="745" t="s">
        <v>84</v>
      </c>
      <c r="AD28" s="745">
        <v>2.3E-2</v>
      </c>
      <c r="AE28" s="745" t="s">
        <v>84</v>
      </c>
      <c r="AF28" s="745">
        <v>4.3999999999999997E-2</v>
      </c>
      <c r="AG28" s="745" t="s">
        <v>84</v>
      </c>
      <c r="AH28" s="745" t="s">
        <v>84</v>
      </c>
      <c r="AI28" s="1036" t="s">
        <v>84</v>
      </c>
      <c r="AJ28" s="1038" t="s">
        <v>84</v>
      </c>
      <c r="AK28" s="1038" t="s">
        <v>84</v>
      </c>
      <c r="AL28" s="1038" t="s">
        <v>84</v>
      </c>
      <c r="AM28" s="1038" t="s">
        <v>84</v>
      </c>
      <c r="AN28" s="1038" t="s">
        <v>84</v>
      </c>
      <c r="AO28" s="1038" t="s">
        <v>84</v>
      </c>
      <c r="AP28" s="1038" t="s">
        <v>84</v>
      </c>
      <c r="AQ28" s="1038" t="s">
        <v>84</v>
      </c>
      <c r="AR28" s="1038" t="s">
        <v>84</v>
      </c>
      <c r="AS28" s="1038" t="s">
        <v>84</v>
      </c>
      <c r="AT28" s="1038" t="s">
        <v>84</v>
      </c>
      <c r="AU28" s="1046" t="s">
        <v>84</v>
      </c>
      <c r="AV28" s="1039" t="s">
        <v>84</v>
      </c>
      <c r="AW28" s="1038" t="s">
        <v>84</v>
      </c>
      <c r="AX28" s="1038" t="s">
        <v>84</v>
      </c>
      <c r="AY28" s="1038" t="s">
        <v>84</v>
      </c>
      <c r="AZ28" s="1038" t="s">
        <v>84</v>
      </c>
      <c r="BA28" s="1038" t="s">
        <v>84</v>
      </c>
      <c r="BB28" s="1038" t="s">
        <v>84</v>
      </c>
      <c r="BC28" s="1038" t="s">
        <v>84</v>
      </c>
      <c r="BD28" s="1238" t="s">
        <v>84</v>
      </c>
      <c r="BE28" s="1239" t="s">
        <v>84</v>
      </c>
      <c r="BF28" s="1239" t="s">
        <v>84</v>
      </c>
      <c r="BG28" s="1239" t="s">
        <v>84</v>
      </c>
      <c r="BH28" s="1239" t="s">
        <v>84</v>
      </c>
      <c r="BI28" s="1239" t="s">
        <v>84</v>
      </c>
      <c r="BJ28" s="1239" t="s">
        <v>84</v>
      </c>
      <c r="BK28" s="1239" t="s">
        <v>84</v>
      </c>
      <c r="BL28" s="1239" t="s">
        <v>84</v>
      </c>
      <c r="BM28" s="1239" t="s">
        <v>84</v>
      </c>
      <c r="BN28" s="1239" t="s">
        <v>84</v>
      </c>
      <c r="BO28" s="1239" t="s">
        <v>84</v>
      </c>
      <c r="BP28" s="1239" t="s">
        <v>84</v>
      </c>
      <c r="BQ28" s="1239" t="s">
        <v>84</v>
      </c>
      <c r="BR28" s="1239" t="s">
        <v>84</v>
      </c>
      <c r="BS28" s="1239" t="s">
        <v>84</v>
      </c>
      <c r="BT28" s="1239" t="s">
        <v>84</v>
      </c>
      <c r="BU28" s="1239" t="s">
        <v>84</v>
      </c>
      <c r="BV28" s="1239" t="s">
        <v>84</v>
      </c>
      <c r="BW28" s="1239">
        <v>8.0000000000000002E-3</v>
      </c>
    </row>
    <row r="29" spans="1:78" s="70" customFormat="1" ht="14">
      <c r="A29" s="1325" t="s">
        <v>169</v>
      </c>
      <c r="B29" s="1238">
        <v>1.4E-2</v>
      </c>
      <c r="C29" s="1374">
        <v>2.5000000000000001E-2</v>
      </c>
      <c r="D29" s="1374">
        <v>4.3999999999999997E-2</v>
      </c>
      <c r="E29" s="1238">
        <v>6.0000000000000001E-3</v>
      </c>
      <c r="F29" s="1238">
        <v>6.0000000000000001E-3</v>
      </c>
      <c r="G29" s="1238">
        <v>2E-3</v>
      </c>
      <c r="H29" s="1238">
        <v>7.0000000000000001E-3</v>
      </c>
      <c r="I29" s="1374">
        <v>6.0000000000000001E-3</v>
      </c>
      <c r="J29" s="745">
        <v>2.1000000000000001E-2</v>
      </c>
      <c r="K29" s="745">
        <v>0.03</v>
      </c>
      <c r="L29" s="745">
        <v>8.9999999999999993E-3</v>
      </c>
      <c r="M29" s="745">
        <v>8.9999999999999993E-3</v>
      </c>
      <c r="N29" s="745">
        <v>3.4000000000000002E-2</v>
      </c>
      <c r="O29" s="745">
        <v>8.9999999999999993E-3</v>
      </c>
      <c r="P29" s="745">
        <v>8.0000000000000002E-3</v>
      </c>
      <c r="Q29" s="745">
        <v>4.4999999999999998E-2</v>
      </c>
      <c r="R29" s="745">
        <v>6.0000000000000001E-3</v>
      </c>
      <c r="S29" s="745">
        <v>5.0000000000000001E-3</v>
      </c>
      <c r="T29" s="745">
        <v>1.2E-2</v>
      </c>
      <c r="U29" s="745">
        <v>6.0000000000000001E-3</v>
      </c>
      <c r="V29" s="745">
        <v>2.5000000000000001E-2</v>
      </c>
      <c r="W29" s="745">
        <v>6.0000000000000001E-3</v>
      </c>
      <c r="X29" s="745">
        <v>5.0000000000000001E-3</v>
      </c>
      <c r="Y29" s="745">
        <v>8.9999999999999993E-3</v>
      </c>
      <c r="Z29" s="745">
        <v>4.0000000000000001E-3</v>
      </c>
      <c r="AA29" s="745">
        <v>1.4999999999999999E-2</v>
      </c>
      <c r="AB29" s="745">
        <v>4.0000000000000001E-3</v>
      </c>
      <c r="AC29" s="745">
        <v>8.2000000000000003E-2</v>
      </c>
      <c r="AD29" s="745">
        <v>2.5000000000000001E-2</v>
      </c>
      <c r="AE29" s="745">
        <v>1.4999999999999999E-2</v>
      </c>
      <c r="AF29" s="745">
        <v>4.3999999999999997E-2</v>
      </c>
      <c r="AG29" s="745">
        <v>3.0000000000000001E-3</v>
      </c>
      <c r="AH29" s="745">
        <v>4.0000000000000001E-3</v>
      </c>
      <c r="AI29" s="1036">
        <v>8.0000000000000002E-3</v>
      </c>
      <c r="AJ29" s="1038">
        <v>6.0000000000000001E-3</v>
      </c>
      <c r="AK29" s="1038">
        <v>6.0000000000000001E-3</v>
      </c>
      <c r="AL29" s="1038">
        <v>5.0000000000000001E-3</v>
      </c>
      <c r="AM29" s="1038">
        <v>5.0000000000000001E-3</v>
      </c>
      <c r="AN29" s="1038">
        <v>7.0000000000000001E-3</v>
      </c>
      <c r="AO29" s="1038">
        <v>7.0000000000000001E-3</v>
      </c>
      <c r="AP29" s="1038">
        <v>1.4999999999999999E-2</v>
      </c>
      <c r="AQ29" s="1038">
        <v>4.0000000000000001E-3</v>
      </c>
      <c r="AR29" s="1038">
        <v>7.0000000000000001E-3</v>
      </c>
      <c r="AS29" s="1038">
        <v>4.0000000000000001E-3</v>
      </c>
      <c r="AT29" s="1038">
        <v>6.0000000000000001E-3</v>
      </c>
      <c r="AU29" s="1046">
        <v>6.0000000000000001E-3</v>
      </c>
      <c r="AV29" s="1039">
        <v>2.1000000000000001E-2</v>
      </c>
      <c r="AW29" s="1038">
        <v>1.6E-2</v>
      </c>
      <c r="AX29" s="1038">
        <v>1.7999999999999999E-2</v>
      </c>
      <c r="AY29" s="1038">
        <v>4.0000000000000001E-3</v>
      </c>
      <c r="AZ29" s="1038">
        <v>3.0000000000000001E-3</v>
      </c>
      <c r="BA29" s="1038">
        <v>4.0000000000000001E-3</v>
      </c>
      <c r="BB29" s="1038">
        <v>4.0000000000000001E-3</v>
      </c>
      <c r="BC29" s="1038">
        <v>4.0000000000000001E-3</v>
      </c>
      <c r="BD29" s="1238">
        <v>1.7999999999999999E-2</v>
      </c>
      <c r="BE29" s="1239">
        <v>4.1000000000000002E-2</v>
      </c>
      <c r="BF29" s="1239">
        <v>1.7999999999999999E-2</v>
      </c>
      <c r="BG29" s="1239">
        <v>5.0000000000000001E-3</v>
      </c>
      <c r="BH29" s="1239">
        <v>7.2999999999999995E-2</v>
      </c>
      <c r="BI29" s="1239">
        <v>1.6E-2</v>
      </c>
      <c r="BJ29" s="1239">
        <v>3.0000000000000001E-3</v>
      </c>
      <c r="BK29" s="1239">
        <v>6.0000000000000001E-3</v>
      </c>
      <c r="BL29" s="1239">
        <v>8.0000000000000002E-3</v>
      </c>
      <c r="BM29" s="1239">
        <v>1.2999999999999999E-2</v>
      </c>
      <c r="BN29" s="1239">
        <v>1.7000000000000001E-2</v>
      </c>
      <c r="BO29" s="1239">
        <v>4.0000000000000001E-3</v>
      </c>
      <c r="BP29" s="1239">
        <v>8.9999999999999993E-3</v>
      </c>
      <c r="BQ29" s="1239">
        <v>7.0000000000000007E-2</v>
      </c>
      <c r="BR29" s="1239">
        <v>4.0000000000000001E-3</v>
      </c>
      <c r="BS29" s="1239">
        <v>4.0000000000000001E-3</v>
      </c>
      <c r="BT29" s="1239">
        <v>8.9999999999999993E-3</v>
      </c>
      <c r="BU29" s="1239">
        <v>4.0000000000000001E-3</v>
      </c>
      <c r="BV29" s="1239">
        <v>8.9999999999999993E-3</v>
      </c>
      <c r="BW29" s="1239">
        <v>8.0000000000000002E-3</v>
      </c>
    </row>
    <row r="30" spans="1:78" s="72" customFormat="1" ht="14.5">
      <c r="A30" s="1225"/>
      <c r="B30" s="82"/>
      <c r="C30" s="481"/>
      <c r="D30" s="481"/>
      <c r="E30" s="82"/>
      <c r="F30" s="82"/>
      <c r="G30" s="82"/>
      <c r="H30" s="82"/>
      <c r="I30" s="481"/>
      <c r="J30" s="481"/>
      <c r="K30" s="481"/>
      <c r="L30" s="481"/>
      <c r="M30" s="481"/>
      <c r="N30" s="482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3"/>
      <c r="AE30" s="483"/>
      <c r="AF30" s="483"/>
      <c r="AG30" s="483"/>
      <c r="AH30" s="483"/>
      <c r="AI30" s="483"/>
      <c r="AJ30" s="982"/>
      <c r="AK30" s="988"/>
      <c r="AL30" s="992"/>
      <c r="AM30" s="995"/>
      <c r="AN30" s="999"/>
      <c r="AO30" s="1003"/>
      <c r="AP30" s="1003"/>
      <c r="AQ30" s="1007"/>
      <c r="AR30" s="1011"/>
      <c r="AS30" s="1011"/>
      <c r="AT30" s="1015"/>
      <c r="AU30" s="1019"/>
      <c r="AV30" s="1034"/>
      <c r="AW30" s="1022"/>
      <c r="AX30" s="1026"/>
      <c r="AY30" s="1030"/>
      <c r="AZ30" s="1030"/>
      <c r="BA30" s="1030"/>
      <c r="BB30" s="1034"/>
      <c r="BC30" s="1034"/>
      <c r="BD30" s="1280"/>
      <c r="BE30" s="1166"/>
      <c r="BF30" s="1166"/>
      <c r="BG30" s="1166"/>
      <c r="BH30" s="1166"/>
      <c r="BI30" s="1166"/>
      <c r="BJ30" s="1166"/>
      <c r="BK30" s="1166"/>
      <c r="BL30" s="1166"/>
      <c r="BM30" s="1166"/>
      <c r="BN30" s="1166"/>
      <c r="BO30" s="1166"/>
      <c r="BP30" s="1166"/>
      <c r="BQ30" s="1166"/>
      <c r="BR30" s="1166"/>
      <c r="BS30" s="1166"/>
      <c r="BT30" s="1166"/>
      <c r="BU30" s="1166"/>
      <c r="BV30" s="1166"/>
      <c r="BW30" s="1166"/>
    </row>
    <row r="31" spans="1:78" s="72" customFormat="1" ht="24.75" customHeight="1">
      <c r="A31" s="1236" t="s">
        <v>93</v>
      </c>
      <c r="B31" s="82"/>
      <c r="C31" s="481"/>
      <c r="D31" s="481"/>
      <c r="E31" s="82"/>
      <c r="F31" s="83"/>
      <c r="G31" s="82"/>
      <c r="H31" s="82"/>
      <c r="I31" s="481"/>
      <c r="J31" s="481"/>
      <c r="K31" s="481"/>
      <c r="L31" s="481"/>
      <c r="M31" s="481"/>
      <c r="N31" s="482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/>
      <c r="AA31" s="483"/>
      <c r="AB31" s="483"/>
      <c r="AC31" s="483"/>
      <c r="AD31" s="483"/>
      <c r="AE31" s="483"/>
      <c r="AF31" s="483"/>
      <c r="AG31" s="483"/>
      <c r="AH31" s="483"/>
      <c r="AI31" s="483"/>
      <c r="AJ31" s="982"/>
      <c r="AK31" s="988"/>
      <c r="AL31" s="992"/>
      <c r="AM31" s="995"/>
      <c r="AN31" s="999"/>
      <c r="AO31" s="1003"/>
      <c r="AP31" s="1003"/>
      <c r="AQ31" s="1007"/>
      <c r="AR31" s="1011"/>
      <c r="AS31" s="1011"/>
      <c r="AT31" s="1015"/>
      <c r="AU31" s="1019"/>
      <c r="AV31" s="1034"/>
      <c r="AW31" s="1022"/>
      <c r="AX31" s="1026"/>
      <c r="AY31" s="1030"/>
      <c r="AZ31" s="1030"/>
      <c r="BA31" s="1030"/>
      <c r="BB31" s="1034"/>
      <c r="BC31" s="1034"/>
      <c r="BD31" s="483"/>
      <c r="BE31" s="1277"/>
      <c r="BF31" s="1277"/>
      <c r="BG31" s="1277"/>
      <c r="BH31" s="1277"/>
      <c r="BI31" s="1277"/>
      <c r="BJ31" s="1277"/>
      <c r="BK31" s="1277"/>
      <c r="BL31" s="1277"/>
      <c r="BM31" s="1277"/>
      <c r="BN31" s="1277"/>
      <c r="BO31" s="1277"/>
      <c r="BP31" s="1277"/>
      <c r="BQ31" s="1277"/>
      <c r="BR31" s="1277"/>
      <c r="BS31" s="1277"/>
      <c r="BT31" s="1277"/>
      <c r="BU31" s="1277"/>
      <c r="BV31" s="1277"/>
      <c r="BW31" s="1277"/>
    </row>
    <row r="32" spans="1:78" ht="14">
      <c r="A32" s="1211" t="s">
        <v>172</v>
      </c>
      <c r="B32" s="139"/>
      <c r="C32" s="140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484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979"/>
      <c r="AK32" s="985"/>
      <c r="AL32" s="989"/>
      <c r="AM32" s="993"/>
      <c r="AN32" s="997"/>
      <c r="AO32" s="1001"/>
      <c r="AP32" s="1001"/>
      <c r="AQ32" s="1005"/>
      <c r="AR32" s="1009"/>
      <c r="AS32" s="1009"/>
      <c r="AT32" s="1013"/>
      <c r="AU32" s="1017"/>
      <c r="AV32" s="1032"/>
      <c r="AW32" s="1020"/>
      <c r="AX32" s="1024"/>
      <c r="AY32" s="1028"/>
      <c r="AZ32" s="1028"/>
      <c r="BA32" s="1028"/>
      <c r="BB32" s="1032"/>
      <c r="BC32" s="1032"/>
      <c r="BD32" s="984"/>
      <c r="BE32" s="1239"/>
      <c r="BF32" s="1239"/>
      <c r="BG32" s="1239"/>
      <c r="BH32" s="1239"/>
      <c r="BI32" s="1239"/>
      <c r="BJ32" s="1239"/>
      <c r="BK32" s="1239"/>
      <c r="BL32" s="1239"/>
      <c r="BM32" s="1239"/>
      <c r="BN32" s="1239"/>
      <c r="BO32" s="1239"/>
      <c r="BP32" s="1239"/>
      <c r="BQ32" s="1239"/>
      <c r="BR32" s="1239"/>
      <c r="BS32" s="1239"/>
      <c r="BT32" s="1239"/>
      <c r="BU32" s="1239"/>
      <c r="BV32" s="1239"/>
      <c r="BW32" s="1239"/>
    </row>
    <row r="33" spans="1:75" s="124" customFormat="1" ht="14">
      <c r="A33" s="1325" t="s">
        <v>251</v>
      </c>
      <c r="B33" s="745" t="s">
        <v>84</v>
      </c>
      <c r="C33" s="745" t="s">
        <v>84</v>
      </c>
      <c r="D33" s="745" t="s">
        <v>84</v>
      </c>
      <c r="E33" s="745">
        <f t="shared" ref="C33:I34" si="0">(E$5/100)*E20</f>
        <v>1.2144600000000002E-2</v>
      </c>
      <c r="F33" s="745" t="s">
        <v>84</v>
      </c>
      <c r="G33" s="745" t="s">
        <v>84</v>
      </c>
      <c r="H33" s="745" t="s">
        <v>84</v>
      </c>
      <c r="I33" s="745" t="s">
        <v>84</v>
      </c>
      <c r="J33" s="745">
        <f t="shared" ref="J33:R33" si="1">(J$5/100)*J20</f>
        <v>4.5575999999999993E-3</v>
      </c>
      <c r="K33" s="745" t="s">
        <v>84</v>
      </c>
      <c r="L33" s="745">
        <f t="shared" si="1"/>
        <v>2.5118000000000002E-3</v>
      </c>
      <c r="M33" s="745">
        <f t="shared" si="1"/>
        <v>2.1284999999999997E-3</v>
      </c>
      <c r="N33" s="745">
        <f t="shared" si="1"/>
        <v>1.6093000000000001E-3</v>
      </c>
      <c r="O33" s="745">
        <f t="shared" si="1"/>
        <v>7.2870000000000009E-4</v>
      </c>
      <c r="P33" s="745">
        <f t="shared" si="1"/>
        <v>1.2860100000000003E-2</v>
      </c>
      <c r="Q33" s="745">
        <f t="shared" si="1"/>
        <v>8.5400000000000005E-4</v>
      </c>
      <c r="R33" s="745">
        <f t="shared" si="1"/>
        <v>6.6550999999999997E-3</v>
      </c>
      <c r="S33" s="745">
        <f t="shared" ref="S33:AI33" si="2">(S$5/100)*S20</f>
        <v>1.4402E-3</v>
      </c>
      <c r="T33" s="745">
        <f t="shared" si="2"/>
        <v>6.9216000000000008E-3</v>
      </c>
      <c r="U33" s="745">
        <f t="shared" si="2"/>
        <v>9.0919999999999998E-4</v>
      </c>
      <c r="V33" s="745">
        <f t="shared" si="2"/>
        <v>1.7850000000000001E-3</v>
      </c>
      <c r="W33" s="745">
        <f t="shared" si="2"/>
        <v>4.0260000000000001E-3</v>
      </c>
      <c r="X33" s="745">
        <f t="shared" si="2"/>
        <v>2.1044199999999999E-2</v>
      </c>
      <c r="Y33" s="745">
        <f t="shared" si="2"/>
        <v>1.2246E-3</v>
      </c>
      <c r="Z33" s="745">
        <f t="shared" si="2"/>
        <v>3.8072999999999996E-3</v>
      </c>
      <c r="AA33" s="745">
        <f t="shared" si="2"/>
        <v>8.0971000000000012E-3</v>
      </c>
      <c r="AB33" s="745">
        <f t="shared" si="2"/>
        <v>8.0631000000000001E-3</v>
      </c>
      <c r="AC33" s="745">
        <f t="shared" si="2"/>
        <v>3.6159999999999999E-3</v>
      </c>
      <c r="AD33" s="745">
        <f t="shared" si="2"/>
        <v>2.8249999999999998E-3</v>
      </c>
      <c r="AE33" s="745">
        <f t="shared" si="2"/>
        <v>9.0653999999999995E-3</v>
      </c>
      <c r="AF33" s="745">
        <f t="shared" si="2"/>
        <v>1.056E-2</v>
      </c>
      <c r="AG33" s="745" t="s">
        <v>84</v>
      </c>
      <c r="AH33" s="745" t="s">
        <v>84</v>
      </c>
      <c r="AI33" s="1036">
        <f t="shared" si="2"/>
        <v>3.4048000000000004E-3</v>
      </c>
      <c r="AJ33" s="1038">
        <v>2.2481999999999997E-3</v>
      </c>
      <c r="AK33" s="1038">
        <v>1.22618E-2</v>
      </c>
      <c r="AL33" s="1038">
        <v>8.9760000000000013E-4</v>
      </c>
      <c r="AM33" s="1038">
        <v>1.173E-3</v>
      </c>
      <c r="AN33" s="1036" t="s">
        <v>84</v>
      </c>
      <c r="AO33" s="1038">
        <v>9.8280000000000017E-3</v>
      </c>
      <c r="AP33" s="1038">
        <v>1.5066000000000001E-3</v>
      </c>
      <c r="AQ33" s="1038">
        <v>5.7615999999999995E-3</v>
      </c>
      <c r="AR33" s="1038">
        <v>6.9305E-3</v>
      </c>
      <c r="AS33" s="1038">
        <v>3.3151999999999999E-3</v>
      </c>
      <c r="AT33" s="1038">
        <v>7.824600000000001E-3</v>
      </c>
      <c r="AU33" s="1046">
        <v>5.6699999999999988E-3</v>
      </c>
      <c r="AV33" s="1044" t="s">
        <v>84</v>
      </c>
      <c r="AW33" s="1038">
        <v>5.9495999999999985E-3</v>
      </c>
      <c r="AX33" s="1038">
        <v>6.5007000000000007E-3</v>
      </c>
      <c r="AY33" s="1036" t="s">
        <v>84</v>
      </c>
      <c r="AZ33" s="1038">
        <v>8.8260000000000009E-4</v>
      </c>
      <c r="BA33" s="1038">
        <v>2.6700000000000001E-3</v>
      </c>
      <c r="BB33" s="1038">
        <v>1.6561599999999999E-2</v>
      </c>
      <c r="BC33" s="1038">
        <v>4.8755999999999999E-3</v>
      </c>
      <c r="BD33" s="1238">
        <v>5.0952000000000002E-3</v>
      </c>
      <c r="BE33" s="1238">
        <v>2E-3</v>
      </c>
      <c r="BF33" s="1238">
        <v>2E-3</v>
      </c>
      <c r="BG33" s="1238" t="s">
        <v>84</v>
      </c>
      <c r="BH33" s="1238" t="s">
        <v>84</v>
      </c>
      <c r="BI33" s="1239" t="s">
        <v>84</v>
      </c>
      <c r="BJ33" s="1239" t="s">
        <v>84</v>
      </c>
      <c r="BK33" s="1239" t="s">
        <v>84</v>
      </c>
      <c r="BL33" s="1239" t="s">
        <v>84</v>
      </c>
      <c r="BM33" s="1239" t="s">
        <v>84</v>
      </c>
      <c r="BN33" s="1239">
        <v>3.0000000000000001E-3</v>
      </c>
      <c r="BO33" s="1239">
        <v>1E-3</v>
      </c>
      <c r="BP33" s="1239">
        <v>3.0000000000000001E-3</v>
      </c>
      <c r="BQ33" s="1239">
        <v>2E-3</v>
      </c>
      <c r="BR33" s="1239">
        <v>5.0000000000000001E-3</v>
      </c>
      <c r="BS33" s="1239">
        <v>6.0000000000000001E-3</v>
      </c>
      <c r="BT33" s="1239">
        <v>2E-3</v>
      </c>
      <c r="BU33" s="1239">
        <v>1.2E-2</v>
      </c>
      <c r="BV33" s="1239">
        <v>4.0000000000000001E-3</v>
      </c>
      <c r="BW33" s="1239">
        <v>2E-3</v>
      </c>
    </row>
    <row r="34" spans="1:75" s="124" customFormat="1" ht="14">
      <c r="A34" s="1325" t="s">
        <v>252</v>
      </c>
      <c r="B34" s="745">
        <f>(B$5/100)*B21</f>
        <v>1.23585E-2</v>
      </c>
      <c r="C34" s="745">
        <f t="shared" si="0"/>
        <v>1.2052800000000002E-2</v>
      </c>
      <c r="D34" s="745">
        <f t="shared" si="0"/>
        <v>6.5967000000000005E-3</v>
      </c>
      <c r="E34" s="745">
        <f t="shared" si="0"/>
        <v>2.2213199999999999E-2</v>
      </c>
      <c r="F34" s="745">
        <f t="shared" si="0"/>
        <v>1.4607299999999998E-2</v>
      </c>
      <c r="G34" s="745">
        <f t="shared" si="0"/>
        <v>1.09368E-2</v>
      </c>
      <c r="H34" s="745">
        <f t="shared" si="0"/>
        <v>7.2822E-3</v>
      </c>
      <c r="I34" s="745">
        <f t="shared" si="0"/>
        <v>1.2254400000000002E-2</v>
      </c>
      <c r="J34" s="745">
        <f t="shared" ref="J34:R34" si="3">(J$5/100)*J21</f>
        <v>1.2005899999999998E-2</v>
      </c>
      <c r="K34" s="745">
        <f t="shared" si="3"/>
        <v>1.02144E-2</v>
      </c>
      <c r="L34" s="745">
        <f t="shared" si="3"/>
        <v>1.3418300000000003E-2</v>
      </c>
      <c r="M34" s="745">
        <f t="shared" si="3"/>
        <v>9.7523999999999996E-3</v>
      </c>
      <c r="N34" s="745">
        <f t="shared" si="3"/>
        <v>1.1507099999999999E-2</v>
      </c>
      <c r="O34" s="745">
        <f t="shared" si="3"/>
        <v>7.8422000000000006E-3</v>
      </c>
      <c r="P34" s="745">
        <f t="shared" si="3"/>
        <v>1.89654E-2</v>
      </c>
      <c r="Q34" s="745">
        <f t="shared" si="3"/>
        <v>7.3321999999999988E-3</v>
      </c>
      <c r="R34" s="745">
        <f t="shared" si="3"/>
        <v>1.6365000000000001E-2</v>
      </c>
      <c r="S34" s="745">
        <f t="shared" ref="S34:AI34" si="4">(S$5/100)*S21</f>
        <v>9.5508000000000016E-3</v>
      </c>
      <c r="T34" s="745">
        <f t="shared" si="4"/>
        <v>1.4543599999999999E-2</v>
      </c>
      <c r="U34" s="745">
        <f t="shared" si="4"/>
        <v>2.9549000000000002E-2</v>
      </c>
      <c r="V34" s="745">
        <f t="shared" si="4"/>
        <v>1.1602500000000002E-2</v>
      </c>
      <c r="W34" s="745">
        <f t="shared" si="4"/>
        <v>1.1088000000000001E-2</v>
      </c>
      <c r="X34" s="745">
        <f t="shared" si="4"/>
        <v>4.2088399999999998E-2</v>
      </c>
      <c r="Y34" s="745">
        <f t="shared" si="4"/>
        <v>1.1351100000000001E-2</v>
      </c>
      <c r="Z34" s="745">
        <f t="shared" si="4"/>
        <v>1.1730599999999999E-2</v>
      </c>
      <c r="AA34" s="745">
        <f t="shared" si="4"/>
        <v>1.34827E-2</v>
      </c>
      <c r="AB34" s="745">
        <f t="shared" si="4"/>
        <v>2.0711100000000003E-2</v>
      </c>
      <c r="AC34" s="745">
        <f t="shared" si="4"/>
        <v>1.50528E-2</v>
      </c>
      <c r="AD34" s="745">
        <f t="shared" si="4"/>
        <v>1.1661599999999999E-2</v>
      </c>
      <c r="AE34" s="745">
        <f t="shared" si="4"/>
        <v>1.3658999999999999E-2</v>
      </c>
      <c r="AF34" s="745">
        <f t="shared" si="4"/>
        <v>1.8931199999999999E-2</v>
      </c>
      <c r="AG34" s="745">
        <f t="shared" si="4"/>
        <v>1.9429999999999999E-2</v>
      </c>
      <c r="AH34" s="745">
        <f t="shared" si="4"/>
        <v>1.2456399999999999E-2</v>
      </c>
      <c r="AI34" s="1036">
        <f t="shared" si="4"/>
        <v>1.1715200000000002E-2</v>
      </c>
      <c r="AJ34" s="1038">
        <v>3.44724E-2</v>
      </c>
      <c r="AK34" s="1038">
        <v>3.0654500000000001E-2</v>
      </c>
      <c r="AL34" s="1038">
        <v>1.4249400000000001E-2</v>
      </c>
      <c r="AM34" s="1038">
        <v>1.5835500000000002E-2</v>
      </c>
      <c r="AN34" s="1038">
        <v>1.3759199999999999E-2</v>
      </c>
      <c r="AO34" s="1038">
        <v>2.1924000000000003E-2</v>
      </c>
      <c r="AP34" s="1038">
        <v>1.7568900000000002E-2</v>
      </c>
      <c r="AQ34" s="1038">
        <v>2.06088E-2</v>
      </c>
      <c r="AR34" s="1038">
        <v>1.5029999999999998E-2</v>
      </c>
      <c r="AS34" s="1038">
        <v>1.8026399999999998E-2</v>
      </c>
      <c r="AT34" s="1038">
        <v>2.01204E-2</v>
      </c>
      <c r="AU34" s="1046">
        <v>1.5403499999999999E-2</v>
      </c>
      <c r="AV34" s="1046">
        <v>1.53811E-2</v>
      </c>
      <c r="AW34" s="1038">
        <v>1.8290999999999998E-2</v>
      </c>
      <c r="AX34" s="1038">
        <v>1.6181999999999998E-2</v>
      </c>
      <c r="AY34" s="1038">
        <v>7.2801999999999997E-3</v>
      </c>
      <c r="AZ34" s="1038">
        <v>1.05912E-2</v>
      </c>
      <c r="BA34" s="1038">
        <v>1.03596E-2</v>
      </c>
      <c r="BB34" s="1038">
        <v>2.12666E-2</v>
      </c>
      <c r="BC34" s="1038">
        <v>1.0994E-2</v>
      </c>
      <c r="BD34" s="1238">
        <v>8.3599999999999994E-3</v>
      </c>
      <c r="BE34" s="1238">
        <v>1.2E-2</v>
      </c>
      <c r="BF34" s="1238">
        <v>8.9999999999999993E-3</v>
      </c>
      <c r="BG34" s="1238">
        <v>2.3E-2</v>
      </c>
      <c r="BH34" s="1238">
        <v>1E-3</v>
      </c>
      <c r="BI34" s="1239">
        <v>1.2E-2</v>
      </c>
      <c r="BJ34" s="1239">
        <v>1.4999999999999999E-2</v>
      </c>
      <c r="BK34" s="1239">
        <v>1.2E-2</v>
      </c>
      <c r="BL34" s="1239">
        <v>1.4E-2</v>
      </c>
      <c r="BM34" s="1239">
        <v>0.01</v>
      </c>
      <c r="BN34" s="1239">
        <v>0.01</v>
      </c>
      <c r="BO34" s="1239">
        <v>1.6E-2</v>
      </c>
      <c r="BP34" s="1239">
        <v>1.6E-2</v>
      </c>
      <c r="BQ34" s="1239">
        <v>1.0999999999999999E-2</v>
      </c>
      <c r="BR34" s="1239">
        <v>1.9E-2</v>
      </c>
      <c r="BS34" s="1239">
        <v>2.1000000000000001E-2</v>
      </c>
      <c r="BT34" s="1239">
        <v>1.7000000000000001E-2</v>
      </c>
      <c r="BU34" s="1239">
        <v>2.5999999999999999E-2</v>
      </c>
      <c r="BV34" s="1239">
        <v>1.9E-2</v>
      </c>
      <c r="BW34" s="1239">
        <v>2.1000000000000001E-2</v>
      </c>
    </row>
    <row r="35" spans="1:75" s="124" customFormat="1" ht="14">
      <c r="A35" s="1225"/>
      <c r="B35" s="139"/>
      <c r="C35" s="140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484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983"/>
      <c r="AK35" s="983"/>
      <c r="AL35" s="983"/>
      <c r="AM35" s="983"/>
      <c r="AN35" s="983"/>
      <c r="AO35" s="983"/>
      <c r="AP35" s="983"/>
      <c r="AQ35" s="983"/>
      <c r="AR35" s="983"/>
      <c r="AS35" s="983"/>
      <c r="AT35" s="983"/>
      <c r="AU35" s="983"/>
      <c r="AV35" s="983"/>
      <c r="AW35" s="983"/>
      <c r="AX35" s="983"/>
      <c r="AY35" s="983"/>
      <c r="AZ35" s="983"/>
      <c r="BA35" s="983"/>
      <c r="BB35" s="983"/>
      <c r="BC35" s="983"/>
      <c r="BD35" s="983"/>
      <c r="BE35" s="983"/>
      <c r="BF35" s="983"/>
      <c r="BG35" s="983"/>
      <c r="BH35" s="983"/>
      <c r="BI35" s="1239"/>
      <c r="BJ35" s="1239"/>
      <c r="BK35" s="1239"/>
      <c r="BL35" s="1239"/>
      <c r="BM35" s="1239"/>
      <c r="BN35" s="1239"/>
      <c r="BO35" s="1239"/>
      <c r="BP35" s="1239"/>
      <c r="BQ35" s="1239"/>
      <c r="BR35" s="1239"/>
      <c r="BS35" s="1239"/>
      <c r="BT35" s="1239"/>
      <c r="BU35" s="1239"/>
      <c r="BV35" s="1239"/>
      <c r="BW35" s="1239"/>
    </row>
    <row r="36" spans="1:75" s="124" customFormat="1" ht="15">
      <c r="A36" s="1227" t="s">
        <v>253</v>
      </c>
      <c r="B36" s="139"/>
      <c r="C36" s="140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484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983"/>
      <c r="AK36" s="983"/>
      <c r="AL36" s="983"/>
      <c r="AM36" s="983"/>
      <c r="AN36" s="983"/>
      <c r="AO36" s="983"/>
      <c r="AP36" s="983"/>
      <c r="AQ36" s="983"/>
      <c r="AR36" s="983"/>
      <c r="AS36" s="983"/>
      <c r="AT36" s="983"/>
      <c r="AU36" s="983"/>
      <c r="AV36" s="983"/>
      <c r="AW36" s="983"/>
      <c r="AX36" s="983"/>
      <c r="AY36" s="983"/>
      <c r="AZ36" s="983"/>
      <c r="BA36" s="983"/>
      <c r="BB36" s="983"/>
      <c r="BC36" s="983"/>
      <c r="BD36" s="983"/>
      <c r="BE36" s="983"/>
      <c r="BF36" s="983"/>
      <c r="BG36" s="983"/>
      <c r="BH36" s="983"/>
      <c r="BI36" s="1239"/>
      <c r="BJ36" s="1239"/>
      <c r="BK36" s="1239"/>
      <c r="BL36" s="1239"/>
      <c r="BM36" s="1239"/>
      <c r="BN36" s="1239"/>
      <c r="BO36" s="1239"/>
      <c r="BP36" s="1239"/>
      <c r="BQ36" s="1239"/>
      <c r="BR36" s="1239"/>
      <c r="BS36" s="1239"/>
      <c r="BT36" s="1239"/>
      <c r="BU36" s="1239"/>
      <c r="BV36" s="1239"/>
      <c r="BW36" s="1239"/>
    </row>
    <row r="37" spans="1:75" s="124" customFormat="1" ht="14">
      <c r="A37" s="1325" t="s">
        <v>251</v>
      </c>
      <c r="B37" s="745" t="s">
        <v>84</v>
      </c>
      <c r="C37" s="745" t="s">
        <v>84</v>
      </c>
      <c r="D37" s="745" t="s">
        <v>84</v>
      </c>
      <c r="E37" s="745" t="s">
        <v>84</v>
      </c>
      <c r="F37" s="745" t="s">
        <v>84</v>
      </c>
      <c r="G37" s="745" t="s">
        <v>84</v>
      </c>
      <c r="H37" s="745" t="s">
        <v>84</v>
      </c>
      <c r="I37" s="745" t="s">
        <v>84</v>
      </c>
      <c r="J37" s="745" t="s">
        <v>84</v>
      </c>
      <c r="K37" s="745" t="s">
        <v>84</v>
      </c>
      <c r="L37" s="745" t="s">
        <v>84</v>
      </c>
      <c r="M37" s="745" t="s">
        <v>84</v>
      </c>
      <c r="N37" s="745" t="s">
        <v>84</v>
      </c>
      <c r="O37" s="745" t="s">
        <v>84</v>
      </c>
      <c r="P37" s="745">
        <f t="shared" ref="P37" si="5">(P$5/100)*P28</f>
        <v>9.0930000000000015E-4</v>
      </c>
      <c r="Q37" s="745" t="s">
        <v>84</v>
      </c>
      <c r="R37" s="745" t="s">
        <v>84</v>
      </c>
      <c r="S37" s="745" t="s">
        <v>84</v>
      </c>
      <c r="T37" s="745" t="s">
        <v>84</v>
      </c>
      <c r="U37" s="745" t="s">
        <v>84</v>
      </c>
      <c r="V37" s="745" t="s">
        <v>84</v>
      </c>
      <c r="W37" s="745" t="s">
        <v>84</v>
      </c>
      <c r="X37" s="745" t="s">
        <v>84</v>
      </c>
      <c r="Y37" s="745" t="s">
        <v>84</v>
      </c>
      <c r="Z37" s="745" t="s">
        <v>84</v>
      </c>
      <c r="AA37" s="745" t="s">
        <v>84</v>
      </c>
      <c r="AB37" s="745" t="s">
        <v>84</v>
      </c>
      <c r="AC37" s="745" t="s">
        <v>84</v>
      </c>
      <c r="AD37" s="745">
        <f t="shared" ref="AD37:AF37" si="6">(AD$5/100)*AD28</f>
        <v>5.1979999999999995E-4</v>
      </c>
      <c r="AE37" s="745" t="s">
        <v>84</v>
      </c>
      <c r="AF37" s="745">
        <f t="shared" si="6"/>
        <v>1.6895999999999997E-3</v>
      </c>
      <c r="AG37" s="745" t="s">
        <v>84</v>
      </c>
      <c r="AH37" s="745" t="s">
        <v>84</v>
      </c>
      <c r="AI37" s="1036" t="s">
        <v>84</v>
      </c>
      <c r="AJ37" s="1036" t="s">
        <v>84</v>
      </c>
      <c r="AK37" s="1036" t="s">
        <v>84</v>
      </c>
      <c r="AL37" s="1036" t="s">
        <v>84</v>
      </c>
      <c r="AM37" s="1036" t="s">
        <v>84</v>
      </c>
      <c r="AN37" s="1036" t="s">
        <v>84</v>
      </c>
      <c r="AO37" s="1036" t="s">
        <v>84</v>
      </c>
      <c r="AP37" s="1036" t="s">
        <v>84</v>
      </c>
      <c r="AQ37" s="1036" t="s">
        <v>84</v>
      </c>
      <c r="AR37" s="1036" t="s">
        <v>84</v>
      </c>
      <c r="AS37" s="1036" t="s">
        <v>84</v>
      </c>
      <c r="AT37" s="1036" t="s">
        <v>84</v>
      </c>
      <c r="AU37" s="1044" t="s">
        <v>84</v>
      </c>
      <c r="AV37" s="1044" t="s">
        <v>84</v>
      </c>
      <c r="AW37" s="1036" t="s">
        <v>84</v>
      </c>
      <c r="AX37" s="1036" t="s">
        <v>84</v>
      </c>
      <c r="AY37" s="1036" t="s">
        <v>84</v>
      </c>
      <c r="AZ37" s="1036" t="s">
        <v>84</v>
      </c>
      <c r="BA37" s="1036" t="s">
        <v>84</v>
      </c>
      <c r="BB37" s="1036" t="s">
        <v>84</v>
      </c>
      <c r="BC37" s="1036" t="s">
        <v>84</v>
      </c>
      <c r="BD37" s="1317" t="s">
        <v>84</v>
      </c>
      <c r="BE37" s="1327" t="s">
        <v>84</v>
      </c>
      <c r="BF37" s="1327" t="s">
        <v>84</v>
      </c>
      <c r="BG37" s="1327" t="s">
        <v>84</v>
      </c>
      <c r="BH37" s="1327" t="s">
        <v>84</v>
      </c>
      <c r="BI37" s="1327" t="s">
        <v>84</v>
      </c>
      <c r="BJ37" s="1327" t="s">
        <v>84</v>
      </c>
      <c r="BK37" s="1327" t="s">
        <v>84</v>
      </c>
      <c r="BL37" s="1327" t="s">
        <v>84</v>
      </c>
      <c r="BM37" s="1327" t="s">
        <v>84</v>
      </c>
      <c r="BN37" s="1327" t="s">
        <v>84</v>
      </c>
      <c r="BO37" s="1327" t="s">
        <v>84</v>
      </c>
      <c r="BP37" s="1327" t="s">
        <v>84</v>
      </c>
      <c r="BQ37" s="1327" t="s">
        <v>84</v>
      </c>
      <c r="BR37" s="1327" t="s">
        <v>84</v>
      </c>
      <c r="BS37" s="1327" t="s">
        <v>84</v>
      </c>
      <c r="BT37" s="1327" t="s">
        <v>84</v>
      </c>
      <c r="BU37" s="1327" t="s">
        <v>84</v>
      </c>
      <c r="BV37" s="1327" t="s">
        <v>84</v>
      </c>
      <c r="BW37" s="1239">
        <v>1E-3</v>
      </c>
    </row>
    <row r="38" spans="1:75" s="124" customFormat="1" ht="14">
      <c r="A38" s="1325" t="s">
        <v>252</v>
      </c>
      <c r="B38" s="745" t="s">
        <v>84</v>
      </c>
      <c r="C38" s="745" t="s">
        <v>84</v>
      </c>
      <c r="D38" s="745" t="s">
        <v>84</v>
      </c>
      <c r="E38" s="745" t="s">
        <v>84</v>
      </c>
      <c r="F38" s="745" t="s">
        <v>84</v>
      </c>
      <c r="G38" s="745" t="s">
        <v>84</v>
      </c>
      <c r="H38" s="745" t="s">
        <v>84</v>
      </c>
      <c r="I38" s="745" t="s">
        <v>84</v>
      </c>
      <c r="J38" s="745" t="s">
        <v>84</v>
      </c>
      <c r="K38" s="745" t="s">
        <v>84</v>
      </c>
      <c r="L38" s="745">
        <f t="shared" ref="L38:P38" si="7">(L$5/100)*L29</f>
        <v>5.9489999999999999E-4</v>
      </c>
      <c r="M38" s="745" t="s">
        <v>84</v>
      </c>
      <c r="N38" s="745" t="s">
        <v>84</v>
      </c>
      <c r="O38" s="745" t="s">
        <v>84</v>
      </c>
      <c r="P38" s="745">
        <f t="shared" si="7"/>
        <v>1.0392000000000001E-3</v>
      </c>
      <c r="Q38" s="745" t="s">
        <v>84</v>
      </c>
      <c r="R38" s="745">
        <f>(R$5/100)*R29</f>
        <v>6.5460000000000008E-4</v>
      </c>
      <c r="S38" s="745" t="s">
        <v>84</v>
      </c>
      <c r="T38" s="745" t="s">
        <v>84</v>
      </c>
      <c r="U38" s="745">
        <f t="shared" ref="U38:AF38" si="8">(U$5/100)*U29</f>
        <v>1.3638000000000001E-3</v>
      </c>
      <c r="V38" s="745" t="s">
        <v>84</v>
      </c>
      <c r="W38" s="745" t="s">
        <v>84</v>
      </c>
      <c r="X38" s="745">
        <f t="shared" si="8"/>
        <v>1.2235E-3</v>
      </c>
      <c r="Y38" s="745" t="s">
        <v>84</v>
      </c>
      <c r="Z38" s="745" t="s">
        <v>84</v>
      </c>
      <c r="AA38" s="745" t="s">
        <v>84</v>
      </c>
      <c r="AB38" s="745">
        <f t="shared" si="8"/>
        <v>6.3240000000000008E-4</v>
      </c>
      <c r="AC38" s="745">
        <f t="shared" si="8"/>
        <v>5.2480000000000007E-4</v>
      </c>
      <c r="AD38" s="745">
        <f t="shared" si="8"/>
        <v>5.6499999999999996E-4</v>
      </c>
      <c r="AE38" s="745" t="s">
        <v>84</v>
      </c>
      <c r="AF38" s="745">
        <f t="shared" si="8"/>
        <v>1.6895999999999997E-3</v>
      </c>
      <c r="AG38" s="745" t="s">
        <v>84</v>
      </c>
      <c r="AH38" s="745" t="s">
        <v>84</v>
      </c>
      <c r="AI38" s="1036" t="s">
        <v>84</v>
      </c>
      <c r="AJ38" s="1038">
        <v>1.4988E-3</v>
      </c>
      <c r="AK38" s="1038">
        <v>9.9420000000000021E-4</v>
      </c>
      <c r="AL38" s="1038">
        <v>5.6100000000000008E-4</v>
      </c>
      <c r="AM38" s="1038">
        <v>5.865E-4</v>
      </c>
      <c r="AN38" s="1038">
        <v>5.2919999999999996E-4</v>
      </c>
      <c r="AO38" s="1036" t="s">
        <v>84</v>
      </c>
      <c r="AP38" s="1036" t="s">
        <v>84</v>
      </c>
      <c r="AQ38" s="1036" t="s">
        <v>84</v>
      </c>
      <c r="AR38" s="1038">
        <v>5.8449999999999995E-4</v>
      </c>
      <c r="AS38" s="1038">
        <v>8.2879999999999998E-4</v>
      </c>
      <c r="AT38" s="1038">
        <v>7.4520000000000001E-4</v>
      </c>
      <c r="AU38" s="1046">
        <v>5.669999999999999E-4</v>
      </c>
      <c r="AV38" s="1046">
        <v>6.3210000000000002E-4</v>
      </c>
      <c r="AW38" s="1038">
        <v>6.4319999999999991E-4</v>
      </c>
      <c r="AX38" s="1038">
        <v>5.0219999999999996E-4</v>
      </c>
      <c r="AY38" s="1036" t="s">
        <v>84</v>
      </c>
      <c r="AZ38" s="1036" t="s">
        <v>84</v>
      </c>
      <c r="BA38" s="1036" t="s">
        <v>84</v>
      </c>
      <c r="BB38" s="1036" t="s">
        <v>84</v>
      </c>
      <c r="BC38" s="1036" t="s">
        <v>84</v>
      </c>
      <c r="BD38" s="1317" t="s">
        <v>84</v>
      </c>
      <c r="BE38" s="1327" t="s">
        <v>84</v>
      </c>
      <c r="BF38" s="1327" t="s">
        <v>84</v>
      </c>
      <c r="BG38" s="1317">
        <v>1E-3</v>
      </c>
      <c r="BH38" s="1327" t="s">
        <v>84</v>
      </c>
      <c r="BI38" s="1327" t="s">
        <v>84</v>
      </c>
      <c r="BJ38" s="1239">
        <v>1E-3</v>
      </c>
      <c r="BK38" s="1327" t="s">
        <v>84</v>
      </c>
      <c r="BL38" s="1239">
        <v>1E-3</v>
      </c>
      <c r="BM38" s="1327" t="s">
        <v>84</v>
      </c>
      <c r="BN38" s="1327" t="s">
        <v>84</v>
      </c>
      <c r="BO38" s="1239">
        <v>1E-3</v>
      </c>
      <c r="BP38" s="1239">
        <v>1E-3</v>
      </c>
      <c r="BQ38" s="1327" t="s">
        <v>84</v>
      </c>
      <c r="BR38" s="1239">
        <v>1E-3</v>
      </c>
      <c r="BS38" s="1239">
        <v>1E-3</v>
      </c>
      <c r="BT38" s="1239">
        <v>1E-3</v>
      </c>
      <c r="BU38" s="1239">
        <v>1E-3</v>
      </c>
      <c r="BV38" s="1239">
        <v>1E-3</v>
      </c>
      <c r="BW38" s="1239">
        <v>1E-3</v>
      </c>
    </row>
    <row r="39" spans="1:75" s="124" customFormat="1">
      <c r="A39" s="96"/>
      <c r="B39" s="29"/>
      <c r="C39" s="65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5"/>
      <c r="AV39" s="859"/>
      <c r="BE39" s="1210"/>
      <c r="BF39" s="1210"/>
      <c r="BG39" s="1210"/>
      <c r="BH39" s="1210"/>
      <c r="BI39" s="1210"/>
      <c r="BJ39" s="1210"/>
      <c r="BK39" s="1210"/>
      <c r="BL39" s="1210"/>
      <c r="BM39" s="1210"/>
      <c r="BN39" s="1210"/>
      <c r="BO39" s="1210"/>
      <c r="BP39" s="1210"/>
      <c r="BQ39" s="1210"/>
      <c r="BR39" s="1210"/>
      <c r="BS39" s="1210"/>
      <c r="BT39" s="1210"/>
      <c r="BU39" s="1210"/>
      <c r="BV39" s="1210"/>
      <c r="BW39" s="1210"/>
    </row>
    <row r="40" spans="1:75" ht="14">
      <c r="A40" s="102" t="s">
        <v>167</v>
      </c>
      <c r="C40" s="65"/>
      <c r="N40" s="55"/>
    </row>
    <row r="41" spans="1:75" ht="14">
      <c r="A41" s="102" t="s">
        <v>170</v>
      </c>
      <c r="N41" s="55"/>
    </row>
    <row r="42" spans="1:75" s="70" customFormat="1">
      <c r="B42" s="10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AV42" s="675"/>
      <c r="BE42" s="1211"/>
      <c r="BF42" s="1211"/>
      <c r="BG42" s="1211"/>
      <c r="BH42" s="1211"/>
      <c r="BI42" s="1211"/>
      <c r="BJ42" s="1211"/>
      <c r="BK42" s="1211"/>
      <c r="BL42" s="1211"/>
      <c r="BM42" s="1211"/>
      <c r="BN42" s="1211"/>
      <c r="BO42" s="1211"/>
      <c r="BP42" s="1211"/>
      <c r="BQ42" s="1211"/>
      <c r="BR42" s="1211"/>
      <c r="BS42" s="1211"/>
      <c r="BT42" s="1211"/>
      <c r="BU42" s="1211"/>
      <c r="BV42" s="1211"/>
      <c r="BW42" s="1211"/>
    </row>
    <row r="43" spans="1:75" s="70" customFormat="1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AV43" s="675"/>
      <c r="BE43" s="1211"/>
      <c r="BF43" s="1211"/>
      <c r="BG43" s="1211"/>
      <c r="BH43" s="1211"/>
      <c r="BI43" s="1211"/>
      <c r="BJ43" s="1211"/>
      <c r="BK43" s="1211"/>
      <c r="BL43" s="1211"/>
      <c r="BM43" s="1211"/>
      <c r="BN43" s="1211"/>
      <c r="BO43" s="1211"/>
      <c r="BP43" s="1211"/>
      <c r="BQ43" s="1211"/>
      <c r="BR43" s="1211"/>
      <c r="BS43" s="1211"/>
      <c r="BT43" s="1211"/>
      <c r="BU43" s="1211"/>
      <c r="BV43" s="1211"/>
      <c r="BW43" s="1211"/>
    </row>
    <row r="44" spans="1:75">
      <c r="A44" s="70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1:75" s="70" customForma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AV45" s="675"/>
      <c r="BE45" s="1211"/>
      <c r="BF45" s="1211"/>
      <c r="BG45" s="1211"/>
      <c r="BH45" s="1211"/>
      <c r="BI45" s="1211"/>
      <c r="BJ45" s="1211"/>
      <c r="BK45" s="1211"/>
      <c r="BL45" s="1211"/>
      <c r="BM45" s="1211"/>
      <c r="BN45" s="1211"/>
      <c r="BO45" s="1211"/>
      <c r="BP45" s="1211"/>
      <c r="BQ45" s="1211"/>
      <c r="BR45" s="1211"/>
      <c r="BS45" s="1211"/>
      <c r="BT45" s="1211"/>
      <c r="BU45" s="1211"/>
      <c r="BV45" s="1211"/>
      <c r="BW45" s="1211"/>
    </row>
    <row r="46" spans="1:75" s="70" customForma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AV46" s="675"/>
      <c r="BE46" s="1211"/>
      <c r="BF46" s="1211"/>
      <c r="BG46" s="1211"/>
      <c r="BH46" s="1211"/>
      <c r="BI46" s="1211"/>
      <c r="BJ46" s="1211"/>
      <c r="BK46" s="1211"/>
      <c r="BL46" s="1211"/>
      <c r="BM46" s="1211"/>
      <c r="BN46" s="1211"/>
      <c r="BO46" s="1211"/>
      <c r="BP46" s="1211"/>
      <c r="BQ46" s="1211"/>
      <c r="BR46" s="1211"/>
      <c r="BS46" s="1211"/>
      <c r="BT46" s="1211"/>
      <c r="BU46" s="1211"/>
      <c r="BV46" s="1211"/>
      <c r="BW46" s="1211"/>
    </row>
    <row r="47" spans="1:75">
      <c r="A47" s="31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75">
      <c r="A48" s="3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>
      <c r="A49" s="31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>
      <c r="A50" s="30"/>
    </row>
    <row r="51" spans="1:13">
      <c r="A51" s="22"/>
    </row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5"/>
  <sheetViews>
    <sheetView zoomScale="90" zoomScaleNormal="90" workbookViewId="0">
      <pane xSplit="1" topLeftCell="B1" activePane="topRight" state="frozen"/>
      <selection pane="topRight"/>
    </sheetView>
  </sheetViews>
  <sheetFormatPr defaultRowHeight="13"/>
  <cols>
    <col min="1" max="1" width="31.54296875" style="154" customWidth="1"/>
    <col min="2" max="2" width="10.453125" style="163" customWidth="1"/>
    <col min="3" max="13" width="10.453125" customWidth="1"/>
    <col min="14" max="22" width="10.81640625" customWidth="1"/>
    <col min="23" max="30" width="11" customWidth="1"/>
  </cols>
  <sheetData>
    <row r="1" spans="1:63" s="445" customFormat="1">
      <c r="A1" s="446"/>
      <c r="B1" s="396"/>
      <c r="N1" s="162"/>
      <c r="O1" s="162"/>
      <c r="P1" s="162"/>
      <c r="Q1" s="162"/>
      <c r="R1" s="162"/>
      <c r="S1" s="162"/>
      <c r="T1" s="162"/>
      <c r="U1" s="162"/>
      <c r="V1" s="162"/>
      <c r="W1" s="751"/>
      <c r="X1" s="751"/>
      <c r="Y1" s="751"/>
      <c r="Z1" s="751"/>
      <c r="AA1" s="751"/>
      <c r="AB1" s="751"/>
      <c r="AC1" s="751"/>
      <c r="AD1" s="751"/>
      <c r="AE1" s="1089"/>
      <c r="AF1" s="751"/>
      <c r="AG1" s="751"/>
      <c r="AH1" s="751"/>
      <c r="AI1" s="751"/>
      <c r="AJ1" s="751"/>
      <c r="AK1" s="751"/>
      <c r="AL1" s="751"/>
      <c r="AM1" s="751"/>
      <c r="AN1" s="751"/>
      <c r="AO1" s="751"/>
      <c r="AP1" s="751"/>
      <c r="AQ1" s="751"/>
      <c r="AR1" s="751"/>
      <c r="AS1" s="751"/>
      <c r="AT1" s="751"/>
      <c r="AU1" s="751"/>
      <c r="AV1" s="751"/>
      <c r="AW1" s="751"/>
      <c r="AX1" s="751"/>
      <c r="AY1" s="751"/>
      <c r="AZ1" s="751"/>
      <c r="BA1" s="751"/>
      <c r="BB1" s="751"/>
      <c r="BC1" s="751"/>
      <c r="BD1" s="751"/>
      <c r="BE1" s="751"/>
      <c r="BF1" s="751"/>
      <c r="BG1" s="751"/>
      <c r="BH1" s="751"/>
    </row>
    <row r="2" spans="1:63">
      <c r="A2" s="156" t="s">
        <v>64</v>
      </c>
      <c r="B2" s="163" t="str">
        <f>OCB!B1</f>
        <v>21259</v>
      </c>
      <c r="C2" s="163" t="str">
        <f>OCB!C1</f>
        <v>21260</v>
      </c>
      <c r="D2" s="163" t="str">
        <f>OCB!D1</f>
        <v>21261</v>
      </c>
      <c r="E2" s="163" t="str">
        <f>OCB!E1</f>
        <v>21262</v>
      </c>
      <c r="F2" s="163" t="str">
        <f>OCB!F1</f>
        <v>21263</v>
      </c>
      <c r="G2" s="163" t="str">
        <f>OCB!G1</f>
        <v>21264</v>
      </c>
      <c r="H2" s="163" t="str">
        <f>OCB!H1</f>
        <v>21265</v>
      </c>
      <c r="I2" s="163" t="str">
        <f>OCB!I1</f>
        <v>21266</v>
      </c>
      <c r="J2" s="146" t="s">
        <v>257</v>
      </c>
      <c r="K2" s="256" t="s">
        <v>266</v>
      </c>
      <c r="L2" s="260" t="s">
        <v>268</v>
      </c>
      <c r="M2" s="260" t="s">
        <v>269</v>
      </c>
      <c r="N2" s="400" t="s">
        <v>439</v>
      </c>
      <c r="O2" s="400" t="s">
        <v>441</v>
      </c>
      <c r="P2" s="400" t="s">
        <v>518</v>
      </c>
      <c r="Q2" s="400" t="s">
        <v>519</v>
      </c>
      <c r="R2" s="400" t="s">
        <v>523</v>
      </c>
      <c r="S2" s="400" t="s">
        <v>527</v>
      </c>
      <c r="T2" s="400" t="s">
        <v>530</v>
      </c>
      <c r="U2" s="417" t="s">
        <v>535</v>
      </c>
      <c r="V2" s="417" t="s">
        <v>537</v>
      </c>
      <c r="W2" s="694" t="s">
        <v>536</v>
      </c>
      <c r="X2" s="701" t="s">
        <v>539</v>
      </c>
      <c r="Y2" s="701" t="s">
        <v>540</v>
      </c>
      <c r="Z2" s="701" t="s">
        <v>541</v>
      </c>
      <c r="AA2" s="710" t="s">
        <v>773</v>
      </c>
      <c r="AB2" s="717" t="s">
        <v>778</v>
      </c>
      <c r="AC2" s="717" t="s">
        <v>779</v>
      </c>
      <c r="AD2" s="723" t="s">
        <v>785</v>
      </c>
      <c r="AE2" s="1311" t="s">
        <v>797</v>
      </c>
      <c r="AF2" s="1311" t="s">
        <v>800</v>
      </c>
      <c r="AG2" s="1311" t="s">
        <v>989</v>
      </c>
      <c r="AH2" s="1311" t="s">
        <v>998</v>
      </c>
      <c r="AI2" s="1311" t="s">
        <v>1005</v>
      </c>
      <c r="AJ2" s="1311" t="s">
        <v>1007</v>
      </c>
      <c r="AK2" s="1311" t="s">
        <v>1100</v>
      </c>
      <c r="AL2" s="1311" t="s">
        <v>1105</v>
      </c>
      <c r="AM2" s="1311" t="s">
        <v>1107</v>
      </c>
      <c r="AN2" s="1311" t="s">
        <v>1109</v>
      </c>
      <c r="AO2" s="1311" t="s">
        <v>1110</v>
      </c>
      <c r="AP2" s="1311" t="s">
        <v>1112</v>
      </c>
      <c r="AQ2" s="1311" t="s">
        <v>1113</v>
      </c>
      <c r="AR2" s="1311" t="s">
        <v>1118</v>
      </c>
      <c r="AS2" s="1311" t="s">
        <v>1120</v>
      </c>
      <c r="AT2" s="1311" t="s">
        <v>1121</v>
      </c>
      <c r="AU2" s="1311" t="s">
        <v>1122</v>
      </c>
      <c r="AV2" s="1311" t="s">
        <v>1127</v>
      </c>
      <c r="AW2" s="1311" t="s">
        <v>1285</v>
      </c>
      <c r="AX2" s="1311" t="s">
        <v>1287</v>
      </c>
      <c r="AY2" s="1311" t="s">
        <v>1290</v>
      </c>
      <c r="AZ2" s="1311" t="s">
        <v>1295</v>
      </c>
      <c r="BA2" s="1311" t="s">
        <v>1297</v>
      </c>
      <c r="BB2" s="1311" t="s">
        <v>1422</v>
      </c>
      <c r="BC2" s="1311" t="s">
        <v>1423</v>
      </c>
      <c r="BD2" s="1311" t="s">
        <v>1427</v>
      </c>
      <c r="BE2" s="1311" t="s">
        <v>1428</v>
      </c>
      <c r="BF2" s="1311" t="s">
        <v>1429</v>
      </c>
      <c r="BG2" s="1311" t="s">
        <v>1430</v>
      </c>
      <c r="BH2" s="1311" t="s">
        <v>1436</v>
      </c>
    </row>
    <row r="3" spans="1:63" ht="93" customHeight="1">
      <c r="A3" s="183" t="s">
        <v>0</v>
      </c>
      <c r="B3" s="152" t="str">
        <f>OCB!B3</f>
        <v>Halibut, Holland, FA027, FC08/13</v>
      </c>
      <c r="C3" s="152" t="str">
        <f>OCB!C3</f>
        <v>Turbot, Brighton, FA027 NEA, FC07/13</v>
      </c>
      <c r="D3" s="152" t="str">
        <f>OCB!D3</f>
        <v>Turbot, Ireland, Ballycotton, FC06/13</v>
      </c>
      <c r="E3" s="152" t="str">
        <f>OCB!E3</f>
        <v>Sardines, Poole, Dorset, FC05/13</v>
      </c>
      <c r="F3" s="152" t="str">
        <f>OCB!F3</f>
        <v>Herrings, West Mersey, FC03/13</v>
      </c>
      <c r="G3" s="152" t="str">
        <f>OCB!G3</f>
        <v>Sea Bass, France, La Rochelle, FC02/13</v>
      </c>
      <c r="H3" s="152" t="str">
        <f>OCB!H3</f>
        <v>Turbot, S.W. England, Brixham, FC01/13</v>
      </c>
      <c r="I3" s="152" t="str">
        <f>OCB!I3</f>
        <v>Sprats, Poole, Dorset, FC04/13</v>
      </c>
      <c r="J3" s="265" t="s">
        <v>302</v>
      </c>
      <c r="K3" s="265" t="s">
        <v>310</v>
      </c>
      <c r="L3" s="265" t="s">
        <v>311</v>
      </c>
      <c r="M3" s="265" t="s">
        <v>312</v>
      </c>
      <c r="N3" s="402" t="s">
        <v>579</v>
      </c>
      <c r="O3" s="402" t="s">
        <v>581</v>
      </c>
      <c r="P3" s="402" t="s">
        <v>583</v>
      </c>
      <c r="Q3" s="402" t="s">
        <v>584</v>
      </c>
      <c r="R3" s="402" t="s">
        <v>588</v>
      </c>
      <c r="S3" s="402" t="s">
        <v>592</v>
      </c>
      <c r="T3" s="402" t="s">
        <v>595</v>
      </c>
      <c r="U3" s="421" t="s">
        <v>600</v>
      </c>
      <c r="V3" s="421" t="s">
        <v>602</v>
      </c>
      <c r="W3" s="696" t="s">
        <v>601</v>
      </c>
      <c r="X3" s="703" t="s">
        <v>604</v>
      </c>
      <c r="Y3" s="703" t="s">
        <v>605</v>
      </c>
      <c r="Z3" s="703" t="s">
        <v>606</v>
      </c>
      <c r="AA3" s="712" t="s">
        <v>826</v>
      </c>
      <c r="AB3" s="719" t="s">
        <v>831</v>
      </c>
      <c r="AC3" s="719" t="s">
        <v>832</v>
      </c>
      <c r="AD3" s="725" t="s">
        <v>840</v>
      </c>
      <c r="AE3" s="1314" t="s">
        <v>852</v>
      </c>
      <c r="AF3" s="1314" t="s">
        <v>855</v>
      </c>
      <c r="AG3" s="1314" t="s">
        <v>1032</v>
      </c>
      <c r="AH3" s="1314" t="s">
        <v>1041</v>
      </c>
      <c r="AI3" s="1314" t="s">
        <v>1048</v>
      </c>
      <c r="AJ3" s="1314" t="s">
        <v>1050</v>
      </c>
      <c r="AK3" s="1314" t="s">
        <v>1160</v>
      </c>
      <c r="AL3" s="1314" t="s">
        <v>1165</v>
      </c>
      <c r="AM3" s="1314" t="s">
        <v>1167</v>
      </c>
      <c r="AN3" s="1314" t="s">
        <v>1169</v>
      </c>
      <c r="AO3" s="1314" t="s">
        <v>1170</v>
      </c>
      <c r="AP3" s="1314" t="s">
        <v>1172</v>
      </c>
      <c r="AQ3" s="1314" t="s">
        <v>1173</v>
      </c>
      <c r="AR3" s="1314" t="s">
        <v>1178</v>
      </c>
      <c r="AS3" s="1314" t="s">
        <v>1180</v>
      </c>
      <c r="AT3" s="1314" t="s">
        <v>1181</v>
      </c>
      <c r="AU3" s="1314" t="s">
        <v>1182</v>
      </c>
      <c r="AV3" s="1314" t="s">
        <v>1187</v>
      </c>
      <c r="AW3" s="1314" t="s">
        <v>1327</v>
      </c>
      <c r="AX3" s="1314" t="s">
        <v>1329</v>
      </c>
      <c r="AY3" s="1314" t="s">
        <v>1332</v>
      </c>
      <c r="AZ3" s="1314" t="s">
        <v>1337</v>
      </c>
      <c r="BA3" s="1314" t="s">
        <v>1339</v>
      </c>
      <c r="BB3" s="1314" t="s">
        <v>1441</v>
      </c>
      <c r="BC3" s="1314" t="s">
        <v>1442</v>
      </c>
      <c r="BD3" s="1314" t="s">
        <v>1446</v>
      </c>
      <c r="BE3" s="1314" t="s">
        <v>1447</v>
      </c>
      <c r="BF3" s="1314" t="s">
        <v>1448</v>
      </c>
      <c r="BG3" s="1314" t="s">
        <v>1449</v>
      </c>
      <c r="BH3" s="1314" t="s">
        <v>1455</v>
      </c>
    </row>
    <row r="4" spans="1:63" ht="15.5">
      <c r="A4" s="477" t="s">
        <v>1717</v>
      </c>
      <c r="B4" s="169">
        <f>Samples!B6</f>
        <v>2.31</v>
      </c>
      <c r="C4" s="169">
        <f>Samples!C6</f>
        <v>1.08</v>
      </c>
      <c r="D4" s="169">
        <f>Samples!D6</f>
        <v>0.33</v>
      </c>
      <c r="E4" s="169">
        <f>Samples!E6</f>
        <v>5.19</v>
      </c>
      <c r="F4" s="169">
        <f>Samples!F6</f>
        <v>6.67</v>
      </c>
      <c r="G4" s="169">
        <f>Samples!G6</f>
        <v>8.82</v>
      </c>
      <c r="H4" s="169">
        <f>Samples!H6</f>
        <v>2.29</v>
      </c>
      <c r="I4" s="169">
        <f>Samples!I6</f>
        <v>4.4400000000000004</v>
      </c>
      <c r="J4" s="251">
        <v>2.5299999999999998</v>
      </c>
      <c r="K4" s="257">
        <v>4.38</v>
      </c>
      <c r="L4" s="261">
        <v>6.52</v>
      </c>
      <c r="M4" s="261">
        <v>24.51</v>
      </c>
      <c r="N4" s="401">
        <v>1.52</v>
      </c>
      <c r="O4" s="401">
        <v>6.61</v>
      </c>
      <c r="P4" s="401">
        <v>1.3</v>
      </c>
      <c r="Q4" s="401">
        <v>3.87</v>
      </c>
      <c r="R4" s="401">
        <v>1.21</v>
      </c>
      <c r="S4" s="401">
        <v>3.47</v>
      </c>
      <c r="T4" s="401">
        <v>10.91</v>
      </c>
      <c r="U4" s="420">
        <v>4.12</v>
      </c>
      <c r="V4" s="420">
        <v>1.75</v>
      </c>
      <c r="W4" s="695">
        <v>22.73</v>
      </c>
      <c r="X4" s="702">
        <v>24.47</v>
      </c>
      <c r="Y4" s="702">
        <v>4.71</v>
      </c>
      <c r="Z4" s="702">
        <v>10.29</v>
      </c>
      <c r="AA4" s="711">
        <v>21.39</v>
      </c>
      <c r="AB4" s="718">
        <v>24.32</v>
      </c>
      <c r="AC4" s="718">
        <v>23.69</v>
      </c>
      <c r="AD4" s="724">
        <v>13.4</v>
      </c>
      <c r="AE4" s="1313">
        <v>24.98</v>
      </c>
      <c r="AF4" s="1313">
        <v>16.57</v>
      </c>
      <c r="AG4" s="1313">
        <v>11.73</v>
      </c>
      <c r="AH4" s="1313">
        <v>5.4</v>
      </c>
      <c r="AI4" s="1313">
        <v>11.08</v>
      </c>
      <c r="AJ4" s="1313">
        <v>14.56</v>
      </c>
      <c r="AK4" s="1313">
        <v>8.35</v>
      </c>
      <c r="AL4" s="1313">
        <v>12.42</v>
      </c>
      <c r="AM4" s="1313">
        <v>9.4499999999999993</v>
      </c>
      <c r="AN4" s="1313">
        <v>3.01</v>
      </c>
      <c r="AO4" s="1313">
        <v>1.2</v>
      </c>
      <c r="AP4" s="1313">
        <v>4.0199999999999996</v>
      </c>
      <c r="AQ4" s="1313">
        <v>1.87</v>
      </c>
      <c r="AR4" s="1313">
        <v>2.79</v>
      </c>
      <c r="AS4" s="1313">
        <v>8.18</v>
      </c>
      <c r="AT4" s="1313">
        <v>14.71</v>
      </c>
      <c r="AU4" s="1313">
        <v>10.68</v>
      </c>
      <c r="AV4" s="1313">
        <v>0.88</v>
      </c>
      <c r="AW4" s="1313">
        <v>2.71</v>
      </c>
      <c r="AX4" s="1313">
        <v>17.78</v>
      </c>
      <c r="AY4" s="1313">
        <v>5.25</v>
      </c>
      <c r="AZ4" s="1313">
        <v>2.71</v>
      </c>
      <c r="BA4" s="1313">
        <v>2</v>
      </c>
      <c r="BB4" s="1313">
        <v>14.32</v>
      </c>
      <c r="BC4" s="1313">
        <v>14.36</v>
      </c>
      <c r="BD4" s="1313">
        <v>6.65</v>
      </c>
      <c r="BE4" s="1313">
        <v>15.3</v>
      </c>
      <c r="BF4" s="1313">
        <v>7.06</v>
      </c>
      <c r="BG4" s="1313">
        <v>12.09</v>
      </c>
      <c r="BH4" s="1313">
        <v>13.82</v>
      </c>
      <c r="BJ4" s="1408" t="s">
        <v>1766</v>
      </c>
      <c r="BK4" s="1346" t="s">
        <v>1713</v>
      </c>
    </row>
    <row r="5" spans="1:63" s="1206" customFormat="1" ht="15">
      <c r="A5" s="1407" t="s">
        <v>91</v>
      </c>
      <c r="B5" s="1079"/>
      <c r="C5" s="1079"/>
      <c r="D5" s="1079"/>
      <c r="E5" s="1079"/>
      <c r="F5" s="1079"/>
      <c r="G5" s="1079"/>
      <c r="H5" s="1079"/>
      <c r="I5" s="1079"/>
      <c r="J5" s="261"/>
      <c r="K5" s="261"/>
      <c r="L5" s="261"/>
      <c r="M5" s="261"/>
      <c r="N5" s="1313"/>
      <c r="O5" s="1313"/>
      <c r="P5" s="1313"/>
      <c r="Q5" s="1313"/>
      <c r="R5" s="1313"/>
      <c r="S5" s="1313"/>
      <c r="T5" s="1313"/>
      <c r="U5" s="1313"/>
      <c r="V5" s="1313"/>
      <c r="W5" s="1313"/>
      <c r="X5" s="1313"/>
      <c r="Y5" s="1313"/>
      <c r="Z5" s="1313"/>
      <c r="AA5" s="1313"/>
      <c r="AB5" s="1313"/>
      <c r="AC5" s="1313"/>
      <c r="AD5" s="1313"/>
      <c r="AE5" s="1313"/>
      <c r="AF5" s="1313"/>
      <c r="AG5" s="1313"/>
      <c r="AH5" s="1313"/>
      <c r="AI5" s="1313"/>
      <c r="AJ5" s="1313"/>
      <c r="AK5" s="1313"/>
      <c r="AL5" s="1313"/>
      <c r="AM5" s="1313"/>
      <c r="AN5" s="1313"/>
      <c r="AO5" s="1313"/>
      <c r="AP5" s="1313"/>
      <c r="AQ5" s="1313"/>
      <c r="AR5" s="1313"/>
      <c r="AS5" s="1313"/>
      <c r="AT5" s="1313"/>
      <c r="AU5" s="1313"/>
      <c r="AV5" s="1313"/>
      <c r="AW5" s="1313"/>
      <c r="AX5" s="1313"/>
      <c r="AY5" s="1313"/>
      <c r="AZ5" s="1313"/>
      <c r="BA5" s="1313"/>
      <c r="BB5" s="1313"/>
      <c r="BC5" s="1313"/>
      <c r="BD5" s="1313"/>
      <c r="BE5" s="1313"/>
      <c r="BF5" s="1313"/>
      <c r="BG5" s="1313"/>
      <c r="BH5" s="1313"/>
      <c r="BK5" s="1346"/>
    </row>
    <row r="6" spans="1:63" ht="15">
      <c r="A6" s="147" t="s">
        <v>1097</v>
      </c>
      <c r="B6" s="170"/>
      <c r="J6" s="252"/>
      <c r="K6" s="258"/>
      <c r="L6" s="262"/>
      <c r="M6" s="263"/>
      <c r="N6" s="418"/>
      <c r="O6" s="418"/>
      <c r="P6" s="418"/>
      <c r="Q6" s="418"/>
      <c r="R6" s="418"/>
      <c r="S6" s="418"/>
      <c r="T6" s="418"/>
      <c r="U6" s="418"/>
      <c r="V6" s="418"/>
      <c r="W6" s="693"/>
      <c r="X6" s="700"/>
      <c r="Y6" s="700"/>
      <c r="Z6" s="700"/>
      <c r="AA6" s="709"/>
      <c r="AB6" s="716"/>
      <c r="AC6" s="716"/>
      <c r="AD6" s="727"/>
      <c r="AE6" s="1312"/>
      <c r="AF6" s="1312"/>
      <c r="AG6" s="1312"/>
      <c r="AH6" s="1312"/>
      <c r="AI6" s="1312"/>
      <c r="AJ6" s="1312"/>
      <c r="AK6" s="1312"/>
      <c r="AL6" s="1312"/>
      <c r="AM6" s="1312"/>
      <c r="AN6" s="1312"/>
      <c r="AO6" s="1312"/>
      <c r="AP6" s="1312"/>
      <c r="AQ6" s="1312"/>
      <c r="AR6" s="1312"/>
      <c r="AS6" s="1312"/>
      <c r="AT6" s="1312"/>
      <c r="AU6" s="1312"/>
      <c r="AV6" s="1312"/>
      <c r="AW6" s="1312"/>
      <c r="AX6" s="1312"/>
      <c r="AY6" s="1312"/>
      <c r="AZ6" s="1312"/>
      <c r="BA6" s="1312"/>
      <c r="BB6" s="1312"/>
      <c r="BC6" s="1312"/>
      <c r="BD6" s="1312"/>
      <c r="BE6" s="1312"/>
      <c r="BF6" s="1312"/>
      <c r="BG6" s="1312"/>
      <c r="BH6" s="1312"/>
      <c r="BK6" s="1346" t="s">
        <v>1712</v>
      </c>
    </row>
    <row r="7" spans="1:63" ht="14">
      <c r="A7" s="148" t="s">
        <v>383</v>
      </c>
      <c r="B7" s="250">
        <v>2.3E-2</v>
      </c>
      <c r="C7" s="250">
        <v>9.9000000000000005E-2</v>
      </c>
      <c r="D7" s="250">
        <v>0.186</v>
      </c>
      <c r="E7" s="250" t="s">
        <v>176</v>
      </c>
      <c r="F7" s="250">
        <v>1.6E-2</v>
      </c>
      <c r="G7" s="250" t="s">
        <v>358</v>
      </c>
      <c r="H7" s="250">
        <v>2.7E-2</v>
      </c>
      <c r="I7" s="250" t="s">
        <v>176</v>
      </c>
      <c r="J7" s="255" t="s">
        <v>356</v>
      </c>
      <c r="K7" s="259">
        <v>2.1000000000000001E-2</v>
      </c>
      <c r="L7" s="266">
        <v>4.1000000000000002E-2</v>
      </c>
      <c r="M7" s="266" t="s">
        <v>176</v>
      </c>
      <c r="N7" s="403">
        <v>6.9000000000000006E-2</v>
      </c>
      <c r="O7" s="404">
        <v>3.3000000000000002E-2</v>
      </c>
      <c r="P7" s="405" t="s">
        <v>363</v>
      </c>
      <c r="Q7" s="406" t="s">
        <v>176</v>
      </c>
      <c r="R7" s="407">
        <v>5.6000000000000001E-2</v>
      </c>
      <c r="S7" s="408">
        <v>0.05</v>
      </c>
      <c r="T7" s="409">
        <v>1.7999999999999999E-2</v>
      </c>
      <c r="U7" s="422">
        <v>0.03</v>
      </c>
      <c r="V7" s="423">
        <v>9.7000000000000003E-2</v>
      </c>
      <c r="W7" s="698">
        <v>2.1000000000000001E-2</v>
      </c>
      <c r="X7" s="705">
        <v>2.1000000000000001E-2</v>
      </c>
      <c r="Y7" s="706">
        <v>2.5000000000000001E-2</v>
      </c>
      <c r="Z7" s="706">
        <v>0.02</v>
      </c>
      <c r="AA7" s="714">
        <v>1.4E-2</v>
      </c>
      <c r="AB7" s="721">
        <v>1.9E-2</v>
      </c>
      <c r="AC7" s="721">
        <v>8.9999999999999993E-3</v>
      </c>
      <c r="AD7" s="728">
        <v>2.4E-2</v>
      </c>
      <c r="AE7" s="1316">
        <v>2.5999999999999999E-2</v>
      </c>
      <c r="AF7" s="1316">
        <v>2.9000000000000001E-2</v>
      </c>
      <c r="AG7" s="1316">
        <v>2.1999999999999999E-2</v>
      </c>
      <c r="AH7" s="1316" t="s">
        <v>181</v>
      </c>
      <c r="AI7" s="1316" t="s">
        <v>152</v>
      </c>
      <c r="AJ7" s="1316" t="s">
        <v>178</v>
      </c>
      <c r="AK7" s="1316">
        <v>5.3999999999999999E-2</v>
      </c>
      <c r="AL7" s="1316" t="s">
        <v>121</v>
      </c>
      <c r="AM7" s="1316" t="s">
        <v>356</v>
      </c>
      <c r="AN7" s="1316" t="s">
        <v>922</v>
      </c>
      <c r="AO7" s="1316" t="s">
        <v>1612</v>
      </c>
      <c r="AP7" s="1316" t="s">
        <v>694</v>
      </c>
      <c r="AQ7" s="1316" t="s">
        <v>918</v>
      </c>
      <c r="AR7" s="1316" t="s">
        <v>927</v>
      </c>
      <c r="AS7" s="1316" t="s">
        <v>216</v>
      </c>
      <c r="AT7" s="1316" t="s">
        <v>421</v>
      </c>
      <c r="AU7" s="1316" t="s">
        <v>926</v>
      </c>
      <c r="AV7" s="1316">
        <v>0.19900000000000001</v>
      </c>
      <c r="AW7" s="1316" t="s">
        <v>1520</v>
      </c>
      <c r="AX7" s="1316" t="s">
        <v>648</v>
      </c>
      <c r="AY7" s="1316">
        <v>9.7000000000000003E-2</v>
      </c>
      <c r="AZ7" s="1316" t="s">
        <v>915</v>
      </c>
      <c r="BA7" s="1316" t="s">
        <v>697</v>
      </c>
      <c r="BB7" s="1316" t="s">
        <v>356</v>
      </c>
      <c r="BC7" s="1316" t="s">
        <v>653</v>
      </c>
      <c r="BD7" s="1316" t="s">
        <v>364</v>
      </c>
      <c r="BE7" s="1316" t="s">
        <v>414</v>
      </c>
      <c r="BF7" s="1316" t="s">
        <v>364</v>
      </c>
      <c r="BG7" s="1316" t="s">
        <v>422</v>
      </c>
      <c r="BH7" s="1328" t="s">
        <v>659</v>
      </c>
      <c r="BI7" s="1354"/>
      <c r="BJ7" s="1354"/>
      <c r="BK7" s="1351">
        <v>108</v>
      </c>
    </row>
    <row r="8" spans="1:63" ht="14">
      <c r="A8" s="148" t="s">
        <v>384</v>
      </c>
      <c r="B8" s="250" t="s">
        <v>361</v>
      </c>
      <c r="C8" s="250" t="s">
        <v>403</v>
      </c>
      <c r="D8" s="250" t="s">
        <v>404</v>
      </c>
      <c r="E8" s="250" t="s">
        <v>147</v>
      </c>
      <c r="F8" s="250">
        <v>1.9E-2</v>
      </c>
      <c r="G8" s="250" t="s">
        <v>358</v>
      </c>
      <c r="H8" s="250" t="s">
        <v>149</v>
      </c>
      <c r="I8" s="250">
        <v>8.9999999999999993E-3</v>
      </c>
      <c r="J8" s="255" t="s">
        <v>152</v>
      </c>
      <c r="K8" s="259">
        <v>1.4999999999999999E-2</v>
      </c>
      <c r="L8" s="266">
        <v>1.4E-2</v>
      </c>
      <c r="M8" s="266" t="s">
        <v>149</v>
      </c>
      <c r="N8" s="403" t="s">
        <v>356</v>
      </c>
      <c r="O8" s="404">
        <v>8.0000000000000002E-3</v>
      </c>
      <c r="P8" s="405" t="s">
        <v>363</v>
      </c>
      <c r="Q8" s="406" t="s">
        <v>176</v>
      </c>
      <c r="R8" s="407" t="s">
        <v>412</v>
      </c>
      <c r="S8" s="408" t="s">
        <v>357</v>
      </c>
      <c r="T8" s="409">
        <v>6.0000000000000001E-3</v>
      </c>
      <c r="U8" s="422" t="s">
        <v>357</v>
      </c>
      <c r="V8" s="423">
        <v>4.8000000000000001E-2</v>
      </c>
      <c r="W8" s="698" t="s">
        <v>176</v>
      </c>
      <c r="X8" s="705" t="s">
        <v>365</v>
      </c>
      <c r="Y8" s="706" t="s">
        <v>216</v>
      </c>
      <c r="Z8" s="706" t="s">
        <v>150</v>
      </c>
      <c r="AA8" s="714" t="s">
        <v>365</v>
      </c>
      <c r="AB8" s="721">
        <v>1.4E-2</v>
      </c>
      <c r="AC8" s="721" t="s">
        <v>150</v>
      </c>
      <c r="AD8" s="728" t="s">
        <v>357</v>
      </c>
      <c r="AE8" s="1316" t="s">
        <v>360</v>
      </c>
      <c r="AF8" s="1316">
        <v>2.4E-2</v>
      </c>
      <c r="AG8" s="1316" t="s">
        <v>360</v>
      </c>
      <c r="AH8" s="1316" t="s">
        <v>656</v>
      </c>
      <c r="AI8" s="1316" t="s">
        <v>421</v>
      </c>
      <c r="AJ8" s="1316" t="s">
        <v>176</v>
      </c>
      <c r="AK8" s="1316" t="s">
        <v>656</v>
      </c>
      <c r="AL8" s="1316" t="s">
        <v>150</v>
      </c>
      <c r="AM8" s="1316">
        <v>7.8E-2</v>
      </c>
      <c r="AN8" s="1316" t="s">
        <v>413</v>
      </c>
      <c r="AO8" s="1316" t="s">
        <v>190</v>
      </c>
      <c r="AP8" s="1316" t="s">
        <v>659</v>
      </c>
      <c r="AQ8" s="1316" t="s">
        <v>1362</v>
      </c>
      <c r="AR8" s="1316" t="s">
        <v>653</v>
      </c>
      <c r="AS8" s="1316">
        <v>5.1999999999999998E-2</v>
      </c>
      <c r="AT8" s="1316" t="s">
        <v>360</v>
      </c>
      <c r="AU8" s="1316" t="s">
        <v>176</v>
      </c>
      <c r="AV8" s="1316">
        <v>0.13400000000000001</v>
      </c>
      <c r="AW8" s="1316" t="s">
        <v>422</v>
      </c>
      <c r="AX8" s="1316" t="s">
        <v>361</v>
      </c>
      <c r="AY8" s="1316" t="s">
        <v>217</v>
      </c>
      <c r="AZ8" s="1316" t="s">
        <v>412</v>
      </c>
      <c r="BA8" s="1316" t="s">
        <v>914</v>
      </c>
      <c r="BB8" s="1316" t="s">
        <v>659</v>
      </c>
      <c r="BC8" s="1316" t="s">
        <v>195</v>
      </c>
      <c r="BD8" s="1316" t="s">
        <v>914</v>
      </c>
      <c r="BE8" s="1316" t="s">
        <v>195</v>
      </c>
      <c r="BF8" s="1316" t="s">
        <v>412</v>
      </c>
      <c r="BG8" s="1316">
        <v>0.05</v>
      </c>
      <c r="BH8" s="1328" t="s">
        <v>360</v>
      </c>
      <c r="BI8" s="1354"/>
      <c r="BJ8" s="1354"/>
      <c r="BK8" s="1351">
        <v>71</v>
      </c>
    </row>
    <row r="9" spans="1:63" ht="14">
      <c r="A9" s="148" t="s">
        <v>385</v>
      </c>
      <c r="B9" s="250" t="s">
        <v>176</v>
      </c>
      <c r="C9" s="250" t="s">
        <v>123</v>
      </c>
      <c r="D9" s="250" t="s">
        <v>405</v>
      </c>
      <c r="E9" s="250" t="s">
        <v>147</v>
      </c>
      <c r="F9" s="250">
        <v>1.4999999999999999E-2</v>
      </c>
      <c r="G9" s="250" t="s">
        <v>358</v>
      </c>
      <c r="H9" s="250" t="s">
        <v>149</v>
      </c>
      <c r="I9" s="250" t="s">
        <v>147</v>
      </c>
      <c r="J9" s="255" t="s">
        <v>357</v>
      </c>
      <c r="K9" s="259" t="s">
        <v>146</v>
      </c>
      <c r="L9" s="266">
        <v>8.9999999999999993E-3</v>
      </c>
      <c r="M9" s="266" t="s">
        <v>358</v>
      </c>
      <c r="N9" s="403">
        <v>3.3000000000000002E-2</v>
      </c>
      <c r="O9" s="404" t="s">
        <v>176</v>
      </c>
      <c r="P9" s="405" t="s">
        <v>123</v>
      </c>
      <c r="Q9" s="406" t="s">
        <v>357</v>
      </c>
      <c r="R9" s="407" t="s">
        <v>672</v>
      </c>
      <c r="S9" s="408" t="s">
        <v>371</v>
      </c>
      <c r="T9" s="409" t="s">
        <v>149</v>
      </c>
      <c r="U9" s="422" t="s">
        <v>176</v>
      </c>
      <c r="V9" s="423" t="s">
        <v>195</v>
      </c>
      <c r="W9" s="698">
        <v>8.0000000000000002E-3</v>
      </c>
      <c r="X9" s="705" t="s">
        <v>358</v>
      </c>
      <c r="Y9" s="706" t="s">
        <v>176</v>
      </c>
      <c r="Z9" s="706" t="s">
        <v>147</v>
      </c>
      <c r="AA9" s="714" t="s">
        <v>358</v>
      </c>
      <c r="AB9" s="721" t="s">
        <v>358</v>
      </c>
      <c r="AC9" s="721" t="s">
        <v>147</v>
      </c>
      <c r="AD9" s="728">
        <v>0.01</v>
      </c>
      <c r="AE9" s="1316" t="s">
        <v>361</v>
      </c>
      <c r="AF9" s="1316" t="s">
        <v>361</v>
      </c>
      <c r="AG9" s="1316" t="s">
        <v>361</v>
      </c>
      <c r="AH9" s="1316" t="s">
        <v>217</v>
      </c>
      <c r="AI9" s="1316" t="s">
        <v>176</v>
      </c>
      <c r="AJ9" s="1316" t="s">
        <v>414</v>
      </c>
      <c r="AK9" s="1316" t="s">
        <v>217</v>
      </c>
      <c r="AL9" s="1316" t="s">
        <v>181</v>
      </c>
      <c r="AM9" s="1316" t="s">
        <v>357</v>
      </c>
      <c r="AN9" s="1316" t="s">
        <v>216</v>
      </c>
      <c r="AO9" s="1316" t="s">
        <v>406</v>
      </c>
      <c r="AP9" s="1316" t="s">
        <v>698</v>
      </c>
      <c r="AQ9" s="1316" t="s">
        <v>422</v>
      </c>
      <c r="AR9" s="1316" t="s">
        <v>367</v>
      </c>
      <c r="AS9" s="1316">
        <v>2.1000000000000001E-2</v>
      </c>
      <c r="AT9" s="1316" t="s">
        <v>361</v>
      </c>
      <c r="AU9" s="1316" t="s">
        <v>356</v>
      </c>
      <c r="AV9" s="1316" t="s">
        <v>182</v>
      </c>
      <c r="AW9" s="1316" t="s">
        <v>1248</v>
      </c>
      <c r="AX9" s="1316" t="s">
        <v>653</v>
      </c>
      <c r="AY9" s="1316" t="s">
        <v>738</v>
      </c>
      <c r="AZ9" s="1316" t="s">
        <v>736</v>
      </c>
      <c r="BA9" s="1316">
        <v>0.10100000000000001</v>
      </c>
      <c r="BB9" s="1316" t="s">
        <v>146</v>
      </c>
      <c r="BC9" s="1316" t="s">
        <v>146</v>
      </c>
      <c r="BD9" s="1316">
        <v>2.3E-2</v>
      </c>
      <c r="BE9" s="1316" t="s">
        <v>146</v>
      </c>
      <c r="BF9" s="1316" t="s">
        <v>357</v>
      </c>
      <c r="BG9" s="1316">
        <v>2.1999999999999999E-2</v>
      </c>
      <c r="BH9" s="1328" t="s">
        <v>149</v>
      </c>
      <c r="BI9" s="1354"/>
      <c r="BJ9" s="1354"/>
      <c r="BK9" s="1351">
        <v>112</v>
      </c>
    </row>
    <row r="10" spans="1:63" ht="14">
      <c r="A10" s="148" t="s">
        <v>386</v>
      </c>
      <c r="B10" s="250" t="s">
        <v>217</v>
      </c>
      <c r="C10" s="250" t="s">
        <v>406</v>
      </c>
      <c r="D10" s="250" t="s">
        <v>407</v>
      </c>
      <c r="E10" s="250" t="s">
        <v>176</v>
      </c>
      <c r="F10" s="250" t="s">
        <v>146</v>
      </c>
      <c r="G10" s="250" t="s">
        <v>358</v>
      </c>
      <c r="H10" s="250" t="s">
        <v>365</v>
      </c>
      <c r="I10" s="250" t="s">
        <v>176</v>
      </c>
      <c r="J10" s="255" t="s">
        <v>421</v>
      </c>
      <c r="K10" s="259" t="s">
        <v>365</v>
      </c>
      <c r="L10" s="266" t="s">
        <v>150</v>
      </c>
      <c r="M10" s="266" t="s">
        <v>149</v>
      </c>
      <c r="N10" s="403" t="s">
        <v>414</v>
      </c>
      <c r="O10" s="404" t="s">
        <v>146</v>
      </c>
      <c r="P10" s="405">
        <v>3.3000000000000002E-2</v>
      </c>
      <c r="Q10" s="406" t="s">
        <v>361</v>
      </c>
      <c r="R10" s="407" t="s">
        <v>363</v>
      </c>
      <c r="S10" s="408" t="s">
        <v>150</v>
      </c>
      <c r="T10" s="409" t="s">
        <v>358</v>
      </c>
      <c r="U10" s="422" t="s">
        <v>216</v>
      </c>
      <c r="V10" s="423" t="s">
        <v>359</v>
      </c>
      <c r="W10" s="698" t="s">
        <v>358</v>
      </c>
      <c r="X10" s="705">
        <v>6.0000000000000001E-3</v>
      </c>
      <c r="Y10" s="706">
        <v>1.4E-2</v>
      </c>
      <c r="Z10" s="706" t="s">
        <v>147</v>
      </c>
      <c r="AA10" s="714" t="s">
        <v>358</v>
      </c>
      <c r="AB10" s="721">
        <v>1.4E-2</v>
      </c>
      <c r="AC10" s="721" t="s">
        <v>147</v>
      </c>
      <c r="AD10" s="728" t="s">
        <v>147</v>
      </c>
      <c r="AE10" s="1316" t="s">
        <v>176</v>
      </c>
      <c r="AF10" s="1316" t="s">
        <v>361</v>
      </c>
      <c r="AG10" s="1316" t="s">
        <v>176</v>
      </c>
      <c r="AH10" s="1316" t="s">
        <v>371</v>
      </c>
      <c r="AI10" s="1316" t="s">
        <v>176</v>
      </c>
      <c r="AJ10" s="1316" t="s">
        <v>646</v>
      </c>
      <c r="AK10" s="1316" t="s">
        <v>217</v>
      </c>
      <c r="AL10" s="1316" t="s">
        <v>738</v>
      </c>
      <c r="AM10" s="1316" t="s">
        <v>357</v>
      </c>
      <c r="AN10" s="1316" t="s">
        <v>738</v>
      </c>
      <c r="AO10" s="1316" t="s">
        <v>705</v>
      </c>
      <c r="AP10" s="1316" t="s">
        <v>685</v>
      </c>
      <c r="AQ10" s="1316" t="s">
        <v>976</v>
      </c>
      <c r="AR10" s="1316" t="s">
        <v>408</v>
      </c>
      <c r="AS10" s="1316" t="s">
        <v>150</v>
      </c>
      <c r="AT10" s="1316" t="s">
        <v>176</v>
      </c>
      <c r="AU10" s="1316" t="s">
        <v>412</v>
      </c>
      <c r="AV10" s="1316" t="s">
        <v>1521</v>
      </c>
      <c r="AW10" s="1316" t="s">
        <v>418</v>
      </c>
      <c r="AX10" s="1316" t="s">
        <v>363</v>
      </c>
      <c r="AY10" s="1316" t="s">
        <v>976</v>
      </c>
      <c r="AZ10" s="1316" t="s">
        <v>407</v>
      </c>
      <c r="BA10" s="1316" t="s">
        <v>1236</v>
      </c>
      <c r="BB10" s="1316" t="s">
        <v>369</v>
      </c>
      <c r="BC10" s="1316" t="s">
        <v>357</v>
      </c>
      <c r="BD10" s="1316" t="s">
        <v>417</v>
      </c>
      <c r="BE10" s="1316" t="s">
        <v>369</v>
      </c>
      <c r="BF10" s="1316" t="s">
        <v>417</v>
      </c>
      <c r="BG10" s="1316" t="s">
        <v>217</v>
      </c>
      <c r="BH10" s="1328" t="s">
        <v>365</v>
      </c>
      <c r="BI10" s="1354"/>
      <c r="BJ10" s="1354"/>
      <c r="BK10" s="1351">
        <v>133</v>
      </c>
    </row>
    <row r="11" spans="1:63" ht="14">
      <c r="A11" s="148" t="s">
        <v>387</v>
      </c>
      <c r="B11" s="250" t="s">
        <v>361</v>
      </c>
      <c r="C11" s="250" t="s">
        <v>403</v>
      </c>
      <c r="D11" s="250" t="s">
        <v>404</v>
      </c>
      <c r="E11" s="250" t="s">
        <v>147</v>
      </c>
      <c r="F11" s="250" t="s">
        <v>358</v>
      </c>
      <c r="G11" s="250" t="s">
        <v>358</v>
      </c>
      <c r="H11" s="250" t="s">
        <v>149</v>
      </c>
      <c r="I11" s="250" t="s">
        <v>147</v>
      </c>
      <c r="J11" s="255" t="s">
        <v>217</v>
      </c>
      <c r="K11" s="259" t="s">
        <v>361</v>
      </c>
      <c r="L11" s="266" t="s">
        <v>176</v>
      </c>
      <c r="M11" s="266" t="s">
        <v>147</v>
      </c>
      <c r="N11" s="403" t="s">
        <v>366</v>
      </c>
      <c r="O11" s="404" t="s">
        <v>361</v>
      </c>
      <c r="P11" s="405" t="s">
        <v>673</v>
      </c>
      <c r="Q11" s="406" t="s">
        <v>365</v>
      </c>
      <c r="R11" s="407" t="s">
        <v>665</v>
      </c>
      <c r="S11" s="408" t="s">
        <v>369</v>
      </c>
      <c r="T11" s="409" t="s">
        <v>147</v>
      </c>
      <c r="U11" s="422" t="s">
        <v>371</v>
      </c>
      <c r="V11" s="423" t="s">
        <v>673</v>
      </c>
      <c r="W11" s="698">
        <v>1.2E-2</v>
      </c>
      <c r="X11" s="705" t="s">
        <v>147</v>
      </c>
      <c r="Y11" s="706" t="s">
        <v>357</v>
      </c>
      <c r="Z11" s="706">
        <v>7.0000000000000001E-3</v>
      </c>
      <c r="AA11" s="714" t="s">
        <v>147</v>
      </c>
      <c r="AB11" s="721">
        <v>8.9999999999999993E-3</v>
      </c>
      <c r="AC11" s="721" t="s">
        <v>149</v>
      </c>
      <c r="AD11" s="728" t="s">
        <v>149</v>
      </c>
      <c r="AE11" s="1316" t="s">
        <v>147</v>
      </c>
      <c r="AF11" s="1316" t="s">
        <v>147</v>
      </c>
      <c r="AG11" s="1316" t="s">
        <v>149</v>
      </c>
      <c r="AH11" s="1316" t="s">
        <v>176</v>
      </c>
      <c r="AI11" s="1316" t="s">
        <v>149</v>
      </c>
      <c r="AJ11" s="1316" t="s">
        <v>356</v>
      </c>
      <c r="AK11" s="1316" t="s">
        <v>176</v>
      </c>
      <c r="AL11" s="1316" t="s">
        <v>363</v>
      </c>
      <c r="AM11" s="1316" t="s">
        <v>361</v>
      </c>
      <c r="AN11" s="1316" t="s">
        <v>914</v>
      </c>
      <c r="AO11" s="1316" t="s">
        <v>1234</v>
      </c>
      <c r="AP11" s="1316" t="s">
        <v>218</v>
      </c>
      <c r="AQ11" s="1316" t="s">
        <v>725</v>
      </c>
      <c r="AR11" s="1316" t="s">
        <v>680</v>
      </c>
      <c r="AS11" s="1316" t="s">
        <v>146</v>
      </c>
      <c r="AT11" s="1316" t="s">
        <v>147</v>
      </c>
      <c r="AU11" s="1316" t="s">
        <v>656</v>
      </c>
      <c r="AV11" s="1316" t="s">
        <v>976</v>
      </c>
      <c r="AW11" s="1316" t="s">
        <v>920</v>
      </c>
      <c r="AX11" s="1316" t="s">
        <v>414</v>
      </c>
      <c r="AY11" s="1316" t="s">
        <v>123</v>
      </c>
      <c r="AZ11" s="1316" t="s">
        <v>918</v>
      </c>
      <c r="BA11" s="1316" t="s">
        <v>900</v>
      </c>
      <c r="BB11" s="1316" t="s">
        <v>357</v>
      </c>
      <c r="BC11" s="1316" t="s">
        <v>150</v>
      </c>
      <c r="BD11" s="1316" t="s">
        <v>195</v>
      </c>
      <c r="BE11" s="1316" t="s">
        <v>150</v>
      </c>
      <c r="BF11" s="1316" t="s">
        <v>195</v>
      </c>
      <c r="BG11" s="1316" t="s">
        <v>369</v>
      </c>
      <c r="BH11" s="1328" t="s">
        <v>176</v>
      </c>
      <c r="BI11" s="1354"/>
      <c r="BJ11" s="1354"/>
      <c r="BK11" s="1351">
        <v>112</v>
      </c>
    </row>
    <row r="12" spans="1:63" ht="14">
      <c r="A12" s="148" t="s">
        <v>388</v>
      </c>
      <c r="B12" s="250" t="s">
        <v>365</v>
      </c>
      <c r="C12" s="250" t="s">
        <v>359</v>
      </c>
      <c r="D12" s="250" t="s">
        <v>408</v>
      </c>
      <c r="E12" s="250" t="s">
        <v>149</v>
      </c>
      <c r="F12" s="250" t="s">
        <v>147</v>
      </c>
      <c r="G12" s="250" t="s">
        <v>358</v>
      </c>
      <c r="H12" s="250" t="s">
        <v>146</v>
      </c>
      <c r="I12" s="250">
        <v>8.0000000000000002E-3</v>
      </c>
      <c r="J12" s="255" t="s">
        <v>369</v>
      </c>
      <c r="K12" s="259" t="s">
        <v>146</v>
      </c>
      <c r="L12" s="266" t="s">
        <v>361</v>
      </c>
      <c r="M12" s="266">
        <v>6.0000000000000001E-3</v>
      </c>
      <c r="N12" s="403" t="s">
        <v>403</v>
      </c>
      <c r="O12" s="404">
        <v>1.7000000000000001E-2</v>
      </c>
      <c r="P12" s="405">
        <v>5.2999999999999999E-2</v>
      </c>
      <c r="Q12" s="406" t="s">
        <v>369</v>
      </c>
      <c r="R12" s="407">
        <v>5.0999999999999997E-2</v>
      </c>
      <c r="S12" s="408" t="s">
        <v>360</v>
      </c>
      <c r="T12" s="409" t="s">
        <v>149</v>
      </c>
      <c r="U12" s="422" t="s">
        <v>181</v>
      </c>
      <c r="V12" s="423" t="s">
        <v>680</v>
      </c>
      <c r="W12" s="698">
        <v>0.02</v>
      </c>
      <c r="X12" s="705">
        <v>2.3E-2</v>
      </c>
      <c r="Y12" s="706" t="s">
        <v>421</v>
      </c>
      <c r="Z12" s="706">
        <v>1.2E-2</v>
      </c>
      <c r="AA12" s="714" t="s">
        <v>361</v>
      </c>
      <c r="AB12" s="721">
        <v>1.6E-2</v>
      </c>
      <c r="AC12" s="721">
        <v>2.1999999999999999E-2</v>
      </c>
      <c r="AD12" s="728" t="s">
        <v>176</v>
      </c>
      <c r="AE12" s="1316" t="s">
        <v>371</v>
      </c>
      <c r="AF12" s="1316" t="s">
        <v>371</v>
      </c>
      <c r="AG12" s="1316" t="s">
        <v>371</v>
      </c>
      <c r="AH12" s="1316" t="s">
        <v>356</v>
      </c>
      <c r="AI12" s="1316">
        <v>2.1000000000000001E-2</v>
      </c>
      <c r="AJ12" s="1316">
        <v>0.105</v>
      </c>
      <c r="AK12" s="1316" t="s">
        <v>356</v>
      </c>
      <c r="AL12" s="1316" t="s">
        <v>738</v>
      </c>
      <c r="AM12" s="1316" t="s">
        <v>216</v>
      </c>
      <c r="AN12" s="1316">
        <v>8.1000000000000003E-2</v>
      </c>
      <c r="AO12" s="1316" t="s">
        <v>1613</v>
      </c>
      <c r="AP12" s="1316" t="s">
        <v>405</v>
      </c>
      <c r="AQ12" s="1316" t="s">
        <v>1363</v>
      </c>
      <c r="AR12" s="1316" t="s">
        <v>1614</v>
      </c>
      <c r="AS12" s="1316" t="s">
        <v>152</v>
      </c>
      <c r="AT12" s="1316" t="s">
        <v>371</v>
      </c>
      <c r="AU12" s="1316" t="s">
        <v>412</v>
      </c>
      <c r="AV12" s="1316" t="s">
        <v>1079</v>
      </c>
      <c r="AW12" s="1316" t="s">
        <v>699</v>
      </c>
      <c r="AX12" s="1316" t="s">
        <v>181</v>
      </c>
      <c r="AY12" s="1316" t="s">
        <v>648</v>
      </c>
      <c r="AZ12" s="1316" t="s">
        <v>694</v>
      </c>
      <c r="BA12" s="1316" t="s">
        <v>140</v>
      </c>
      <c r="BB12" s="1316" t="s">
        <v>414</v>
      </c>
      <c r="BC12" s="1316" t="s">
        <v>653</v>
      </c>
      <c r="BD12" s="1316" t="s">
        <v>123</v>
      </c>
      <c r="BE12" s="1316" t="s">
        <v>653</v>
      </c>
      <c r="BF12" s="1316" t="s">
        <v>123</v>
      </c>
      <c r="BG12" s="1316" t="s">
        <v>656</v>
      </c>
      <c r="BH12" s="1328" t="s">
        <v>195</v>
      </c>
      <c r="BI12" s="1354"/>
      <c r="BJ12" s="1354"/>
      <c r="BK12" s="1351">
        <v>88</v>
      </c>
    </row>
    <row r="13" spans="1:63" ht="14">
      <c r="A13" s="148" t="s">
        <v>389</v>
      </c>
      <c r="B13" s="249">
        <v>3.3000000000000002E-2</v>
      </c>
      <c r="C13" s="249">
        <v>0.10299999999999999</v>
      </c>
      <c r="D13" s="249">
        <v>0.13300000000000001</v>
      </c>
      <c r="E13" s="249">
        <v>1.9E-2</v>
      </c>
      <c r="F13" s="249">
        <v>2.7E-2</v>
      </c>
      <c r="G13" s="249">
        <v>7.0000000000000001E-3</v>
      </c>
      <c r="H13" s="249">
        <v>1.0999999999999999E-2</v>
      </c>
      <c r="I13" s="249">
        <v>2.1999999999999999E-2</v>
      </c>
      <c r="J13" s="255">
        <v>2.5999999999999999E-2</v>
      </c>
      <c r="K13" s="259" t="s">
        <v>176</v>
      </c>
      <c r="L13" s="266">
        <v>3.3000000000000002E-2</v>
      </c>
      <c r="M13" s="266">
        <v>1.4E-2</v>
      </c>
      <c r="N13" s="403">
        <v>6.7000000000000004E-2</v>
      </c>
      <c r="O13" s="404">
        <v>2.4E-2</v>
      </c>
      <c r="P13" s="405">
        <v>0.106</v>
      </c>
      <c r="Q13" s="406">
        <v>1.9E-2</v>
      </c>
      <c r="R13" s="407">
        <v>7.1999999999999995E-2</v>
      </c>
      <c r="S13" s="408">
        <v>0.05</v>
      </c>
      <c r="T13" s="409">
        <v>2.5999999999999999E-2</v>
      </c>
      <c r="U13" s="422">
        <v>2.8000000000000001E-2</v>
      </c>
      <c r="V13" s="423">
        <v>8.3000000000000004E-2</v>
      </c>
      <c r="W13" s="698">
        <v>0.02</v>
      </c>
      <c r="X13" s="705">
        <v>2.1000000000000001E-2</v>
      </c>
      <c r="Y13" s="706">
        <v>2.4E-2</v>
      </c>
      <c r="Z13" s="706">
        <v>2.3E-2</v>
      </c>
      <c r="AA13" s="714">
        <v>2.7E-2</v>
      </c>
      <c r="AB13" s="721">
        <v>2.1999999999999999E-2</v>
      </c>
      <c r="AC13" s="721">
        <v>2.4E-2</v>
      </c>
      <c r="AD13" s="728">
        <v>4.8000000000000001E-2</v>
      </c>
      <c r="AE13" s="1316">
        <v>1.9E-2</v>
      </c>
      <c r="AF13" s="1316">
        <v>2.5999999999999999E-2</v>
      </c>
      <c r="AG13" s="1316" t="s">
        <v>357</v>
      </c>
      <c r="AH13" s="1316" t="s">
        <v>195</v>
      </c>
      <c r="AI13" s="1316" t="s">
        <v>357</v>
      </c>
      <c r="AJ13" s="1316" t="s">
        <v>356</v>
      </c>
      <c r="AK13" s="1316">
        <v>2.9000000000000001E-2</v>
      </c>
      <c r="AL13" s="1316" t="s">
        <v>363</v>
      </c>
      <c r="AM13" s="1316">
        <v>2.5000000000000001E-2</v>
      </c>
      <c r="AN13" s="1316" t="s">
        <v>923</v>
      </c>
      <c r="AO13" s="1316">
        <v>0.23100000000000001</v>
      </c>
      <c r="AP13" s="1316" t="s">
        <v>661</v>
      </c>
      <c r="AQ13" s="1316" t="s">
        <v>720</v>
      </c>
      <c r="AR13" s="1316" t="s">
        <v>406</v>
      </c>
      <c r="AS13" s="1316">
        <v>2.4E-2</v>
      </c>
      <c r="AT13" s="1316" t="s">
        <v>150</v>
      </c>
      <c r="AU13" s="1316" t="s">
        <v>656</v>
      </c>
      <c r="AV13" s="1316" t="s">
        <v>733</v>
      </c>
      <c r="AW13" s="1316" t="s">
        <v>720</v>
      </c>
      <c r="AX13" s="1316" t="s">
        <v>414</v>
      </c>
      <c r="AY13" s="1316">
        <v>6.0999999999999999E-2</v>
      </c>
      <c r="AZ13" s="1316" t="s">
        <v>1230</v>
      </c>
      <c r="BA13" s="1316" t="s">
        <v>193</v>
      </c>
      <c r="BB13" s="1316">
        <v>3.1E-2</v>
      </c>
      <c r="BC13" s="1316" t="s">
        <v>659</v>
      </c>
      <c r="BD13" s="1316" t="s">
        <v>403</v>
      </c>
      <c r="BE13" s="1316">
        <v>2.3E-2</v>
      </c>
      <c r="BF13" s="1316" t="s">
        <v>673</v>
      </c>
      <c r="BG13" s="1316">
        <v>2.7E-2</v>
      </c>
      <c r="BH13" s="1328" t="s">
        <v>421</v>
      </c>
      <c r="BI13" s="1354"/>
      <c r="BJ13" s="1354"/>
      <c r="BK13" s="1351">
        <v>49</v>
      </c>
    </row>
    <row r="14" spans="1:63" ht="14">
      <c r="A14" s="148" t="s">
        <v>390</v>
      </c>
      <c r="B14" s="250">
        <v>2.8000000000000001E-2</v>
      </c>
      <c r="C14" s="250" t="s">
        <v>178</v>
      </c>
      <c r="D14" s="250" t="s">
        <v>409</v>
      </c>
      <c r="E14" s="250" t="s">
        <v>410</v>
      </c>
      <c r="F14" s="250" t="s">
        <v>411</v>
      </c>
      <c r="G14" s="250" t="s">
        <v>358</v>
      </c>
      <c r="H14" s="250">
        <v>1.4999999999999999E-2</v>
      </c>
      <c r="I14" s="250">
        <v>3.6999999999999998E-2</v>
      </c>
      <c r="J14" s="255">
        <v>2.1999999999999999E-2</v>
      </c>
      <c r="K14" s="259">
        <v>4.4999999999999998E-2</v>
      </c>
      <c r="L14" s="266">
        <v>0.09</v>
      </c>
      <c r="M14" s="266">
        <v>8.0000000000000002E-3</v>
      </c>
      <c r="N14" s="403" t="s">
        <v>414</v>
      </c>
      <c r="O14" s="404">
        <v>1.7000000000000001E-2</v>
      </c>
      <c r="P14" s="405" t="s">
        <v>366</v>
      </c>
      <c r="Q14" s="406" t="s">
        <v>361</v>
      </c>
      <c r="R14" s="407" t="s">
        <v>363</v>
      </c>
      <c r="S14" s="408">
        <v>1.6E-2</v>
      </c>
      <c r="T14" s="409">
        <v>1.4999999999999999E-2</v>
      </c>
      <c r="U14" s="422">
        <v>3.1E-2</v>
      </c>
      <c r="V14" s="423" t="s">
        <v>673</v>
      </c>
      <c r="W14" s="698">
        <v>1.2999999999999999E-2</v>
      </c>
      <c r="X14" s="705" t="s">
        <v>358</v>
      </c>
      <c r="Y14" s="706" t="s">
        <v>146</v>
      </c>
      <c r="Z14" s="706">
        <v>1.6E-2</v>
      </c>
      <c r="AA14" s="714">
        <v>1.2E-2</v>
      </c>
      <c r="AB14" s="721" t="s">
        <v>911</v>
      </c>
      <c r="AC14" s="721">
        <v>1.4E-2</v>
      </c>
      <c r="AD14" s="728">
        <v>0.01</v>
      </c>
      <c r="AE14" s="1316">
        <v>1.6E-2</v>
      </c>
      <c r="AF14" s="1316">
        <v>1.9E-2</v>
      </c>
      <c r="AG14" s="1316">
        <v>8.0000000000000002E-3</v>
      </c>
      <c r="AH14" s="1316" t="s">
        <v>358</v>
      </c>
      <c r="AI14" s="1316">
        <v>2.4E-2</v>
      </c>
      <c r="AJ14" s="1316">
        <v>0.04</v>
      </c>
      <c r="AK14" s="1316">
        <v>2.4E-2</v>
      </c>
      <c r="AL14" s="1316">
        <v>5.3999999999999999E-2</v>
      </c>
      <c r="AM14" s="1316">
        <v>7.8E-2</v>
      </c>
      <c r="AN14" s="1316" t="s">
        <v>121</v>
      </c>
      <c r="AO14" s="1316" t="s">
        <v>416</v>
      </c>
      <c r="AP14" s="1316" t="s">
        <v>123</v>
      </c>
      <c r="AQ14" s="1316">
        <v>9.0999999999999998E-2</v>
      </c>
      <c r="AR14" s="1316" t="s">
        <v>722</v>
      </c>
      <c r="AS14" s="1316">
        <v>3.6999999999999998E-2</v>
      </c>
      <c r="AT14" s="1316">
        <v>1.9E-2</v>
      </c>
      <c r="AU14" s="1316">
        <v>3.1E-2</v>
      </c>
      <c r="AV14" s="1316">
        <v>0.13400000000000001</v>
      </c>
      <c r="AW14" s="1316" t="s">
        <v>413</v>
      </c>
      <c r="AX14" s="1316" t="s">
        <v>421</v>
      </c>
      <c r="AY14" s="1316" t="s">
        <v>366</v>
      </c>
      <c r="AZ14" s="1316" t="s">
        <v>680</v>
      </c>
      <c r="BA14" s="1316" t="s">
        <v>683</v>
      </c>
      <c r="BB14" s="1316" t="s">
        <v>216</v>
      </c>
      <c r="BC14" s="1316">
        <v>2.4E-2</v>
      </c>
      <c r="BD14" s="1316">
        <v>7.0999999999999994E-2</v>
      </c>
      <c r="BE14" s="1316" t="s">
        <v>216</v>
      </c>
      <c r="BF14" s="1316">
        <v>0.04</v>
      </c>
      <c r="BG14" s="1316">
        <v>0.06</v>
      </c>
      <c r="BH14" s="1328" t="s">
        <v>421</v>
      </c>
      <c r="BI14" s="1354"/>
      <c r="BJ14" s="1354"/>
      <c r="BK14" s="1351">
        <v>100</v>
      </c>
    </row>
    <row r="15" spans="1:63" ht="14">
      <c r="A15" s="148" t="s">
        <v>391</v>
      </c>
      <c r="B15" s="250" t="s">
        <v>146</v>
      </c>
      <c r="C15" s="250" t="s">
        <v>412</v>
      </c>
      <c r="D15" s="250" t="s">
        <v>413</v>
      </c>
      <c r="E15" s="250" t="s">
        <v>358</v>
      </c>
      <c r="F15" s="250">
        <v>4.5999999999999999E-2</v>
      </c>
      <c r="G15" s="250" t="s">
        <v>358</v>
      </c>
      <c r="H15" s="250" t="s">
        <v>147</v>
      </c>
      <c r="I15" s="250">
        <v>3.5999999999999997E-2</v>
      </c>
      <c r="J15" s="255">
        <v>3.5999999999999997E-2</v>
      </c>
      <c r="K15" s="259">
        <v>0.29799999999999999</v>
      </c>
      <c r="L15" s="266">
        <v>0.50800000000000001</v>
      </c>
      <c r="M15" s="266">
        <v>7.0000000000000001E-3</v>
      </c>
      <c r="N15" s="403">
        <v>8.3000000000000004E-2</v>
      </c>
      <c r="O15" s="404" t="s">
        <v>674</v>
      </c>
      <c r="P15" s="405">
        <v>5.3999999999999999E-2</v>
      </c>
      <c r="Q15" s="406">
        <v>0.01</v>
      </c>
      <c r="R15" s="407">
        <v>6.7000000000000004E-2</v>
      </c>
      <c r="S15" s="408" t="s">
        <v>675</v>
      </c>
      <c r="T15" s="409">
        <v>0.13100000000000001</v>
      </c>
      <c r="U15" s="422" t="s">
        <v>681</v>
      </c>
      <c r="V15" s="423" t="s">
        <v>682</v>
      </c>
      <c r="W15" s="698">
        <v>1.4E-2</v>
      </c>
      <c r="X15" s="705">
        <v>1.6E-2</v>
      </c>
      <c r="Y15" s="706" t="s">
        <v>152</v>
      </c>
      <c r="Z15" s="706">
        <v>0.112</v>
      </c>
      <c r="AA15" s="714">
        <v>0.05</v>
      </c>
      <c r="AB15" s="721">
        <v>1.7999999999999999E-2</v>
      </c>
      <c r="AC15" s="721">
        <v>4.4999999999999998E-2</v>
      </c>
      <c r="AD15" s="728">
        <v>5.8999999999999997E-2</v>
      </c>
      <c r="AE15" s="1315" t="s">
        <v>678</v>
      </c>
      <c r="AF15" s="1315">
        <v>5.0999999999999997E-2</v>
      </c>
      <c r="AG15" s="1316">
        <v>8.5999999999999993E-2</v>
      </c>
      <c r="AH15" s="1316">
        <v>1.7000000000000001E-2</v>
      </c>
      <c r="AI15" s="1316">
        <v>0.33100000000000002</v>
      </c>
      <c r="AJ15" s="1316">
        <v>0.104</v>
      </c>
      <c r="AK15" s="1316">
        <v>0.23300000000000001</v>
      </c>
      <c r="AL15" s="1316">
        <v>0.21199999999999999</v>
      </c>
      <c r="AM15" s="1316">
        <v>0.45600000000000002</v>
      </c>
      <c r="AN15" s="1316" t="s">
        <v>736</v>
      </c>
      <c r="AO15" s="1316" t="s">
        <v>1615</v>
      </c>
      <c r="AP15" s="1316" t="s">
        <v>366</v>
      </c>
      <c r="AQ15" s="1316">
        <v>0.3</v>
      </c>
      <c r="AR15" s="1316" t="s">
        <v>914</v>
      </c>
      <c r="AS15" s="1316">
        <v>0.32500000000000001</v>
      </c>
      <c r="AT15" s="1316">
        <v>0.19500000000000001</v>
      </c>
      <c r="AU15" s="1316">
        <v>0.17299999999999999</v>
      </c>
      <c r="AV15" s="1316">
        <v>1.627</v>
      </c>
      <c r="AW15" s="1316" t="s">
        <v>123</v>
      </c>
      <c r="AX15" s="1316">
        <v>7.1999999999999995E-2</v>
      </c>
      <c r="AY15" s="1316" t="s">
        <v>659</v>
      </c>
      <c r="AZ15" s="1316" t="s">
        <v>359</v>
      </c>
      <c r="BA15" s="1316">
        <v>0.158</v>
      </c>
      <c r="BB15" s="1316">
        <v>6.9000000000000006E-2</v>
      </c>
      <c r="BC15" s="1316" t="s">
        <v>1616</v>
      </c>
      <c r="BD15" s="1316" t="s">
        <v>894</v>
      </c>
      <c r="BE15" s="1316">
        <v>8.7999999999999995E-2</v>
      </c>
      <c r="BF15" s="1316" t="s">
        <v>178</v>
      </c>
      <c r="BG15" s="1316" t="s">
        <v>1277</v>
      </c>
      <c r="BH15" s="1328" t="s">
        <v>414</v>
      </c>
      <c r="BI15" s="1354"/>
      <c r="BJ15" s="1354"/>
      <c r="BK15" s="1351">
        <v>53</v>
      </c>
    </row>
    <row r="16" spans="1:63" ht="14">
      <c r="A16" s="148" t="s">
        <v>392</v>
      </c>
      <c r="B16" s="250" t="s">
        <v>414</v>
      </c>
      <c r="C16" s="250" t="s">
        <v>415</v>
      </c>
      <c r="D16" s="250" t="s">
        <v>416</v>
      </c>
      <c r="E16" s="250">
        <v>0.70399999999999996</v>
      </c>
      <c r="F16" s="250">
        <v>0.46800000000000003</v>
      </c>
      <c r="G16" s="250">
        <v>1.6E-2</v>
      </c>
      <c r="H16" s="250">
        <v>2.5000000000000001E-2</v>
      </c>
      <c r="I16" s="250">
        <v>0.61899999999999999</v>
      </c>
      <c r="J16" s="255" t="s">
        <v>365</v>
      </c>
      <c r="K16" s="259">
        <v>0.04</v>
      </c>
      <c r="L16" s="266">
        <v>6.2E-2</v>
      </c>
      <c r="M16" s="266" t="s">
        <v>358</v>
      </c>
      <c r="N16" s="403">
        <v>1.2669999999999999</v>
      </c>
      <c r="O16" s="404">
        <v>4.7E-2</v>
      </c>
      <c r="P16" s="405" t="s">
        <v>676</v>
      </c>
      <c r="Q16" s="406">
        <v>3.4000000000000002E-2</v>
      </c>
      <c r="R16" s="407">
        <v>0.29199999999999998</v>
      </c>
      <c r="S16" s="408" t="s">
        <v>414</v>
      </c>
      <c r="T16" s="409" t="s">
        <v>677</v>
      </c>
      <c r="U16" s="422">
        <v>4.9000000000000002E-2</v>
      </c>
      <c r="V16" s="423">
        <v>0.19</v>
      </c>
      <c r="W16" s="698" t="s">
        <v>149</v>
      </c>
      <c r="X16" s="705">
        <v>1.0999999999999999E-2</v>
      </c>
      <c r="Y16" s="706">
        <v>2.1000000000000001E-2</v>
      </c>
      <c r="Z16" s="706">
        <v>3.6999999999999998E-2</v>
      </c>
      <c r="AA16" s="714" t="s">
        <v>910</v>
      </c>
      <c r="AB16" s="721">
        <v>1.2E-2</v>
      </c>
      <c r="AC16" s="721">
        <v>2.7E-2</v>
      </c>
      <c r="AD16" s="728" t="s">
        <v>912</v>
      </c>
      <c r="AE16" s="1315">
        <v>1.4E-2</v>
      </c>
      <c r="AF16" s="1315" t="s">
        <v>892</v>
      </c>
      <c r="AG16" s="1316">
        <v>0.03</v>
      </c>
      <c r="AH16" s="1316">
        <v>1.7000000000000001E-2</v>
      </c>
      <c r="AI16" s="1316">
        <v>2.5000000000000001E-2</v>
      </c>
      <c r="AJ16" s="1316" t="s">
        <v>656</v>
      </c>
      <c r="AK16" s="1316">
        <v>9.4E-2</v>
      </c>
      <c r="AL16" s="1316" t="s">
        <v>646</v>
      </c>
      <c r="AM16" s="1316">
        <v>3.7999999999999999E-2</v>
      </c>
      <c r="AN16" s="1316" t="s">
        <v>178</v>
      </c>
      <c r="AO16" s="1316">
        <v>0.14499999999999999</v>
      </c>
      <c r="AP16" s="1316" t="s">
        <v>413</v>
      </c>
      <c r="AQ16" s="1316">
        <v>9.6000000000000002E-2</v>
      </c>
      <c r="AR16" s="1316" t="s">
        <v>1245</v>
      </c>
      <c r="AS16" s="1316">
        <v>8.9999999999999993E-3</v>
      </c>
      <c r="AT16" s="1316">
        <v>1.4E-2</v>
      </c>
      <c r="AU16" s="1316" t="s">
        <v>422</v>
      </c>
      <c r="AV16" s="1316">
        <v>0.19700000000000001</v>
      </c>
      <c r="AW16" s="1316" t="s">
        <v>408</v>
      </c>
      <c r="AX16" s="1316" t="s">
        <v>356</v>
      </c>
      <c r="AY16" s="1316" t="s">
        <v>123</v>
      </c>
      <c r="AZ16" s="1316" t="s">
        <v>1075</v>
      </c>
      <c r="BA16" s="1316" t="s">
        <v>418</v>
      </c>
      <c r="BB16" s="1316" t="s">
        <v>152</v>
      </c>
      <c r="BC16" s="1316" t="s">
        <v>421</v>
      </c>
      <c r="BD16" s="1316">
        <v>3.2000000000000001E-2</v>
      </c>
      <c r="BE16" s="1316" t="s">
        <v>421</v>
      </c>
      <c r="BF16" s="1316" t="s">
        <v>181</v>
      </c>
      <c r="BG16" s="1316">
        <v>6.5000000000000002E-2</v>
      </c>
      <c r="BH16" s="1328" t="s">
        <v>217</v>
      </c>
      <c r="BI16" s="1354"/>
      <c r="BJ16" s="1354"/>
      <c r="BK16" s="1351">
        <v>139</v>
      </c>
    </row>
    <row r="17" spans="1:63" ht="14">
      <c r="A17" s="148" t="s">
        <v>393</v>
      </c>
      <c r="B17" s="250" t="s">
        <v>147</v>
      </c>
      <c r="C17" s="250" t="s">
        <v>417</v>
      </c>
      <c r="D17" s="250" t="s">
        <v>370</v>
      </c>
      <c r="E17" s="250" t="s">
        <v>358</v>
      </c>
      <c r="F17" s="250" t="s">
        <v>358</v>
      </c>
      <c r="G17" s="250" t="s">
        <v>358</v>
      </c>
      <c r="H17" s="250" t="s">
        <v>358</v>
      </c>
      <c r="I17" s="250" t="s">
        <v>358</v>
      </c>
      <c r="J17" s="255" t="s">
        <v>176</v>
      </c>
      <c r="K17" s="259">
        <v>2.5999999999999999E-2</v>
      </c>
      <c r="L17" s="266" t="s">
        <v>147</v>
      </c>
      <c r="M17" s="266" t="s">
        <v>358</v>
      </c>
      <c r="N17" s="403" t="s">
        <v>414</v>
      </c>
      <c r="O17" s="404" t="s">
        <v>146</v>
      </c>
      <c r="P17" s="405" t="s">
        <v>366</v>
      </c>
      <c r="Q17" s="406" t="s">
        <v>361</v>
      </c>
      <c r="R17" s="407" t="s">
        <v>363</v>
      </c>
      <c r="S17" s="408" t="s">
        <v>150</v>
      </c>
      <c r="T17" s="409" t="s">
        <v>358</v>
      </c>
      <c r="U17" s="422" t="s">
        <v>363</v>
      </c>
      <c r="V17" s="423" t="s">
        <v>683</v>
      </c>
      <c r="W17" s="698">
        <v>1.4E-2</v>
      </c>
      <c r="X17" s="705" t="s">
        <v>358</v>
      </c>
      <c r="Y17" s="706" t="s">
        <v>176</v>
      </c>
      <c r="Z17" s="706" t="s">
        <v>358</v>
      </c>
      <c r="AA17" s="714" t="s">
        <v>358</v>
      </c>
      <c r="AB17" s="721" t="s">
        <v>358</v>
      </c>
      <c r="AC17" s="721" t="s">
        <v>358</v>
      </c>
      <c r="AD17" s="728" t="s">
        <v>147</v>
      </c>
      <c r="AE17" s="1315" t="s">
        <v>146</v>
      </c>
      <c r="AF17" s="1315" t="s">
        <v>146</v>
      </c>
      <c r="AG17" s="1316" t="s">
        <v>146</v>
      </c>
      <c r="AH17" s="1316" t="s">
        <v>357</v>
      </c>
      <c r="AI17" s="1316" t="s">
        <v>146</v>
      </c>
      <c r="AJ17" s="1316" t="s">
        <v>914</v>
      </c>
      <c r="AK17" s="1316" t="s">
        <v>357</v>
      </c>
      <c r="AL17" s="1316" t="s">
        <v>364</v>
      </c>
      <c r="AM17" s="1316" t="s">
        <v>365</v>
      </c>
      <c r="AN17" s="1316" t="s">
        <v>722</v>
      </c>
      <c r="AO17" s="1316" t="s">
        <v>1617</v>
      </c>
      <c r="AP17" s="1316" t="s">
        <v>732</v>
      </c>
      <c r="AQ17" s="1316" t="s">
        <v>121</v>
      </c>
      <c r="AR17" s="1316" t="s">
        <v>409</v>
      </c>
      <c r="AS17" s="1316" t="s">
        <v>176</v>
      </c>
      <c r="AT17" s="1316" t="s">
        <v>146</v>
      </c>
      <c r="AU17" s="1316" t="s">
        <v>403</v>
      </c>
      <c r="AV17" s="1316" t="s">
        <v>404</v>
      </c>
      <c r="AW17" s="1316" t="s">
        <v>177</v>
      </c>
      <c r="AX17" s="1316" t="s">
        <v>412</v>
      </c>
      <c r="AY17" s="1316" t="s">
        <v>926</v>
      </c>
      <c r="AZ17" s="1316" t="s">
        <v>1618</v>
      </c>
      <c r="BA17" s="1316" t="s">
        <v>1619</v>
      </c>
      <c r="BB17" s="1316" t="s">
        <v>360</v>
      </c>
      <c r="BC17" s="1316" t="s">
        <v>360</v>
      </c>
      <c r="BD17" s="1316" t="s">
        <v>422</v>
      </c>
      <c r="BE17" s="1316" t="s">
        <v>360</v>
      </c>
      <c r="BF17" s="1316" t="s">
        <v>422</v>
      </c>
      <c r="BG17" s="1316" t="s">
        <v>152</v>
      </c>
      <c r="BH17" s="1328" t="s">
        <v>369</v>
      </c>
      <c r="BI17" s="1354"/>
      <c r="BJ17" s="1354"/>
      <c r="BK17" s="1351">
        <v>173</v>
      </c>
    </row>
    <row r="18" spans="1:63" ht="14">
      <c r="A18" s="148" t="s">
        <v>394</v>
      </c>
      <c r="B18" s="250" t="s">
        <v>357</v>
      </c>
      <c r="C18" s="250">
        <v>7.5999999999999998E-2</v>
      </c>
      <c r="D18" s="250" t="s">
        <v>418</v>
      </c>
      <c r="E18" s="250">
        <v>2.7E-2</v>
      </c>
      <c r="F18" s="250">
        <v>7.2999999999999995E-2</v>
      </c>
      <c r="G18" s="250" t="s">
        <v>358</v>
      </c>
      <c r="H18" s="250">
        <v>0.02</v>
      </c>
      <c r="I18" s="250">
        <v>4.2999999999999997E-2</v>
      </c>
      <c r="J18" s="255" t="s">
        <v>422</v>
      </c>
      <c r="K18" s="259">
        <v>7.6999999999999999E-2</v>
      </c>
      <c r="L18" s="266">
        <v>3.6999999999999998E-2</v>
      </c>
      <c r="M18" s="266" t="s">
        <v>365</v>
      </c>
      <c r="N18" s="403" t="s">
        <v>181</v>
      </c>
      <c r="O18" s="404">
        <v>1.4E-2</v>
      </c>
      <c r="P18" s="405" t="s">
        <v>403</v>
      </c>
      <c r="Q18" s="406" t="s">
        <v>365</v>
      </c>
      <c r="R18" s="407" t="s">
        <v>678</v>
      </c>
      <c r="S18" s="408" t="s">
        <v>369</v>
      </c>
      <c r="T18" s="409">
        <v>1.7000000000000001E-2</v>
      </c>
      <c r="U18" s="422" t="s">
        <v>648</v>
      </c>
      <c r="V18" s="423" t="s">
        <v>684</v>
      </c>
      <c r="W18" s="698" t="s">
        <v>421</v>
      </c>
      <c r="X18" s="705" t="s">
        <v>421</v>
      </c>
      <c r="Y18" s="706" t="s">
        <v>665</v>
      </c>
      <c r="Z18" s="706">
        <v>4.2000000000000003E-2</v>
      </c>
      <c r="AA18" s="714">
        <v>4.2000000000000003E-2</v>
      </c>
      <c r="AB18" s="721" t="s">
        <v>152</v>
      </c>
      <c r="AC18" s="721" t="s">
        <v>374</v>
      </c>
      <c r="AD18" s="728" t="s">
        <v>216</v>
      </c>
      <c r="AE18" s="1316">
        <v>2.5000000000000001E-2</v>
      </c>
      <c r="AF18" s="1316" t="s">
        <v>369</v>
      </c>
      <c r="AG18" s="1316" t="s">
        <v>217</v>
      </c>
      <c r="AH18" s="1316">
        <v>2.7E-2</v>
      </c>
      <c r="AI18" s="1316">
        <v>5.5E-2</v>
      </c>
      <c r="AJ18" s="1316" t="s">
        <v>413</v>
      </c>
      <c r="AK18" s="1316">
        <v>0.04</v>
      </c>
      <c r="AL18" s="1316" t="s">
        <v>685</v>
      </c>
      <c r="AM18" s="1316">
        <v>4.2999999999999997E-2</v>
      </c>
      <c r="AN18" s="1316" t="s">
        <v>685</v>
      </c>
      <c r="AO18" s="1316">
        <v>0.255</v>
      </c>
      <c r="AP18" s="1316" t="s">
        <v>1619</v>
      </c>
      <c r="AQ18" s="1316" t="s">
        <v>1230</v>
      </c>
      <c r="AR18" s="1316">
        <v>0.14899999999999999</v>
      </c>
      <c r="AS18" s="1316">
        <v>9.5000000000000001E-2</v>
      </c>
      <c r="AT18" s="1315" t="s">
        <v>890</v>
      </c>
      <c r="AU18" s="1316" t="s">
        <v>923</v>
      </c>
      <c r="AV18" s="1316">
        <v>0.25700000000000001</v>
      </c>
      <c r="AW18" s="1316" t="s">
        <v>1620</v>
      </c>
      <c r="AX18" s="1316" t="s">
        <v>661</v>
      </c>
      <c r="AY18" s="1316" t="s">
        <v>1230</v>
      </c>
      <c r="AZ18" s="1316" t="s">
        <v>1621</v>
      </c>
      <c r="BA18" s="1316" t="s">
        <v>1622</v>
      </c>
      <c r="BB18" s="1316" t="s">
        <v>414</v>
      </c>
      <c r="BC18" s="1316">
        <v>3.6999999999999998E-2</v>
      </c>
      <c r="BD18" s="1316">
        <v>6.6000000000000003E-2</v>
      </c>
      <c r="BE18" s="1316">
        <v>4.5999999999999999E-2</v>
      </c>
      <c r="BF18" s="1316" t="s">
        <v>123</v>
      </c>
      <c r="BG18" s="1316" t="s">
        <v>656</v>
      </c>
      <c r="BH18" s="1328">
        <v>2.4E-2</v>
      </c>
      <c r="BI18" s="1354"/>
      <c r="BJ18" s="1354"/>
      <c r="BK18" s="1351">
        <v>137</v>
      </c>
    </row>
    <row r="19" spans="1:63" ht="14">
      <c r="A19" s="148" t="s">
        <v>395</v>
      </c>
      <c r="B19" s="250" t="s">
        <v>146</v>
      </c>
      <c r="C19" s="250" t="s">
        <v>412</v>
      </c>
      <c r="D19" s="250" t="s">
        <v>413</v>
      </c>
      <c r="E19" s="250" t="s">
        <v>358</v>
      </c>
      <c r="F19" s="250" t="s">
        <v>358</v>
      </c>
      <c r="G19" s="250" t="s">
        <v>358</v>
      </c>
      <c r="H19" s="250" t="s">
        <v>147</v>
      </c>
      <c r="I19" s="250" t="s">
        <v>358</v>
      </c>
      <c r="J19" s="255" t="s">
        <v>150</v>
      </c>
      <c r="K19" s="259" t="s">
        <v>149</v>
      </c>
      <c r="L19" s="266" t="s">
        <v>146</v>
      </c>
      <c r="M19" s="266" t="s">
        <v>358</v>
      </c>
      <c r="N19" s="403" t="s">
        <v>149</v>
      </c>
      <c r="O19" s="404" t="s">
        <v>358</v>
      </c>
      <c r="P19" s="405" t="s">
        <v>361</v>
      </c>
      <c r="Q19" s="406" t="s">
        <v>358</v>
      </c>
      <c r="R19" s="407" t="s">
        <v>361</v>
      </c>
      <c r="S19" s="408" t="s">
        <v>358</v>
      </c>
      <c r="T19" s="409" t="s">
        <v>358</v>
      </c>
      <c r="U19" s="422" t="s">
        <v>361</v>
      </c>
      <c r="V19" s="423" t="s">
        <v>421</v>
      </c>
      <c r="W19" s="698" t="s">
        <v>146</v>
      </c>
      <c r="X19" s="705" t="s">
        <v>146</v>
      </c>
      <c r="Y19" s="706" t="s">
        <v>371</v>
      </c>
      <c r="Z19" s="706">
        <v>1.2999999999999999E-2</v>
      </c>
      <c r="AA19" s="714" t="s">
        <v>146</v>
      </c>
      <c r="AB19" s="721" t="s">
        <v>146</v>
      </c>
      <c r="AC19" s="721" t="s">
        <v>361</v>
      </c>
      <c r="AD19" s="728" t="s">
        <v>361</v>
      </c>
      <c r="AE19" s="1316" t="s">
        <v>358</v>
      </c>
      <c r="AF19" s="1316" t="s">
        <v>358</v>
      </c>
      <c r="AG19" s="1316" t="s">
        <v>358</v>
      </c>
      <c r="AH19" s="1316" t="s">
        <v>358</v>
      </c>
      <c r="AI19" s="1316" t="s">
        <v>358</v>
      </c>
      <c r="AJ19" s="1316" t="s">
        <v>363</v>
      </c>
      <c r="AK19" s="1316" t="s">
        <v>358</v>
      </c>
      <c r="AL19" s="1316" t="s">
        <v>665</v>
      </c>
      <c r="AM19" s="1316" t="s">
        <v>358</v>
      </c>
      <c r="AN19" s="1316" t="s">
        <v>680</v>
      </c>
      <c r="AO19" s="1316" t="s">
        <v>1623</v>
      </c>
      <c r="AP19" s="1316" t="s">
        <v>1245</v>
      </c>
      <c r="AQ19" s="1316" t="s">
        <v>1268</v>
      </c>
      <c r="AR19" s="1316" t="s">
        <v>720</v>
      </c>
      <c r="AS19" s="1316" t="s">
        <v>358</v>
      </c>
      <c r="AT19" s="1316" t="s">
        <v>358</v>
      </c>
      <c r="AU19" s="1316" t="s">
        <v>646</v>
      </c>
      <c r="AV19" s="1316" t="s">
        <v>653</v>
      </c>
      <c r="AW19" s="1316" t="s">
        <v>1075</v>
      </c>
      <c r="AX19" s="1316" t="s">
        <v>366</v>
      </c>
      <c r="AY19" s="1316" t="s">
        <v>722</v>
      </c>
      <c r="AZ19" s="1316" t="s">
        <v>977</v>
      </c>
      <c r="BA19" s="1316" t="s">
        <v>1624</v>
      </c>
      <c r="BB19" s="1316" t="s">
        <v>653</v>
      </c>
      <c r="BC19" s="1316" t="s">
        <v>417</v>
      </c>
      <c r="BD19" s="1316" t="s">
        <v>370</v>
      </c>
      <c r="BE19" s="1316" t="s">
        <v>417</v>
      </c>
      <c r="BF19" s="1316" t="s">
        <v>738</v>
      </c>
      <c r="BG19" s="1316" t="s">
        <v>356</v>
      </c>
      <c r="BH19" s="1328" t="s">
        <v>152</v>
      </c>
      <c r="BI19" s="1354"/>
      <c r="BJ19" s="1354"/>
      <c r="BK19" s="1351">
        <v>120</v>
      </c>
    </row>
    <row r="20" spans="1:63" ht="15.5">
      <c r="A20" s="147" t="s">
        <v>396</v>
      </c>
      <c r="B20" s="246"/>
      <c r="C20" s="246"/>
      <c r="D20" s="246"/>
      <c r="E20" s="246"/>
      <c r="F20" s="246"/>
      <c r="G20" s="246"/>
      <c r="H20" s="246"/>
      <c r="I20" s="246"/>
      <c r="J20" s="254"/>
      <c r="K20" s="258"/>
      <c r="L20" s="262"/>
      <c r="M20" s="264"/>
      <c r="N20" s="418"/>
      <c r="O20" s="418"/>
      <c r="P20" s="418"/>
      <c r="Q20" s="418"/>
      <c r="R20" s="418"/>
      <c r="S20" s="418"/>
      <c r="T20" s="418"/>
      <c r="U20" s="418"/>
      <c r="V20" s="418"/>
      <c r="W20" s="697"/>
      <c r="X20" s="704"/>
      <c r="Y20" s="704"/>
      <c r="Z20" s="704"/>
      <c r="AA20" s="713"/>
      <c r="AB20" s="720"/>
      <c r="AC20" s="720"/>
      <c r="AD20" s="726"/>
      <c r="AE20" s="1316"/>
      <c r="AF20" s="1316"/>
      <c r="AG20" s="1316"/>
      <c r="AH20" s="1316"/>
      <c r="AI20" s="1316"/>
      <c r="AJ20" s="1316"/>
      <c r="AK20" s="1316"/>
      <c r="AL20" s="1316"/>
      <c r="AM20" s="1316"/>
      <c r="AN20" s="1316"/>
      <c r="AO20" s="1316"/>
      <c r="AP20" s="1316"/>
      <c r="AQ20" s="1316"/>
      <c r="AR20" s="1316"/>
      <c r="AS20" s="1316"/>
      <c r="AT20" s="1316"/>
      <c r="AU20" s="1316"/>
      <c r="AV20" s="1316"/>
      <c r="AW20" s="1316"/>
      <c r="AX20" s="1316"/>
      <c r="AY20" s="1316"/>
      <c r="AZ20" s="1316"/>
      <c r="BA20" s="1316"/>
      <c r="BB20" s="1316"/>
      <c r="BC20" s="1316"/>
      <c r="BD20" s="1316"/>
      <c r="BE20" s="1316"/>
      <c r="BF20" s="1316"/>
      <c r="BG20" s="1316"/>
      <c r="BH20" s="1328"/>
      <c r="BI20" s="1354"/>
      <c r="BJ20" s="1354"/>
      <c r="BK20" s="1351"/>
    </row>
    <row r="21" spans="1:63" ht="14">
      <c r="A21" s="148" t="s">
        <v>397</v>
      </c>
      <c r="B21" s="250">
        <v>0.104</v>
      </c>
      <c r="C21" s="250">
        <v>0.255</v>
      </c>
      <c r="D21" s="250">
        <v>0.217</v>
      </c>
      <c r="E21" s="250">
        <v>0.4</v>
      </c>
      <c r="F21" s="250">
        <v>0.29499999999999998</v>
      </c>
      <c r="G21" s="250">
        <v>8.0000000000000002E-3</v>
      </c>
      <c r="H21" s="250">
        <v>0.17799999999999999</v>
      </c>
      <c r="I21" s="250">
        <v>0.28399999999999997</v>
      </c>
      <c r="J21" s="255">
        <v>3.9E-2</v>
      </c>
      <c r="K21" s="259">
        <v>0.247</v>
      </c>
      <c r="L21" s="266">
        <v>0.51700000000000002</v>
      </c>
      <c r="M21" s="266">
        <v>3.3000000000000002E-2</v>
      </c>
      <c r="N21" s="403">
        <v>5.6000000000000001E-2</v>
      </c>
      <c r="O21" s="404">
        <v>0.12</v>
      </c>
      <c r="P21" s="405" t="s">
        <v>403</v>
      </c>
      <c r="Q21" s="406">
        <v>3.5999999999999997E-2</v>
      </c>
      <c r="R21" s="407">
        <v>0.104</v>
      </c>
      <c r="S21" s="408">
        <v>0.04</v>
      </c>
      <c r="T21" s="409">
        <v>0.13100000000000001</v>
      </c>
      <c r="U21" s="422">
        <v>0.19700000000000001</v>
      </c>
      <c r="V21" s="423">
        <v>0.502</v>
      </c>
      <c r="W21" s="698">
        <v>5.3999999999999999E-2</v>
      </c>
      <c r="X21" s="705">
        <v>3.3000000000000002E-2</v>
      </c>
      <c r="Y21" s="706" t="s">
        <v>360</v>
      </c>
      <c r="Z21" s="706">
        <v>0.105</v>
      </c>
      <c r="AA21" s="714">
        <v>4.7E-2</v>
      </c>
      <c r="AB21" s="721">
        <v>8.6999999999999994E-2</v>
      </c>
      <c r="AC21" s="721">
        <v>5.8999999999999997E-2</v>
      </c>
      <c r="AD21" s="728">
        <v>2.7E-2</v>
      </c>
      <c r="AE21" s="1316">
        <v>0.108</v>
      </c>
      <c r="AF21" s="1316">
        <v>8.1000000000000003E-2</v>
      </c>
      <c r="AG21" s="1316">
        <v>0.11799999999999999</v>
      </c>
      <c r="AH21" s="1316">
        <v>3.5999999999999997E-2</v>
      </c>
      <c r="AI21" s="1316">
        <v>0.17599999999999999</v>
      </c>
      <c r="AJ21" s="1316">
        <v>9.0999999999999998E-2</v>
      </c>
      <c r="AK21" s="1316">
        <v>0.23300000000000001</v>
      </c>
      <c r="AL21" s="1316">
        <v>0.154</v>
      </c>
      <c r="AM21" s="1316">
        <v>0.20699999999999999</v>
      </c>
      <c r="AN21" s="1316" t="s">
        <v>181</v>
      </c>
      <c r="AO21" s="1316">
        <v>0.192</v>
      </c>
      <c r="AP21" s="1316" t="s">
        <v>1230</v>
      </c>
      <c r="AQ21" s="1316">
        <v>0.53200000000000003</v>
      </c>
      <c r="AR21" s="1316" t="s">
        <v>177</v>
      </c>
      <c r="AS21" s="1316">
        <v>0.186</v>
      </c>
      <c r="AT21" s="1316">
        <v>0.14199999999999999</v>
      </c>
      <c r="AU21" s="1316">
        <v>0.128</v>
      </c>
      <c r="AV21" s="1316">
        <v>0.52900000000000003</v>
      </c>
      <c r="AW21" s="1316">
        <v>0.495</v>
      </c>
      <c r="AX21" s="1316">
        <v>0.104</v>
      </c>
      <c r="AY21" s="1316" t="s">
        <v>367</v>
      </c>
      <c r="AZ21" s="1316">
        <v>0.182</v>
      </c>
      <c r="BA21" s="1316" t="s">
        <v>1625</v>
      </c>
      <c r="BB21" s="1316">
        <v>0.13300000000000001</v>
      </c>
      <c r="BC21" s="1316">
        <v>0.11700000000000001</v>
      </c>
      <c r="BD21" s="1316">
        <v>0.29199999999999998</v>
      </c>
      <c r="BE21" s="1316">
        <v>0.04</v>
      </c>
      <c r="BF21" s="1316">
        <v>0.108</v>
      </c>
      <c r="BG21" s="1316">
        <v>0.115</v>
      </c>
      <c r="BH21" s="1328">
        <v>5.1999999999999998E-2</v>
      </c>
      <c r="BI21" s="1354"/>
      <c r="BJ21" s="1354"/>
      <c r="BK21" s="1351">
        <v>142</v>
      </c>
    </row>
    <row r="22" spans="1:63" ht="14">
      <c r="A22" s="148" t="s">
        <v>398</v>
      </c>
      <c r="B22" s="250" t="s">
        <v>149</v>
      </c>
      <c r="C22" s="250" t="s">
        <v>181</v>
      </c>
      <c r="D22" s="250" t="s">
        <v>178</v>
      </c>
      <c r="E22" s="250">
        <v>1.7999999999999999E-2</v>
      </c>
      <c r="F22" s="250">
        <v>3.6999999999999998E-2</v>
      </c>
      <c r="G22" s="250" t="s">
        <v>358</v>
      </c>
      <c r="H22" s="250">
        <v>6.0000000000000001E-3</v>
      </c>
      <c r="I22" s="250">
        <v>2.1999999999999999E-2</v>
      </c>
      <c r="J22" s="255" t="s">
        <v>149</v>
      </c>
      <c r="K22" s="259">
        <v>1.2999999999999999E-2</v>
      </c>
      <c r="L22" s="266">
        <v>1.9E-2</v>
      </c>
      <c r="M22" s="266" t="s">
        <v>358</v>
      </c>
      <c r="N22" s="403" t="s">
        <v>195</v>
      </c>
      <c r="O22" s="404">
        <v>8.0000000000000002E-3</v>
      </c>
      <c r="P22" s="405" t="s">
        <v>653</v>
      </c>
      <c r="Q22" s="406" t="s">
        <v>146</v>
      </c>
      <c r="R22" s="407" t="s">
        <v>356</v>
      </c>
      <c r="S22" s="408" t="s">
        <v>176</v>
      </c>
      <c r="T22" s="409">
        <v>1.4E-2</v>
      </c>
      <c r="U22" s="422" t="s">
        <v>646</v>
      </c>
      <c r="V22" s="423" t="s">
        <v>685</v>
      </c>
      <c r="W22" s="698">
        <v>1.4999999999999999E-2</v>
      </c>
      <c r="X22" s="705" t="s">
        <v>358</v>
      </c>
      <c r="Y22" s="706" t="s">
        <v>365</v>
      </c>
      <c r="Z22" s="706">
        <v>2.3E-2</v>
      </c>
      <c r="AA22" s="714">
        <v>7.0000000000000001E-3</v>
      </c>
      <c r="AB22" s="721">
        <v>8.0000000000000002E-3</v>
      </c>
      <c r="AC22" s="721">
        <v>0.01</v>
      </c>
      <c r="AD22" s="728" t="s">
        <v>149</v>
      </c>
      <c r="AE22" s="1316">
        <v>2.4E-2</v>
      </c>
      <c r="AF22" s="1316" t="s">
        <v>358</v>
      </c>
      <c r="AG22" s="1316" t="s">
        <v>358</v>
      </c>
      <c r="AH22" s="1316" t="s">
        <v>146</v>
      </c>
      <c r="AI22" s="1316">
        <v>2.5000000000000001E-2</v>
      </c>
      <c r="AJ22" s="1316" t="s">
        <v>360</v>
      </c>
      <c r="AK22" s="1316" t="s">
        <v>146</v>
      </c>
      <c r="AL22" s="1316">
        <v>7.8E-2</v>
      </c>
      <c r="AM22" s="1316">
        <v>3.7999999999999999E-2</v>
      </c>
      <c r="AN22" s="1316" t="s">
        <v>366</v>
      </c>
      <c r="AO22" s="1316" t="s">
        <v>736</v>
      </c>
      <c r="AP22" s="1316">
        <v>6.4000000000000001E-2</v>
      </c>
      <c r="AQ22" s="1316" t="s">
        <v>665</v>
      </c>
      <c r="AR22" s="1316" t="s">
        <v>364</v>
      </c>
      <c r="AS22" s="1316">
        <v>1.9E-2</v>
      </c>
      <c r="AT22" s="1316">
        <v>1.7999999999999999E-2</v>
      </c>
      <c r="AU22" s="1316" t="s">
        <v>421</v>
      </c>
      <c r="AV22" s="1316">
        <v>6.2E-2</v>
      </c>
      <c r="AW22" s="1316">
        <v>6.9000000000000006E-2</v>
      </c>
      <c r="AX22" s="1316">
        <v>5.5E-2</v>
      </c>
      <c r="AY22" s="1316" t="s">
        <v>356</v>
      </c>
      <c r="AZ22" s="1316" t="s">
        <v>413</v>
      </c>
      <c r="BA22" s="1316" t="s">
        <v>923</v>
      </c>
      <c r="BB22" s="1316" t="s">
        <v>365</v>
      </c>
      <c r="BC22" s="1316">
        <v>2.4E-2</v>
      </c>
      <c r="BD22" s="1316" t="s">
        <v>421</v>
      </c>
      <c r="BE22" s="1316" t="s">
        <v>365</v>
      </c>
      <c r="BF22" s="1316" t="s">
        <v>421</v>
      </c>
      <c r="BG22" s="1316" t="s">
        <v>150</v>
      </c>
      <c r="BH22" s="1328" t="s">
        <v>361</v>
      </c>
      <c r="BI22" s="1354"/>
      <c r="BJ22" s="1354"/>
      <c r="BK22" s="1351">
        <v>80</v>
      </c>
    </row>
    <row r="23" spans="1:63" ht="14">
      <c r="A23" s="211" t="s">
        <v>399</v>
      </c>
      <c r="B23" s="250" t="s">
        <v>361</v>
      </c>
      <c r="C23" s="250" t="s">
        <v>403</v>
      </c>
      <c r="D23" s="250" t="s">
        <v>404</v>
      </c>
      <c r="E23" s="250" t="s">
        <v>147</v>
      </c>
      <c r="F23" s="250" t="s">
        <v>358</v>
      </c>
      <c r="G23" s="250" t="s">
        <v>358</v>
      </c>
      <c r="H23" s="250" t="s">
        <v>149</v>
      </c>
      <c r="I23" s="250" t="s">
        <v>147</v>
      </c>
      <c r="J23" s="255">
        <v>1.7000000000000001E-2</v>
      </c>
      <c r="K23" s="259" t="s">
        <v>147</v>
      </c>
      <c r="L23" s="266" t="s">
        <v>149</v>
      </c>
      <c r="M23" s="266" t="s">
        <v>358</v>
      </c>
      <c r="N23" s="403" t="s">
        <v>150</v>
      </c>
      <c r="O23" s="404" t="s">
        <v>358</v>
      </c>
      <c r="P23" s="405" t="s">
        <v>369</v>
      </c>
      <c r="Q23" s="406" t="s">
        <v>358</v>
      </c>
      <c r="R23" s="407" t="s">
        <v>217</v>
      </c>
      <c r="S23" s="408" t="s">
        <v>147</v>
      </c>
      <c r="T23" s="409" t="s">
        <v>358</v>
      </c>
      <c r="U23" s="422" t="s">
        <v>216</v>
      </c>
      <c r="V23" s="423" t="s">
        <v>648</v>
      </c>
      <c r="W23" s="698" t="s">
        <v>361</v>
      </c>
      <c r="X23" s="705" t="s">
        <v>361</v>
      </c>
      <c r="Y23" s="706" t="s">
        <v>421</v>
      </c>
      <c r="Z23" s="706" t="s">
        <v>176</v>
      </c>
      <c r="AA23" s="714" t="s">
        <v>361</v>
      </c>
      <c r="AB23" s="721" t="s">
        <v>361</v>
      </c>
      <c r="AC23" s="721" t="s">
        <v>176</v>
      </c>
      <c r="AD23" s="728" t="s">
        <v>365</v>
      </c>
      <c r="AE23" s="1316" t="s">
        <v>358</v>
      </c>
      <c r="AF23" s="1316" t="s">
        <v>358</v>
      </c>
      <c r="AG23" s="1316" t="s">
        <v>358</v>
      </c>
      <c r="AH23" s="1316" t="s">
        <v>147</v>
      </c>
      <c r="AI23" s="1316" t="s">
        <v>358</v>
      </c>
      <c r="AJ23" s="1316" t="s">
        <v>360</v>
      </c>
      <c r="AK23" s="1316" t="s">
        <v>147</v>
      </c>
      <c r="AL23" s="1316" t="s">
        <v>659</v>
      </c>
      <c r="AM23" s="1316" t="s">
        <v>358</v>
      </c>
      <c r="AN23" s="1316" t="s">
        <v>1519</v>
      </c>
      <c r="AO23" s="1316" t="s">
        <v>1626</v>
      </c>
      <c r="AP23" s="1316" t="s">
        <v>665</v>
      </c>
      <c r="AQ23" s="1316" t="s">
        <v>177</v>
      </c>
      <c r="AR23" s="1316" t="s">
        <v>672</v>
      </c>
      <c r="AS23" s="1316" t="s">
        <v>358</v>
      </c>
      <c r="AT23" s="1316" t="s">
        <v>358</v>
      </c>
      <c r="AU23" s="1316" t="s">
        <v>421</v>
      </c>
      <c r="AV23" s="1316" t="s">
        <v>656</v>
      </c>
      <c r="AW23" s="1316" t="s">
        <v>178</v>
      </c>
      <c r="AX23" s="1316" t="s">
        <v>360</v>
      </c>
      <c r="AY23" s="1316" t="s">
        <v>356</v>
      </c>
      <c r="AZ23" s="1316" t="s">
        <v>719</v>
      </c>
      <c r="BA23" s="1316" t="s">
        <v>121</v>
      </c>
      <c r="BB23" s="1316" t="s">
        <v>366</v>
      </c>
      <c r="BC23" s="1316" t="s">
        <v>422</v>
      </c>
      <c r="BD23" s="1316" t="s">
        <v>722</v>
      </c>
      <c r="BE23" s="1316" t="s">
        <v>422</v>
      </c>
      <c r="BF23" s="1316" t="s">
        <v>722</v>
      </c>
      <c r="BG23" s="1316" t="s">
        <v>646</v>
      </c>
      <c r="BH23" s="1328" t="s">
        <v>653</v>
      </c>
      <c r="BI23" s="1354"/>
      <c r="BJ23" s="1354"/>
      <c r="BK23" s="1351">
        <v>131</v>
      </c>
    </row>
    <row r="24" spans="1:63" ht="14.5">
      <c r="A24" s="243"/>
      <c r="B24" s="244"/>
      <c r="C24" s="244"/>
      <c r="D24" s="245"/>
      <c r="E24" s="244"/>
      <c r="F24" s="244"/>
      <c r="G24" s="244"/>
      <c r="H24" s="244"/>
      <c r="I24" s="244"/>
      <c r="J24" s="253"/>
      <c r="K24" s="258"/>
      <c r="L24" s="262"/>
      <c r="M24" s="264"/>
      <c r="N24" s="419"/>
      <c r="O24" s="419"/>
      <c r="P24" s="419"/>
      <c r="Q24" s="419"/>
      <c r="R24" s="419"/>
      <c r="S24" s="419"/>
      <c r="T24" s="419"/>
      <c r="U24" s="419"/>
      <c r="V24" s="419"/>
      <c r="W24" s="699"/>
      <c r="X24" s="707"/>
      <c r="Y24" s="708"/>
      <c r="Z24" s="708"/>
      <c r="AA24" s="715"/>
      <c r="AB24" s="722"/>
      <c r="AC24" s="722"/>
      <c r="AD24" s="729"/>
      <c r="AE24" s="1316"/>
      <c r="AF24" s="1316"/>
      <c r="AG24" s="1316"/>
      <c r="AH24" s="1316"/>
      <c r="AI24" s="1316"/>
      <c r="AJ24" s="1316"/>
      <c r="AK24" s="1316"/>
      <c r="AL24" s="1316"/>
      <c r="AM24" s="1316"/>
      <c r="AN24" s="1316"/>
      <c r="AO24" s="1316"/>
      <c r="AP24" s="1316"/>
      <c r="AQ24" s="1316"/>
      <c r="AR24" s="1316"/>
      <c r="AS24" s="1316"/>
      <c r="AT24" s="1316"/>
      <c r="AU24" s="1316"/>
      <c r="AV24" s="1316"/>
      <c r="AW24" s="1316"/>
      <c r="AX24" s="1316"/>
      <c r="AY24" s="1316"/>
      <c r="AZ24" s="1316"/>
      <c r="BA24" s="1316"/>
      <c r="BB24" s="1316"/>
      <c r="BC24" s="1316"/>
      <c r="BD24" s="1316"/>
      <c r="BE24" s="1316"/>
      <c r="BF24" s="1316"/>
      <c r="BG24" s="1316"/>
      <c r="BH24" s="1328"/>
      <c r="BI24" s="1354"/>
      <c r="BJ24" s="1354"/>
      <c r="BK24" s="1351"/>
    </row>
    <row r="25" spans="1:63" ht="14">
      <c r="A25" s="211" t="s">
        <v>400</v>
      </c>
      <c r="B25" s="250">
        <v>1.371</v>
      </c>
      <c r="C25" s="250">
        <v>3.0139999999999998</v>
      </c>
      <c r="D25" s="250">
        <v>2.794</v>
      </c>
      <c r="E25" s="250">
        <v>6.351</v>
      </c>
      <c r="F25" s="250">
        <v>6.2930000000000001</v>
      </c>
      <c r="G25" s="250">
        <v>2.13</v>
      </c>
      <c r="H25" s="250">
        <v>2.3759999999999999</v>
      </c>
      <c r="I25" s="285">
        <v>8.4589999999999996</v>
      </c>
      <c r="J25" s="255">
        <v>42.031999999999996</v>
      </c>
      <c r="K25" s="259">
        <v>5.3490000000000002</v>
      </c>
      <c r="L25" s="266">
        <v>12.804</v>
      </c>
      <c r="M25" s="266">
        <v>0.80700000000000005</v>
      </c>
      <c r="N25" s="410">
        <v>11.784000000000001</v>
      </c>
      <c r="O25" s="411">
        <v>2.1560000000000001</v>
      </c>
      <c r="P25" s="412">
        <v>12.125999999999999</v>
      </c>
      <c r="Q25" s="413">
        <v>7.5129999999999999</v>
      </c>
      <c r="R25" s="414">
        <v>33.152999999999999</v>
      </c>
      <c r="S25" s="415">
        <v>7.0949999999999998</v>
      </c>
      <c r="T25" s="416">
        <v>2.032</v>
      </c>
      <c r="U25" s="424">
        <v>3.8530000000000002</v>
      </c>
      <c r="V25" s="425">
        <v>14.582000000000001</v>
      </c>
      <c r="W25" s="699">
        <v>1.1870000000000001</v>
      </c>
      <c r="X25" s="707">
        <v>0.56699999999999995</v>
      </c>
      <c r="Y25" s="708">
        <v>9.07</v>
      </c>
      <c r="Z25" s="708">
        <v>2.65</v>
      </c>
      <c r="AA25" s="715">
        <v>0.84199999999999997</v>
      </c>
      <c r="AB25" s="722">
        <v>1.54</v>
      </c>
      <c r="AC25" s="722">
        <v>0.98399999999999999</v>
      </c>
      <c r="AD25" s="729">
        <v>4.0960000000000001</v>
      </c>
      <c r="AE25" s="1316">
        <v>0.90600000000000003</v>
      </c>
      <c r="AF25" s="1316">
        <v>2.2509999999999999</v>
      </c>
      <c r="AG25" s="1316">
        <v>1.5920000000000001</v>
      </c>
      <c r="AH25" s="1316">
        <v>5.1479999999999997</v>
      </c>
      <c r="AI25" s="1316">
        <v>4.8680000000000003</v>
      </c>
      <c r="AJ25" s="1316">
        <v>1.4690000000000001</v>
      </c>
      <c r="AK25" s="1316">
        <v>8.4260000000000002</v>
      </c>
      <c r="AL25" s="1316">
        <v>3.0169999999999999</v>
      </c>
      <c r="AM25" s="1316">
        <v>5.5030000000000001</v>
      </c>
      <c r="AN25" s="1316">
        <v>7.6859999999999999</v>
      </c>
      <c r="AO25" s="1316">
        <v>14.677</v>
      </c>
      <c r="AP25" s="1316">
        <v>5.4870000000000001</v>
      </c>
      <c r="AQ25" s="1316">
        <v>7.6059999999999999</v>
      </c>
      <c r="AR25" s="1316">
        <v>10.286</v>
      </c>
      <c r="AS25" s="1316">
        <v>5.2510000000000003</v>
      </c>
      <c r="AT25" s="1316">
        <v>4.6550000000000002</v>
      </c>
      <c r="AU25" s="1316">
        <v>12.112</v>
      </c>
      <c r="AV25" s="1316">
        <v>17.672999999999998</v>
      </c>
      <c r="AW25" s="1316">
        <v>9.4280000000000008</v>
      </c>
      <c r="AX25" s="1316">
        <v>2.1850000000000001</v>
      </c>
      <c r="AY25" s="1316">
        <v>2.1779999999999999</v>
      </c>
      <c r="AZ25" s="1316">
        <v>8.8780000000000001</v>
      </c>
      <c r="BA25" s="1316">
        <v>19.794</v>
      </c>
      <c r="BB25" s="1316">
        <v>1.639</v>
      </c>
      <c r="BC25" s="1316">
        <v>2.0699999999999998</v>
      </c>
      <c r="BD25" s="1316">
        <v>5.47</v>
      </c>
      <c r="BE25" s="1316">
        <v>1.57</v>
      </c>
      <c r="BF25" s="1316">
        <v>2.2650000000000001</v>
      </c>
      <c r="BG25" s="1316">
        <v>4.1859999999999999</v>
      </c>
      <c r="BH25" s="1328">
        <v>7.4</v>
      </c>
      <c r="BI25" s="1354"/>
      <c r="BJ25" s="1354"/>
      <c r="BK25" s="1351">
        <v>41</v>
      </c>
    </row>
    <row r="26" spans="1:63" ht="14">
      <c r="A26" s="211" t="s">
        <v>401</v>
      </c>
      <c r="B26" s="250">
        <v>0.34100000000000003</v>
      </c>
      <c r="C26" s="250">
        <v>1.048</v>
      </c>
      <c r="D26" s="250">
        <v>0.78300000000000003</v>
      </c>
      <c r="E26" s="250">
        <v>2.0339999999999998</v>
      </c>
      <c r="F26" s="250">
        <v>2.1829999999999998</v>
      </c>
      <c r="G26" s="250">
        <v>0.68400000000000005</v>
      </c>
      <c r="H26" s="250">
        <v>0.80400000000000005</v>
      </c>
      <c r="I26" s="285">
        <v>2.637</v>
      </c>
      <c r="J26" s="255">
        <v>9.7050000000000001</v>
      </c>
      <c r="K26" s="259">
        <v>1.827</v>
      </c>
      <c r="L26" s="266">
        <v>3.71</v>
      </c>
      <c r="M26" s="266">
        <v>0.21299999999999999</v>
      </c>
      <c r="N26" s="410">
        <v>3.8210000000000002</v>
      </c>
      <c r="O26" s="411">
        <v>0.81100000000000005</v>
      </c>
      <c r="P26" s="412">
        <v>4.5990000000000002</v>
      </c>
      <c r="Q26" s="413">
        <v>2.677</v>
      </c>
      <c r="R26" s="414">
        <v>9.25</v>
      </c>
      <c r="S26" s="415">
        <v>2.331</v>
      </c>
      <c r="T26" s="416">
        <v>0.79200000000000004</v>
      </c>
      <c r="U26" s="424">
        <v>1.4550000000000001</v>
      </c>
      <c r="V26" s="425">
        <v>4.9390000000000001</v>
      </c>
      <c r="W26" s="699">
        <v>0.34899999999999998</v>
      </c>
      <c r="X26" s="707">
        <v>0.20100000000000001</v>
      </c>
      <c r="Y26" s="708">
        <v>3.153</v>
      </c>
      <c r="Z26" s="708">
        <v>0.88300000000000001</v>
      </c>
      <c r="AA26" s="715">
        <v>0.317</v>
      </c>
      <c r="AB26" s="722">
        <v>0.47899999999999998</v>
      </c>
      <c r="AC26" s="722">
        <v>0.40799999999999997</v>
      </c>
      <c r="AD26" s="729">
        <v>1.282</v>
      </c>
      <c r="AE26" s="1316">
        <v>0.77100000000000002</v>
      </c>
      <c r="AF26" s="1316">
        <v>1.2689999999999999</v>
      </c>
      <c r="AG26" s="1316">
        <v>0.56399999999999995</v>
      </c>
      <c r="AH26" s="1316">
        <v>3.0430000000000001</v>
      </c>
      <c r="AI26" s="1316">
        <v>1.9550000000000001</v>
      </c>
      <c r="AJ26" s="1316">
        <v>0.42599999999999999</v>
      </c>
      <c r="AK26" s="1316">
        <v>4.391</v>
      </c>
      <c r="AL26" s="1316">
        <v>1.4219999999999999</v>
      </c>
      <c r="AM26" s="1316">
        <v>3.0579999999999998</v>
      </c>
      <c r="AN26" s="1316">
        <v>3.08</v>
      </c>
      <c r="AO26" s="1316">
        <v>4.63</v>
      </c>
      <c r="AP26" s="1316">
        <v>1.821</v>
      </c>
      <c r="AQ26" s="1316">
        <v>3.1030000000000002</v>
      </c>
      <c r="AR26" s="1316">
        <v>3.3340000000000001</v>
      </c>
      <c r="AS26" s="1316">
        <v>2.411</v>
      </c>
      <c r="AT26" s="1316">
        <v>2.621</v>
      </c>
      <c r="AU26" s="1316">
        <v>4.359</v>
      </c>
      <c r="AV26" s="1316">
        <v>9.1590000000000007</v>
      </c>
      <c r="AW26" s="1316">
        <v>2.8039999999999998</v>
      </c>
      <c r="AX26" s="1316">
        <v>0.82199999999999995</v>
      </c>
      <c r="AY26" s="1316">
        <v>0.53100000000000003</v>
      </c>
      <c r="AZ26" s="1316">
        <v>2.8929999999999998</v>
      </c>
      <c r="BA26" s="1316">
        <v>6.1929999999999996</v>
      </c>
      <c r="BB26" s="1316">
        <v>0.60099999999999998</v>
      </c>
      <c r="BC26" s="1316">
        <v>0.73399999999999999</v>
      </c>
      <c r="BD26" s="1316">
        <v>1.526</v>
      </c>
      <c r="BE26" s="1316">
        <v>0.55000000000000004</v>
      </c>
      <c r="BF26" s="1316">
        <v>0.57299999999999995</v>
      </c>
      <c r="BG26" s="1316">
        <v>1.5720000000000001</v>
      </c>
      <c r="BH26" s="1328">
        <v>2.4380000000000002</v>
      </c>
      <c r="BI26" s="1354"/>
      <c r="BJ26" s="1354"/>
      <c r="BK26" s="1351">
        <v>73</v>
      </c>
    </row>
    <row r="27" spans="1:63" ht="14">
      <c r="A27" s="211" t="s">
        <v>402</v>
      </c>
      <c r="B27" s="1412">
        <v>0.183</v>
      </c>
      <c r="C27" s="1412">
        <v>0.49399999999999999</v>
      </c>
      <c r="D27" s="1412" t="s">
        <v>413</v>
      </c>
      <c r="E27" s="1412">
        <v>0.89700000000000002</v>
      </c>
      <c r="F27" s="1412" t="s">
        <v>419</v>
      </c>
      <c r="G27" s="1412" t="s">
        <v>420</v>
      </c>
      <c r="H27" s="1412">
        <v>0.63800000000000001</v>
      </c>
      <c r="I27" s="1238">
        <v>0.76</v>
      </c>
      <c r="J27" s="1413">
        <v>6.5670000000000002</v>
      </c>
      <c r="K27" s="1413">
        <v>0.73099999999999998</v>
      </c>
      <c r="L27" s="1413">
        <v>1.849</v>
      </c>
      <c r="M27" s="1413">
        <v>0.10100000000000001</v>
      </c>
      <c r="N27" s="1414">
        <v>1.9119999999999999</v>
      </c>
      <c r="O27" s="1415">
        <v>0.34100000000000003</v>
      </c>
      <c r="P27" s="1416" t="s">
        <v>679</v>
      </c>
      <c r="Q27" s="1417">
        <v>1.4710000000000001</v>
      </c>
      <c r="R27" s="1418">
        <v>4.6890000000000001</v>
      </c>
      <c r="S27" s="1419">
        <v>1.1160000000000001</v>
      </c>
      <c r="T27" s="1420">
        <v>0.42799999999999999</v>
      </c>
      <c r="U27" s="1421">
        <v>0.72099999999999997</v>
      </c>
      <c r="V27" s="1422">
        <v>2.8530000000000002</v>
      </c>
      <c r="W27" s="699">
        <v>0.16900000000000001</v>
      </c>
      <c r="X27" s="707">
        <v>0.11799999999999999</v>
      </c>
      <c r="Y27" s="729">
        <v>1.849</v>
      </c>
      <c r="Z27" s="729">
        <v>0.27600000000000002</v>
      </c>
      <c r="AA27" s="729">
        <v>0.13600000000000001</v>
      </c>
      <c r="AB27" s="729">
        <v>0.252</v>
      </c>
      <c r="AC27" s="729">
        <v>0.11799999999999999</v>
      </c>
      <c r="AD27" s="729">
        <v>0.55600000000000005</v>
      </c>
      <c r="AE27" s="1328">
        <v>0.16800000000000001</v>
      </c>
      <c r="AF27" s="1328">
        <v>0.28599999999999998</v>
      </c>
      <c r="AG27" s="1328">
        <v>0.23200000000000001</v>
      </c>
      <c r="AH27" s="1328">
        <v>0.873</v>
      </c>
      <c r="AI27" s="1328">
        <v>0.81</v>
      </c>
      <c r="AJ27" s="1328">
        <v>0.30099999999999999</v>
      </c>
      <c r="AK27" s="1328">
        <v>1.2989999999999999</v>
      </c>
      <c r="AL27" s="1328">
        <v>0.36499999999999999</v>
      </c>
      <c r="AM27" s="1328">
        <v>0.97099999999999997</v>
      </c>
      <c r="AN27" s="1328">
        <v>1.659</v>
      </c>
      <c r="AO27" s="1328">
        <v>2.0590000000000002</v>
      </c>
      <c r="AP27" s="1328">
        <v>0.77</v>
      </c>
      <c r="AQ27" s="1328">
        <v>1.2749999999999999</v>
      </c>
      <c r="AR27" s="1328">
        <v>2.13</v>
      </c>
      <c r="AS27" s="1328">
        <v>1.1499999999999999</v>
      </c>
      <c r="AT27" s="1328">
        <v>0.80500000000000005</v>
      </c>
      <c r="AU27" s="1328">
        <v>0.68600000000000005</v>
      </c>
      <c r="AV27" s="1328">
        <v>2.7530000000000001</v>
      </c>
      <c r="AW27" s="1328">
        <v>1.407</v>
      </c>
      <c r="AX27" s="1328">
        <v>0.29299999999999998</v>
      </c>
      <c r="AY27" s="1328">
        <v>0.34399999999999997</v>
      </c>
      <c r="AZ27" s="1328">
        <v>1.784</v>
      </c>
      <c r="BA27" s="1328">
        <v>4.5890000000000004</v>
      </c>
      <c r="BB27" s="1328">
        <v>0.32100000000000001</v>
      </c>
      <c r="BC27" s="1328">
        <v>0.34899999999999998</v>
      </c>
      <c r="BD27" s="1328">
        <v>0.74199999999999999</v>
      </c>
      <c r="BE27" s="1328">
        <v>0.252</v>
      </c>
      <c r="BF27" s="1328">
        <v>0.30499999999999999</v>
      </c>
      <c r="BG27" s="1328">
        <v>0.55700000000000005</v>
      </c>
      <c r="BH27" s="1328">
        <v>0.90300000000000002</v>
      </c>
      <c r="BI27" s="1354"/>
      <c r="BJ27" s="1354"/>
      <c r="BK27" s="1351">
        <v>62</v>
      </c>
    </row>
    <row r="28" spans="1:63" ht="14">
      <c r="A28" s="242"/>
      <c r="B28" s="114"/>
      <c r="C28" s="1354"/>
      <c r="D28" s="1354"/>
      <c r="E28" s="1354"/>
      <c r="F28" s="1354"/>
      <c r="G28" s="1354"/>
      <c r="H28" s="1354"/>
      <c r="I28" s="1354"/>
      <c r="J28" s="1354"/>
      <c r="K28" s="1354"/>
      <c r="L28" s="1354"/>
      <c r="M28" s="1354"/>
      <c r="N28" s="1354"/>
      <c r="O28" s="1354"/>
      <c r="P28" s="1354"/>
      <c r="Q28" s="1354"/>
      <c r="R28" s="1354"/>
      <c r="S28" s="1354"/>
      <c r="T28" s="1354"/>
      <c r="U28" s="1354"/>
      <c r="V28" s="1354"/>
      <c r="W28" s="1354"/>
      <c r="X28" s="1354"/>
      <c r="Y28" s="1354"/>
      <c r="Z28" s="1354"/>
      <c r="AA28" s="1354"/>
      <c r="AB28" s="1354"/>
      <c r="AC28" s="1354"/>
      <c r="AD28" s="1354"/>
      <c r="AE28" s="1328"/>
      <c r="AF28" s="1328"/>
      <c r="AG28" s="1328"/>
      <c r="AH28" s="1328"/>
      <c r="AI28" s="1328"/>
      <c r="AJ28" s="1328"/>
      <c r="AK28" s="1328"/>
      <c r="AL28" s="1328"/>
      <c r="AM28" s="1328"/>
      <c r="AN28" s="1328"/>
      <c r="AO28" s="1328"/>
      <c r="AP28" s="1328"/>
      <c r="AQ28" s="1328"/>
      <c r="AR28" s="1328"/>
      <c r="AS28" s="1328"/>
      <c r="AT28" s="1328"/>
      <c r="AU28" s="1328"/>
      <c r="AV28" s="1328"/>
      <c r="AW28" s="1328"/>
      <c r="AX28" s="1328"/>
      <c r="AY28" s="1328"/>
      <c r="AZ28" s="1328"/>
      <c r="BA28" s="1328"/>
      <c r="BB28" s="1328"/>
      <c r="BC28" s="1328"/>
      <c r="BD28" s="1328"/>
      <c r="BE28" s="1328"/>
      <c r="BF28" s="1328"/>
      <c r="BG28" s="1328"/>
      <c r="BH28" s="1328"/>
    </row>
    <row r="29" spans="1:63" s="1427" customFormat="1" ht="14">
      <c r="A29" s="1207" t="s">
        <v>1765</v>
      </c>
      <c r="B29" s="1423">
        <v>8.6999999999999994E-2</v>
      </c>
      <c r="C29" s="1211">
        <v>0.30199999999999999</v>
      </c>
      <c r="D29" s="1211">
        <v>0.435</v>
      </c>
      <c r="E29" s="1211">
        <v>0.37</v>
      </c>
      <c r="F29" s="1211">
        <v>0.33100000000000002</v>
      </c>
      <c r="G29" s="1211">
        <v>3.2000000000000001E-2</v>
      </c>
      <c r="H29" s="1211">
        <v>0.10100000000000001</v>
      </c>
      <c r="I29" s="1211">
        <v>0.32600000000000001</v>
      </c>
      <c r="J29" s="1211">
        <v>0.107</v>
      </c>
      <c r="K29" s="1211">
        <v>0.17399999999999999</v>
      </c>
      <c r="L29" s="1211">
        <v>0.252</v>
      </c>
      <c r="M29" s="1211">
        <v>4.4999999999999998E-2</v>
      </c>
      <c r="N29" s="1211">
        <v>0.52100000000000002</v>
      </c>
      <c r="O29" s="1211">
        <v>9.1999999999999998E-2</v>
      </c>
      <c r="P29" s="1211">
        <v>0.19500000000000001</v>
      </c>
      <c r="Q29" s="1211">
        <v>6.9000000000000006E-2</v>
      </c>
      <c r="R29" s="1211">
        <v>0.28199999999999997</v>
      </c>
      <c r="S29" s="1211">
        <v>8.2000000000000003E-2</v>
      </c>
      <c r="T29" s="1211">
        <v>9.2999999999999999E-2</v>
      </c>
      <c r="U29" s="1211">
        <v>0.157</v>
      </c>
      <c r="V29" s="1211">
        <v>0.44400000000000001</v>
      </c>
      <c r="W29" s="1211">
        <v>7.0000000000000007E-2</v>
      </c>
      <c r="X29" s="1211">
        <v>6.3E-2</v>
      </c>
      <c r="Y29" s="1211">
        <v>0.112</v>
      </c>
      <c r="Z29" s="1211">
        <v>0.108</v>
      </c>
      <c r="AA29" s="1211">
        <v>7.6999999999999999E-2</v>
      </c>
      <c r="AB29" s="1211">
        <v>9.0999999999999998E-2</v>
      </c>
      <c r="AC29" s="1211">
        <v>8.2000000000000003E-2</v>
      </c>
      <c r="AD29" s="1211">
        <v>7.1999999999999995E-2</v>
      </c>
      <c r="AE29" s="1321">
        <v>0.109</v>
      </c>
      <c r="AF29" s="1321">
        <v>0.124</v>
      </c>
      <c r="AG29" s="1321">
        <v>0.112</v>
      </c>
      <c r="AH29" s="1321">
        <v>0.121</v>
      </c>
      <c r="AI29" s="1321">
        <v>0.14699999999999999</v>
      </c>
      <c r="AJ29" s="1321">
        <v>0.126</v>
      </c>
      <c r="AK29" s="1321">
        <v>0.21</v>
      </c>
      <c r="AL29" s="1321">
        <v>0.17100000000000001</v>
      </c>
      <c r="AM29" s="1321">
        <v>0.34499999999999997</v>
      </c>
      <c r="AN29" s="1321">
        <v>0.29199999999999998</v>
      </c>
      <c r="AO29" s="1321">
        <v>0.88600000000000001</v>
      </c>
      <c r="AP29" s="1321">
        <v>0.23200000000000001</v>
      </c>
      <c r="AQ29" s="1321">
        <v>0.53</v>
      </c>
      <c r="AR29" s="1321">
        <v>0.26900000000000002</v>
      </c>
      <c r="AS29" s="1321">
        <v>0.26400000000000001</v>
      </c>
      <c r="AT29" s="1321">
        <v>0.11899999999999999</v>
      </c>
      <c r="AU29" s="1321">
        <v>0.13900000000000001</v>
      </c>
      <c r="AV29" s="1321">
        <v>0.78800000000000003</v>
      </c>
      <c r="AW29" s="1321">
        <v>0.432</v>
      </c>
      <c r="AX29" s="1321">
        <v>0.126</v>
      </c>
      <c r="AY29" s="1321">
        <v>0.16500000000000001</v>
      </c>
      <c r="AZ29" s="1321">
        <v>0.376</v>
      </c>
      <c r="BA29" s="1321">
        <v>0.38200000000000001</v>
      </c>
      <c r="BB29" s="1321">
        <v>0.14599999999999999</v>
      </c>
      <c r="BC29" s="1321">
        <v>0.14199999999999999</v>
      </c>
      <c r="BD29" s="1321">
        <v>0.27300000000000002</v>
      </c>
      <c r="BE29" s="1321">
        <v>0.12</v>
      </c>
      <c r="BF29" s="1321">
        <v>0.2</v>
      </c>
      <c r="BG29" s="1321">
        <v>0.252</v>
      </c>
      <c r="BH29" s="1321">
        <v>0.10299999999999999</v>
      </c>
    </row>
    <row r="30" spans="1:63" s="1427" customFormat="1" ht="14">
      <c r="A30" s="1207" t="s">
        <v>1764</v>
      </c>
      <c r="B30" s="1423">
        <v>3.5000000000000003E-2</v>
      </c>
      <c r="C30" s="1211">
        <v>0.10299999999999999</v>
      </c>
      <c r="D30" s="1211">
        <v>7.0999999999999994E-2</v>
      </c>
      <c r="E30" s="1211">
        <v>0.34399999999999997</v>
      </c>
      <c r="F30" s="1211">
        <v>0.32500000000000001</v>
      </c>
      <c r="G30" s="1211">
        <v>7.0000000000000001E-3</v>
      </c>
      <c r="H30" s="1211">
        <v>7.0000000000000007E-2</v>
      </c>
      <c r="I30" s="1211">
        <v>0.317</v>
      </c>
      <c r="J30" s="1211">
        <v>2.1999999999999999E-2</v>
      </c>
      <c r="K30" s="1211">
        <v>0.16400000000000001</v>
      </c>
      <c r="L30" s="1211">
        <v>0.24299999999999999</v>
      </c>
      <c r="M30" s="1211">
        <v>1.0999999999999999E-2</v>
      </c>
      <c r="N30" s="1211">
        <v>0.41</v>
      </c>
      <c r="O30" s="1211">
        <v>8.2000000000000003E-2</v>
      </c>
      <c r="P30" s="1211">
        <v>4.1000000000000002E-2</v>
      </c>
      <c r="Q30" s="1211">
        <v>2.1999999999999999E-2</v>
      </c>
      <c r="R30" s="1211">
        <v>0.14000000000000001</v>
      </c>
      <c r="S30" s="1211">
        <v>1.6E-2</v>
      </c>
      <c r="T30" s="1211">
        <v>8.5000000000000006E-2</v>
      </c>
      <c r="U30" s="1211">
        <v>7.8E-2</v>
      </c>
      <c r="V30" s="1211">
        <v>0.35599999999999998</v>
      </c>
      <c r="W30" s="1211">
        <v>2.7E-2</v>
      </c>
      <c r="X30" s="1211">
        <v>1.4E-2</v>
      </c>
      <c r="Y30" s="1211">
        <v>8.9999999999999993E-3</v>
      </c>
      <c r="Z30" s="1211">
        <v>6.6000000000000003E-2</v>
      </c>
      <c r="AA30" s="1211">
        <v>3.5000000000000003E-2</v>
      </c>
      <c r="AB30" s="1211">
        <v>7.8E-2</v>
      </c>
      <c r="AC30" s="1211">
        <v>3.5000000000000003E-2</v>
      </c>
      <c r="AD30" s="1211">
        <v>1.7000000000000001E-2</v>
      </c>
      <c r="AE30" s="1321">
        <v>4.9000000000000002E-2</v>
      </c>
      <c r="AF30" s="1321">
        <v>0.11</v>
      </c>
      <c r="AG30" s="1321">
        <v>4.5999999999999999E-2</v>
      </c>
      <c r="AH30" s="1321">
        <v>2.4E-2</v>
      </c>
      <c r="AI30" s="1321">
        <v>8.2000000000000003E-2</v>
      </c>
      <c r="AJ30" s="1321">
        <v>3.1E-2</v>
      </c>
      <c r="AK30" s="1321">
        <v>0.115</v>
      </c>
      <c r="AL30" s="1321">
        <v>0.06</v>
      </c>
      <c r="AM30" s="1321">
        <v>0.33200000000000002</v>
      </c>
      <c r="AN30" s="1321">
        <v>1E-3</v>
      </c>
      <c r="AO30" s="1321">
        <v>0.17899999999999999</v>
      </c>
      <c r="AP30" s="1321">
        <v>7.0000000000000001E-3</v>
      </c>
      <c r="AQ30" s="1321">
        <v>0.19800000000000001</v>
      </c>
      <c r="AR30" s="1321">
        <v>4.5999999999999999E-2</v>
      </c>
      <c r="AS30" s="1321">
        <v>0.255</v>
      </c>
      <c r="AT30" s="1321">
        <v>5.8000000000000003E-2</v>
      </c>
      <c r="AU30" s="1321">
        <v>4.2000000000000003E-2</v>
      </c>
      <c r="AV30" s="1321">
        <v>0.72399999999999998</v>
      </c>
      <c r="AW30" s="1321">
        <v>0.20899999999999999</v>
      </c>
      <c r="AX30" s="1321">
        <v>3.6999999999999998E-2</v>
      </c>
      <c r="AY30" s="1321">
        <v>3.0000000000000001E-3</v>
      </c>
      <c r="AZ30" s="1321">
        <v>5.5E-2</v>
      </c>
      <c r="BA30" s="1321">
        <v>3.2000000000000001E-2</v>
      </c>
      <c r="BB30" s="1321">
        <v>0.04</v>
      </c>
      <c r="BC30" s="1321">
        <v>5.0999999999999997E-2</v>
      </c>
      <c r="BD30" s="1321">
        <v>0.13100000000000001</v>
      </c>
      <c r="BE30" s="1321">
        <v>2.5999999999999999E-2</v>
      </c>
      <c r="BF30" s="1321">
        <v>3.6999999999999998E-2</v>
      </c>
      <c r="BG30" s="1321">
        <v>0.217</v>
      </c>
      <c r="BH30" s="1321">
        <v>2.3E-2</v>
      </c>
    </row>
    <row r="31" spans="1:63" s="817" customFormat="1" ht="14">
      <c r="A31" s="1209"/>
      <c r="B31" s="1423"/>
      <c r="C31" s="1209"/>
      <c r="D31" s="1209"/>
      <c r="E31" s="1209"/>
      <c r="F31" s="1209"/>
      <c r="G31" s="1209"/>
      <c r="H31" s="1209"/>
      <c r="I31" s="1209"/>
      <c r="J31" s="1209"/>
      <c r="K31" s="1209"/>
      <c r="L31" s="1209"/>
      <c r="M31" s="1209"/>
      <c r="N31" s="1209"/>
      <c r="O31" s="1209"/>
      <c r="P31" s="1209"/>
      <c r="Q31" s="1209"/>
      <c r="R31" s="1209"/>
      <c r="S31" s="1209"/>
      <c r="T31" s="1209"/>
      <c r="U31" s="1209"/>
      <c r="V31" s="1209"/>
      <c r="W31" s="1209"/>
      <c r="X31" s="1209"/>
      <c r="Y31" s="1209"/>
      <c r="Z31" s="1209"/>
      <c r="AA31" s="1209"/>
      <c r="AB31" s="1209"/>
      <c r="AC31" s="1209"/>
      <c r="AD31" s="1209"/>
      <c r="AE31" s="1321"/>
      <c r="AF31" s="1321"/>
      <c r="AG31" s="1321"/>
      <c r="AH31" s="1321"/>
      <c r="AI31" s="1321"/>
      <c r="AJ31" s="1321"/>
      <c r="AK31" s="1321"/>
      <c r="AL31" s="1321"/>
      <c r="AM31" s="1321"/>
      <c r="AN31" s="1321"/>
      <c r="AO31" s="1321"/>
      <c r="AP31" s="1321"/>
      <c r="AQ31" s="1321"/>
      <c r="AR31" s="1321"/>
      <c r="AS31" s="1321"/>
      <c r="AT31" s="1321"/>
      <c r="AU31" s="1321"/>
      <c r="AV31" s="1321"/>
      <c r="AW31" s="1321"/>
      <c r="AX31" s="1321"/>
      <c r="AY31" s="1321"/>
      <c r="AZ31" s="1321"/>
      <c r="BA31" s="1321"/>
      <c r="BB31" s="1321"/>
      <c r="BC31" s="1321"/>
      <c r="BD31" s="1321"/>
      <c r="BE31" s="1321"/>
      <c r="BF31" s="1321"/>
      <c r="BG31" s="1321"/>
      <c r="BH31" s="1321"/>
    </row>
    <row r="32" spans="1:63" s="817" customFormat="1" ht="15">
      <c r="A32" s="1362" t="s">
        <v>93</v>
      </c>
      <c r="B32" s="1423"/>
      <c r="C32" s="1209"/>
      <c r="D32" s="1209"/>
      <c r="E32" s="1209"/>
      <c r="F32" s="1209"/>
      <c r="G32" s="1209"/>
      <c r="H32" s="1209"/>
      <c r="I32" s="1209"/>
      <c r="J32" s="1209"/>
      <c r="K32" s="1209"/>
      <c r="L32" s="1209"/>
      <c r="M32" s="1209"/>
      <c r="N32" s="1209"/>
      <c r="O32" s="1209"/>
      <c r="P32" s="1209"/>
      <c r="Q32" s="1209"/>
      <c r="R32" s="1209"/>
      <c r="S32" s="1209"/>
      <c r="T32" s="1209"/>
      <c r="U32" s="1209"/>
      <c r="V32" s="1209"/>
      <c r="W32" s="1209"/>
      <c r="X32" s="1209"/>
      <c r="Y32" s="1209"/>
      <c r="Z32" s="1209"/>
      <c r="AA32" s="1209"/>
      <c r="AB32" s="1209"/>
      <c r="AC32" s="1209"/>
      <c r="AD32" s="1209"/>
      <c r="AE32" s="1321"/>
      <c r="AF32" s="1321"/>
      <c r="AG32" s="1321"/>
      <c r="AH32" s="1321"/>
      <c r="AI32" s="1321"/>
      <c r="AJ32" s="1321"/>
      <c r="AK32" s="1321"/>
      <c r="AL32" s="1321"/>
      <c r="AM32" s="1321"/>
      <c r="AN32" s="1321"/>
      <c r="AO32" s="1321"/>
      <c r="AP32" s="1321"/>
      <c r="AQ32" s="1321"/>
      <c r="AR32" s="1321"/>
      <c r="AS32" s="1321"/>
      <c r="AT32" s="1321"/>
      <c r="AU32" s="1321"/>
      <c r="AV32" s="1321"/>
      <c r="AW32" s="1321"/>
      <c r="AX32" s="1321"/>
      <c r="AY32" s="1321"/>
      <c r="AZ32" s="1321"/>
      <c r="BA32" s="1321"/>
      <c r="BB32" s="1321"/>
      <c r="BC32" s="1321"/>
      <c r="BD32" s="1321"/>
      <c r="BE32" s="1321"/>
      <c r="BF32" s="1321"/>
      <c r="BG32" s="1321"/>
      <c r="BH32" s="1321"/>
    </row>
    <row r="33" spans="1:60" s="817" customFormat="1" ht="14">
      <c r="A33" s="1209"/>
      <c r="B33" s="1423"/>
      <c r="AE33" s="1321"/>
      <c r="AF33" s="1321"/>
      <c r="AG33" s="1321"/>
      <c r="AH33" s="1321"/>
      <c r="AI33" s="1321"/>
      <c r="AJ33" s="1321"/>
      <c r="AK33" s="1321"/>
      <c r="AL33" s="1321"/>
      <c r="AM33" s="1321"/>
      <c r="AN33" s="1321"/>
      <c r="AO33" s="1321"/>
      <c r="AP33" s="1321"/>
      <c r="AQ33" s="1321"/>
      <c r="AR33" s="1321"/>
      <c r="AS33" s="1321"/>
      <c r="AT33" s="1321"/>
      <c r="AU33" s="1321"/>
      <c r="AV33" s="1321"/>
      <c r="AW33" s="1321"/>
      <c r="AX33" s="1321"/>
      <c r="AY33" s="1321"/>
      <c r="AZ33" s="1321"/>
      <c r="BA33" s="1321"/>
      <c r="BB33" s="1321"/>
      <c r="BC33" s="1321"/>
      <c r="BD33" s="1321"/>
      <c r="BE33" s="1321"/>
      <c r="BF33" s="1321"/>
      <c r="BG33" s="1321"/>
      <c r="BH33" s="1321"/>
    </row>
    <row r="34" spans="1:60" s="1425" customFormat="1" ht="14">
      <c r="A34" s="1209" t="s">
        <v>1765</v>
      </c>
      <c r="B34" s="1424">
        <f>ROUND(B29*B$4/100,3)</f>
        <v>2E-3</v>
      </c>
      <c r="C34" s="1424">
        <f t="shared" ref="C34:BH34" si="0">ROUND(C29*C$4/100,3)</f>
        <v>3.0000000000000001E-3</v>
      </c>
      <c r="D34" s="1424">
        <f t="shared" si="0"/>
        <v>1E-3</v>
      </c>
      <c r="E34" s="1424">
        <f t="shared" si="0"/>
        <v>1.9E-2</v>
      </c>
      <c r="F34" s="1424">
        <f t="shared" si="0"/>
        <v>2.1999999999999999E-2</v>
      </c>
      <c r="G34" s="1424">
        <f t="shared" si="0"/>
        <v>3.0000000000000001E-3</v>
      </c>
      <c r="H34" s="1424">
        <f t="shared" si="0"/>
        <v>2E-3</v>
      </c>
      <c r="I34" s="1424">
        <f t="shared" si="0"/>
        <v>1.4E-2</v>
      </c>
      <c r="J34" s="1424">
        <f t="shared" si="0"/>
        <v>3.0000000000000001E-3</v>
      </c>
      <c r="K34" s="1424">
        <f t="shared" si="0"/>
        <v>8.0000000000000002E-3</v>
      </c>
      <c r="L34" s="1424">
        <f t="shared" si="0"/>
        <v>1.6E-2</v>
      </c>
      <c r="M34" s="1424">
        <f t="shared" si="0"/>
        <v>1.0999999999999999E-2</v>
      </c>
      <c r="N34" s="1424">
        <f t="shared" si="0"/>
        <v>8.0000000000000002E-3</v>
      </c>
      <c r="O34" s="1424">
        <f t="shared" si="0"/>
        <v>6.0000000000000001E-3</v>
      </c>
      <c r="P34" s="1424">
        <f t="shared" si="0"/>
        <v>3.0000000000000001E-3</v>
      </c>
      <c r="Q34" s="1424">
        <f t="shared" si="0"/>
        <v>3.0000000000000001E-3</v>
      </c>
      <c r="R34" s="1424">
        <f t="shared" si="0"/>
        <v>3.0000000000000001E-3</v>
      </c>
      <c r="S34" s="1424">
        <f t="shared" si="0"/>
        <v>3.0000000000000001E-3</v>
      </c>
      <c r="T34" s="1424">
        <f t="shared" si="0"/>
        <v>0.01</v>
      </c>
      <c r="U34" s="1424">
        <f t="shared" si="0"/>
        <v>6.0000000000000001E-3</v>
      </c>
      <c r="V34" s="1424">
        <f t="shared" si="0"/>
        <v>8.0000000000000002E-3</v>
      </c>
      <c r="W34" s="1424">
        <f t="shared" si="0"/>
        <v>1.6E-2</v>
      </c>
      <c r="X34" s="1424">
        <f t="shared" si="0"/>
        <v>1.4999999999999999E-2</v>
      </c>
      <c r="Y34" s="1424">
        <f t="shared" si="0"/>
        <v>5.0000000000000001E-3</v>
      </c>
      <c r="Z34" s="1424">
        <f t="shared" si="0"/>
        <v>1.0999999999999999E-2</v>
      </c>
      <c r="AA34" s="1424">
        <f t="shared" si="0"/>
        <v>1.6E-2</v>
      </c>
      <c r="AB34" s="1424">
        <f t="shared" si="0"/>
        <v>2.1999999999999999E-2</v>
      </c>
      <c r="AC34" s="1424">
        <f t="shared" si="0"/>
        <v>1.9E-2</v>
      </c>
      <c r="AD34" s="1424">
        <f t="shared" si="0"/>
        <v>0.01</v>
      </c>
      <c r="AE34" s="1424">
        <f t="shared" si="0"/>
        <v>2.7E-2</v>
      </c>
      <c r="AF34" s="1424">
        <f t="shared" si="0"/>
        <v>2.1000000000000001E-2</v>
      </c>
      <c r="AG34" s="1424">
        <f t="shared" si="0"/>
        <v>1.2999999999999999E-2</v>
      </c>
      <c r="AH34" s="1424">
        <f t="shared" si="0"/>
        <v>7.0000000000000001E-3</v>
      </c>
      <c r="AI34" s="1424">
        <f t="shared" si="0"/>
        <v>1.6E-2</v>
      </c>
      <c r="AJ34" s="1424">
        <f t="shared" si="0"/>
        <v>1.7999999999999999E-2</v>
      </c>
      <c r="AK34" s="1424">
        <f t="shared" si="0"/>
        <v>1.7999999999999999E-2</v>
      </c>
      <c r="AL34" s="1424">
        <f t="shared" si="0"/>
        <v>2.1000000000000001E-2</v>
      </c>
      <c r="AM34" s="1424">
        <f t="shared" si="0"/>
        <v>3.3000000000000002E-2</v>
      </c>
      <c r="AN34" s="1424">
        <f t="shared" si="0"/>
        <v>8.9999999999999993E-3</v>
      </c>
      <c r="AO34" s="1424">
        <f t="shared" si="0"/>
        <v>1.0999999999999999E-2</v>
      </c>
      <c r="AP34" s="1424">
        <f t="shared" si="0"/>
        <v>8.9999999999999993E-3</v>
      </c>
      <c r="AQ34" s="1424">
        <f t="shared" si="0"/>
        <v>0.01</v>
      </c>
      <c r="AR34" s="1424">
        <f t="shared" si="0"/>
        <v>8.0000000000000002E-3</v>
      </c>
      <c r="AS34" s="1424">
        <f t="shared" si="0"/>
        <v>2.1999999999999999E-2</v>
      </c>
      <c r="AT34" s="1424">
        <f t="shared" si="0"/>
        <v>1.7999999999999999E-2</v>
      </c>
      <c r="AU34" s="1424">
        <f t="shared" si="0"/>
        <v>1.4999999999999999E-2</v>
      </c>
      <c r="AV34" s="1424">
        <f t="shared" si="0"/>
        <v>7.0000000000000001E-3</v>
      </c>
      <c r="AW34" s="1424">
        <f t="shared" si="0"/>
        <v>1.2E-2</v>
      </c>
      <c r="AX34" s="1424">
        <f t="shared" si="0"/>
        <v>2.1999999999999999E-2</v>
      </c>
      <c r="AY34" s="1424">
        <f t="shared" si="0"/>
        <v>8.9999999999999993E-3</v>
      </c>
      <c r="AZ34" s="1424">
        <f t="shared" si="0"/>
        <v>0.01</v>
      </c>
      <c r="BA34" s="1424">
        <f t="shared" si="0"/>
        <v>8.0000000000000002E-3</v>
      </c>
      <c r="BB34" s="1424">
        <f t="shared" si="0"/>
        <v>2.1000000000000001E-2</v>
      </c>
      <c r="BC34" s="1424">
        <f t="shared" si="0"/>
        <v>0.02</v>
      </c>
      <c r="BD34" s="1424">
        <f t="shared" si="0"/>
        <v>1.7999999999999999E-2</v>
      </c>
      <c r="BE34" s="1424">
        <f t="shared" si="0"/>
        <v>1.7999999999999999E-2</v>
      </c>
      <c r="BF34" s="1424">
        <f t="shared" si="0"/>
        <v>1.4E-2</v>
      </c>
      <c r="BG34" s="1424">
        <f t="shared" si="0"/>
        <v>0.03</v>
      </c>
      <c r="BH34" s="1424">
        <f t="shared" si="0"/>
        <v>1.4E-2</v>
      </c>
    </row>
    <row r="35" spans="1:60" s="1425" customFormat="1" ht="14">
      <c r="A35" s="1209" t="s">
        <v>1764</v>
      </c>
      <c r="B35" s="1424">
        <f>ROUND(B30*B$4/100,3)</f>
        <v>1E-3</v>
      </c>
      <c r="C35" s="1424">
        <f t="shared" ref="C35:BH35" si="1">ROUND(C30*C$4/100,3)</f>
        <v>1E-3</v>
      </c>
      <c r="D35" s="1426" t="s">
        <v>84</v>
      </c>
      <c r="E35" s="1424">
        <f t="shared" si="1"/>
        <v>1.7999999999999999E-2</v>
      </c>
      <c r="F35" s="1424">
        <f t="shared" si="1"/>
        <v>2.1999999999999999E-2</v>
      </c>
      <c r="G35" s="1424">
        <f t="shared" si="1"/>
        <v>1E-3</v>
      </c>
      <c r="H35" s="1424">
        <f t="shared" si="1"/>
        <v>2E-3</v>
      </c>
      <c r="I35" s="1424">
        <f t="shared" si="1"/>
        <v>1.4E-2</v>
      </c>
      <c r="J35" s="1424">
        <f t="shared" si="1"/>
        <v>1E-3</v>
      </c>
      <c r="K35" s="1424">
        <f t="shared" si="1"/>
        <v>7.0000000000000001E-3</v>
      </c>
      <c r="L35" s="1424">
        <f t="shared" si="1"/>
        <v>1.6E-2</v>
      </c>
      <c r="M35" s="1424">
        <f t="shared" si="1"/>
        <v>3.0000000000000001E-3</v>
      </c>
      <c r="N35" s="1424">
        <f t="shared" si="1"/>
        <v>6.0000000000000001E-3</v>
      </c>
      <c r="O35" s="1424">
        <f t="shared" si="1"/>
        <v>5.0000000000000001E-3</v>
      </c>
      <c r="P35" s="1424">
        <f t="shared" si="1"/>
        <v>1E-3</v>
      </c>
      <c r="Q35" s="1424">
        <f t="shared" si="1"/>
        <v>1E-3</v>
      </c>
      <c r="R35" s="1424">
        <f t="shared" si="1"/>
        <v>2E-3</v>
      </c>
      <c r="S35" s="1424">
        <f t="shared" si="1"/>
        <v>1E-3</v>
      </c>
      <c r="T35" s="1424">
        <f t="shared" si="1"/>
        <v>8.9999999999999993E-3</v>
      </c>
      <c r="U35" s="1424">
        <f t="shared" si="1"/>
        <v>3.0000000000000001E-3</v>
      </c>
      <c r="V35" s="1424">
        <f t="shared" si="1"/>
        <v>6.0000000000000001E-3</v>
      </c>
      <c r="W35" s="1424">
        <f t="shared" si="1"/>
        <v>6.0000000000000001E-3</v>
      </c>
      <c r="X35" s="1424">
        <f>ROUND(X30*X$4/100,4)</f>
        <v>3.3999999999999998E-3</v>
      </c>
      <c r="Y35" s="1426" t="s">
        <v>84</v>
      </c>
      <c r="Z35" s="1424">
        <f t="shared" si="1"/>
        <v>7.0000000000000001E-3</v>
      </c>
      <c r="AA35" s="1424">
        <f t="shared" si="1"/>
        <v>7.0000000000000001E-3</v>
      </c>
      <c r="AB35" s="1424">
        <f t="shared" si="1"/>
        <v>1.9E-2</v>
      </c>
      <c r="AC35" s="1424">
        <f t="shared" si="1"/>
        <v>8.0000000000000002E-3</v>
      </c>
      <c r="AD35" s="1424">
        <f t="shared" si="1"/>
        <v>2E-3</v>
      </c>
      <c r="AE35" s="1424">
        <f t="shared" si="1"/>
        <v>1.2E-2</v>
      </c>
      <c r="AF35" s="1424">
        <f t="shared" si="1"/>
        <v>1.7999999999999999E-2</v>
      </c>
      <c r="AG35" s="1424">
        <f t="shared" si="1"/>
        <v>5.0000000000000001E-3</v>
      </c>
      <c r="AH35" s="1424">
        <f t="shared" si="1"/>
        <v>1E-3</v>
      </c>
      <c r="AI35" s="1424">
        <f t="shared" si="1"/>
        <v>8.9999999999999993E-3</v>
      </c>
      <c r="AJ35" s="1424">
        <f t="shared" si="1"/>
        <v>5.0000000000000001E-3</v>
      </c>
      <c r="AK35" s="1424">
        <f t="shared" si="1"/>
        <v>0.01</v>
      </c>
      <c r="AL35" s="1424">
        <f t="shared" si="1"/>
        <v>7.0000000000000001E-3</v>
      </c>
      <c r="AM35" s="1424">
        <f t="shared" si="1"/>
        <v>3.1E-2</v>
      </c>
      <c r="AN35" s="1424" t="s">
        <v>84</v>
      </c>
      <c r="AO35" s="1424">
        <f t="shared" si="1"/>
        <v>2E-3</v>
      </c>
      <c r="AP35" s="1424" t="s">
        <v>84</v>
      </c>
      <c r="AQ35" s="1424">
        <f t="shared" si="1"/>
        <v>4.0000000000000001E-3</v>
      </c>
      <c r="AR35" s="1424">
        <f t="shared" si="1"/>
        <v>1E-3</v>
      </c>
      <c r="AS35" s="1424">
        <f t="shared" si="1"/>
        <v>2.1000000000000001E-2</v>
      </c>
      <c r="AT35" s="1424">
        <f t="shared" si="1"/>
        <v>8.9999999999999993E-3</v>
      </c>
      <c r="AU35" s="1424">
        <f t="shared" si="1"/>
        <v>4.0000000000000001E-3</v>
      </c>
      <c r="AV35" s="1424">
        <f t="shared" si="1"/>
        <v>6.0000000000000001E-3</v>
      </c>
      <c r="AW35" s="1424">
        <f t="shared" si="1"/>
        <v>6.0000000000000001E-3</v>
      </c>
      <c r="AX35" s="1424">
        <f t="shared" si="1"/>
        <v>7.0000000000000001E-3</v>
      </c>
      <c r="AY35" s="1424" t="s">
        <v>84</v>
      </c>
      <c r="AZ35" s="1424">
        <f t="shared" si="1"/>
        <v>1E-3</v>
      </c>
      <c r="BA35" s="1424">
        <f t="shared" si="1"/>
        <v>1E-3</v>
      </c>
      <c r="BB35" s="1424">
        <f t="shared" si="1"/>
        <v>6.0000000000000001E-3</v>
      </c>
      <c r="BC35" s="1424">
        <f t="shared" si="1"/>
        <v>7.0000000000000001E-3</v>
      </c>
      <c r="BD35" s="1424">
        <f t="shared" si="1"/>
        <v>8.9999999999999993E-3</v>
      </c>
      <c r="BE35" s="1424">
        <f t="shared" si="1"/>
        <v>4.0000000000000001E-3</v>
      </c>
      <c r="BF35" s="1424">
        <f t="shared" si="1"/>
        <v>3.0000000000000001E-3</v>
      </c>
      <c r="BG35" s="1424">
        <f t="shared" si="1"/>
        <v>2.5999999999999999E-2</v>
      </c>
      <c r="BH35" s="1424">
        <f t="shared" si="1"/>
        <v>3.0000000000000001E-3</v>
      </c>
    </row>
    <row r="36" spans="1:60" s="1206" customFormat="1" ht="14">
      <c r="A36" s="1209"/>
      <c r="B36" s="114"/>
      <c r="AE36" s="1328"/>
      <c r="AF36" s="1328"/>
      <c r="AG36" s="1328"/>
      <c r="AH36" s="1328"/>
      <c r="AI36" s="1328"/>
      <c r="AJ36" s="1328"/>
      <c r="AK36" s="1328"/>
      <c r="AL36" s="1328"/>
      <c r="AM36" s="1328"/>
      <c r="AN36" s="1328"/>
      <c r="AO36" s="1328"/>
      <c r="AP36" s="1328"/>
      <c r="AQ36" s="1328"/>
      <c r="AR36" s="1328"/>
      <c r="AS36" s="1328"/>
      <c r="AT36" s="1328"/>
      <c r="AU36" s="1328"/>
      <c r="AV36" s="1328"/>
      <c r="AW36" s="1328"/>
      <c r="AX36" s="1328"/>
      <c r="AY36" s="1328"/>
      <c r="AZ36" s="1328"/>
      <c r="BA36" s="1328"/>
      <c r="BB36" s="1328"/>
      <c r="BC36" s="1328"/>
      <c r="BD36" s="1328"/>
      <c r="BE36" s="1328"/>
      <c r="BF36" s="1328"/>
      <c r="BG36" s="1328"/>
      <c r="BH36" s="1328"/>
    </row>
    <row r="37" spans="1:60" ht="14">
      <c r="A37" s="1410" t="s">
        <v>167</v>
      </c>
      <c r="B37" s="179"/>
    </row>
    <row r="38" spans="1:60" s="1206" customFormat="1" ht="26">
      <c r="A38" s="1411" t="s">
        <v>1768</v>
      </c>
      <c r="B38" s="179"/>
    </row>
    <row r="39" spans="1:60" ht="14.5">
      <c r="A39" s="175"/>
      <c r="B39" s="82"/>
    </row>
    <row r="40" spans="1:60" ht="41.5">
      <c r="A40" s="1409" t="s">
        <v>1767</v>
      </c>
    </row>
    <row r="41" spans="1:60" ht="14">
      <c r="A41" s="240"/>
      <c r="B41" s="138"/>
    </row>
    <row r="42" spans="1:60" ht="14">
      <c r="A42" s="240"/>
      <c r="B42" s="138"/>
    </row>
    <row r="43" spans="1:60" ht="14">
      <c r="A43" s="175"/>
      <c r="B43" s="139"/>
    </row>
    <row r="44" spans="1:60" ht="15">
      <c r="A44" s="176"/>
      <c r="B44" s="139"/>
    </row>
    <row r="45" spans="1:60" ht="14">
      <c r="A45" s="240"/>
      <c r="B45" s="138"/>
    </row>
    <row r="46" spans="1:60" ht="14">
      <c r="A46" s="240"/>
      <c r="B46" s="138"/>
    </row>
    <row r="47" spans="1:60">
      <c r="A47" s="155"/>
      <c r="B47" s="158"/>
    </row>
    <row r="48" spans="1:60">
      <c r="A48" s="155"/>
      <c r="B48" s="173"/>
    </row>
    <row r="49" spans="1:2">
      <c r="A49" s="155"/>
      <c r="B49" s="158"/>
    </row>
    <row r="50" spans="1:2">
      <c r="A50" s="155"/>
      <c r="B50" s="158"/>
    </row>
    <row r="51" spans="1:2" ht="12.5">
      <c r="A51" s="239"/>
      <c r="B51" s="162"/>
    </row>
    <row r="52" spans="1:2" ht="12.5">
      <c r="A52" s="239"/>
      <c r="B52" s="162"/>
    </row>
    <row r="53" spans="1:2" ht="12.5">
      <c r="A53" s="239"/>
      <c r="B53" s="162"/>
    </row>
    <row r="54" spans="1:2">
      <c r="A54" s="164"/>
    </row>
    <row r="55" spans="1:2">
      <c r="A55" s="15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Samples</vt:lpstr>
      <vt:lpstr>OCB</vt:lpstr>
      <vt:lpstr>NCB</vt:lpstr>
      <vt:lpstr>DXN</vt:lpstr>
      <vt:lpstr>TEQ &amp; ICES-6</vt:lpstr>
      <vt:lpstr>PBDE</vt:lpstr>
      <vt:lpstr>PCNs</vt:lpstr>
      <vt:lpstr>PBDDF</vt:lpstr>
      <vt:lpstr>PXDDF</vt:lpstr>
      <vt:lpstr>PFAS</vt:lpstr>
      <vt:lpstr>Pesticides</vt:lpstr>
      <vt:lpstr>Metals</vt:lpstr>
      <vt:lpstr>QA</vt:lpstr>
    </vt:vector>
  </TitlesOfParts>
  <Company>Central Science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A - Geofish data sets</dc:title>
  <dc:creator>Shaun White</dc:creator>
  <cp:lastModifiedBy>Khan, Yusuf</cp:lastModifiedBy>
  <cp:lastPrinted>2012-02-28T15:21:00Z</cp:lastPrinted>
  <dcterms:created xsi:type="dcterms:W3CDTF">2001-06-08T11:13:59Z</dcterms:created>
  <dcterms:modified xsi:type="dcterms:W3CDTF">2018-02-09T17:33:56Z</dcterms:modified>
</cp:coreProperties>
</file>