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-15" yWindow="4245" windowWidth="15420" windowHeight="4365" tabRatio="893"/>
  </bookViews>
  <sheets>
    <sheet name="Direct Heating 64C All Data" sheetId="103" r:id="rId1"/>
    <sheet name="12662 Un-chilled_Biphasic" sheetId="18" r:id="rId2"/>
    <sheet name="12662 Un-chilled" sheetId="104" r:id="rId3"/>
    <sheet name="12662 Pre-chilled_LogLinearTail" sheetId="35" r:id="rId4"/>
    <sheet name="12662 Pre-chilled" sheetId="105" r:id="rId5"/>
    <sheet name="13126 Un-chilled_LogLinearTail" sheetId="90" r:id="rId6"/>
    <sheet name="13126 Un-chilled" sheetId="106" r:id="rId7"/>
    <sheet name="13126 Pre-chilled_Albert" sheetId="102" r:id="rId8"/>
    <sheet name="13126 Pre-chilled" sheetId="107" r:id="rId9"/>
    <sheet name="13136 Un-chilled Abert" sheetId="51" r:id="rId10"/>
    <sheet name="13136 Un-chilled" sheetId="108" r:id="rId11"/>
    <sheet name="13136 Pre-chilled_Weibull" sheetId="65" r:id="rId12"/>
    <sheet name="13136 Pre-chilled" sheetId="109" r:id="rId13"/>
  </sheets>
  <definedNames>
    <definedName name="_xlnm._FilterDatabase" localSheetId="0" hidden="1">'Direct Heating 64C All Data'!$A$1:$F$163</definedName>
    <definedName name="solver_adj" localSheetId="3" hidden="1">'12662 Pre-chilled_LogLinearTail'!$G$2:$G$5</definedName>
    <definedName name="solver_adj" localSheetId="1" hidden="1">'12662 Un-chilled_Biphasic'!$G$2:$G$5</definedName>
    <definedName name="solver_adj" localSheetId="7" hidden="1">'13126 Pre-chilled_Albert'!$G$2:$G$5</definedName>
    <definedName name="solver_adj" localSheetId="5" hidden="1">'13126 Un-chilled_LogLinearTail'!$G$2:$G$5</definedName>
    <definedName name="solver_adj" localSheetId="11" hidden="1">'13136 Pre-chilled_Weibull'!$G$3:$G$5</definedName>
    <definedName name="solver_adj" localSheetId="9" hidden="1">'13136 Un-chilled Abert'!$G$2:$G$5</definedName>
    <definedName name="solver_cvg" localSheetId="3" hidden="1">0.0000000001</definedName>
    <definedName name="solver_cvg" localSheetId="1" hidden="1">0.0000000001</definedName>
    <definedName name="solver_cvg" localSheetId="7" hidden="1">0.0000000001</definedName>
    <definedName name="solver_cvg" localSheetId="5" hidden="1">0.0000000001</definedName>
    <definedName name="solver_cvg" localSheetId="11" hidden="1">0.0000000001</definedName>
    <definedName name="solver_cvg" localSheetId="9" hidden="1">0.0000000001</definedName>
    <definedName name="solver_drv" localSheetId="3" hidden="1">2</definedName>
    <definedName name="solver_drv" localSheetId="1" hidden="1">2</definedName>
    <definedName name="solver_drv" localSheetId="7" hidden="1">2</definedName>
    <definedName name="solver_drv" localSheetId="5" hidden="1">2</definedName>
    <definedName name="solver_drv" localSheetId="11" hidden="1">2</definedName>
    <definedName name="solver_drv" localSheetId="9" hidden="1">2</definedName>
    <definedName name="solver_est" localSheetId="3" hidden="1">2</definedName>
    <definedName name="solver_est" localSheetId="1" hidden="1">2</definedName>
    <definedName name="solver_est" localSheetId="7" hidden="1">2</definedName>
    <definedName name="solver_est" localSheetId="5" hidden="1">2</definedName>
    <definedName name="solver_est" localSheetId="11" hidden="1">2</definedName>
    <definedName name="solver_est" localSheetId="9" hidden="1">2</definedName>
    <definedName name="solver_itr" localSheetId="3" hidden="1">10000</definedName>
    <definedName name="solver_itr" localSheetId="1" hidden="1">10000</definedName>
    <definedName name="solver_itr" localSheetId="7" hidden="1">10000</definedName>
    <definedName name="solver_itr" localSheetId="5" hidden="1">10000</definedName>
    <definedName name="solver_itr" localSheetId="11" hidden="1">10000</definedName>
    <definedName name="solver_itr" localSheetId="9" hidden="1">10000</definedName>
    <definedName name="solver_lhs1" localSheetId="3" hidden="1">'12662 Pre-chilled_LogLinearTail'!$G$3</definedName>
    <definedName name="solver_lhs1" localSheetId="1" hidden="1">'12662 Un-chilled_Biphasic'!$G$4</definedName>
    <definedName name="solver_lhs1" localSheetId="7" hidden="1">'13126 Pre-chilled_Albert'!$G$4</definedName>
    <definedName name="solver_lhs1" localSheetId="5" hidden="1">'13126 Un-chilled_LogLinearTail'!$G$3</definedName>
    <definedName name="solver_lhs1" localSheetId="11" hidden="1">'13136 Pre-chilled_Weibull'!$G$4</definedName>
    <definedName name="solver_lhs1" localSheetId="9" hidden="1">'13136 Un-chilled Abert'!$G$4</definedName>
    <definedName name="solver_lhs2" localSheetId="1" hidden="1">'12662 Un-chilled_Biphasic'!$G$3</definedName>
    <definedName name="solver_lhs2" localSheetId="7" hidden="1">'13126 Pre-chilled_Albert'!$G$4</definedName>
    <definedName name="solver_lhs2" localSheetId="11" hidden="1">'13136 Pre-chilled_Weibull'!$G$4</definedName>
    <definedName name="solver_lhs2" localSheetId="9" hidden="1">'13136 Un-chilled Abert'!$G$4</definedName>
    <definedName name="solver_lhs3" localSheetId="1" hidden="1">'12662 Un-chilled_Biphasic'!$G$3</definedName>
    <definedName name="solver_lhs3" localSheetId="7" hidden="1">'13126 Pre-chilled_Albert'!$G$3</definedName>
    <definedName name="solver_lhs3" localSheetId="11" hidden="1">'13136 Pre-chilled_Weibull'!$G$3</definedName>
    <definedName name="solver_lhs3" localSheetId="9" hidden="1">'13136 Un-chilled Abert'!$G$3</definedName>
    <definedName name="solver_lhs4" localSheetId="1" hidden="1">'12662 Un-chilled_Biphasic'!$G$3</definedName>
    <definedName name="solver_lhs4" localSheetId="7" hidden="1">'13126 Pre-chilled_Albert'!$G$3</definedName>
    <definedName name="solver_lhs4" localSheetId="11" hidden="1">'13136 Pre-chilled_Weibull'!$G$3</definedName>
    <definedName name="solver_lhs4" localSheetId="9" hidden="1">'13136 Un-chilled Abert'!$G$3</definedName>
    <definedName name="solver_lhs5" localSheetId="1" hidden="1">'12662 Un-chilled_Biphasic'!$G$4</definedName>
    <definedName name="solver_lhs5" localSheetId="7" hidden="1">'13126 Pre-chilled_Albert'!$G$4</definedName>
    <definedName name="solver_lhs5" localSheetId="11" hidden="1">'13136 Pre-chilled_Weibull'!$G$4</definedName>
    <definedName name="solver_lhs5" localSheetId="9" hidden="1">'13136 Un-chilled Abert'!$G$4</definedName>
    <definedName name="solver_lin" localSheetId="3" hidden="1">2</definedName>
    <definedName name="solver_lin" localSheetId="1" hidden="1">2</definedName>
    <definedName name="solver_lin" localSheetId="7" hidden="1">2</definedName>
    <definedName name="solver_lin" localSheetId="5" hidden="1">2</definedName>
    <definedName name="solver_lin" localSheetId="11" hidden="1">2</definedName>
    <definedName name="solver_lin" localSheetId="9" hidden="1">2</definedName>
    <definedName name="solver_neg" localSheetId="3" hidden="1">2</definedName>
    <definedName name="solver_neg" localSheetId="1" hidden="1">2</definedName>
    <definedName name="solver_neg" localSheetId="7" hidden="1">2</definedName>
    <definedName name="solver_neg" localSheetId="5" hidden="1">2</definedName>
    <definedName name="solver_neg" localSheetId="11" hidden="1">2</definedName>
    <definedName name="solver_neg" localSheetId="9" hidden="1">2</definedName>
    <definedName name="solver_num" localSheetId="3" hidden="1">0</definedName>
    <definedName name="solver_num" localSheetId="1" hidden="1">0</definedName>
    <definedName name="solver_num" localSheetId="7" hidden="1">0</definedName>
    <definedName name="solver_num" localSheetId="5" hidden="1">0</definedName>
    <definedName name="solver_num" localSheetId="11" hidden="1">0</definedName>
    <definedName name="solver_num" localSheetId="9" hidden="1">0</definedName>
    <definedName name="solver_nwt" localSheetId="3" hidden="1">2</definedName>
    <definedName name="solver_nwt" localSheetId="1" hidden="1">2</definedName>
    <definedName name="solver_nwt" localSheetId="7" hidden="1">2</definedName>
    <definedName name="solver_nwt" localSheetId="5" hidden="1">2</definedName>
    <definedName name="solver_nwt" localSheetId="11" hidden="1">2</definedName>
    <definedName name="solver_nwt" localSheetId="9" hidden="1">2</definedName>
    <definedName name="solver_opt" localSheetId="3" hidden="1">'12662 Pre-chilled_LogLinearTail'!$D$19</definedName>
    <definedName name="solver_opt" localSheetId="1" hidden="1">'12662 Un-chilled_Biphasic'!$D$17</definedName>
    <definedName name="solver_opt" localSheetId="7" hidden="1">'13126 Pre-chilled_Albert'!$D$15</definedName>
    <definedName name="solver_opt" localSheetId="5" hidden="1">'13126 Un-chilled_LogLinearTail'!$D$18</definedName>
    <definedName name="solver_opt" localSheetId="11" hidden="1">'13136 Pre-chilled_Weibull'!$D$17</definedName>
    <definedName name="solver_opt" localSheetId="9" hidden="1">'13136 Un-chilled Abert'!$D$19</definedName>
    <definedName name="solver_pre" localSheetId="3" hidden="1">0.000000000001</definedName>
    <definedName name="solver_pre" localSheetId="1" hidden="1">0.000000000001</definedName>
    <definedName name="solver_pre" localSheetId="7" hidden="1">0.000000000001</definedName>
    <definedName name="solver_pre" localSheetId="5" hidden="1">0.000000000001</definedName>
    <definedName name="solver_pre" localSheetId="11" hidden="1">0.000000000001</definedName>
    <definedName name="solver_pre" localSheetId="9" hidden="1">0.000000000001</definedName>
    <definedName name="solver_rel1" localSheetId="3" hidden="1">3</definedName>
    <definedName name="solver_rel1" localSheetId="1" hidden="1">3</definedName>
    <definedName name="solver_rel1" localSheetId="7" hidden="1">3</definedName>
    <definedName name="solver_rel1" localSheetId="5" hidden="1">3</definedName>
    <definedName name="solver_rel1" localSheetId="11" hidden="1">3</definedName>
    <definedName name="solver_rel1" localSheetId="9" hidden="1">3</definedName>
    <definedName name="solver_rel2" localSheetId="1" hidden="1">3</definedName>
    <definedName name="solver_rel2" localSheetId="7" hidden="1">3</definedName>
    <definedName name="solver_rel2" localSheetId="11" hidden="1">3</definedName>
    <definedName name="solver_rel2" localSheetId="9" hidden="1">3</definedName>
    <definedName name="solver_rel3" localSheetId="1" hidden="1">3</definedName>
    <definedName name="solver_rel3" localSheetId="7" hidden="1">3</definedName>
    <definedName name="solver_rel3" localSheetId="11" hidden="1">3</definedName>
    <definedName name="solver_rel3" localSheetId="9" hidden="1">3</definedName>
    <definedName name="solver_rel4" localSheetId="1" hidden="1">3</definedName>
    <definedName name="solver_rel4" localSheetId="7" hidden="1">3</definedName>
    <definedName name="solver_rel4" localSheetId="11" hidden="1">3</definedName>
    <definedName name="solver_rel4" localSheetId="9" hidden="1">3</definedName>
    <definedName name="solver_rel5" localSheetId="1" hidden="1">3</definedName>
    <definedName name="solver_rel5" localSheetId="7" hidden="1">3</definedName>
    <definedName name="solver_rel5" localSheetId="11" hidden="1">3</definedName>
    <definedName name="solver_rel5" localSheetId="9" hidden="1">3</definedName>
    <definedName name="solver_rhs1" localSheetId="3" hidden="1">'12662 Pre-chilled_LogLinearTail'!$J$1</definedName>
    <definedName name="solver_rhs1" localSheetId="1" hidden="1">'12662 Un-chilled_Biphasic'!$J$1</definedName>
    <definedName name="solver_rhs1" localSheetId="7" hidden="1">'13126 Pre-chilled_Albert'!$J$1</definedName>
    <definedName name="solver_rhs1" localSheetId="5" hidden="1">'13126 Un-chilled_LogLinearTail'!$J$1</definedName>
    <definedName name="solver_rhs1" localSheetId="11" hidden="1">'13136 Pre-chilled_Weibull'!$J$1</definedName>
    <definedName name="solver_rhs1" localSheetId="9" hidden="1">'13136 Un-chilled Abert'!$J$1</definedName>
    <definedName name="solver_rhs2" localSheetId="1" hidden="1">'12662 Un-chilled_Biphasic'!$J$1</definedName>
    <definedName name="solver_rhs2" localSheetId="7" hidden="1">'13126 Pre-chilled_Albert'!$J$1</definedName>
    <definedName name="solver_rhs2" localSheetId="11" hidden="1">'13136 Pre-chilled_Weibull'!$J$1</definedName>
    <definedName name="solver_rhs2" localSheetId="9" hidden="1">'13136 Un-chilled Abert'!$J$1</definedName>
    <definedName name="solver_rhs3" localSheetId="1" hidden="1">'12662 Un-chilled_Biphasic'!$G$4</definedName>
    <definedName name="solver_rhs3" localSheetId="7" hidden="1">'13126 Pre-chilled_Albert'!$G$4</definedName>
    <definedName name="solver_rhs3" localSheetId="11" hidden="1">'13136 Pre-chilled_Weibull'!$G$4</definedName>
    <definedName name="solver_rhs3" localSheetId="9" hidden="1">'13136 Un-chilled Abert'!$G$4</definedName>
    <definedName name="solver_rhs4" localSheetId="1" hidden="1">'12662 Un-chilled_Biphasic'!$J$1</definedName>
    <definedName name="solver_rhs4" localSheetId="7" hidden="1">'13126 Pre-chilled_Albert'!$J$1</definedName>
    <definedName name="solver_rhs4" localSheetId="11" hidden="1">'13136 Pre-chilled_Weibull'!$J$1</definedName>
    <definedName name="solver_rhs4" localSheetId="9" hidden="1">'13136 Un-chilled Abert'!$J$1</definedName>
    <definedName name="solver_rhs5" localSheetId="1" hidden="1">'12662 Un-chilled_Biphasic'!$J$1</definedName>
    <definedName name="solver_rhs5" localSheetId="7" hidden="1">'13126 Pre-chilled_Albert'!$J$1</definedName>
    <definedName name="solver_rhs5" localSheetId="11" hidden="1">'13136 Pre-chilled_Weibull'!$J$1</definedName>
    <definedName name="solver_rhs5" localSheetId="9" hidden="1">'13136 Un-chilled Abert'!$J$1</definedName>
    <definedName name="solver_scl" localSheetId="3" hidden="1">0</definedName>
    <definedName name="solver_scl" localSheetId="1" hidden="1">0</definedName>
    <definedName name="solver_scl" localSheetId="7" hidden="1">0</definedName>
    <definedName name="solver_scl" localSheetId="5" hidden="1">0</definedName>
    <definedName name="solver_scl" localSheetId="11" hidden="1">0</definedName>
    <definedName name="solver_scl" localSheetId="9" hidden="1">0</definedName>
    <definedName name="solver_sho" localSheetId="3" hidden="1">2</definedName>
    <definedName name="solver_sho" localSheetId="1" hidden="1">2</definedName>
    <definedName name="solver_sho" localSheetId="7" hidden="1">2</definedName>
    <definedName name="solver_sho" localSheetId="5" hidden="1">2</definedName>
    <definedName name="solver_sho" localSheetId="11" hidden="1">2</definedName>
    <definedName name="solver_sho" localSheetId="9" hidden="1">2</definedName>
    <definedName name="solver_tim" localSheetId="3" hidden="1">100</definedName>
    <definedName name="solver_tim" localSheetId="1" hidden="1">100</definedName>
    <definedName name="solver_tim" localSheetId="7" hidden="1">100</definedName>
    <definedName name="solver_tim" localSheetId="5" hidden="1">100</definedName>
    <definedName name="solver_tim" localSheetId="11" hidden="1">100</definedName>
    <definedName name="solver_tim" localSheetId="9" hidden="1">100</definedName>
    <definedName name="solver_tol" localSheetId="3" hidden="1">0.05</definedName>
    <definedName name="solver_tol" localSheetId="1" hidden="1">0.05</definedName>
    <definedName name="solver_tol" localSheetId="7" hidden="1">0.05</definedName>
    <definedName name="solver_tol" localSheetId="5" hidden="1">0.05</definedName>
    <definedName name="solver_tol" localSheetId="11" hidden="1">0.05</definedName>
    <definedName name="solver_tol" localSheetId="9" hidden="1">0.05</definedName>
    <definedName name="solver_typ" localSheetId="3" hidden="1">2</definedName>
    <definedName name="solver_typ" localSheetId="1" hidden="1">2</definedName>
    <definedName name="solver_typ" localSheetId="7" hidden="1">2</definedName>
    <definedName name="solver_typ" localSheetId="5" hidden="1">2</definedName>
    <definedName name="solver_typ" localSheetId="11" hidden="1">2</definedName>
    <definedName name="solver_typ" localSheetId="9" hidden="1">2</definedName>
    <definedName name="solver_val" localSheetId="3" hidden="1">0</definedName>
    <definedName name="solver_val" localSheetId="1" hidden="1">0</definedName>
    <definedName name="solver_val" localSheetId="7" hidden="1">0</definedName>
    <definedName name="solver_val" localSheetId="5" hidden="1">0</definedName>
    <definedName name="solver_val" localSheetId="11" hidden="1">0</definedName>
    <definedName name="solver_val" localSheetId="9" hidden="1">0</definedName>
  </definedNames>
  <calcPr calcId="152511"/>
</workbook>
</file>

<file path=xl/calcChain.xml><?xml version="1.0" encoding="utf-8"?>
<calcChain xmlns="http://schemas.openxmlformats.org/spreadsheetml/2006/main">
  <c r="C20" i="102" l="1"/>
  <c r="C21" i="102"/>
  <c r="C22" i="102"/>
  <c r="C23" i="102"/>
  <c r="C24" i="102"/>
  <c r="C25" i="102"/>
  <c r="C26" i="102"/>
  <c r="C27" i="102"/>
  <c r="C28" i="102"/>
  <c r="C29" i="102"/>
  <c r="C30" i="102"/>
  <c r="C31" i="102"/>
  <c r="C32" i="102"/>
  <c r="C33" i="102"/>
  <c r="C34" i="102"/>
  <c r="C35" i="102"/>
  <c r="C36" i="102"/>
  <c r="C37" i="102"/>
  <c r="C38" i="102"/>
  <c r="C39" i="102"/>
  <c r="C40" i="102"/>
  <c r="C41" i="102"/>
  <c r="C42" i="102"/>
  <c r="C43" i="102"/>
  <c r="C44" i="102"/>
  <c r="C45" i="102"/>
  <c r="C46" i="102"/>
  <c r="C47" i="102"/>
  <c r="C48" i="102"/>
  <c r="C49" i="102"/>
  <c r="C50" i="102"/>
  <c r="C51" i="102"/>
  <c r="C52" i="102"/>
  <c r="C53" i="102"/>
  <c r="C54" i="102"/>
  <c r="C55" i="102"/>
  <c r="C56" i="102"/>
  <c r="C57" i="102"/>
  <c r="C58" i="102"/>
  <c r="C59" i="102"/>
  <c r="C60" i="102"/>
  <c r="C61" i="102"/>
  <c r="C62" i="102"/>
  <c r="C63" i="102"/>
  <c r="C64" i="102"/>
  <c r="C65" i="102"/>
  <c r="C66" i="102"/>
  <c r="C67" i="102"/>
  <c r="C68" i="102"/>
  <c r="C69" i="102"/>
  <c r="C70" i="102"/>
  <c r="C71" i="102"/>
  <c r="C72" i="102"/>
  <c r="C73" i="102"/>
  <c r="C74" i="102"/>
  <c r="C75" i="102"/>
  <c r="C76" i="102"/>
  <c r="C77" i="102"/>
  <c r="C78" i="102"/>
  <c r="C79" i="102"/>
  <c r="C80" i="102"/>
  <c r="C81" i="102"/>
  <c r="C82" i="102"/>
  <c r="C83" i="102"/>
  <c r="C84" i="102"/>
  <c r="C85" i="102"/>
  <c r="C86" i="102"/>
  <c r="C87" i="102"/>
  <c r="C88" i="102"/>
  <c r="C89" i="102"/>
  <c r="C90" i="102"/>
  <c r="C91" i="102"/>
  <c r="C92" i="102"/>
  <c r="C93" i="102"/>
  <c r="C94" i="102"/>
  <c r="C95" i="102"/>
  <c r="C96" i="102"/>
  <c r="C97" i="102"/>
  <c r="C98" i="102"/>
  <c r="C99" i="102"/>
  <c r="C100" i="102"/>
  <c r="C101" i="102"/>
  <c r="C102" i="102"/>
  <c r="C103" i="102"/>
  <c r="C104" i="102"/>
  <c r="C105" i="102"/>
  <c r="C106" i="102"/>
  <c r="C107" i="102"/>
  <c r="C108" i="102"/>
  <c r="C109" i="102"/>
  <c r="C110" i="102"/>
  <c r="C111" i="102"/>
  <c r="C112" i="102"/>
  <c r="C113" i="102"/>
  <c r="C114" i="102"/>
  <c r="C115" i="102"/>
  <c r="C116" i="102"/>
  <c r="C117" i="102"/>
  <c r="C118" i="102"/>
  <c r="C119" i="102"/>
  <c r="C120" i="102"/>
  <c r="C121" i="102"/>
  <c r="C122" i="102"/>
  <c r="C123" i="102"/>
  <c r="C124" i="102"/>
  <c r="C125" i="102"/>
  <c r="C126" i="102"/>
  <c r="C127" i="102"/>
  <c r="C128" i="102"/>
  <c r="C129" i="102"/>
  <c r="C130" i="102"/>
  <c r="C131" i="102"/>
  <c r="C132" i="102"/>
  <c r="C133" i="102"/>
  <c r="C134" i="102"/>
  <c r="C135" i="102"/>
  <c r="C136" i="102"/>
  <c r="C137" i="102"/>
  <c r="C138" i="102"/>
  <c r="C139" i="102"/>
  <c r="C140" i="102"/>
  <c r="C141" i="102"/>
  <c r="C142" i="102"/>
  <c r="C143" i="102"/>
  <c r="C144" i="102"/>
  <c r="C145" i="102"/>
  <c r="C146" i="102"/>
  <c r="C147" i="102"/>
  <c r="C148" i="102"/>
  <c r="C149" i="102"/>
  <c r="C150" i="102"/>
  <c r="C151" i="102"/>
  <c r="C152" i="102"/>
  <c r="C153" i="102"/>
  <c r="C154" i="102"/>
  <c r="C155" i="102"/>
  <c r="C156" i="102"/>
  <c r="C157" i="102"/>
  <c r="C158" i="102"/>
  <c r="C159" i="102"/>
  <c r="C160" i="102"/>
  <c r="C161" i="102"/>
  <c r="C162" i="102"/>
  <c r="C163" i="102"/>
  <c r="C164" i="102"/>
  <c r="C165" i="102"/>
  <c r="C166" i="102"/>
  <c r="C167" i="102"/>
  <c r="C168" i="102"/>
  <c r="C169" i="102"/>
  <c r="C170" i="102"/>
  <c r="C171" i="102"/>
  <c r="C172" i="102"/>
  <c r="C173" i="102"/>
  <c r="C174" i="102"/>
  <c r="C175" i="102"/>
  <c r="C176" i="102"/>
  <c r="C177" i="102"/>
  <c r="C178" i="102"/>
  <c r="C179" i="102"/>
  <c r="C180" i="102"/>
  <c r="C181" i="102"/>
  <c r="C182" i="102"/>
  <c r="C183" i="102"/>
  <c r="C184" i="102"/>
  <c r="C185" i="102"/>
  <c r="C186" i="102"/>
  <c r="C187" i="102"/>
  <c r="C188" i="102"/>
  <c r="C189" i="102"/>
  <c r="C190" i="102"/>
  <c r="C191" i="102"/>
  <c r="C192" i="102"/>
  <c r="C193" i="102"/>
  <c r="C194" i="102"/>
  <c r="C195" i="102"/>
  <c r="C196" i="102"/>
  <c r="C197" i="102"/>
  <c r="C198" i="102"/>
  <c r="C199" i="102"/>
  <c r="C200" i="102"/>
  <c r="C201" i="102"/>
  <c r="C202" i="102"/>
  <c r="C203" i="102"/>
  <c r="C204" i="102"/>
  <c r="C205" i="102"/>
  <c r="C206" i="102"/>
  <c r="C207" i="102"/>
  <c r="C208" i="102"/>
  <c r="C209" i="102"/>
  <c r="C210" i="102"/>
  <c r="C211" i="102"/>
  <c r="C212" i="102"/>
  <c r="C213" i="102"/>
  <c r="C214" i="102"/>
  <c r="C215" i="102"/>
  <c r="C216" i="102"/>
  <c r="C217" i="102"/>
  <c r="C218" i="102"/>
  <c r="C219" i="102"/>
  <c r="C220" i="102"/>
  <c r="C221" i="102"/>
  <c r="C222" i="102"/>
  <c r="C223" i="102"/>
  <c r="C224" i="102"/>
  <c r="C225" i="102"/>
  <c r="C226" i="102"/>
  <c r="C227" i="102"/>
  <c r="C228" i="102"/>
  <c r="C229" i="102"/>
  <c r="C230" i="102"/>
  <c r="C231" i="102"/>
  <c r="C232" i="102"/>
  <c r="C233" i="102"/>
  <c r="C234" i="102"/>
  <c r="C235" i="102"/>
  <c r="C236" i="102"/>
  <c r="C237" i="102"/>
  <c r="C238" i="102"/>
  <c r="C239" i="102"/>
  <c r="C240" i="102"/>
  <c r="C241" i="102"/>
  <c r="C242" i="102"/>
  <c r="C243" i="102"/>
  <c r="C244" i="102"/>
  <c r="C245" i="102"/>
  <c r="C246" i="102"/>
  <c r="C247" i="102"/>
  <c r="C248" i="102"/>
  <c r="C249" i="102"/>
  <c r="C250" i="102"/>
  <c r="C251" i="102"/>
  <c r="C252" i="102"/>
  <c r="C253" i="102"/>
  <c r="C254" i="102"/>
  <c r="C255" i="102"/>
  <c r="C256" i="102"/>
  <c r="C257" i="102"/>
  <c r="C258" i="102"/>
  <c r="C259" i="102"/>
  <c r="C260" i="102"/>
  <c r="C261" i="102"/>
  <c r="C262" i="102"/>
  <c r="C263" i="102"/>
  <c r="C264" i="102"/>
  <c r="C265" i="102"/>
  <c r="C266" i="102"/>
  <c r="C267" i="102"/>
  <c r="C268" i="102"/>
  <c r="C269" i="102"/>
  <c r="C270" i="102"/>
  <c r="C271" i="102"/>
  <c r="C272" i="102"/>
  <c r="C273" i="102"/>
  <c r="C274" i="102"/>
  <c r="C275" i="102"/>
  <c r="C276" i="102"/>
  <c r="C277" i="102"/>
  <c r="C278" i="102"/>
  <c r="C279" i="102"/>
  <c r="C280" i="102"/>
  <c r="C281" i="102"/>
  <c r="C282" i="102"/>
  <c r="C283" i="102"/>
  <c r="C284" i="102"/>
  <c r="C285" i="102"/>
  <c r="C286" i="102"/>
  <c r="C287" i="102"/>
  <c r="C288" i="102"/>
  <c r="C289" i="102"/>
  <c r="C290" i="102"/>
  <c r="C291" i="102"/>
  <c r="C292" i="102"/>
  <c r="C293" i="102"/>
  <c r="C294" i="102"/>
  <c r="C295" i="102"/>
  <c r="C296" i="102"/>
  <c r="C297" i="102"/>
  <c r="C298" i="102"/>
  <c r="C299" i="102"/>
  <c r="C300" i="102"/>
  <c r="C301" i="102"/>
  <c r="C302" i="102"/>
  <c r="C303" i="102"/>
  <c r="C304" i="102"/>
  <c r="C305" i="102"/>
  <c r="C306" i="102"/>
  <c r="C307" i="102"/>
  <c r="C308" i="102"/>
  <c r="C309" i="102"/>
  <c r="C310" i="102"/>
  <c r="C311" i="102"/>
  <c r="C312" i="102"/>
  <c r="C313" i="102"/>
  <c r="C314" i="102"/>
  <c r="C315" i="102"/>
  <c r="C316" i="102"/>
  <c r="C317" i="102"/>
  <c r="C318" i="102"/>
  <c r="C319" i="102"/>
  <c r="C320" i="102"/>
  <c r="C321" i="102"/>
  <c r="C322" i="102"/>
  <c r="C323" i="102"/>
  <c r="C324" i="102"/>
  <c r="C325" i="102"/>
  <c r="C326" i="102"/>
  <c r="C327" i="102"/>
  <c r="C328" i="102"/>
  <c r="C329" i="102"/>
  <c r="C330" i="102"/>
  <c r="C331" i="102"/>
  <c r="C332" i="102"/>
  <c r="C333" i="102"/>
  <c r="C334" i="102"/>
  <c r="C335" i="102"/>
  <c r="C336" i="102"/>
  <c r="C337" i="102"/>
  <c r="C338" i="102"/>
  <c r="C339" i="102"/>
  <c r="C340" i="102"/>
  <c r="C341" i="102"/>
  <c r="C342" i="102"/>
  <c r="C343" i="102"/>
  <c r="C344" i="102"/>
  <c r="C345" i="102"/>
  <c r="C346" i="102"/>
  <c r="C347" i="102"/>
  <c r="C348" i="102"/>
  <c r="C349" i="102"/>
  <c r="C350" i="102"/>
  <c r="C351" i="102"/>
  <c r="C352" i="102"/>
  <c r="C353" i="102"/>
  <c r="C354" i="102"/>
  <c r="C355" i="102"/>
  <c r="C356" i="102"/>
  <c r="C357" i="102"/>
  <c r="C358" i="102"/>
  <c r="C359" i="102"/>
  <c r="C360" i="102"/>
  <c r="C361" i="102"/>
  <c r="C362" i="102"/>
  <c r="C363" i="102"/>
  <c r="C364" i="102"/>
  <c r="C365" i="102"/>
  <c r="C366" i="102"/>
  <c r="C367" i="102"/>
  <c r="C368" i="102"/>
  <c r="C369" i="102"/>
  <c r="C370" i="102"/>
  <c r="C371" i="102"/>
  <c r="C372" i="102"/>
  <c r="C373" i="102"/>
  <c r="C374" i="102"/>
  <c r="C375" i="102"/>
  <c r="C376" i="102"/>
  <c r="C377" i="102"/>
  <c r="C378" i="102"/>
  <c r="C379" i="102"/>
  <c r="C380" i="102"/>
  <c r="C381" i="102"/>
  <c r="C382" i="102"/>
  <c r="C383" i="102"/>
  <c r="C384" i="102"/>
  <c r="C385" i="102"/>
  <c r="C386" i="102"/>
  <c r="C387" i="102"/>
  <c r="C388" i="102"/>
  <c r="C389" i="102"/>
  <c r="C390" i="102"/>
  <c r="C391" i="102"/>
  <c r="C392" i="102"/>
  <c r="C393" i="102"/>
  <c r="C394" i="102"/>
  <c r="C395" i="102"/>
  <c r="C396" i="102"/>
  <c r="C397" i="102"/>
  <c r="C398" i="102"/>
  <c r="C399" i="102"/>
  <c r="C400" i="102"/>
  <c r="C401" i="102"/>
  <c r="C402" i="102"/>
  <c r="C403" i="102"/>
  <c r="C404" i="102"/>
  <c r="C405" i="102"/>
  <c r="C406" i="102"/>
  <c r="C407" i="102"/>
  <c r="C408" i="102"/>
  <c r="C409" i="102"/>
  <c r="C410" i="102"/>
  <c r="C411" i="102"/>
  <c r="C412" i="102"/>
  <c r="C413" i="102"/>
  <c r="C414" i="102"/>
  <c r="C415" i="102"/>
  <c r="C416" i="102"/>
  <c r="C417" i="102"/>
  <c r="C418" i="102"/>
  <c r="C23" i="90"/>
  <c r="C24" i="90"/>
  <c r="C25" i="90"/>
  <c r="C26" i="90"/>
  <c r="C27" i="90"/>
  <c r="C28" i="90"/>
  <c r="C29" i="90"/>
  <c r="C30" i="90"/>
  <c r="C31" i="90"/>
  <c r="C32" i="90"/>
  <c r="C33" i="90"/>
  <c r="C34" i="90"/>
  <c r="C35" i="90"/>
  <c r="C36" i="90"/>
  <c r="C37" i="90"/>
  <c r="C38" i="90"/>
  <c r="C39" i="90"/>
  <c r="C40" i="90"/>
  <c r="C41" i="90"/>
  <c r="C42" i="90"/>
  <c r="C43" i="90"/>
  <c r="C44" i="90"/>
  <c r="C45" i="90"/>
  <c r="C46" i="90"/>
  <c r="C47" i="90"/>
  <c r="C48" i="90"/>
  <c r="C49" i="90"/>
  <c r="C50" i="90"/>
  <c r="C51" i="90"/>
  <c r="C52" i="90"/>
  <c r="C53" i="90"/>
  <c r="C54" i="90"/>
  <c r="C55" i="90"/>
  <c r="C56" i="90"/>
  <c r="C57" i="90"/>
  <c r="C58" i="90"/>
  <c r="C59" i="90"/>
  <c r="C60" i="90"/>
  <c r="C61" i="90"/>
  <c r="C62" i="90"/>
  <c r="C63" i="90"/>
  <c r="C64" i="90"/>
  <c r="C65" i="90"/>
  <c r="C66" i="90"/>
  <c r="C67" i="90"/>
  <c r="C68" i="90"/>
  <c r="C69" i="90"/>
  <c r="C70" i="90"/>
  <c r="C71" i="90"/>
  <c r="C72" i="90"/>
  <c r="C73" i="90"/>
  <c r="C74" i="90"/>
  <c r="C75" i="90"/>
  <c r="C76" i="90"/>
  <c r="C77" i="90"/>
  <c r="C78" i="90"/>
  <c r="C79" i="90"/>
  <c r="C80" i="90"/>
  <c r="C81" i="90"/>
  <c r="C82" i="90"/>
  <c r="C83" i="90"/>
  <c r="C84" i="90"/>
  <c r="C85" i="90"/>
  <c r="C86" i="90"/>
  <c r="C87" i="90"/>
  <c r="C88" i="90"/>
  <c r="C89" i="90"/>
  <c r="C90" i="90"/>
  <c r="C91" i="90"/>
  <c r="C92" i="90"/>
  <c r="C93" i="90"/>
  <c r="C94" i="90"/>
  <c r="C95" i="90"/>
  <c r="C96" i="90"/>
  <c r="C97" i="90"/>
  <c r="C98" i="90"/>
  <c r="C99" i="90"/>
  <c r="C100" i="90"/>
  <c r="C101" i="90"/>
  <c r="C102" i="90"/>
  <c r="C103" i="90"/>
  <c r="C104" i="90"/>
  <c r="C105" i="90"/>
  <c r="C106" i="90"/>
  <c r="C107" i="90"/>
  <c r="C108" i="90"/>
  <c r="C109" i="90"/>
  <c r="C110" i="90"/>
  <c r="C111" i="90"/>
  <c r="C112" i="90"/>
  <c r="C113" i="90"/>
  <c r="C114" i="90"/>
  <c r="C115" i="90"/>
  <c r="C116" i="90"/>
  <c r="C117" i="90"/>
  <c r="C118" i="90"/>
  <c r="C119" i="90"/>
  <c r="C120" i="90"/>
  <c r="C121" i="90"/>
  <c r="C122" i="90"/>
  <c r="C123" i="90"/>
  <c r="C124" i="90"/>
  <c r="C125" i="90"/>
  <c r="C126" i="90"/>
  <c r="C127" i="90"/>
  <c r="C128" i="90"/>
  <c r="C129" i="90"/>
  <c r="C130" i="90"/>
  <c r="C131" i="90"/>
  <c r="C132" i="90"/>
  <c r="C133" i="90"/>
  <c r="C134" i="90"/>
  <c r="C135" i="90"/>
  <c r="C136" i="90"/>
  <c r="C137" i="90"/>
  <c r="C138" i="90"/>
  <c r="C139" i="90"/>
  <c r="C140" i="90"/>
  <c r="C141" i="90"/>
  <c r="C142" i="90"/>
  <c r="C143" i="90"/>
  <c r="C144" i="90"/>
  <c r="C145" i="90"/>
  <c r="C146" i="90"/>
  <c r="C147" i="90"/>
  <c r="C148" i="90"/>
  <c r="C149" i="90"/>
  <c r="C150" i="90"/>
  <c r="C151" i="90"/>
  <c r="C152" i="90"/>
  <c r="C153" i="90"/>
  <c r="C154" i="90"/>
  <c r="C155" i="90"/>
  <c r="C156" i="90"/>
  <c r="C157" i="90"/>
  <c r="C158" i="90"/>
  <c r="C159" i="90"/>
  <c r="C160" i="90"/>
  <c r="C161" i="90"/>
  <c r="C162" i="90"/>
  <c r="C163" i="90"/>
  <c r="C164" i="90"/>
  <c r="C165" i="90"/>
  <c r="C166" i="90"/>
  <c r="C167" i="90"/>
  <c r="C168" i="90"/>
  <c r="C169" i="90"/>
  <c r="C170" i="90"/>
  <c r="C171" i="90"/>
  <c r="C172" i="90"/>
  <c r="C173" i="90"/>
  <c r="C174" i="90"/>
  <c r="C175" i="90"/>
  <c r="C176" i="90"/>
  <c r="C177" i="90"/>
  <c r="C178" i="90"/>
  <c r="C179" i="90"/>
  <c r="C180" i="90"/>
  <c r="C181" i="90"/>
  <c r="C182" i="90"/>
  <c r="C183" i="90"/>
  <c r="C184" i="90"/>
  <c r="C185" i="90"/>
  <c r="C186" i="90"/>
  <c r="C187" i="90"/>
  <c r="C188" i="90"/>
  <c r="C189" i="90"/>
  <c r="C190" i="90"/>
  <c r="C191" i="90"/>
  <c r="C192" i="90"/>
  <c r="C193" i="90"/>
  <c r="C194" i="90"/>
  <c r="C195" i="90"/>
  <c r="C196" i="90"/>
  <c r="C197" i="90"/>
  <c r="C198" i="90"/>
  <c r="C199" i="90"/>
  <c r="C200" i="90"/>
  <c r="C201" i="90"/>
  <c r="C202" i="90"/>
  <c r="C203" i="90"/>
  <c r="C204" i="90"/>
  <c r="C205" i="90"/>
  <c r="C206" i="90"/>
  <c r="C207" i="90"/>
  <c r="C208" i="90"/>
  <c r="C209" i="90"/>
  <c r="C210" i="90"/>
  <c r="C211" i="90"/>
  <c r="C212" i="90"/>
  <c r="C213" i="90"/>
  <c r="C214" i="90"/>
  <c r="C215" i="90"/>
  <c r="C216" i="90"/>
  <c r="C217" i="90"/>
  <c r="C218" i="90"/>
  <c r="C219" i="90"/>
  <c r="C220" i="90"/>
  <c r="C221" i="90"/>
  <c r="C222" i="90"/>
  <c r="C223" i="90"/>
  <c r="C224" i="90"/>
  <c r="C225" i="90"/>
  <c r="C226" i="90"/>
  <c r="C227" i="90"/>
  <c r="C228" i="90"/>
  <c r="C229" i="90"/>
  <c r="C230" i="90"/>
  <c r="C231" i="90"/>
  <c r="C232" i="90"/>
  <c r="C233" i="90"/>
  <c r="C234" i="90"/>
  <c r="C235" i="90"/>
  <c r="C236" i="90"/>
  <c r="C237" i="90"/>
  <c r="C238" i="90"/>
  <c r="C239" i="90"/>
  <c r="C240" i="90"/>
  <c r="C241" i="90"/>
  <c r="C242" i="90"/>
  <c r="C243" i="90"/>
  <c r="C244" i="90"/>
  <c r="C245" i="90"/>
  <c r="C246" i="90"/>
  <c r="C247" i="90"/>
  <c r="C248" i="90"/>
  <c r="C249" i="90"/>
  <c r="C250" i="90"/>
  <c r="C251" i="90"/>
  <c r="C252" i="90"/>
  <c r="C253" i="90"/>
  <c r="C254" i="90"/>
  <c r="C255" i="90"/>
  <c r="C256" i="90"/>
  <c r="C257" i="90"/>
  <c r="C258" i="90"/>
  <c r="C259" i="90"/>
  <c r="C260" i="90"/>
  <c r="C261" i="90"/>
  <c r="C262" i="90"/>
  <c r="C263" i="90"/>
  <c r="C264" i="90"/>
  <c r="C265" i="90"/>
  <c r="C266" i="90"/>
  <c r="C267" i="90"/>
  <c r="C268" i="90"/>
  <c r="C269" i="90"/>
  <c r="C270" i="90"/>
  <c r="C271" i="90"/>
  <c r="C272" i="90"/>
  <c r="C273" i="90"/>
  <c r="C274" i="90"/>
  <c r="C275" i="90"/>
  <c r="C276" i="90"/>
  <c r="C277" i="90"/>
  <c r="C278" i="90"/>
  <c r="C279" i="90"/>
  <c r="C280" i="90"/>
  <c r="C281" i="90"/>
  <c r="C282" i="90"/>
  <c r="C283" i="90"/>
  <c r="C284" i="90"/>
  <c r="C285" i="90"/>
  <c r="C286" i="90"/>
  <c r="C287" i="90"/>
  <c r="C288" i="90"/>
  <c r="C289" i="90"/>
  <c r="C290" i="90"/>
  <c r="C291" i="90"/>
  <c r="C292" i="90"/>
  <c r="C293" i="90"/>
  <c r="C294" i="90"/>
  <c r="C295" i="90"/>
  <c r="C296" i="90"/>
  <c r="C297" i="90"/>
  <c r="C298" i="90"/>
  <c r="C299" i="90"/>
  <c r="C300" i="90"/>
  <c r="C301" i="90"/>
  <c r="C302" i="90"/>
  <c r="C303" i="90"/>
  <c r="C304" i="90"/>
  <c r="C305" i="90"/>
  <c r="C306" i="90"/>
  <c r="C307" i="90"/>
  <c r="C308" i="90"/>
  <c r="C309" i="90"/>
  <c r="C310" i="90"/>
  <c r="C311" i="90"/>
  <c r="C312" i="90"/>
  <c r="C313" i="90"/>
  <c r="C314" i="90"/>
  <c r="C315" i="90"/>
  <c r="C316" i="90"/>
  <c r="C317" i="90"/>
  <c r="C318" i="90"/>
  <c r="C319" i="90"/>
  <c r="C320" i="90"/>
  <c r="C321" i="90"/>
  <c r="C322" i="90"/>
  <c r="C323" i="90"/>
  <c r="C324" i="90"/>
  <c r="C325" i="90"/>
  <c r="C326" i="90"/>
  <c r="C327" i="90"/>
  <c r="C328" i="90"/>
  <c r="C329" i="90"/>
  <c r="C330" i="90"/>
  <c r="C331" i="90"/>
  <c r="C332" i="90"/>
  <c r="C333" i="90"/>
  <c r="C334" i="90"/>
  <c r="C335" i="90"/>
  <c r="C336" i="90"/>
  <c r="C337" i="90"/>
  <c r="C338" i="90"/>
  <c r="C339" i="90"/>
  <c r="C340" i="90"/>
  <c r="C341" i="90"/>
  <c r="C342" i="90"/>
  <c r="C343" i="90"/>
  <c r="C344" i="90"/>
  <c r="C345" i="90"/>
  <c r="C346" i="90"/>
  <c r="C347" i="90"/>
  <c r="C348" i="90"/>
  <c r="C349" i="90"/>
  <c r="C350" i="90"/>
  <c r="C351" i="90"/>
  <c r="C352" i="90"/>
  <c r="C353" i="90"/>
  <c r="C354" i="90"/>
  <c r="C355" i="90"/>
  <c r="C356" i="90"/>
  <c r="C357" i="90"/>
  <c r="C358" i="90"/>
  <c r="C359" i="90"/>
  <c r="C360" i="90"/>
  <c r="C361" i="90"/>
  <c r="C362" i="90"/>
  <c r="C363" i="90"/>
  <c r="C364" i="90"/>
  <c r="C365" i="90"/>
  <c r="C366" i="90"/>
  <c r="C367" i="90"/>
  <c r="C368" i="90"/>
  <c r="C369" i="90"/>
  <c r="C370" i="90"/>
  <c r="C371" i="90"/>
  <c r="C372" i="90"/>
  <c r="C373" i="90"/>
  <c r="C374" i="90"/>
  <c r="C375" i="90"/>
  <c r="C376" i="90"/>
  <c r="C377" i="90"/>
  <c r="C378" i="90"/>
  <c r="C379" i="90"/>
  <c r="C380" i="90"/>
  <c r="C381" i="90"/>
  <c r="C382" i="90"/>
  <c r="C383" i="90"/>
  <c r="C384" i="90"/>
  <c r="C385" i="90"/>
  <c r="C386" i="90"/>
  <c r="C387" i="90"/>
  <c r="C388" i="90"/>
  <c r="C389" i="90"/>
  <c r="C390" i="90"/>
  <c r="C391" i="90"/>
  <c r="C392" i="90"/>
  <c r="C393" i="90"/>
  <c r="C394" i="90"/>
  <c r="C395" i="90"/>
  <c r="C396" i="90"/>
  <c r="C397" i="90"/>
  <c r="C398" i="90"/>
  <c r="C399" i="90"/>
  <c r="C400" i="90"/>
  <c r="C401" i="90"/>
  <c r="C402" i="90"/>
  <c r="C403" i="90"/>
  <c r="C404" i="90"/>
  <c r="C405" i="90"/>
  <c r="C406" i="90"/>
  <c r="C407" i="90"/>
  <c r="C408" i="90"/>
  <c r="C409" i="90"/>
  <c r="C410" i="90"/>
  <c r="C411" i="90"/>
  <c r="C412" i="90"/>
  <c r="C413" i="90"/>
  <c r="C414" i="90"/>
  <c r="C415" i="90"/>
  <c r="C416" i="90"/>
  <c r="C417" i="90"/>
  <c r="C418" i="90"/>
  <c r="C419" i="90"/>
  <c r="C420" i="90"/>
  <c r="C421" i="90"/>
  <c r="C24" i="51"/>
  <c r="C25" i="51"/>
  <c r="C26" i="51"/>
  <c r="C27" i="51"/>
  <c r="C28" i="51"/>
  <c r="C29" i="51"/>
  <c r="C30" i="51"/>
  <c r="C31" i="51"/>
  <c r="C32" i="51"/>
  <c r="C33" i="51"/>
  <c r="C34" i="51"/>
  <c r="C35" i="51"/>
  <c r="C36" i="51"/>
  <c r="C37" i="51"/>
  <c r="C38" i="51"/>
  <c r="C39" i="51"/>
  <c r="C40" i="51"/>
  <c r="C41" i="51"/>
  <c r="C42" i="51"/>
  <c r="C43" i="51"/>
  <c r="C44" i="51"/>
  <c r="C45" i="51"/>
  <c r="C46" i="51"/>
  <c r="C47" i="51"/>
  <c r="C48" i="51"/>
  <c r="C49" i="51"/>
  <c r="C50" i="51"/>
  <c r="C51" i="51"/>
  <c r="C52" i="51"/>
  <c r="C53" i="51"/>
  <c r="C54" i="51"/>
  <c r="C55" i="51"/>
  <c r="C56" i="51"/>
  <c r="C57" i="51"/>
  <c r="C58" i="51"/>
  <c r="C59" i="51"/>
  <c r="C60" i="51"/>
  <c r="C61" i="51"/>
  <c r="C62" i="51"/>
  <c r="C63" i="51"/>
  <c r="C64" i="51"/>
  <c r="C65" i="51"/>
  <c r="C66" i="51"/>
  <c r="C67" i="51"/>
  <c r="C68" i="51"/>
  <c r="C69" i="51"/>
  <c r="C70" i="51"/>
  <c r="C71" i="51"/>
  <c r="C72" i="51"/>
  <c r="C73" i="51"/>
  <c r="C74" i="51"/>
  <c r="C75" i="51"/>
  <c r="C76" i="51"/>
  <c r="C77" i="51"/>
  <c r="C78" i="51"/>
  <c r="C79" i="51"/>
  <c r="C80" i="51"/>
  <c r="C81" i="51"/>
  <c r="C82" i="51"/>
  <c r="C83" i="51"/>
  <c r="C84" i="51"/>
  <c r="C85" i="51"/>
  <c r="C86" i="51"/>
  <c r="C87" i="51"/>
  <c r="C88" i="51"/>
  <c r="C89" i="51"/>
  <c r="C90" i="51"/>
  <c r="C91" i="51"/>
  <c r="C92" i="51"/>
  <c r="C93" i="51"/>
  <c r="C94" i="51"/>
  <c r="C95" i="51"/>
  <c r="C96" i="51"/>
  <c r="C97" i="51"/>
  <c r="C98" i="51"/>
  <c r="C99" i="51"/>
  <c r="C100" i="51"/>
  <c r="C101" i="51"/>
  <c r="C102" i="51"/>
  <c r="C103" i="51"/>
  <c r="C104" i="51"/>
  <c r="C105" i="51"/>
  <c r="C106" i="51"/>
  <c r="C107" i="51"/>
  <c r="C108" i="51"/>
  <c r="C109" i="51"/>
  <c r="C110" i="51"/>
  <c r="C111" i="51"/>
  <c r="C112" i="51"/>
  <c r="C113" i="51"/>
  <c r="C114" i="51"/>
  <c r="C115" i="51"/>
  <c r="C116" i="51"/>
  <c r="C117" i="51"/>
  <c r="C118" i="51"/>
  <c r="C119" i="51"/>
  <c r="C120" i="51"/>
  <c r="C121" i="51"/>
  <c r="C122" i="51"/>
  <c r="C123" i="51"/>
  <c r="C124" i="51"/>
  <c r="C125" i="51"/>
  <c r="C126" i="51"/>
  <c r="C127" i="51"/>
  <c r="C128" i="51"/>
  <c r="C129" i="51"/>
  <c r="C130" i="51"/>
  <c r="C131" i="51"/>
  <c r="C132" i="51"/>
  <c r="C133" i="51"/>
  <c r="C134" i="51"/>
  <c r="C135" i="51"/>
  <c r="C136" i="51"/>
  <c r="C137" i="51"/>
  <c r="C138" i="51"/>
  <c r="C139" i="51"/>
  <c r="C140" i="51"/>
  <c r="C141" i="51"/>
  <c r="C142" i="51"/>
  <c r="C143" i="51"/>
  <c r="C144" i="51"/>
  <c r="C145" i="51"/>
  <c r="C146" i="51"/>
  <c r="C147" i="51"/>
  <c r="C148" i="51"/>
  <c r="C149" i="51"/>
  <c r="C150" i="51"/>
  <c r="C151" i="51"/>
  <c r="C152" i="51"/>
  <c r="C153" i="51"/>
  <c r="C154" i="51"/>
  <c r="C155" i="51"/>
  <c r="C156" i="51"/>
  <c r="C157" i="51"/>
  <c r="C158" i="51"/>
  <c r="C159" i="51"/>
  <c r="C160" i="51"/>
  <c r="C161" i="51"/>
  <c r="C162" i="51"/>
  <c r="C163" i="51"/>
  <c r="C164" i="51"/>
  <c r="C165" i="51"/>
  <c r="C166" i="51"/>
  <c r="C167" i="51"/>
  <c r="C168" i="51"/>
  <c r="C169" i="51"/>
  <c r="C170" i="51"/>
  <c r="C171" i="51"/>
  <c r="C172" i="51"/>
  <c r="C173" i="51"/>
  <c r="C174" i="51"/>
  <c r="C175" i="51"/>
  <c r="C176" i="51"/>
  <c r="C177" i="51"/>
  <c r="C178" i="51"/>
  <c r="C179" i="51"/>
  <c r="C180" i="51"/>
  <c r="C181" i="51"/>
  <c r="C182" i="51"/>
  <c r="C183" i="51"/>
  <c r="C184" i="51"/>
  <c r="C185" i="51"/>
  <c r="C186" i="51"/>
  <c r="C187" i="51"/>
  <c r="C188" i="51"/>
  <c r="C189" i="51"/>
  <c r="C190" i="51"/>
  <c r="C191" i="51"/>
  <c r="C192" i="51"/>
  <c r="C193" i="51"/>
  <c r="C194" i="51"/>
  <c r="C195" i="51"/>
  <c r="C196" i="51"/>
  <c r="C197" i="51"/>
  <c r="C198" i="51"/>
  <c r="C199" i="51"/>
  <c r="C200" i="51"/>
  <c r="C201" i="51"/>
  <c r="C202" i="51"/>
  <c r="C203" i="51"/>
  <c r="C204" i="51"/>
  <c r="C205" i="51"/>
  <c r="C206" i="51"/>
  <c r="C207" i="51"/>
  <c r="C208" i="51"/>
  <c r="C209" i="51"/>
  <c r="C210" i="51"/>
  <c r="C211" i="51"/>
  <c r="C212" i="51"/>
  <c r="C213" i="51"/>
  <c r="C214" i="51"/>
  <c r="C215" i="51"/>
  <c r="C216" i="51"/>
  <c r="C217" i="51"/>
  <c r="C218" i="51"/>
  <c r="C219" i="51"/>
  <c r="C220" i="51"/>
  <c r="C221" i="51"/>
  <c r="C222" i="51"/>
  <c r="C223" i="51"/>
  <c r="C224" i="51"/>
  <c r="C225" i="51"/>
  <c r="C226" i="51"/>
  <c r="C227" i="51"/>
  <c r="C228" i="51"/>
  <c r="C229" i="51"/>
  <c r="C230" i="51"/>
  <c r="C231" i="51"/>
  <c r="C232" i="51"/>
  <c r="C233" i="51"/>
  <c r="C234" i="51"/>
  <c r="C235" i="51"/>
  <c r="C236" i="51"/>
  <c r="C237" i="51"/>
  <c r="C238" i="51"/>
  <c r="C239" i="51"/>
  <c r="C240" i="51"/>
  <c r="C241" i="51"/>
  <c r="C242" i="51"/>
  <c r="C243" i="51"/>
  <c r="C244" i="51"/>
  <c r="C245" i="51"/>
  <c r="C246" i="51"/>
  <c r="C247" i="51"/>
  <c r="C248" i="51"/>
  <c r="C249" i="51"/>
  <c r="C250" i="51"/>
  <c r="C251" i="51"/>
  <c r="C252" i="51"/>
  <c r="C253" i="51"/>
  <c r="C254" i="51"/>
  <c r="C255" i="51"/>
  <c r="C256" i="51"/>
  <c r="C257" i="51"/>
  <c r="C258" i="51"/>
  <c r="C259" i="51"/>
  <c r="C260" i="51"/>
  <c r="C261" i="51"/>
  <c r="C262" i="51"/>
  <c r="C263" i="51"/>
  <c r="C264" i="51"/>
  <c r="C265" i="51"/>
  <c r="C266" i="51"/>
  <c r="C267" i="51"/>
  <c r="C268" i="51"/>
  <c r="C269" i="51"/>
  <c r="C270" i="51"/>
  <c r="C271" i="51"/>
  <c r="C272" i="51"/>
  <c r="C273" i="51"/>
  <c r="C274" i="51"/>
  <c r="C275" i="51"/>
  <c r="C276" i="51"/>
  <c r="C277" i="51"/>
  <c r="C278" i="51"/>
  <c r="C279" i="51"/>
  <c r="C280" i="51"/>
  <c r="C281" i="51"/>
  <c r="C282" i="51"/>
  <c r="C283" i="51"/>
  <c r="C284" i="51"/>
  <c r="C285" i="51"/>
  <c r="C286" i="51"/>
  <c r="C287" i="51"/>
  <c r="C288" i="51"/>
  <c r="C289" i="51"/>
  <c r="C290" i="51"/>
  <c r="C291" i="51"/>
  <c r="C292" i="51"/>
  <c r="C293" i="51"/>
  <c r="C294" i="51"/>
  <c r="C295" i="51"/>
  <c r="C296" i="51"/>
  <c r="C297" i="51"/>
  <c r="C298" i="51"/>
  <c r="C299" i="51"/>
  <c r="C300" i="51"/>
  <c r="C301" i="51"/>
  <c r="C302" i="51"/>
  <c r="C303" i="51"/>
  <c r="C304" i="51"/>
  <c r="C305" i="51"/>
  <c r="C306" i="51"/>
  <c r="C307" i="51"/>
  <c r="C308" i="51"/>
  <c r="C309" i="51"/>
  <c r="C310" i="51"/>
  <c r="C311" i="51"/>
  <c r="C312" i="51"/>
  <c r="C313" i="51"/>
  <c r="C314" i="51"/>
  <c r="C315" i="51"/>
  <c r="C316" i="51"/>
  <c r="C317" i="51"/>
  <c r="C318" i="51"/>
  <c r="C319" i="51"/>
  <c r="C320" i="51"/>
  <c r="C321" i="51"/>
  <c r="C322" i="51"/>
  <c r="C323" i="51"/>
  <c r="C324" i="51"/>
  <c r="C325" i="51"/>
  <c r="C326" i="51"/>
  <c r="C327" i="51"/>
  <c r="C328" i="51"/>
  <c r="C329" i="51"/>
  <c r="C330" i="51"/>
  <c r="C331" i="51"/>
  <c r="C332" i="51"/>
  <c r="C333" i="51"/>
  <c r="C334" i="51"/>
  <c r="C335" i="51"/>
  <c r="C336" i="51"/>
  <c r="C337" i="51"/>
  <c r="C338" i="51"/>
  <c r="C339" i="51"/>
  <c r="C340" i="51"/>
  <c r="C341" i="51"/>
  <c r="C342" i="51"/>
  <c r="C343" i="51"/>
  <c r="C344" i="51"/>
  <c r="C345" i="51"/>
  <c r="C346" i="51"/>
  <c r="C347" i="51"/>
  <c r="C348" i="51"/>
  <c r="C349" i="51"/>
  <c r="C350" i="51"/>
  <c r="C351" i="51"/>
  <c r="C352" i="51"/>
  <c r="C353" i="51"/>
  <c r="C354" i="51"/>
  <c r="C355" i="51"/>
  <c r="C356" i="51"/>
  <c r="C357" i="51"/>
  <c r="C358" i="51"/>
  <c r="C359" i="51"/>
  <c r="C360" i="51"/>
  <c r="C361" i="51"/>
  <c r="C362" i="51"/>
  <c r="C363" i="51"/>
  <c r="C364" i="51"/>
  <c r="C365" i="51"/>
  <c r="C366" i="51"/>
  <c r="C367" i="51"/>
  <c r="C368" i="51"/>
  <c r="C369" i="51"/>
  <c r="C370" i="51"/>
  <c r="C371" i="51"/>
  <c r="C372" i="51"/>
  <c r="C373" i="51"/>
  <c r="C374" i="51"/>
  <c r="C375" i="51"/>
  <c r="C376" i="51"/>
  <c r="C377" i="51"/>
  <c r="C378" i="51"/>
  <c r="C379" i="51"/>
  <c r="C380" i="51"/>
  <c r="C381" i="51"/>
  <c r="C382" i="51"/>
  <c r="C383" i="51"/>
  <c r="C384" i="51"/>
  <c r="C385" i="51"/>
  <c r="C386" i="51"/>
  <c r="C387" i="51"/>
  <c r="C388" i="51"/>
  <c r="C389" i="51"/>
  <c r="C390" i="51"/>
  <c r="C391" i="51"/>
  <c r="C392" i="51"/>
  <c r="C393" i="51"/>
  <c r="C394" i="51"/>
  <c r="C395" i="51"/>
  <c r="C396" i="51"/>
  <c r="C397" i="51"/>
  <c r="C398" i="51"/>
  <c r="C399" i="51"/>
  <c r="C400" i="51"/>
  <c r="C401" i="51"/>
  <c r="C402" i="51"/>
  <c r="C403" i="51"/>
  <c r="C404" i="51"/>
  <c r="C405" i="51"/>
  <c r="C406" i="51"/>
  <c r="C407" i="51"/>
  <c r="C408" i="51"/>
  <c r="C409" i="51"/>
  <c r="C410" i="51"/>
  <c r="C411" i="51"/>
  <c r="C412" i="51"/>
  <c r="C413" i="51"/>
  <c r="C414" i="51"/>
  <c r="C415" i="51"/>
  <c r="C416" i="51"/>
  <c r="C417" i="51"/>
  <c r="C418" i="51"/>
  <c r="C419" i="51"/>
  <c r="C420" i="51"/>
  <c r="C421" i="51"/>
  <c r="C422" i="51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44" i="35"/>
  <c r="C145" i="35"/>
  <c r="C146" i="35"/>
  <c r="C147" i="35"/>
  <c r="C148" i="35"/>
  <c r="C149" i="35"/>
  <c r="C150" i="35"/>
  <c r="C151" i="35"/>
  <c r="C152" i="35"/>
  <c r="C153" i="35"/>
  <c r="C154" i="35"/>
  <c r="C155" i="35"/>
  <c r="C156" i="35"/>
  <c r="C157" i="35"/>
  <c r="C158" i="35"/>
  <c r="C159" i="35"/>
  <c r="C160" i="35"/>
  <c r="C161" i="35"/>
  <c r="C162" i="35"/>
  <c r="C163" i="35"/>
  <c r="C164" i="35"/>
  <c r="C165" i="35"/>
  <c r="C166" i="35"/>
  <c r="C167" i="35"/>
  <c r="C168" i="35"/>
  <c r="C169" i="35"/>
  <c r="C170" i="35"/>
  <c r="C171" i="35"/>
  <c r="C172" i="35"/>
  <c r="C173" i="35"/>
  <c r="C174" i="35"/>
  <c r="C175" i="35"/>
  <c r="C176" i="35"/>
  <c r="C177" i="35"/>
  <c r="C178" i="35"/>
  <c r="C179" i="35"/>
  <c r="C180" i="35"/>
  <c r="C181" i="35"/>
  <c r="C182" i="35"/>
  <c r="C183" i="35"/>
  <c r="C184" i="35"/>
  <c r="C185" i="35"/>
  <c r="C186" i="35"/>
  <c r="C187" i="35"/>
  <c r="C188" i="35"/>
  <c r="C189" i="35"/>
  <c r="C190" i="35"/>
  <c r="C191" i="35"/>
  <c r="C192" i="35"/>
  <c r="C193" i="35"/>
  <c r="C194" i="35"/>
  <c r="C195" i="35"/>
  <c r="C196" i="35"/>
  <c r="C197" i="35"/>
  <c r="C198" i="35"/>
  <c r="C199" i="35"/>
  <c r="C200" i="35"/>
  <c r="C201" i="35"/>
  <c r="C202" i="35"/>
  <c r="C203" i="35"/>
  <c r="C204" i="35"/>
  <c r="C205" i="35"/>
  <c r="C206" i="35"/>
  <c r="C207" i="35"/>
  <c r="C208" i="35"/>
  <c r="C209" i="35"/>
  <c r="C210" i="35"/>
  <c r="C211" i="35"/>
  <c r="C212" i="35"/>
  <c r="C213" i="35"/>
  <c r="C214" i="35"/>
  <c r="C215" i="35"/>
  <c r="C216" i="35"/>
  <c r="C217" i="35"/>
  <c r="C218" i="35"/>
  <c r="C219" i="35"/>
  <c r="C220" i="35"/>
  <c r="C221" i="35"/>
  <c r="C222" i="35"/>
  <c r="C223" i="35"/>
  <c r="C224" i="35"/>
  <c r="C225" i="35"/>
  <c r="C226" i="35"/>
  <c r="C227" i="35"/>
  <c r="C228" i="35"/>
  <c r="C229" i="35"/>
  <c r="C230" i="35"/>
  <c r="C231" i="35"/>
  <c r="C232" i="35"/>
  <c r="C233" i="35"/>
  <c r="C234" i="35"/>
  <c r="C235" i="35"/>
  <c r="C236" i="35"/>
  <c r="C237" i="35"/>
  <c r="C238" i="35"/>
  <c r="C239" i="35"/>
  <c r="C240" i="35"/>
  <c r="C241" i="35"/>
  <c r="C242" i="35"/>
  <c r="C243" i="35"/>
  <c r="C244" i="35"/>
  <c r="C245" i="35"/>
  <c r="C246" i="35"/>
  <c r="C247" i="35"/>
  <c r="C248" i="35"/>
  <c r="C249" i="35"/>
  <c r="C250" i="35"/>
  <c r="C251" i="35"/>
  <c r="C252" i="35"/>
  <c r="C253" i="35"/>
  <c r="C254" i="35"/>
  <c r="C255" i="35"/>
  <c r="C256" i="35"/>
  <c r="C257" i="35"/>
  <c r="C258" i="35"/>
  <c r="C259" i="35"/>
  <c r="C260" i="35"/>
  <c r="C261" i="35"/>
  <c r="C262" i="35"/>
  <c r="C263" i="35"/>
  <c r="C264" i="35"/>
  <c r="C265" i="35"/>
  <c r="C266" i="35"/>
  <c r="C267" i="35"/>
  <c r="C268" i="35"/>
  <c r="C269" i="35"/>
  <c r="C270" i="35"/>
  <c r="C271" i="35"/>
  <c r="C272" i="35"/>
  <c r="C273" i="35"/>
  <c r="C274" i="35"/>
  <c r="C275" i="35"/>
  <c r="C276" i="35"/>
  <c r="C277" i="35"/>
  <c r="C278" i="35"/>
  <c r="C279" i="35"/>
  <c r="C280" i="35"/>
  <c r="C281" i="35"/>
  <c r="C282" i="35"/>
  <c r="C283" i="35"/>
  <c r="C284" i="35"/>
  <c r="C285" i="35"/>
  <c r="C286" i="35"/>
  <c r="C287" i="35"/>
  <c r="C288" i="35"/>
  <c r="C289" i="35"/>
  <c r="C290" i="35"/>
  <c r="C291" i="35"/>
  <c r="C292" i="35"/>
  <c r="C293" i="35"/>
  <c r="C294" i="35"/>
  <c r="C295" i="35"/>
  <c r="C296" i="35"/>
  <c r="C297" i="35"/>
  <c r="C298" i="35"/>
  <c r="C299" i="35"/>
  <c r="C300" i="35"/>
  <c r="C301" i="35"/>
  <c r="C302" i="35"/>
  <c r="C303" i="35"/>
  <c r="C304" i="35"/>
  <c r="C305" i="35"/>
  <c r="C306" i="35"/>
  <c r="C307" i="35"/>
  <c r="C308" i="35"/>
  <c r="C309" i="35"/>
  <c r="C310" i="35"/>
  <c r="C311" i="35"/>
  <c r="C312" i="35"/>
  <c r="C313" i="35"/>
  <c r="C314" i="35"/>
  <c r="C315" i="35"/>
  <c r="C316" i="35"/>
  <c r="C317" i="35"/>
  <c r="C318" i="35"/>
  <c r="C319" i="35"/>
  <c r="C320" i="35"/>
  <c r="C321" i="35"/>
  <c r="C322" i="35"/>
  <c r="C323" i="35"/>
  <c r="C324" i="35"/>
  <c r="C325" i="35"/>
  <c r="C326" i="35"/>
  <c r="C327" i="35"/>
  <c r="C328" i="35"/>
  <c r="C329" i="35"/>
  <c r="C330" i="35"/>
  <c r="C331" i="35"/>
  <c r="C332" i="35"/>
  <c r="C333" i="35"/>
  <c r="C334" i="35"/>
  <c r="C335" i="35"/>
  <c r="C336" i="35"/>
  <c r="C337" i="35"/>
  <c r="C338" i="35"/>
  <c r="C339" i="35"/>
  <c r="C340" i="35"/>
  <c r="C341" i="35"/>
  <c r="C342" i="35"/>
  <c r="C343" i="35"/>
  <c r="C344" i="35"/>
  <c r="C345" i="35"/>
  <c r="C346" i="35"/>
  <c r="C347" i="35"/>
  <c r="C348" i="35"/>
  <c r="C349" i="35"/>
  <c r="C350" i="35"/>
  <c r="C351" i="35"/>
  <c r="C352" i="35"/>
  <c r="C353" i="35"/>
  <c r="C354" i="35"/>
  <c r="C355" i="35"/>
  <c r="C356" i="35"/>
  <c r="C357" i="35"/>
  <c r="C358" i="35"/>
  <c r="C359" i="35"/>
  <c r="C360" i="35"/>
  <c r="C361" i="35"/>
  <c r="C362" i="35"/>
  <c r="C363" i="35"/>
  <c r="C364" i="35"/>
  <c r="C365" i="35"/>
  <c r="C366" i="35"/>
  <c r="C367" i="35"/>
  <c r="C368" i="35"/>
  <c r="C369" i="35"/>
  <c r="C370" i="35"/>
  <c r="C371" i="35"/>
  <c r="C372" i="35"/>
  <c r="C373" i="35"/>
  <c r="C374" i="35"/>
  <c r="C375" i="35"/>
  <c r="C376" i="35"/>
  <c r="C377" i="35"/>
  <c r="C378" i="35"/>
  <c r="C379" i="35"/>
  <c r="C380" i="35"/>
  <c r="C381" i="35"/>
  <c r="C382" i="35"/>
  <c r="C383" i="35"/>
  <c r="C384" i="35"/>
  <c r="C385" i="35"/>
  <c r="C386" i="35"/>
  <c r="C387" i="35"/>
  <c r="C388" i="35"/>
  <c r="C389" i="35"/>
  <c r="C390" i="35"/>
  <c r="C391" i="35"/>
  <c r="C392" i="35"/>
  <c r="C393" i="35"/>
  <c r="C394" i="35"/>
  <c r="C395" i="35"/>
  <c r="C396" i="35"/>
  <c r="C397" i="35"/>
  <c r="C398" i="35"/>
  <c r="C399" i="35"/>
  <c r="C400" i="35"/>
  <c r="C401" i="35"/>
  <c r="C402" i="35"/>
  <c r="C403" i="35"/>
  <c r="C404" i="35"/>
  <c r="C405" i="35"/>
  <c r="C406" i="35"/>
  <c r="C407" i="35"/>
  <c r="C408" i="35"/>
  <c r="C409" i="35"/>
  <c r="C410" i="35"/>
  <c r="C411" i="35"/>
  <c r="C412" i="35"/>
  <c r="C413" i="35"/>
  <c r="C414" i="35"/>
  <c r="C415" i="35"/>
  <c r="C416" i="35"/>
  <c r="C417" i="35"/>
  <c r="C418" i="35"/>
  <c r="C419" i="35"/>
  <c r="C420" i="35"/>
  <c r="C421" i="35"/>
  <c r="C422" i="35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C83" i="18"/>
  <c r="C84" i="18"/>
  <c r="C85" i="18"/>
  <c r="C86" i="18"/>
  <c r="C87" i="18"/>
  <c r="C88" i="18"/>
  <c r="C89" i="18"/>
  <c r="C90" i="18"/>
  <c r="C91" i="18"/>
  <c r="C92" i="18"/>
  <c r="C93" i="18"/>
  <c r="C94" i="18"/>
  <c r="C95" i="18"/>
  <c r="C96" i="18"/>
  <c r="C97" i="18"/>
  <c r="C98" i="18"/>
  <c r="C99" i="18"/>
  <c r="C100" i="18"/>
  <c r="C101" i="18"/>
  <c r="C102" i="18"/>
  <c r="C103" i="18"/>
  <c r="C104" i="18"/>
  <c r="C105" i="18"/>
  <c r="C106" i="18"/>
  <c r="C107" i="18"/>
  <c r="C108" i="18"/>
  <c r="C109" i="18"/>
  <c r="C110" i="18"/>
  <c r="C111" i="18"/>
  <c r="C112" i="18"/>
  <c r="C113" i="18"/>
  <c r="C114" i="18"/>
  <c r="C115" i="18"/>
  <c r="C116" i="18"/>
  <c r="C117" i="18"/>
  <c r="C118" i="18"/>
  <c r="C119" i="18"/>
  <c r="C120" i="18"/>
  <c r="C121" i="18"/>
  <c r="C122" i="18"/>
  <c r="C123" i="18"/>
  <c r="C124" i="18"/>
  <c r="C125" i="18"/>
  <c r="C126" i="18"/>
  <c r="C127" i="18"/>
  <c r="C128" i="18"/>
  <c r="C129" i="18"/>
  <c r="C130" i="18"/>
  <c r="C131" i="18"/>
  <c r="C132" i="18"/>
  <c r="C133" i="18"/>
  <c r="C134" i="18"/>
  <c r="C135" i="18"/>
  <c r="C136" i="18"/>
  <c r="C137" i="18"/>
  <c r="C138" i="18"/>
  <c r="C139" i="18"/>
  <c r="C140" i="18"/>
  <c r="C141" i="18"/>
  <c r="C142" i="18"/>
  <c r="C143" i="18"/>
  <c r="C144" i="18"/>
  <c r="C145" i="18"/>
  <c r="C146" i="18"/>
  <c r="C147" i="18"/>
  <c r="C148" i="18"/>
  <c r="C149" i="18"/>
  <c r="C150" i="18"/>
  <c r="C151" i="18"/>
  <c r="C152" i="18"/>
  <c r="C153" i="18"/>
  <c r="C154" i="18"/>
  <c r="C155" i="18"/>
  <c r="C156" i="18"/>
  <c r="C157" i="18"/>
  <c r="C158" i="18"/>
  <c r="C159" i="18"/>
  <c r="C160" i="18"/>
  <c r="C161" i="18"/>
  <c r="C162" i="18"/>
  <c r="C163" i="18"/>
  <c r="C164" i="18"/>
  <c r="C165" i="18"/>
  <c r="C166" i="18"/>
  <c r="C167" i="18"/>
  <c r="C168" i="18"/>
  <c r="C169" i="18"/>
  <c r="C170" i="18"/>
  <c r="C171" i="18"/>
  <c r="C172" i="18"/>
  <c r="C173" i="18"/>
  <c r="C174" i="18"/>
  <c r="C175" i="18"/>
  <c r="C176" i="18"/>
  <c r="C177" i="18"/>
  <c r="C178" i="18"/>
  <c r="C179" i="18"/>
  <c r="C180" i="18"/>
  <c r="C181" i="18"/>
  <c r="C182" i="18"/>
  <c r="C183" i="18"/>
  <c r="C184" i="18"/>
  <c r="C185" i="18"/>
  <c r="C186" i="18"/>
  <c r="C187" i="18"/>
  <c r="C188" i="18"/>
  <c r="C189" i="18"/>
  <c r="C190" i="18"/>
  <c r="C191" i="18"/>
  <c r="C192" i="18"/>
  <c r="C193" i="18"/>
  <c r="C194" i="18"/>
  <c r="C195" i="18"/>
  <c r="C196" i="18"/>
  <c r="C197" i="18"/>
  <c r="C198" i="18"/>
  <c r="C199" i="18"/>
  <c r="C200" i="18"/>
  <c r="C201" i="18"/>
  <c r="C202" i="18"/>
  <c r="C203" i="18"/>
  <c r="C204" i="18"/>
  <c r="C205" i="18"/>
  <c r="C206" i="18"/>
  <c r="C207" i="18"/>
  <c r="C208" i="18"/>
  <c r="C209" i="18"/>
  <c r="C210" i="18"/>
  <c r="C211" i="18"/>
  <c r="C212" i="18"/>
  <c r="C213" i="18"/>
  <c r="C214" i="18"/>
  <c r="C215" i="18"/>
  <c r="C216" i="18"/>
  <c r="C217" i="18"/>
  <c r="C218" i="18"/>
  <c r="C219" i="18"/>
  <c r="C220" i="18"/>
  <c r="C221" i="18"/>
  <c r="C222" i="18"/>
  <c r="C223" i="18"/>
  <c r="C224" i="18"/>
  <c r="C225" i="18"/>
  <c r="C226" i="18"/>
  <c r="C227" i="18"/>
  <c r="C228" i="18"/>
  <c r="C229" i="18"/>
  <c r="C230" i="18"/>
  <c r="C231" i="18"/>
  <c r="C232" i="18"/>
  <c r="C233" i="18"/>
  <c r="C234" i="18"/>
  <c r="C235" i="18"/>
  <c r="C236" i="18"/>
  <c r="C237" i="18"/>
  <c r="C238" i="18"/>
  <c r="C239" i="18"/>
  <c r="C240" i="18"/>
  <c r="C241" i="18"/>
  <c r="C242" i="18"/>
  <c r="C243" i="18"/>
  <c r="C244" i="18"/>
  <c r="C245" i="18"/>
  <c r="C246" i="18"/>
  <c r="C247" i="18"/>
  <c r="C248" i="18"/>
  <c r="C249" i="18"/>
  <c r="C250" i="18"/>
  <c r="C251" i="18"/>
  <c r="C252" i="18"/>
  <c r="C253" i="18"/>
  <c r="C254" i="18"/>
  <c r="C255" i="18"/>
  <c r="C256" i="18"/>
  <c r="C257" i="18"/>
  <c r="C258" i="18"/>
  <c r="C259" i="18"/>
  <c r="C260" i="18"/>
  <c r="C261" i="18"/>
  <c r="C262" i="18"/>
  <c r="C263" i="18"/>
  <c r="C264" i="18"/>
  <c r="C265" i="18"/>
  <c r="C266" i="18"/>
  <c r="C267" i="18"/>
  <c r="C268" i="18"/>
  <c r="C269" i="18"/>
  <c r="C270" i="18"/>
  <c r="C271" i="18"/>
  <c r="C272" i="18"/>
  <c r="C273" i="18"/>
  <c r="C274" i="18"/>
  <c r="C275" i="18"/>
  <c r="C276" i="18"/>
  <c r="C277" i="18"/>
  <c r="C278" i="18"/>
  <c r="C279" i="18"/>
  <c r="C280" i="18"/>
  <c r="C281" i="18"/>
  <c r="C282" i="18"/>
  <c r="C283" i="18"/>
  <c r="C284" i="18"/>
  <c r="C285" i="18"/>
  <c r="C286" i="18"/>
  <c r="C287" i="18"/>
  <c r="C288" i="18"/>
  <c r="C289" i="18"/>
  <c r="C290" i="18"/>
  <c r="C291" i="18"/>
  <c r="C292" i="18"/>
  <c r="C293" i="18"/>
  <c r="C294" i="18"/>
  <c r="C295" i="18"/>
  <c r="C296" i="18"/>
  <c r="C297" i="18"/>
  <c r="C298" i="18"/>
  <c r="C299" i="18"/>
  <c r="C300" i="18"/>
  <c r="C301" i="18"/>
  <c r="C302" i="18"/>
  <c r="C303" i="18"/>
  <c r="C304" i="18"/>
  <c r="C305" i="18"/>
  <c r="C306" i="18"/>
  <c r="C307" i="18"/>
  <c r="C308" i="18"/>
  <c r="C309" i="18"/>
  <c r="C310" i="18"/>
  <c r="C311" i="18"/>
  <c r="C312" i="18"/>
  <c r="C313" i="18"/>
  <c r="C314" i="18"/>
  <c r="C315" i="18"/>
  <c r="C316" i="18"/>
  <c r="C317" i="18"/>
  <c r="C318" i="18"/>
  <c r="C319" i="18"/>
  <c r="C320" i="18"/>
  <c r="C321" i="18"/>
  <c r="C322" i="18"/>
  <c r="C323" i="18"/>
  <c r="C324" i="18"/>
  <c r="C325" i="18"/>
  <c r="C326" i="18"/>
  <c r="C327" i="18"/>
  <c r="C328" i="18"/>
  <c r="C329" i="18"/>
  <c r="C330" i="18"/>
  <c r="C331" i="18"/>
  <c r="C332" i="18"/>
  <c r="C333" i="18"/>
  <c r="C334" i="18"/>
  <c r="C335" i="18"/>
  <c r="C336" i="18"/>
  <c r="C337" i="18"/>
  <c r="C338" i="18"/>
  <c r="C339" i="18"/>
  <c r="C340" i="18"/>
  <c r="C341" i="18"/>
  <c r="C342" i="18"/>
  <c r="C343" i="18"/>
  <c r="C344" i="18"/>
  <c r="C345" i="18"/>
  <c r="C346" i="18"/>
  <c r="C347" i="18"/>
  <c r="C348" i="18"/>
  <c r="C349" i="18"/>
  <c r="C350" i="18"/>
  <c r="C351" i="18"/>
  <c r="C352" i="18"/>
  <c r="C353" i="18"/>
  <c r="C354" i="18"/>
  <c r="C355" i="18"/>
  <c r="C356" i="18"/>
  <c r="C357" i="18"/>
  <c r="C358" i="18"/>
  <c r="C359" i="18"/>
  <c r="C360" i="18"/>
  <c r="C361" i="18"/>
  <c r="C362" i="18"/>
  <c r="C363" i="18"/>
  <c r="C364" i="18"/>
  <c r="C365" i="18"/>
  <c r="C366" i="18"/>
  <c r="C367" i="18"/>
  <c r="C368" i="18"/>
  <c r="C369" i="18"/>
  <c r="C370" i="18"/>
  <c r="C371" i="18"/>
  <c r="C372" i="18"/>
  <c r="C373" i="18"/>
  <c r="C374" i="18"/>
  <c r="C375" i="18"/>
  <c r="C376" i="18"/>
  <c r="C377" i="18"/>
  <c r="C378" i="18"/>
  <c r="C379" i="18"/>
  <c r="C380" i="18"/>
  <c r="C381" i="18"/>
  <c r="C382" i="18"/>
  <c r="C383" i="18"/>
  <c r="C384" i="18"/>
  <c r="C385" i="18"/>
  <c r="C386" i="18"/>
  <c r="C387" i="18"/>
  <c r="C388" i="18"/>
  <c r="C389" i="18"/>
  <c r="C390" i="18"/>
  <c r="C391" i="18"/>
  <c r="C392" i="18"/>
  <c r="C393" i="18"/>
  <c r="C394" i="18"/>
  <c r="C395" i="18"/>
  <c r="C396" i="18"/>
  <c r="C397" i="18"/>
  <c r="C398" i="18"/>
  <c r="C399" i="18"/>
  <c r="C400" i="18"/>
  <c r="C401" i="18"/>
  <c r="C402" i="18"/>
  <c r="C403" i="18"/>
  <c r="C404" i="18"/>
  <c r="C405" i="18"/>
  <c r="C406" i="18"/>
  <c r="C407" i="18"/>
  <c r="C408" i="18"/>
  <c r="C409" i="18"/>
  <c r="C410" i="18"/>
  <c r="C411" i="18"/>
  <c r="C412" i="18"/>
  <c r="C413" i="18"/>
  <c r="C414" i="18"/>
  <c r="C415" i="18"/>
  <c r="C416" i="18"/>
  <c r="C417" i="18"/>
  <c r="C418" i="18"/>
  <c r="C419" i="18"/>
  <c r="C420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M3" i="102" l="1"/>
  <c r="C19" i="102"/>
  <c r="C18" i="102"/>
  <c r="C14" i="102"/>
  <c r="D14" i="102" s="1"/>
  <c r="C13" i="102"/>
  <c r="D13" i="102" s="1"/>
  <c r="C12" i="102"/>
  <c r="D12" i="102" s="1"/>
  <c r="C11" i="102"/>
  <c r="D11" i="102" s="1"/>
  <c r="C10" i="102"/>
  <c r="D10" i="102" s="1"/>
  <c r="C9" i="102"/>
  <c r="D9" i="102" s="1"/>
  <c r="C8" i="102"/>
  <c r="D8" i="102" s="1"/>
  <c r="C7" i="102"/>
  <c r="D7" i="102" s="1"/>
  <c r="C6" i="102"/>
  <c r="D6" i="102" s="1"/>
  <c r="C5" i="102"/>
  <c r="D5" i="102" s="1"/>
  <c r="C4" i="102"/>
  <c r="D4" i="102" s="1"/>
  <c r="C3" i="102"/>
  <c r="D3" i="102" s="1"/>
  <c r="C2" i="102"/>
  <c r="D2" i="102" s="1"/>
  <c r="D15" i="102" l="1"/>
  <c r="M3" i="90"/>
  <c r="C22" i="90"/>
  <c r="C21" i="90"/>
  <c r="C17" i="90"/>
  <c r="D17" i="90" s="1"/>
  <c r="C16" i="90"/>
  <c r="D16" i="90" s="1"/>
  <c r="C15" i="90"/>
  <c r="D15" i="90" s="1"/>
  <c r="C14" i="90"/>
  <c r="D14" i="90" s="1"/>
  <c r="C13" i="90"/>
  <c r="D13" i="90" s="1"/>
  <c r="C12" i="90"/>
  <c r="D12" i="90" s="1"/>
  <c r="C11" i="90"/>
  <c r="D11" i="90" s="1"/>
  <c r="C10" i="90"/>
  <c r="D10" i="90" s="1"/>
  <c r="C9" i="90"/>
  <c r="D9" i="90" s="1"/>
  <c r="C8" i="90"/>
  <c r="D8" i="90" s="1"/>
  <c r="C7" i="90"/>
  <c r="D7" i="90" s="1"/>
  <c r="C6" i="90"/>
  <c r="D6" i="90" s="1"/>
  <c r="C5" i="90"/>
  <c r="D5" i="90" s="1"/>
  <c r="C4" i="90"/>
  <c r="D4" i="90" s="1"/>
  <c r="C3" i="90"/>
  <c r="D3" i="90" s="1"/>
  <c r="C2" i="90"/>
  <c r="D2" i="90" s="1"/>
  <c r="M3" i="65"/>
  <c r="C119" i="65"/>
  <c r="C118" i="65"/>
  <c r="C117" i="65"/>
  <c r="C116" i="65"/>
  <c r="C115" i="65"/>
  <c r="C114" i="65"/>
  <c r="C113" i="65"/>
  <c r="C112" i="65"/>
  <c r="C111" i="65"/>
  <c r="C110" i="65"/>
  <c r="C109" i="65"/>
  <c r="C108" i="65"/>
  <c r="C107" i="65"/>
  <c r="C106" i="65"/>
  <c r="C105" i="65"/>
  <c r="C104" i="65"/>
  <c r="C103" i="65"/>
  <c r="C102" i="65"/>
  <c r="C101" i="65"/>
  <c r="C100" i="65"/>
  <c r="C99" i="65"/>
  <c r="C98" i="65"/>
  <c r="C97" i="65"/>
  <c r="C96" i="65"/>
  <c r="C95" i="65"/>
  <c r="C94" i="65"/>
  <c r="C93" i="65"/>
  <c r="C92" i="65"/>
  <c r="C91" i="65"/>
  <c r="C90" i="65"/>
  <c r="C89" i="65"/>
  <c r="C88" i="65"/>
  <c r="C87" i="65"/>
  <c r="C86" i="65"/>
  <c r="C85" i="65"/>
  <c r="C84" i="65"/>
  <c r="C83" i="65"/>
  <c r="C82" i="65"/>
  <c r="C81" i="65"/>
  <c r="C80" i="65"/>
  <c r="C79" i="65"/>
  <c r="C78" i="65"/>
  <c r="C77" i="65"/>
  <c r="C76" i="65"/>
  <c r="C75" i="65"/>
  <c r="C74" i="65"/>
  <c r="C73" i="65"/>
  <c r="C72" i="65"/>
  <c r="C71" i="65"/>
  <c r="C70" i="65"/>
  <c r="C69" i="65"/>
  <c r="C68" i="65"/>
  <c r="C67" i="65"/>
  <c r="C66" i="65"/>
  <c r="C65" i="65"/>
  <c r="C64" i="65"/>
  <c r="C63" i="65"/>
  <c r="C62" i="65"/>
  <c r="C61" i="65"/>
  <c r="C60" i="65"/>
  <c r="C59" i="65"/>
  <c r="C58" i="65"/>
  <c r="C57" i="65"/>
  <c r="C56" i="65"/>
  <c r="C55" i="65"/>
  <c r="C54" i="65"/>
  <c r="C53" i="65"/>
  <c r="C52" i="65"/>
  <c r="C51" i="65"/>
  <c r="C50" i="65"/>
  <c r="C49" i="65"/>
  <c r="C48" i="65"/>
  <c r="C47" i="65"/>
  <c r="C46" i="65"/>
  <c r="C45" i="65"/>
  <c r="C44" i="65"/>
  <c r="C43" i="65"/>
  <c r="C42" i="65"/>
  <c r="C41" i="65"/>
  <c r="C40" i="65"/>
  <c r="C39" i="65"/>
  <c r="C38" i="65"/>
  <c r="C37" i="65"/>
  <c r="C36" i="65"/>
  <c r="C35" i="65"/>
  <c r="C34" i="65"/>
  <c r="C33" i="65"/>
  <c r="C32" i="65"/>
  <c r="C31" i="65"/>
  <c r="C30" i="65"/>
  <c r="C29" i="65"/>
  <c r="C28" i="65"/>
  <c r="C27" i="65"/>
  <c r="C26" i="65"/>
  <c r="C25" i="65"/>
  <c r="C24" i="65"/>
  <c r="C23" i="65"/>
  <c r="C22" i="65"/>
  <c r="C21" i="65"/>
  <c r="C20" i="65"/>
  <c r="C16" i="65"/>
  <c r="D16" i="65" s="1"/>
  <c r="C15" i="65"/>
  <c r="D15" i="65" s="1"/>
  <c r="C14" i="65"/>
  <c r="D14" i="65" s="1"/>
  <c r="C13" i="65"/>
  <c r="D13" i="65" s="1"/>
  <c r="C12" i="65"/>
  <c r="D12" i="65" s="1"/>
  <c r="C11" i="65"/>
  <c r="D11" i="65" s="1"/>
  <c r="C10" i="65"/>
  <c r="D10" i="65" s="1"/>
  <c r="C9" i="65"/>
  <c r="D9" i="65" s="1"/>
  <c r="C8" i="65"/>
  <c r="D8" i="65" s="1"/>
  <c r="C7" i="65"/>
  <c r="D7" i="65" s="1"/>
  <c r="C6" i="65"/>
  <c r="D6" i="65" s="1"/>
  <c r="C5" i="65"/>
  <c r="D5" i="65" s="1"/>
  <c r="C4" i="65"/>
  <c r="D4" i="65" s="1"/>
  <c r="C3" i="65"/>
  <c r="D3" i="65" s="1"/>
  <c r="C2" i="65"/>
  <c r="D2" i="65" s="1"/>
  <c r="M3" i="51"/>
  <c r="C23" i="51"/>
  <c r="C22" i="51"/>
  <c r="C18" i="51"/>
  <c r="D18" i="51" s="1"/>
  <c r="C17" i="51"/>
  <c r="D17" i="51" s="1"/>
  <c r="C16" i="51"/>
  <c r="D16" i="51" s="1"/>
  <c r="C15" i="51"/>
  <c r="D15" i="51" s="1"/>
  <c r="C14" i="51"/>
  <c r="D14" i="51" s="1"/>
  <c r="C13" i="51"/>
  <c r="D13" i="51" s="1"/>
  <c r="C12" i="51"/>
  <c r="D12" i="51" s="1"/>
  <c r="C11" i="51"/>
  <c r="D11" i="51" s="1"/>
  <c r="C10" i="51"/>
  <c r="D10" i="51" s="1"/>
  <c r="C9" i="51"/>
  <c r="D9" i="51" s="1"/>
  <c r="C8" i="51"/>
  <c r="D8" i="51" s="1"/>
  <c r="C7" i="51"/>
  <c r="D7" i="51" s="1"/>
  <c r="C6" i="51"/>
  <c r="D6" i="51" s="1"/>
  <c r="C5" i="51"/>
  <c r="D5" i="51" s="1"/>
  <c r="C4" i="51"/>
  <c r="D4" i="51" s="1"/>
  <c r="C3" i="51"/>
  <c r="D3" i="51" s="1"/>
  <c r="C2" i="51"/>
  <c r="D2" i="51" s="1"/>
  <c r="M3" i="35"/>
  <c r="C23" i="35"/>
  <c r="C22" i="35"/>
  <c r="C18" i="35"/>
  <c r="D18" i="35" s="1"/>
  <c r="C17" i="35"/>
  <c r="D17" i="35" s="1"/>
  <c r="C16" i="35"/>
  <c r="D16" i="35" s="1"/>
  <c r="C15" i="35"/>
  <c r="D15" i="35" s="1"/>
  <c r="C14" i="35"/>
  <c r="D14" i="35" s="1"/>
  <c r="C13" i="35"/>
  <c r="D13" i="35" s="1"/>
  <c r="C12" i="35"/>
  <c r="D12" i="35" s="1"/>
  <c r="C11" i="35"/>
  <c r="D11" i="35" s="1"/>
  <c r="C10" i="35"/>
  <c r="D10" i="35" s="1"/>
  <c r="C9" i="35"/>
  <c r="D9" i="35" s="1"/>
  <c r="C8" i="35"/>
  <c r="D8" i="35" s="1"/>
  <c r="C7" i="35"/>
  <c r="D7" i="35" s="1"/>
  <c r="C6" i="35"/>
  <c r="D6" i="35" s="1"/>
  <c r="C5" i="35"/>
  <c r="D5" i="35" s="1"/>
  <c r="C4" i="35"/>
  <c r="D4" i="35" s="1"/>
  <c r="C3" i="35"/>
  <c r="D3" i="35" s="1"/>
  <c r="C2" i="35"/>
  <c r="D2" i="35" s="1"/>
  <c r="M3" i="18"/>
  <c r="C21" i="18"/>
  <c r="C20" i="18"/>
  <c r="C16" i="18"/>
  <c r="D16" i="18" s="1"/>
  <c r="C15" i="18"/>
  <c r="D15" i="18" s="1"/>
  <c r="C14" i="18"/>
  <c r="D14" i="18" s="1"/>
  <c r="C13" i="18"/>
  <c r="D13" i="18" s="1"/>
  <c r="C12" i="18"/>
  <c r="D12" i="18" s="1"/>
  <c r="C11" i="18"/>
  <c r="D11" i="18" s="1"/>
  <c r="C10" i="18"/>
  <c r="D10" i="18" s="1"/>
  <c r="C9" i="18"/>
  <c r="D9" i="18" s="1"/>
  <c r="C8" i="18"/>
  <c r="D8" i="18" s="1"/>
  <c r="C7" i="18"/>
  <c r="D7" i="18" s="1"/>
  <c r="C6" i="18"/>
  <c r="D6" i="18" s="1"/>
  <c r="C5" i="18"/>
  <c r="D5" i="18" s="1"/>
  <c r="C4" i="18"/>
  <c r="D4" i="18" s="1"/>
  <c r="C3" i="18"/>
  <c r="D3" i="18" s="1"/>
  <c r="C2" i="18"/>
  <c r="D2" i="18" s="1"/>
  <c r="D18" i="90" l="1"/>
  <c r="D17" i="65"/>
  <c r="D19" i="51"/>
  <c r="D19" i="35"/>
  <c r="D17" i="18"/>
</calcChain>
</file>

<file path=xl/sharedStrings.xml><?xml version="1.0" encoding="utf-8"?>
<sst xmlns="http://schemas.openxmlformats.org/spreadsheetml/2006/main" count="1281" uniqueCount="47">
  <si>
    <t>Temperature</t>
  </si>
  <si>
    <t>Strain</t>
  </si>
  <si>
    <t>A</t>
  </si>
  <si>
    <t>B</t>
  </si>
  <si>
    <t>C</t>
  </si>
  <si>
    <t>Replicate</t>
  </si>
  <si>
    <t>Time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</si>
  <si>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</si>
  <si>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</si>
  <si>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</si>
  <si>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</si>
  <si>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</si>
  <si>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</si>
  <si>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</si>
  <si>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</si>
  <si>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</si>
  <si>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</si>
  <si>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</si>
  <si>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</si>
  <si>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</si>
  <si>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</si>
  <si>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For identification purposes reformulated as</t>
  </si>
  <si>
    <t>as can be derived from</t>
  </si>
  <si>
    <t xml:space="preserve">A.H. Geeraerd, C.H. Herremans and J.F. Van Impe 2000. Structural model requirements to describe microbial inactivation during a mild heat treatment. International Journal of Food Microbiology, 59(3), 185-209 </t>
  </si>
  <si>
    <t>LOG10(N_res)</t>
  </si>
  <si>
    <t>f</t>
  </si>
  <si>
    <t>kmax1</t>
  </si>
  <si>
    <t>kmax2</t>
  </si>
  <si>
    <t>delta</t>
  </si>
  <si>
    <t>p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</si>
  <si>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</si>
  <si>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</si>
  <si>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</si>
  <si>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LOG10(Nres)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</si>
  <si>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</si>
  <si>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</si>
  <si>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</si>
  <si>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log10(N)=log10(N0)+log10(f*exp(-kmax1*t)+(1-f)*exp(-kmax2*t))</t>
  </si>
  <si>
    <t>Cerf O. 1977. Tailing of survival curves of bacterial spores.Journal of Applied Bacteriology, 42, 1-19</t>
  </si>
  <si>
    <t>N= (N0- N_res) * exp(-kmax * t) + N_res</t>
  </si>
  <si>
    <t>LOG10(N)= LOG10((10^LOG10(N0)- 10^LOG10(N_res)) * exp(-kmax * t) + 10^LOG10(N_res))</t>
  </si>
  <si>
    <t>Treatment</t>
  </si>
  <si>
    <t>CFU</t>
  </si>
  <si>
    <t>Un-chilled</t>
  </si>
  <si>
    <t>64C</t>
  </si>
  <si>
    <t>Pre-chilled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</si>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</sst>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2" fontId="4" fillId="0" borderId="0" xfId="0" applyNumberFormat="1" applyFont="1"/>
    <xf numFmtId="2" fontId="4" fillId="0" borderId="0" xfId="0" applyNumberFormat="1" applyFont="1" applyAlignment="1">
      <alignment wrapText="1"/>
    </xf>
    <xf numFmtId="2" fontId="3" fillId="0" borderId="0" xfId="0" applyNumberFormat="1" applyFont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0" fontId="2" fillId="0" borderId="0" xfId="0" applyFont="1"/>
    <xf numFmtId="2" fontId="5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2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Un-chilled_Biphasic'!$A$2:$A$16</c:f>
              <c:numCache>
                <c:formatCode>0.00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</c:numCache>
            </c:numRef>
          </c:xVal>
          <c:yVal>
            <c:numRef>
              <c:f>'12662 Un-chilled_Biphasic'!$B$2:$B$16</c:f>
              <c:numCache>
                <c:formatCode>0.00</c:formatCode>
                <c:ptCount val="15"/>
                <c:pt idx="0">
                  <c:v>5.7781512503836439</c:v>
                </c:pt>
                <c:pt idx="1">
                  <c:v>2.5622928644564746</c:v>
                </c:pt>
                <c:pt idx="2">
                  <c:v>2.5622928644564746</c:v>
                </c:pt>
                <c:pt idx="3">
                  <c:v>3.0273496077747564</c:v>
                </c:pt>
                <c:pt idx="4">
                  <c:v>2.1303337684950061</c:v>
                </c:pt>
                <c:pt idx="5">
                  <c:v>5.6720978579357171</c:v>
                </c:pt>
                <c:pt idx="6">
                  <c:v>3.6020599913279625</c:v>
                </c:pt>
                <c:pt idx="7">
                  <c:v>2.5440680443502757</c:v>
                </c:pt>
                <c:pt idx="8">
                  <c:v>2.1760912590556813</c:v>
                </c:pt>
                <c:pt idx="9">
                  <c:v>2.0606978403536118</c:v>
                </c:pt>
                <c:pt idx="10">
                  <c:v>1.5440680443502757</c:v>
                </c:pt>
                <c:pt idx="11">
                  <c:v>5.6989700043360187</c:v>
                </c:pt>
                <c:pt idx="12">
                  <c:v>2.6180480967120929</c:v>
                </c:pt>
                <c:pt idx="13">
                  <c:v>2.1303337684950061</c:v>
                </c:pt>
                <c:pt idx="14">
                  <c:v>1.1760912590556813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Un-chilled_Biphasic'!$A$20:$A$420</c:f>
              <c:numCache>
                <c:formatCode>0.00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'12662 Un-chilled_Biphasic'!$C$20:$C$420</c:f>
              <c:numCache>
                <c:formatCode>0.00</c:formatCode>
                <c:ptCount val="401"/>
                <c:pt idx="0">
                  <c:v>5.719495039211572</c:v>
                </c:pt>
                <c:pt idx="1">
                  <c:v>5.6753674089318427</c:v>
                </c:pt>
                <c:pt idx="2">
                  <c:v>5.6312463031041018</c:v>
                </c:pt>
                <c:pt idx="3">
                  <c:v>5.5871323729847049</c:v>
                </c:pt>
                <c:pt idx="4">
                  <c:v>5.5430263345755977</c:v>
                </c:pt>
                <c:pt idx="5">
                  <c:v>5.4989289750062476</c:v>
                </c:pt>
                <c:pt idx="6">
                  <c:v>5.4548411595331192</c:v>
                </c:pt>
                <c:pt idx="7">
                  <c:v>5.410763839214038</c:v>
                </c:pt>
                <c:pt idx="8">
                  <c:v>5.366698059319571</c:v>
                </c:pt>
                <c:pt idx="9">
                  <c:v>5.3226449685486736</c:v>
                </c:pt>
                <c:pt idx="10">
                  <c:v>5.2786058291212221</c:v>
                </c:pt>
                <c:pt idx="11">
                  <c:v>5.2345820278256774</c:v>
                </c:pt>
                <c:pt idx="12">
                  <c:v>5.190575088106046</c:v>
                </c:pt>
                <c:pt idx="13">
                  <c:v>5.1465866832783274</c:v>
                </c:pt>
                <c:pt idx="14">
                  <c:v>5.1026186509728921</c:v>
                </c:pt>
                <c:pt idx="15">
                  <c:v>5.0586730089054646</c:v>
                </c:pt>
                <c:pt idx="16">
                  <c:v>5.0147519720856364</c:v>
                </c:pt>
                <c:pt idx="17">
                  <c:v>4.9708579715778738</c:v>
                </c:pt>
                <c:pt idx="18">
                  <c:v>4.926993674935682</c:v>
                </c:pt>
                <c:pt idx="19">
                  <c:v>4.8831620084347378</c:v>
                </c:pt>
                <c:pt idx="20">
                  <c:v>4.8393661812351523</c:v>
                </c:pt>
                <c:pt idx="21">
                  <c:v>4.7956097116061684</c:v>
                </c:pt>
                <c:pt idx="22">
                  <c:v>4.7518964553483043</c:v>
                </c:pt>
                <c:pt idx="23">
                  <c:v>4.7082306365475661</c:v>
                </c:pt>
                <c:pt idx="24">
                  <c:v>4.6646168807934298</c:v>
                </c:pt>
                <c:pt idx="25">
                  <c:v>4.6210602509861163</c:v>
                </c:pt>
                <c:pt idx="26">
                  <c:v>4.577566285848425</c:v>
                </c:pt>
                <c:pt idx="27">
                  <c:v>4.5341410412421919</c:v>
                </c:pt>
                <c:pt idx="28">
                  <c:v>4.4907911343681386</c:v>
                </c:pt>
                <c:pt idx="29">
                  <c:v>4.4475237908993126</c:v>
                </c:pt>
                <c:pt idx="30">
                  <c:v>4.4043468950610416</c:v>
                </c:pt>
                <c:pt idx="31">
                  <c:v>4.361269042622804</c:v>
                </c:pt>
                <c:pt idx="32">
                  <c:v>4.3182995967079449</c:v>
                </c:pt>
                <c:pt idx="33">
                  <c:v>4.2754487462538542</c:v>
                </c:pt>
                <c:pt idx="34">
                  <c:v>4.2327275668661724</c:v>
                </c:pt>
                <c:pt idx="35">
                  <c:v>4.1901480837038552</c:v>
                </c:pt>
                <c:pt idx="36">
                  <c:v>4.1477233359054075</c:v>
                </c:pt>
                <c:pt idx="37">
                  <c:v>4.1054674419188633</c:v>
                </c:pt>
                <c:pt idx="38">
                  <c:v>4.0633956649273237</c:v>
                </c:pt>
                <c:pt idx="39">
                  <c:v>4.0215244773675769</c:v>
                </c:pt>
                <c:pt idx="40">
                  <c:v>3.9798716233212095</c:v>
                </c:pt>
                <c:pt idx="41">
                  <c:v>3.9384561773168736</c:v>
                </c:pt>
                <c:pt idx="42">
                  <c:v>3.8972985978216368</c:v>
                </c:pt>
                <c:pt idx="43">
                  <c:v>3.8564207734231002</c:v>
                </c:pt>
                <c:pt idx="44">
                  <c:v>3.8158460594193278</c:v>
                </c:pt>
                <c:pt idx="45">
                  <c:v>3.7755993022504115</c:v>
                </c:pt>
                <c:pt idx="46">
                  <c:v>3.7357068489370153</c:v>
                </c:pt>
                <c:pt idx="47">
                  <c:v>3.69619653845441</c:v>
                </c:pt>
                <c:pt idx="48">
                  <c:v>3.6570976717861576</c:v>
                </c:pt>
                <c:pt idx="49">
                  <c:v>3.6184409572942822</c:v>
                </c:pt>
                <c:pt idx="50">
                  <c:v>3.5802584280402732</c:v>
                </c:pt>
                <c:pt idx="51">
                  <c:v>3.542583327823714</c:v>
                </c:pt>
                <c:pt idx="52">
                  <c:v>3.5054499630032994</c:v>
                </c:pt>
                <c:pt idx="53">
                  <c:v>3.4688935176575129</c:v>
                </c:pt>
                <c:pt idx="54">
                  <c:v>3.4329498303534436</c:v>
                </c:pt>
                <c:pt idx="55">
                  <c:v>3.3976551317378481</c:v>
                </c:pt>
                <c:pt idx="56">
                  <c:v>3.3630457433478829</c:v>
                </c:pt>
                <c:pt idx="57">
                  <c:v>3.3291577394464316</c:v>
                </c:pt>
                <c:pt idx="58">
                  <c:v>3.2960265752848192</c:v>
                </c:pt>
                <c:pt idx="59">
                  <c:v>3.2636866869271115</c:v>
                </c:pt>
                <c:pt idx="60">
                  <c:v>3.232171069554632</c:v>
                </c:pt>
                <c:pt idx="61">
                  <c:v>3.2015108429043502</c:v>
                </c:pt>
                <c:pt idx="62">
                  <c:v>3.1717348140608257</c:v>
                </c:pt>
                <c:pt idx="63">
                  <c:v>3.1428690490898474</c:v>
                </c:pt>
                <c:pt idx="64">
                  <c:v>3.1149364658460867</c:v>
                </c:pt>
                <c:pt idx="65">
                  <c:v>3.0879564605952732</c:v>
                </c:pt>
                <c:pt idx="66">
                  <c:v>3.0619445807805987</c:v>
                </c:pt>
                <c:pt idx="67">
                  <c:v>3.0369122552913757</c:v>
                </c:pt>
                <c:pt idx="68">
                  <c:v>3.0128665919681308</c:v>
                </c:pt>
                <c:pt idx="69">
                  <c:v>2.9898102498658412</c:v>
                </c:pt>
                <c:pt idx="70">
                  <c:v>2.9677413911123618</c:v>
                </c:pt>
                <c:pt idx="71">
                  <c:v>2.946653714203304</c:v>
                </c:pt>
                <c:pt idx="72">
                  <c:v>2.9265365674588861</c:v>
                </c:pt>
                <c:pt idx="73">
                  <c:v>2.9073751383356403</c:v>
                </c:pt>
                <c:pt idx="74">
                  <c:v>2.8891507115311779</c:v>
                </c:pt>
                <c:pt idx="75">
                  <c:v>2.87184098651122</c:v>
                </c:pt>
                <c:pt idx="76">
                  <c:v>2.8554204433502228</c:v>
                </c:pt>
                <c:pt idx="77">
                  <c:v>2.8398607446837643</c:v>
                </c:pt>
                <c:pt idx="78">
                  <c:v>2.8251311611409151</c:v>
                </c:pt>
                <c:pt idx="79">
                  <c:v>2.8111990078249613</c:v>
                </c:pt>
                <c:pt idx="80">
                  <c:v>2.7980300801646845</c:v>
                </c:pt>
                <c:pt idx="81">
                  <c:v>2.7855890786584805</c:v>
                </c:pt>
                <c:pt idx="82">
                  <c:v>2.773840013554917</c:v>
                </c:pt>
                <c:pt idx="83">
                  <c:v>2.7627465822267823</c:v>
                </c:pt>
                <c:pt idx="84">
                  <c:v>2.752272513779308</c:v>
                </c:pt>
                <c:pt idx="85">
                  <c:v>2.7423818771810597</c:v>
                </c:pt>
                <c:pt idx="86">
                  <c:v>2.7330393508332258</c:v>
                </c:pt>
                <c:pt idx="87">
                  <c:v>2.7242104529385216</c:v>
                </c:pt>
                <c:pt idx="88">
                  <c:v>2.7158617332568133</c:v>
                </c:pt>
                <c:pt idx="89">
                  <c:v>2.7079609278238448</c:v>
                </c:pt>
                <c:pt idx="90">
                  <c:v>2.7004770789626837</c:v>
                </c:pt>
                <c:pt idx="91">
                  <c:v>2.6933806234483719</c:v>
                </c:pt>
                <c:pt idx="92">
                  <c:v>2.6866434520177642</c:v>
                </c:pt>
                <c:pt idx="93">
                  <c:v>2.680238943576974</c:v>
                </c:pt>
                <c:pt idx="94">
                  <c:v>2.674141977478742</c:v>
                </c:pt>
                <c:pt idx="95">
                  <c:v>2.6683289271517237</c:v>
                </c:pt>
                <c:pt idx="96">
                  <c:v>2.6627776381915069</c:v>
                </c:pt>
                <c:pt idx="97">
                  <c:v>2.657467393794243</c:v>
                </c:pt>
                <c:pt idx="98">
                  <c:v>2.6523788701497182</c:v>
                </c:pt>
                <c:pt idx="99">
                  <c:v>2.6474940841290708</c:v>
                </c:pt>
                <c:pt idx="100">
                  <c:v>2.6427963353171369</c:v>
                </c:pt>
                <c:pt idx="101">
                  <c:v>2.6382701441610399</c:v>
                </c:pt>
                <c:pt idx="102">
                  <c:v>2.6339011877426453</c:v>
                </c:pt>
                <c:pt idx="103">
                  <c:v>2.6296762344378628</c:v>
                </c:pt>
                <c:pt idx="104">
                  <c:v>2.6255830785034084</c:v>
                </c:pt>
                <c:pt idx="105">
                  <c:v>2.6216104754329419</c:v>
                </c:pt>
                <c:pt idx="106">
                  <c:v>2.61774807874952</c:v>
                </c:pt>
                <c:pt idx="107">
                  <c:v>2.6139863787494009</c:v>
                </c:pt>
                <c:pt idx="108">
                  <c:v>2.6103166435819958</c:v>
                </c:pt>
                <c:pt idx="109">
                  <c:v>2.6067308629405366</c:v>
                </c:pt>
                <c:pt idx="110">
                  <c:v>2.6032216945458932</c:v>
                </c:pt>
                <c:pt idx="111">
                  <c:v>2.5997824135299257</c:v>
                </c:pt>
                <c:pt idx="112">
                  <c:v>2.5964068647629071</c:v>
                </c:pt>
                <c:pt idx="113">
                  <c:v>2.5930894181199635</c:v>
                </c:pt>
                <c:pt idx="114">
                  <c:v>2.5898249266424576</c:v>
                </c:pt>
                <c:pt idx="115">
                  <c:v>2.586608687520187</c:v>
                </c:pt>
                <c:pt idx="116">
                  <c:v>2.5834364057977464</c:v>
                </c:pt>
                <c:pt idx="117">
                  <c:v>2.5803041606921551</c:v>
                </c:pt>
                <c:pt idx="118">
                  <c:v>2.5772083743977827</c:v>
                </c:pt>
                <c:pt idx="119">
                  <c:v>2.5741457832477375</c:v>
                </c:pt>
                <c:pt idx="120">
                  <c:v>2.5711134110974014</c:v>
                </c:pt>
                <c:pt idx="121">
                  <c:v>2.5681085447950389</c:v>
                </c:pt>
                <c:pt idx="122">
                  <c:v>2.5651287116056976</c:v>
                </c:pt>
                <c:pt idx="123">
                  <c:v>2.5621716584575962</c:v>
                </c:pt>
                <c:pt idx="124">
                  <c:v>2.5592353328843105</c:v>
                </c:pt>
                <c:pt idx="125">
                  <c:v>2.5563178655411076</c:v>
                </c:pt>
                <c:pt idx="126">
                  <c:v>2.5534175541793873</c:v>
                </c:pt>
                <c:pt idx="127">
                  <c:v>2.5505328489691941</c:v>
                </c:pt>
                <c:pt idx="128">
                  <c:v>2.5476623390659578</c:v>
                </c:pt>
                <c:pt idx="129">
                  <c:v>2.5448047403239036</c:v>
                </c:pt>
                <c:pt idx="130">
                  <c:v>2.5419588840647807</c:v>
                </c:pt>
                <c:pt idx="131">
                  <c:v>2.539123706816679</c:v>
                </c:pt>
                <c:pt idx="132">
                  <c:v>2.5362982409436086</c:v>
                </c:pt>
                <c:pt idx="133">
                  <c:v>2.5334816060922134</c:v>
                </c:pt>
                <c:pt idx="134">
                  <c:v>2.5306730013874157</c:v>
                </c:pt>
                <c:pt idx="135">
                  <c:v>2.5278716983139362</c:v>
                </c:pt>
                <c:pt idx="136">
                  <c:v>2.5250770342255069</c:v>
                </c:pt>
                <c:pt idx="137">
                  <c:v>2.5222884064281446</c:v>
                </c:pt>
                <c:pt idx="138">
                  <c:v>2.5195052667881477</c:v>
                </c:pt>
                <c:pt idx="139">
                  <c:v>2.5167271168194518</c:v>
                </c:pt>
                <c:pt idx="140">
                  <c:v>2.513953503208711</c:v>
                </c:pt>
                <c:pt idx="141">
                  <c:v>2.5111840137398991</c:v>
                </c:pt>
                <c:pt idx="142">
                  <c:v>2.5084182735834339</c:v>
                </c:pt>
                <c:pt idx="143">
                  <c:v>2.5056559419177646</c:v>
                </c:pt>
                <c:pt idx="144">
                  <c:v>2.5028967088540948</c:v>
                </c:pt>
                <c:pt idx="145">
                  <c:v>2.5001402926374134</c:v>
                </c:pt>
                <c:pt idx="146">
                  <c:v>2.4973864370993204</c:v>
                </c:pt>
                <c:pt idx="147">
                  <c:v>2.4946349093402524</c:v>
                </c:pt>
                <c:pt idx="148">
                  <c:v>2.4918854976206566</c:v>
                </c:pt>
                <c:pt idx="149">
                  <c:v>2.4891380094424584</c:v>
                </c:pt>
                <c:pt idx="150">
                  <c:v>2.4863922698037864</c:v>
                </c:pt>
                <c:pt idx="151">
                  <c:v>2.4836481196114364</c:v>
                </c:pt>
                <c:pt idx="152">
                  <c:v>2.4809054142369127</c:v>
                </c:pt>
                <c:pt idx="153">
                  <c:v>2.4781640222031429</c:v>
                </c:pt>
                <c:pt idx="154">
                  <c:v>2.475423823990107</c:v>
                </c:pt>
                <c:pt idx="155">
                  <c:v>2.472684710948676</c:v>
                </c:pt>
                <c:pt idx="156">
                  <c:v>2.4699465843128907</c:v>
                </c:pt>
                <c:pt idx="157">
                  <c:v>2.4672093543018101</c:v>
                </c:pt>
                <c:pt idx="158">
                  <c:v>2.4644729393028251</c:v>
                </c:pt>
                <c:pt idx="159">
                  <c:v>2.4617372651290861</c:v>
                </c:pt>
                <c:pt idx="160">
                  <c:v>2.4590022643443343</c:v>
                </c:pt>
                <c:pt idx="161">
                  <c:v>2.4562678756490328</c:v>
                </c:pt>
                <c:pt idx="162">
                  <c:v>2.4535340433222559</c:v>
                </c:pt>
                <c:pt idx="163">
                  <c:v>2.4508007167142742</c:v>
                </c:pt>
                <c:pt idx="164">
                  <c:v>2.4480678497852515</c:v>
                </c:pt>
                <c:pt idx="165">
                  <c:v>2.4453354006858561</c:v>
                </c:pt>
                <c:pt idx="166">
                  <c:v>2.4426033313760036</c:v>
                </c:pt>
                <c:pt idx="167">
                  <c:v>2.4398716072782518</c:v>
                </c:pt>
                <c:pt idx="168">
                  <c:v>2.4371401969627176</c:v>
                </c:pt>
                <c:pt idx="169">
                  <c:v>2.4344090718606424</c:v>
                </c:pt>
                <c:pt idx="170">
                  <c:v>2.4316782060040101</c:v>
                </c:pt>
                <c:pt idx="171">
                  <c:v>2.4289475757888508</c:v>
                </c:pt>
                <c:pt idx="172">
                  <c:v>2.4262171597600721</c:v>
                </c:pt>
                <c:pt idx="173">
                  <c:v>2.4234869384158699</c:v>
                </c:pt>
                <c:pt idx="174">
                  <c:v>2.4207568940299327</c:v>
                </c:pt>
                <c:pt idx="175">
                  <c:v>2.4180270104898236</c:v>
                </c:pt>
                <c:pt idx="176">
                  <c:v>2.4152972731500695</c:v>
                </c:pt>
                <c:pt idx="177">
                  <c:v>2.412567668698621</c:v>
                </c:pt>
                <c:pt idx="178">
                  <c:v>2.4098381850354618</c:v>
                </c:pt>
                <c:pt idx="179">
                  <c:v>2.4071088111622694</c:v>
                </c:pt>
                <c:pt idx="180">
                  <c:v>2.4043795370821197</c:v>
                </c:pt>
                <c:pt idx="181">
                  <c:v>2.4016503537083147</c:v>
                </c:pt>
                <c:pt idx="182">
                  <c:v>2.3989212527815158</c:v>
                </c:pt>
                <c:pt idx="183">
                  <c:v>2.3961922267944171</c:v>
                </c:pt>
                <c:pt idx="184">
                  <c:v>2.3934632689232744</c:v>
                </c:pt>
                <c:pt idx="185">
                  <c:v>2.3907343729656709</c:v>
                </c:pt>
                <c:pt idx="186">
                  <c:v>2.3880055332839452</c:v>
                </c:pt>
                <c:pt idx="187">
                  <c:v>2.3852767447537713</c:v>
                </c:pt>
                <c:pt idx="188">
                  <c:v>2.3825480027174186</c:v>
                </c:pt>
                <c:pt idx="189">
                  <c:v>2.3798193029412693</c:v>
                </c:pt>
                <c:pt idx="190">
                  <c:v>2.3770906415772015</c:v>
                </c:pt>
                <c:pt idx="191">
                  <c:v>2.3743620151274878</c:v>
                </c:pt>
                <c:pt idx="192">
                  <c:v>2.3716334204128922</c:v>
                </c:pt>
                <c:pt idx="193">
                  <c:v>2.3689048545436706</c:v>
                </c:pt>
                <c:pt idx="194">
                  <c:v>2.3661763148932091</c:v>
                </c:pt>
                <c:pt idx="195">
                  <c:v>2.3634477990740668</c:v>
                </c:pt>
                <c:pt idx="196">
                  <c:v>2.3607193049161972</c:v>
                </c:pt>
                <c:pt idx="197">
                  <c:v>2.3579908304471533</c:v>
                </c:pt>
                <c:pt idx="198">
                  <c:v>2.3552623738740945</c:v>
                </c:pt>
                <c:pt idx="199">
                  <c:v>2.3525339335674338</c:v>
                </c:pt>
                <c:pt idx="200">
                  <c:v>2.3498055080459697</c:v>
                </c:pt>
                <c:pt idx="201">
                  <c:v>2.3470770959633782</c:v>
                </c:pt>
                <c:pt idx="202">
                  <c:v>2.3443486960959277</c:v>
                </c:pt>
                <c:pt idx="203">
                  <c:v>2.3416203073313193</c:v>
                </c:pt>
                <c:pt idx="204">
                  <c:v>2.3388919286585375</c:v>
                </c:pt>
                <c:pt idx="205">
                  <c:v>2.3361635591586287</c:v>
                </c:pt>
                <c:pt idx="206">
                  <c:v>2.333435197996319</c:v>
                </c:pt>
                <c:pt idx="207">
                  <c:v>2.3307068444123922</c:v>
                </c:pt>
                <c:pt idx="208">
                  <c:v>2.3279784977167668</c:v>
                </c:pt>
                <c:pt idx="209">
                  <c:v>2.3252501572821984</c:v>
                </c:pt>
                <c:pt idx="210">
                  <c:v>2.3225218225385595</c:v>
                </c:pt>
                <c:pt idx="211">
                  <c:v>2.3197934929676376</c:v>
                </c:pt>
                <c:pt idx="212">
                  <c:v>2.3170651680984085</c:v>
                </c:pt>
                <c:pt idx="213">
                  <c:v>2.3143368475027386</c:v>
                </c:pt>
                <c:pt idx="214">
                  <c:v>2.3116085307914802</c:v>
                </c:pt>
                <c:pt idx="215">
                  <c:v>2.3088802176109211</c:v>
                </c:pt>
                <c:pt idx="216">
                  <c:v>2.306151907639558</c:v>
                </c:pt>
                <c:pt idx="217">
                  <c:v>2.3034236005851625</c:v>
                </c:pt>
                <c:pt idx="218">
                  <c:v>2.3006952961821177</c:v>
                </c:pt>
                <c:pt idx="219">
                  <c:v>2.2979669941889926</c:v>
                </c:pt>
                <c:pt idx="220">
                  <c:v>2.2952386943863416</c:v>
                </c:pt>
                <c:pt idx="221">
                  <c:v>2.2925103965747007</c:v>
                </c:pt>
                <c:pt idx="222">
                  <c:v>2.2897821005727699</c:v>
                </c:pt>
                <c:pt idx="223">
                  <c:v>2.2870538062157575</c:v>
                </c:pt>
                <c:pt idx="224">
                  <c:v>2.2843255133538785</c:v>
                </c:pt>
                <c:pt idx="225">
                  <c:v>2.2815972218509861</c:v>
                </c:pt>
                <c:pt idx="226">
                  <c:v>2.2788689315833319</c:v>
                </c:pt>
                <c:pt idx="227">
                  <c:v>2.2761406424384356</c:v>
                </c:pt>
                <c:pt idx="228">
                  <c:v>2.2734123543140599</c:v>
                </c:pt>
                <c:pt idx="229">
                  <c:v>2.2706840671172759</c:v>
                </c:pt>
                <c:pt idx="230">
                  <c:v>2.2679557807636179</c:v>
                </c:pt>
                <c:pt idx="231">
                  <c:v>2.2652274951763114</c:v>
                </c:pt>
                <c:pt idx="232">
                  <c:v>2.2624992102855721</c:v>
                </c:pt>
                <c:pt idx="233">
                  <c:v>2.2597709260279717</c:v>
                </c:pt>
                <c:pt idx="234">
                  <c:v>2.2570426423458563</c:v>
                </c:pt>
                <c:pt idx="235">
                  <c:v>2.2543143591868224</c:v>
                </c:pt>
                <c:pt idx="236">
                  <c:v>2.2515860765032389</c:v>
                </c:pt>
                <c:pt idx="237">
                  <c:v>2.2488577942518111</c:v>
                </c:pt>
                <c:pt idx="238">
                  <c:v>2.2461295123931873</c:v>
                </c:pt>
                <c:pt idx="239">
                  <c:v>2.2434012308915992</c:v>
                </c:pt>
                <c:pt idx="240">
                  <c:v>2.2406729497145346</c:v>
                </c:pt>
                <c:pt idx="241">
                  <c:v>2.2379446688324429</c:v>
                </c:pt>
                <c:pt idx="242">
                  <c:v>2.2352163882184639</c:v>
                </c:pt>
                <c:pt idx="243">
                  <c:v>2.2324881078481833</c:v>
                </c:pt>
                <c:pt idx="244">
                  <c:v>2.2297598276994104</c:v>
                </c:pt>
                <c:pt idx="245">
                  <c:v>2.2270315477519742</c:v>
                </c:pt>
                <c:pt idx="246">
                  <c:v>2.2243032679875419</c:v>
                </c:pt>
                <c:pt idx="247">
                  <c:v>2.2215749883894484</c:v>
                </c:pt>
                <c:pt idx="248">
                  <c:v>2.2188467089425474</c:v>
                </c:pt>
                <c:pt idx="249">
                  <c:v>2.2161184296330716</c:v>
                </c:pt>
                <c:pt idx="250">
                  <c:v>2.2133901504485065</c:v>
                </c:pt>
                <c:pt idx="251">
                  <c:v>2.2106618713774782</c:v>
                </c:pt>
                <c:pt idx="252">
                  <c:v>2.2079335924096477</c:v>
                </c:pt>
                <c:pt idx="253">
                  <c:v>2.2052053135356182</c:v>
                </c:pt>
                <c:pt idx="254">
                  <c:v>2.2024770347468481</c:v>
                </c:pt>
                <c:pt idx="255">
                  <c:v>2.1997487560355742</c:v>
                </c:pt>
                <c:pt idx="256">
                  <c:v>2.1970204773947386</c:v>
                </c:pt>
                <c:pt idx="257">
                  <c:v>2.1942921988179283</c:v>
                </c:pt>
                <c:pt idx="258">
                  <c:v>2.1915639202993127</c:v>
                </c:pt>
                <c:pt idx="259">
                  <c:v>2.188835641833593</c:v>
                </c:pt>
                <c:pt idx="260">
                  <c:v>2.1861073634159518</c:v>
                </c:pt>
                <c:pt idx="261">
                  <c:v>2.1833790850420116</c:v>
                </c:pt>
                <c:pt idx="262">
                  <c:v>2.180650806707793</c:v>
                </c:pt>
                <c:pt idx="263">
                  <c:v>2.1779225284096788</c:v>
                </c:pt>
                <c:pt idx="264">
                  <c:v>2.1751942501443815</c:v>
                </c:pt>
                <c:pt idx="265">
                  <c:v>2.1724659719089128</c:v>
                </c:pt>
                <c:pt idx="266">
                  <c:v>2.1697376937005561</c:v>
                </c:pt>
                <c:pt idx="267">
                  <c:v>2.1670094155168433</c:v>
                </c:pt>
                <c:pt idx="268">
                  <c:v>2.1642811373555295</c:v>
                </c:pt>
                <c:pt idx="269">
                  <c:v>2.1615528592145763</c:v>
                </c:pt>
                <c:pt idx="270">
                  <c:v>2.1588245810921283</c:v>
                </c:pt>
                <c:pt idx="271">
                  <c:v>2.156096302986501</c:v>
                </c:pt>
                <c:pt idx="272">
                  <c:v>2.1533680248961633</c:v>
                </c:pt>
                <c:pt idx="273">
                  <c:v>2.150639746819722</c:v>
                </c:pt>
                <c:pt idx="274">
                  <c:v>2.147911468755912</c:v>
                </c:pt>
                <c:pt idx="275">
                  <c:v>2.1451831907035834</c:v>
                </c:pt>
                <c:pt idx="276">
                  <c:v>2.1424549126616905</c:v>
                </c:pt>
                <c:pt idx="277">
                  <c:v>2.1397266346292829</c:v>
                </c:pt>
                <c:pt idx="278">
                  <c:v>2.1369983566054969</c:v>
                </c:pt>
                <c:pt idx="279">
                  <c:v>2.1342700785895472</c:v>
                </c:pt>
                <c:pt idx="280">
                  <c:v>2.1315418005807212</c:v>
                </c:pt>
                <c:pt idx="281">
                  <c:v>2.1288135225783695</c:v>
                </c:pt>
                <c:pt idx="282">
                  <c:v>2.1260852445819021</c:v>
                </c:pt>
                <c:pt idx="283">
                  <c:v>2.1233569665907841</c:v>
                </c:pt>
                <c:pt idx="284">
                  <c:v>2.120628688604528</c:v>
                </c:pt>
                <c:pt idx="285">
                  <c:v>2.1179004106226906</c:v>
                </c:pt>
                <c:pt idx="286">
                  <c:v>2.1151721326448705</c:v>
                </c:pt>
                <c:pt idx="287">
                  <c:v>2.1124438546707012</c:v>
                </c:pt>
                <c:pt idx="288">
                  <c:v>2.1097155766998505</c:v>
                </c:pt>
                <c:pt idx="289">
                  <c:v>2.1069872987320157</c:v>
                </c:pt>
                <c:pt idx="290">
                  <c:v>2.1042590207669232</c:v>
                </c:pt>
                <c:pt idx="291">
                  <c:v>2.1015307428043224</c:v>
                </c:pt>
                <c:pt idx="292">
                  <c:v>2.0988024648439869</c:v>
                </c:pt>
                <c:pt idx="293">
                  <c:v>2.0960741868857098</c:v>
                </c:pt>
                <c:pt idx="294">
                  <c:v>2.0933459089293045</c:v>
                </c:pt>
                <c:pt idx="295">
                  <c:v>2.0906176309746001</c:v>
                </c:pt>
                <c:pt idx="296">
                  <c:v>2.087889353021442</c:v>
                </c:pt>
                <c:pt idx="297">
                  <c:v>2.0851610750696885</c:v>
                </c:pt>
                <c:pt idx="298">
                  <c:v>2.0824327971192127</c:v>
                </c:pt>
                <c:pt idx="299">
                  <c:v>2.0797045191698982</c:v>
                </c:pt>
                <c:pt idx="300">
                  <c:v>2.0769762412216388</c:v>
                </c:pt>
                <c:pt idx="301">
                  <c:v>2.0742479632743382</c:v>
                </c:pt>
                <c:pt idx="302">
                  <c:v>2.0715196853279099</c:v>
                </c:pt>
                <c:pt idx="303">
                  <c:v>2.0687914073822742</c:v>
                </c:pt>
                <c:pt idx="304">
                  <c:v>2.0660631294373584</c:v>
                </c:pt>
                <c:pt idx="305">
                  <c:v>2.0633348514930971</c:v>
                </c:pt>
                <c:pt idx="306">
                  <c:v>2.0606065735494314</c:v>
                </c:pt>
                <c:pt idx="307">
                  <c:v>2.0578782956063066</c:v>
                </c:pt>
                <c:pt idx="308">
                  <c:v>2.055150017663673</c:v>
                </c:pt>
                <c:pt idx="309">
                  <c:v>2.0524217397214866</c:v>
                </c:pt>
                <c:pt idx="310">
                  <c:v>2.0496934617797065</c:v>
                </c:pt>
                <c:pt idx="311">
                  <c:v>2.0469651838382954</c:v>
                </c:pt>
                <c:pt idx="312">
                  <c:v>2.0442369058972196</c:v>
                </c:pt>
                <c:pt idx="313">
                  <c:v>2.0415086279564494</c:v>
                </c:pt>
                <c:pt idx="314">
                  <c:v>2.0387803500159563</c:v>
                </c:pt>
                <c:pt idx="315">
                  <c:v>2.0360520720757149</c:v>
                </c:pt>
                <c:pt idx="316">
                  <c:v>2.0333237941357027</c:v>
                </c:pt>
                <c:pt idx="317">
                  <c:v>2.0305955161958988</c:v>
                </c:pt>
                <c:pt idx="318">
                  <c:v>2.0278672382562841</c:v>
                </c:pt>
                <c:pt idx="319">
                  <c:v>2.0251389603168413</c:v>
                </c:pt>
                <c:pt idx="320">
                  <c:v>2.0224106823775552</c:v>
                </c:pt>
                <c:pt idx="321">
                  <c:v>2.0196824044384107</c:v>
                </c:pt>
                <c:pt idx="322">
                  <c:v>2.016954126499396</c:v>
                </c:pt>
                <c:pt idx="323">
                  <c:v>2.014225848560498</c:v>
                </c:pt>
                <c:pt idx="324">
                  <c:v>2.0114975706217071</c:v>
                </c:pt>
                <c:pt idx="325">
                  <c:v>2.008769292683013</c:v>
                </c:pt>
                <c:pt idx="326">
                  <c:v>2.0060410147444072</c:v>
                </c:pt>
                <c:pt idx="327">
                  <c:v>2.0033127368058814</c:v>
                </c:pt>
                <c:pt idx="328">
                  <c:v>2.0005844588674289</c:v>
                </c:pt>
                <c:pt idx="329">
                  <c:v>1.997856180929042</c:v>
                </c:pt>
                <c:pt idx="330">
                  <c:v>1.9951279029907156</c:v>
                </c:pt>
                <c:pt idx="331">
                  <c:v>1.9923996250524438</c:v>
                </c:pt>
                <c:pt idx="332">
                  <c:v>1.9896713471142218</c:v>
                </c:pt>
                <c:pt idx="333">
                  <c:v>1.986943069176045</c:v>
                </c:pt>
                <c:pt idx="334">
                  <c:v>1.9842147912379091</c:v>
                </c:pt>
                <c:pt idx="335">
                  <c:v>1.9814865132998105</c:v>
                </c:pt>
                <c:pt idx="336">
                  <c:v>1.9787582353617461</c:v>
                </c:pt>
                <c:pt idx="337">
                  <c:v>1.9760299574237123</c:v>
                </c:pt>
                <c:pt idx="338">
                  <c:v>1.973301679485707</c:v>
                </c:pt>
                <c:pt idx="339">
                  <c:v>1.9705734015477265</c:v>
                </c:pt>
                <c:pt idx="340">
                  <c:v>1.9678451236097696</c:v>
                </c:pt>
                <c:pt idx="341">
                  <c:v>1.9651168456718335</c:v>
                </c:pt>
                <c:pt idx="342">
                  <c:v>1.962388567733917</c:v>
                </c:pt>
                <c:pt idx="343">
                  <c:v>1.9596602897960174</c:v>
                </c:pt>
                <c:pt idx="344">
                  <c:v>1.9569320118581341</c:v>
                </c:pt>
                <c:pt idx="345">
                  <c:v>1.9542037339202647</c:v>
                </c:pt>
                <c:pt idx="346">
                  <c:v>1.9514754559824086</c:v>
                </c:pt>
                <c:pt idx="347">
                  <c:v>1.9487471780445644</c:v>
                </c:pt>
                <c:pt idx="348">
                  <c:v>1.946018900106731</c:v>
                </c:pt>
                <c:pt idx="349">
                  <c:v>1.9432906221689072</c:v>
                </c:pt>
                <c:pt idx="350">
                  <c:v>1.9405623442310924</c:v>
                </c:pt>
                <c:pt idx="351">
                  <c:v>1.937834066293286</c:v>
                </c:pt>
                <c:pt idx="352">
                  <c:v>1.9351057883554867</c:v>
                </c:pt>
                <c:pt idx="353">
                  <c:v>1.9323775104176941</c:v>
                </c:pt>
                <c:pt idx="354">
                  <c:v>1.9296492324799073</c:v>
                </c:pt>
                <c:pt idx="355">
                  <c:v>1.9269209545421266</c:v>
                </c:pt>
                <c:pt idx="356">
                  <c:v>1.9241926766043504</c:v>
                </c:pt>
                <c:pt idx="357">
                  <c:v>1.9214643986665791</c:v>
                </c:pt>
                <c:pt idx="358">
                  <c:v>1.9187361207288118</c:v>
                </c:pt>
                <c:pt idx="359">
                  <c:v>1.9160078427910485</c:v>
                </c:pt>
                <c:pt idx="360">
                  <c:v>1.9132795648532883</c:v>
                </c:pt>
                <c:pt idx="361">
                  <c:v>1.9105512869155312</c:v>
                </c:pt>
                <c:pt idx="362">
                  <c:v>1.9078230089777772</c:v>
                </c:pt>
                <c:pt idx="363">
                  <c:v>1.9050947310400259</c:v>
                </c:pt>
                <c:pt idx="364">
                  <c:v>1.9023664531022768</c:v>
                </c:pt>
                <c:pt idx="365">
                  <c:v>1.8996381751645295</c:v>
                </c:pt>
                <c:pt idx="366">
                  <c:v>1.8969098972267844</c:v>
                </c:pt>
                <c:pt idx="367">
                  <c:v>1.8941816192890411</c:v>
                </c:pt>
                <c:pt idx="368">
                  <c:v>1.8914533413512995</c:v>
                </c:pt>
                <c:pt idx="369">
                  <c:v>1.8887250634135588</c:v>
                </c:pt>
                <c:pt idx="370">
                  <c:v>1.8859967854758199</c:v>
                </c:pt>
                <c:pt idx="371">
                  <c:v>1.8832685075380824</c:v>
                </c:pt>
                <c:pt idx="372">
                  <c:v>1.8805402296003457</c:v>
                </c:pt>
                <c:pt idx="373">
                  <c:v>1.8778119516626099</c:v>
                </c:pt>
                <c:pt idx="374">
                  <c:v>1.8750836737248751</c:v>
                </c:pt>
                <c:pt idx="375">
                  <c:v>1.8723553957871411</c:v>
                </c:pt>
                <c:pt idx="376">
                  <c:v>1.8696271178494079</c:v>
                </c:pt>
                <c:pt idx="377">
                  <c:v>1.8668988399116753</c:v>
                </c:pt>
                <c:pt idx="378">
                  <c:v>1.8641705619739435</c:v>
                </c:pt>
                <c:pt idx="379">
                  <c:v>1.8614422840362121</c:v>
                </c:pt>
                <c:pt idx="380">
                  <c:v>1.8587140060984813</c:v>
                </c:pt>
                <c:pt idx="381">
                  <c:v>1.8559857281607508</c:v>
                </c:pt>
                <c:pt idx="382">
                  <c:v>1.8532574502230212</c:v>
                </c:pt>
                <c:pt idx="383">
                  <c:v>1.8505291722852912</c:v>
                </c:pt>
                <c:pt idx="384">
                  <c:v>1.8478008943475621</c:v>
                </c:pt>
                <c:pt idx="385">
                  <c:v>1.845072616409833</c:v>
                </c:pt>
                <c:pt idx="386">
                  <c:v>1.8423443384721048</c:v>
                </c:pt>
                <c:pt idx="387">
                  <c:v>1.8396160605343761</c:v>
                </c:pt>
                <c:pt idx="388">
                  <c:v>1.8368877825966483</c:v>
                </c:pt>
                <c:pt idx="389">
                  <c:v>1.8341595046589201</c:v>
                </c:pt>
                <c:pt idx="390">
                  <c:v>1.8314312267211923</c:v>
                </c:pt>
                <c:pt idx="391">
                  <c:v>1.828702948783465</c:v>
                </c:pt>
                <c:pt idx="392">
                  <c:v>1.8259746708457376</c:v>
                </c:pt>
                <c:pt idx="393">
                  <c:v>1.8232463929080103</c:v>
                </c:pt>
                <c:pt idx="394">
                  <c:v>1.8205181149702829</c:v>
                </c:pt>
                <c:pt idx="395">
                  <c:v>1.817789837032556</c:v>
                </c:pt>
                <c:pt idx="396">
                  <c:v>1.8150615590948291</c:v>
                </c:pt>
                <c:pt idx="397">
                  <c:v>1.8123332811571022</c:v>
                </c:pt>
                <c:pt idx="398">
                  <c:v>1.8096050032193758</c:v>
                </c:pt>
                <c:pt idx="399">
                  <c:v>1.8068767252816489</c:v>
                </c:pt>
                <c:pt idx="400">
                  <c:v>1.8041484473439224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816792"/>
        <c:axId val="359693192"/>
      </c:scatterChart>
      <c:valAx>
        <c:axId val="3598167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693192"/>
        <c:crosses val="autoZero"/>
        <c:crossBetween val="midCat"/>
      </c:valAx>
      <c:valAx>
        <c:axId val="359693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8167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Pre-chilled_LogLinearTail'!$A$2:$A$18</c:f>
              <c:numCache>
                <c:formatCode>0.00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0.5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</c:numCache>
            </c:numRef>
          </c:xVal>
          <c:yVal>
            <c:numRef>
              <c:f>'12662 Pre-chilled_LogLinearTail'!$B$2:$B$18</c:f>
              <c:numCache>
                <c:formatCode>0.00</c:formatCode>
                <c:ptCount val="17"/>
                <c:pt idx="0">
                  <c:v>5.7242758696007892</c:v>
                </c:pt>
                <c:pt idx="1">
                  <c:v>2.7781512503836434</c:v>
                </c:pt>
                <c:pt idx="2">
                  <c:v>1.8129133566428555</c:v>
                </c:pt>
                <c:pt idx="3">
                  <c:v>2.4548448600085102</c:v>
                </c:pt>
                <c:pt idx="4">
                  <c:v>1.6989700043360187</c:v>
                </c:pt>
                <c:pt idx="5">
                  <c:v>5.5185139398778871</c:v>
                </c:pt>
                <c:pt idx="6">
                  <c:v>2.6720978579357175</c:v>
                </c:pt>
                <c:pt idx="7">
                  <c:v>2.1303337684950061</c:v>
                </c:pt>
                <c:pt idx="8">
                  <c:v>2.8027737252919755</c:v>
                </c:pt>
                <c:pt idx="9">
                  <c:v>2.5854607295085006</c:v>
                </c:pt>
                <c:pt idx="10">
                  <c:v>2.0606978403536118</c:v>
                </c:pt>
                <c:pt idx="11">
                  <c:v>5.6989700043360187</c:v>
                </c:pt>
                <c:pt idx="12">
                  <c:v>2.5185139398778875</c:v>
                </c:pt>
                <c:pt idx="13">
                  <c:v>2.6384892569546374</c:v>
                </c:pt>
                <c:pt idx="14">
                  <c:v>3.5440680443502757</c:v>
                </c:pt>
                <c:pt idx="15">
                  <c:v>2.9294189257142929</c:v>
                </c:pt>
                <c:pt idx="16">
                  <c:v>2.6989700043360187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 Pre-chilled_LogLinearTail'!$A$22:$A$422</c:f>
              <c:numCache>
                <c:formatCode>0.00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'12662 Pre-chilled_LogLinearTail'!$C$22:$C$422</c:f>
              <c:numCache>
                <c:formatCode>0.00</c:formatCode>
                <c:ptCount val="401"/>
                <c:pt idx="0">
                  <c:v>5.6472640217486036</c:v>
                </c:pt>
                <c:pt idx="1">
                  <c:v>5.5776755053903626</c:v>
                </c:pt>
                <c:pt idx="2">
                  <c:v>5.5080960638435004</c:v>
                </c:pt>
                <c:pt idx="3">
                  <c:v>5.4385272724279794</c:v>
                </c:pt>
                <c:pt idx="4">
                  <c:v>5.3689709793106957</c:v>
                </c:pt>
                <c:pt idx="5">
                  <c:v>5.2994293525299856</c:v>
                </c:pt>
                <c:pt idx="6">
                  <c:v>5.2299049350368003</c:v>
                </c:pt>
                <c:pt idx="7">
                  <c:v>5.1604007090860389</c:v>
                </c:pt>
                <c:pt idx="8">
                  <c:v>5.0909201715206969</c:v>
                </c:pt>
                <c:pt idx="9">
                  <c:v>5.0214674217286666</c:v>
                </c:pt>
                <c:pt idx="10">
                  <c:v>4.9520472643189386</c:v>
                </c:pt>
                <c:pt idx="11">
                  <c:v>4.8826653288615995</c:v>
                </c:pt>
                <c:pt idx="12">
                  <c:v>4.8133282093641068</c:v>
                </c:pt>
                <c:pt idx="13">
                  <c:v>4.7440436265124655</c:v>
                </c:pt>
                <c:pt idx="14">
                  <c:v>4.6748206160848138</c:v>
                </c:pt>
                <c:pt idx="15">
                  <c:v>4.6056697473366555</c:v>
                </c:pt>
                <c:pt idx="16">
                  <c:v>4.5366033755456412</c:v>
                </c:pt>
                <c:pt idx="17">
                  <c:v>4.4676359332646323</c:v>
                </c:pt>
                <c:pt idx="18">
                  <c:v>4.3987842651283211</c:v>
                </c:pt>
                <c:pt idx="19">
                  <c:v>4.3300680112387653</c:v>
                </c:pt>
                <c:pt idx="20">
                  <c:v>4.2615100441460019</c:v>
                </c:pt>
                <c:pt idx="21">
                  <c:v>4.1931369641423704</c:v>
                </c:pt>
                <c:pt idx="22">
                  <c:v>4.1249796568716617</c:v>
                </c:pt>
                <c:pt idx="23">
                  <c:v>4.0570739159458125</c:v>
                </c:pt>
                <c:pt idx="24">
                  <c:v>3.9894611311472206</c:v>
                </c:pt>
                <c:pt idx="25">
                  <c:v>3.9221890396112524</c:v>
                </c:pt>
                <c:pt idx="26">
                  <c:v>3.8553125328244322</c:v>
                </c:pt>
                <c:pt idx="27">
                  <c:v>3.7888945060024657</c:v>
                </c:pt>
                <c:pt idx="28">
                  <c:v>3.7230067280922046</c:v>
                </c:pt>
                <c:pt idx="29">
                  <c:v>3.6577306999925772</c:v>
                </c:pt>
                <c:pt idx="30">
                  <c:v>3.5931584554770359</c:v>
                </c:pt>
                <c:pt idx="31">
                  <c:v>3.52939324386803</c:v>
                </c:pt>
                <c:pt idx="32">
                  <c:v>3.4665500163625316</c:v>
                </c:pt>
                <c:pt idx="33">
                  <c:v>3.4047556203078129</c:v>
                </c:pt>
                <c:pt idx="34">
                  <c:v>3.3441485898420402</c:v>
                </c:pt>
                <c:pt idx="35">
                  <c:v>3.2848784103657027</c:v>
                </c:pt>
                <c:pt idx="36">
                  <c:v>3.2271041325817307</c:v>
                </c:pt>
                <c:pt idx="37">
                  <c:v>3.170992224389046</c:v>
                </c:pt>
                <c:pt idx="38">
                  <c:v>3.1167135808237769</c:v>
                </c:pt>
                <c:pt idx="39">
                  <c:v>3.0644396673599079</c:v>
                </c:pt>
                <c:pt idx="40">
                  <c:v>3.0143378510626238</c:v>
                </c:pt>
                <c:pt idx="41">
                  <c:v>2.9665660733029107</c:v>
                </c:pt>
                <c:pt idx="42">
                  <c:v>2.9212671266702399</c:v>
                </c:pt>
                <c:pt idx="43">
                  <c:v>2.8785629006948206</c:v>
                </c:pt>
                <c:pt idx="44">
                  <c:v>2.8385490350724236</c:v>
                </c:pt>
                <c:pt idx="45">
                  <c:v>2.8012904444750815</c:v>
                </c:pt>
                <c:pt idx="46">
                  <c:v>2.766818141050233</c:v>
                </c:pt>
                <c:pt idx="47">
                  <c:v>2.7351276764897121</c:v>
                </c:pt>
                <c:pt idx="48">
                  <c:v>2.7061793670805474</c:v>
                </c:pt>
                <c:pt idx="49">
                  <c:v>2.6799002779094563</c:v>
                </c:pt>
                <c:pt idx="50">
                  <c:v>2.6561877593968837</c:v>
                </c:pt>
                <c:pt idx="51">
                  <c:v>2.6349141824722713</c:v>
                </c:pt>
                <c:pt idx="52">
                  <c:v>2.6159324304785887</c:v>
                </c:pt>
                <c:pt idx="53">
                  <c:v>2.5990816845336671</c:v>
                </c:pt>
                <c:pt idx="54">
                  <c:v>2.5841930783346458</c:v>
                </c:pt>
                <c:pt idx="55">
                  <c:v>2.5710948814800818</c:v>
                </c:pt>
                <c:pt idx="56">
                  <c:v>2.5596169759458363</c:v>
                </c:pt>
                <c:pt idx="57">
                  <c:v>2.5495944981856815</c:v>
                </c:pt>
                <c:pt idx="58">
                  <c:v>2.5408706142511037</c:v>
                </c:pt>
                <c:pt idx="59">
                  <c:v>2.5332984686587148</c:v>
                </c:pt>
                <c:pt idx="60">
                  <c:v>2.526742396831366</c:v>
                </c:pt>
                <c:pt idx="61">
                  <c:v>2.5210785175824215</c:v>
                </c:pt>
                <c:pt idx="62">
                  <c:v>2.5161948306055284</c:v>
                </c:pt>
                <c:pt idx="63">
                  <c:v>2.5119909394517106</c:v>
                </c:pt>
                <c:pt idx="64">
                  <c:v>2.5083775079337909</c:v>
                </c:pt>
                <c:pt idx="65">
                  <c:v>2.5052755413270007</c:v>
                </c:pt>
                <c:pt idx="66">
                  <c:v>2.5026155660824667</c:v>
                </c:pt>
                <c:pt idx="67">
                  <c:v>2.5003367649588082</c:v>
                </c:pt>
                <c:pt idx="68">
                  <c:v>2.4983861095888136</c:v>
                </c:pt>
                <c:pt idx="69">
                  <c:v>2.4967175200003378</c:v>
                </c:pt>
                <c:pt idx="70">
                  <c:v>2.4952910705627693</c:v>
                </c:pt>
                <c:pt idx="71">
                  <c:v>2.4940722540511375</c:v>
                </c:pt>
                <c:pt idx="72">
                  <c:v>2.4930313097080532</c:v>
                </c:pt>
                <c:pt idx="73">
                  <c:v>2.492142616998493</c:v>
                </c:pt>
                <c:pt idx="74">
                  <c:v>2.4913841538627417</c:v>
                </c:pt>
                <c:pt idx="75">
                  <c:v>2.490737016382047</c:v>
                </c:pt>
                <c:pt idx="76">
                  <c:v>2.4901849956289395</c:v>
                </c:pt>
                <c:pt idx="77">
                  <c:v>2.4897142068757723</c:v>
                </c:pt>
                <c:pt idx="78">
                  <c:v>2.4893127661204053</c:v>
                </c:pt>
                <c:pt idx="79">
                  <c:v>2.4889705089341243</c:v>
                </c:pt>
                <c:pt idx="80">
                  <c:v>2.488678746851948</c:v>
                </c:pt>
                <c:pt idx="81">
                  <c:v>2.4884300568422457</c:v>
                </c:pt>
                <c:pt idx="82">
                  <c:v>2.4882180997632815</c:v>
                </c:pt>
                <c:pt idx="83">
                  <c:v>2.488037464105616</c:v>
                </c:pt>
                <c:pt idx="84">
                  <c:v>2.4878835317090928</c:v>
                </c:pt>
                <c:pt idx="85">
                  <c:v>2.4877523625170195</c:v>
                </c:pt>
                <c:pt idx="86">
                  <c:v>2.4876405957796917</c:v>
                </c:pt>
                <c:pt idx="87">
                  <c:v>2.4875453654400057</c:v>
                </c:pt>
                <c:pt idx="88">
                  <c:v>2.4874642277238665</c:v>
                </c:pt>
                <c:pt idx="89">
                  <c:v>2.4873950992174541</c:v>
                </c:pt>
                <c:pt idx="90">
                  <c:v>2.4873362039434048</c:v>
                </c:pt>
                <c:pt idx="91">
                  <c:v>2.4872860281505305</c:v>
                </c:pt>
                <c:pt idx="92">
                  <c:v>2.4872432817090879</c:v>
                </c:pt>
                <c:pt idx="93">
                  <c:v>2.487206865158277</c:v>
                </c:pt>
                <c:pt idx="94">
                  <c:v>2.4871758415869629</c:v>
                </c:pt>
                <c:pt idx="95">
                  <c:v>2.4871494126449378</c:v>
                </c:pt>
                <c:pt idx="96">
                  <c:v>2.4871268980824834</c:v>
                </c:pt>
                <c:pt idx="97">
                  <c:v>2.487107718302549</c:v>
                </c:pt>
                <c:pt idx="98">
                  <c:v>2.4870913794843488</c:v>
                </c:pt>
                <c:pt idx="99">
                  <c:v>2.4870774609011277</c:v>
                </c:pt>
                <c:pt idx="100">
                  <c:v>2.4870656041097212</c:v>
                </c:pt>
                <c:pt idx="101">
                  <c:v>2.4870555037365558</c:v>
                </c:pt>
                <c:pt idx="102">
                  <c:v>2.4870468996249921</c:v>
                </c:pt>
                <c:pt idx="103">
                  <c:v>2.4870395701433559</c:v>
                </c:pt>
                <c:pt idx="104">
                  <c:v>2.4870333264824427</c:v>
                </c:pt>
                <c:pt idx="105">
                  <c:v>2.4870280077964444</c:v>
                </c:pt>
                <c:pt idx="106">
                  <c:v>2.4870234770627362</c:v>
                </c:pt>
                <c:pt idx="107">
                  <c:v>2.487019617554306</c:v>
                </c:pt>
                <c:pt idx="108">
                  <c:v>2.4870163298342662</c:v>
                </c:pt>
                <c:pt idx="109">
                  <c:v>2.4870135291952526</c:v>
                </c:pt>
                <c:pt idx="110">
                  <c:v>2.4870111434779036</c:v>
                </c:pt>
                <c:pt idx="111">
                  <c:v>2.4870091112123354</c:v>
                </c:pt>
                <c:pt idx="112">
                  <c:v>2.4870073800348229</c:v>
                </c:pt>
                <c:pt idx="113">
                  <c:v>2.4870059053389446</c:v>
                </c:pt>
                <c:pt idx="114">
                  <c:v>2.4870046491264945</c:v>
                </c:pt>
                <c:pt idx="115">
                  <c:v>2.4870035790285803</c:v>
                </c:pt>
                <c:pt idx="116">
                  <c:v>2.4870026674717076</c:v>
                </c:pt>
                <c:pt idx="117">
                  <c:v>2.4870018909673894</c:v>
                </c:pt>
                <c:pt idx="118">
                  <c:v>2.4870012295069799</c:v>
                </c:pt>
                <c:pt idx="119">
                  <c:v>2.4870006660461521</c:v>
                </c:pt>
                <c:pt idx="120">
                  <c:v>2.487000186065742</c:v>
                </c:pt>
                <c:pt idx="121">
                  <c:v>2.4869997771976515</c:v>
                </c:pt>
                <c:pt idx="122">
                  <c:v>2.4869994289061661</c:v>
                </c:pt>
                <c:pt idx="123">
                  <c:v>2.4869991322164848</c:v>
                </c:pt>
                <c:pt idx="124">
                  <c:v>2.4869988794834703</c:v>
                </c:pt>
                <c:pt idx="125">
                  <c:v>2.4869986641946524</c:v>
                </c:pt>
                <c:pt idx="126">
                  <c:v>2.4869984808024217</c:v>
                </c:pt>
                <c:pt idx="127">
                  <c:v>2.4869983245810792</c:v>
                </c:pt>
                <c:pt idx="128">
                  <c:v>2.4869981915050694</c:v>
                </c:pt>
                <c:pt idx="129">
                  <c:v>2.4869980781452474</c:v>
                </c:pt>
                <c:pt idx="130">
                  <c:v>2.4869979815805197</c:v>
                </c:pt>
                <c:pt idx="131">
                  <c:v>2.4869978993225712</c:v>
                </c:pt>
                <c:pt idx="132">
                  <c:v>2.4869978292517496</c:v>
                </c:pt>
                <c:pt idx="133">
                  <c:v>2.4869977695624428</c:v>
                </c:pt>
                <c:pt idx="134">
                  <c:v>2.4869977187165531</c:v>
                </c:pt>
                <c:pt idx="135">
                  <c:v>2.4869976754038623</c:v>
                </c:pt>
                <c:pt idx="136">
                  <c:v>2.4869976385082722</c:v>
                </c:pt>
                <c:pt idx="137">
                  <c:v>2.4869976070790409</c:v>
                </c:pt>
                <c:pt idx="138">
                  <c:v>2.4869975803062871</c:v>
                </c:pt>
                <c:pt idx="139">
                  <c:v>2.4869975575001182</c:v>
                </c:pt>
                <c:pt idx="140">
                  <c:v>2.4869975380728553</c:v>
                </c:pt>
                <c:pt idx="141">
                  <c:v>2.4869975215238882</c:v>
                </c:pt>
                <c:pt idx="142">
                  <c:v>2.4869975074267754</c:v>
                </c:pt>
                <c:pt idx="143">
                  <c:v>2.4869974954182563</c:v>
                </c:pt>
                <c:pt idx="144">
                  <c:v>2.4869974851888905</c:v>
                </c:pt>
                <c:pt idx="145">
                  <c:v>2.4869974764750822</c:v>
                </c:pt>
                <c:pt idx="146">
                  <c:v>2.4869974690522909</c:v>
                </c:pt>
                <c:pt idx="147">
                  <c:v>2.4869974627292422</c:v>
                </c:pt>
                <c:pt idx="148">
                  <c:v>2.4869974573430009</c:v>
                </c:pt>
                <c:pt idx="149">
                  <c:v>2.4869974527547725</c:v>
                </c:pt>
                <c:pt idx="150">
                  <c:v>2.4869974488463242</c:v>
                </c:pt>
                <c:pt idx="151">
                  <c:v>2.4869974455169426</c:v>
                </c:pt>
                <c:pt idx="152">
                  <c:v>2.4869974426808339</c:v>
                </c:pt>
                <c:pt idx="153">
                  <c:v>2.4869974402649162</c:v>
                </c:pt>
                <c:pt idx="154">
                  <c:v>2.4869974382069353</c:v>
                </c:pt>
                <c:pt idx="155">
                  <c:v>2.4869974364538598</c:v>
                </c:pt>
                <c:pt idx="156">
                  <c:v>2.4869974349605157</c:v>
                </c:pt>
                <c:pt idx="157">
                  <c:v>2.4869974336884217</c:v>
                </c:pt>
                <c:pt idx="158">
                  <c:v>2.4869974326047979</c:v>
                </c:pt>
                <c:pt idx="159">
                  <c:v>2.4869974316817216</c:v>
                </c:pt>
                <c:pt idx="160">
                  <c:v>2.4869974308954057</c:v>
                </c:pt>
                <c:pt idx="161">
                  <c:v>2.4869974302255886</c:v>
                </c:pt>
                <c:pt idx="162">
                  <c:v>2.4869974296550104</c:v>
                </c:pt>
                <c:pt idx="163">
                  <c:v>2.4869974291689672</c:v>
                </c:pt>
                <c:pt idx="164">
                  <c:v>2.4869974287549348</c:v>
                </c:pt>
                <c:pt idx="165">
                  <c:v>2.4869974284022449</c:v>
                </c:pt>
                <c:pt idx="166">
                  <c:v>2.4869974281018083</c:v>
                </c:pt>
                <c:pt idx="167">
                  <c:v>2.4869974278458842</c:v>
                </c:pt>
                <c:pt idx="168">
                  <c:v>2.4869974276278768</c:v>
                </c:pt>
                <c:pt idx="169">
                  <c:v>2.4869974274421689</c:v>
                </c:pt>
                <c:pt idx="170">
                  <c:v>2.486997427283975</c:v>
                </c:pt>
                <c:pt idx="171">
                  <c:v>2.4869974271492188</c:v>
                </c:pt>
                <c:pt idx="172">
                  <c:v>2.4869974270344279</c:v>
                </c:pt>
                <c:pt idx="173">
                  <c:v>2.4869974269366439</c:v>
                </c:pt>
                <c:pt idx="174">
                  <c:v>2.4869974268533475</c:v>
                </c:pt>
                <c:pt idx="175">
                  <c:v>2.4869974267823918</c:v>
                </c:pt>
                <c:pt idx="176">
                  <c:v>2.486997426721949</c:v>
                </c:pt>
                <c:pt idx="177">
                  <c:v>2.4869974266704613</c:v>
                </c:pt>
                <c:pt idx="178">
                  <c:v>2.4869974266266017</c:v>
                </c:pt>
                <c:pt idx="179">
                  <c:v>2.4869974265892405</c:v>
                </c:pt>
                <c:pt idx="180">
                  <c:v>2.4869974265574144</c:v>
                </c:pt>
                <c:pt idx="181">
                  <c:v>2.4869974265303036</c:v>
                </c:pt>
                <c:pt idx="182">
                  <c:v>2.4869974265072092</c:v>
                </c:pt>
                <c:pt idx="183">
                  <c:v>2.486997426487537</c:v>
                </c:pt>
                <c:pt idx="184">
                  <c:v>2.4869974264707793</c:v>
                </c:pt>
                <c:pt idx="185">
                  <c:v>2.486997426456504</c:v>
                </c:pt>
                <c:pt idx="186">
                  <c:v>2.486997426444344</c:v>
                </c:pt>
                <c:pt idx="187">
                  <c:v>2.4869974264339851</c:v>
                </c:pt>
                <c:pt idx="188">
                  <c:v>2.4869974264251615</c:v>
                </c:pt>
                <c:pt idx="189">
                  <c:v>2.4869974264176449</c:v>
                </c:pt>
                <c:pt idx="190">
                  <c:v>2.486997426411242</c:v>
                </c:pt>
                <c:pt idx="191">
                  <c:v>2.4869974264057877</c:v>
                </c:pt>
                <c:pt idx="192">
                  <c:v>2.4869974264011416</c:v>
                </c:pt>
                <c:pt idx="193">
                  <c:v>2.4869974263971839</c:v>
                </c:pt>
                <c:pt idx="194">
                  <c:v>2.4869974263938128</c:v>
                </c:pt>
                <c:pt idx="195">
                  <c:v>2.4869974263909409</c:v>
                </c:pt>
                <c:pt idx="196">
                  <c:v>2.4869974263884944</c:v>
                </c:pt>
                <c:pt idx="197">
                  <c:v>2.4869974263864103</c:v>
                </c:pt>
                <c:pt idx="198">
                  <c:v>2.4869974263846353</c:v>
                </c:pt>
                <c:pt idx="199">
                  <c:v>2.4869974263831227</c:v>
                </c:pt>
                <c:pt idx="200">
                  <c:v>2.4869974263818349</c:v>
                </c:pt>
                <c:pt idx="201">
                  <c:v>2.4869974263807375</c:v>
                </c:pt>
                <c:pt idx="202">
                  <c:v>2.4869974263798027</c:v>
                </c:pt>
                <c:pt idx="203">
                  <c:v>2.4869974263790064</c:v>
                </c:pt>
                <c:pt idx="204">
                  <c:v>2.4869974263783283</c:v>
                </c:pt>
                <c:pt idx="205">
                  <c:v>2.4869974263777506</c:v>
                </c:pt>
                <c:pt idx="206">
                  <c:v>2.4869974263772581</c:v>
                </c:pt>
                <c:pt idx="207">
                  <c:v>2.4869974263768388</c:v>
                </c:pt>
                <c:pt idx="208">
                  <c:v>2.4869974263764818</c:v>
                </c:pt>
                <c:pt idx="209">
                  <c:v>2.4869974263761776</c:v>
                </c:pt>
                <c:pt idx="210">
                  <c:v>2.4869974263759183</c:v>
                </c:pt>
                <c:pt idx="211">
                  <c:v>2.4869974263756975</c:v>
                </c:pt>
                <c:pt idx="212">
                  <c:v>2.4869974263755097</c:v>
                </c:pt>
                <c:pt idx="213">
                  <c:v>2.4869974263753494</c:v>
                </c:pt>
                <c:pt idx="214">
                  <c:v>2.486997426375213</c:v>
                </c:pt>
                <c:pt idx="215">
                  <c:v>2.4869974263750967</c:v>
                </c:pt>
                <c:pt idx="216">
                  <c:v>2.4869974263749977</c:v>
                </c:pt>
                <c:pt idx="217">
                  <c:v>2.4869974263749133</c:v>
                </c:pt>
                <c:pt idx="218">
                  <c:v>2.4869974263748413</c:v>
                </c:pt>
                <c:pt idx="219">
                  <c:v>2.4869974263747805</c:v>
                </c:pt>
                <c:pt idx="220">
                  <c:v>2.4869974263747281</c:v>
                </c:pt>
                <c:pt idx="221">
                  <c:v>2.4869974263746837</c:v>
                </c:pt>
                <c:pt idx="222">
                  <c:v>2.4869974263746459</c:v>
                </c:pt>
                <c:pt idx="223">
                  <c:v>2.486997426374614</c:v>
                </c:pt>
                <c:pt idx="224">
                  <c:v>2.4869974263745864</c:v>
                </c:pt>
                <c:pt idx="225">
                  <c:v>2.4869974263745629</c:v>
                </c:pt>
                <c:pt idx="226">
                  <c:v>2.4869974263745429</c:v>
                </c:pt>
                <c:pt idx="227">
                  <c:v>2.486997426374526</c:v>
                </c:pt>
                <c:pt idx="228">
                  <c:v>2.4869974263745114</c:v>
                </c:pt>
                <c:pt idx="229">
                  <c:v>2.4869974263744994</c:v>
                </c:pt>
                <c:pt idx="230">
                  <c:v>2.4869974263744887</c:v>
                </c:pt>
                <c:pt idx="231">
                  <c:v>2.4869974263744798</c:v>
                </c:pt>
                <c:pt idx="232">
                  <c:v>2.4869974263744723</c:v>
                </c:pt>
                <c:pt idx="233">
                  <c:v>2.4869974263744656</c:v>
                </c:pt>
                <c:pt idx="234">
                  <c:v>2.4869974263744603</c:v>
                </c:pt>
                <c:pt idx="235">
                  <c:v>2.4869974263744554</c:v>
                </c:pt>
                <c:pt idx="236">
                  <c:v>2.4869974263744514</c:v>
                </c:pt>
                <c:pt idx="237">
                  <c:v>2.4869974263744479</c:v>
                </c:pt>
                <c:pt idx="238">
                  <c:v>2.4869974263744452</c:v>
                </c:pt>
                <c:pt idx="239">
                  <c:v>2.4869974263744425</c:v>
                </c:pt>
                <c:pt idx="240">
                  <c:v>2.4869974263744408</c:v>
                </c:pt>
                <c:pt idx="241">
                  <c:v>2.4869974263744385</c:v>
                </c:pt>
                <c:pt idx="242">
                  <c:v>2.4869974263744372</c:v>
                </c:pt>
                <c:pt idx="243">
                  <c:v>2.4869974263744359</c:v>
                </c:pt>
                <c:pt idx="244">
                  <c:v>2.486997426374435</c:v>
                </c:pt>
                <c:pt idx="245">
                  <c:v>2.4869974263744341</c:v>
                </c:pt>
                <c:pt idx="246">
                  <c:v>2.4869974263744332</c:v>
                </c:pt>
                <c:pt idx="247">
                  <c:v>2.4869974263744323</c:v>
                </c:pt>
                <c:pt idx="248">
                  <c:v>2.4869974263744319</c:v>
                </c:pt>
                <c:pt idx="249">
                  <c:v>2.4869974263744314</c:v>
                </c:pt>
                <c:pt idx="250">
                  <c:v>2.486997426374431</c:v>
                </c:pt>
                <c:pt idx="251">
                  <c:v>2.4869974263744306</c:v>
                </c:pt>
                <c:pt idx="252">
                  <c:v>2.4869974263744301</c:v>
                </c:pt>
                <c:pt idx="253">
                  <c:v>2.4869974263744301</c:v>
                </c:pt>
                <c:pt idx="254">
                  <c:v>2.4869974263744297</c:v>
                </c:pt>
                <c:pt idx="255">
                  <c:v>2.4869974263744297</c:v>
                </c:pt>
                <c:pt idx="256">
                  <c:v>2.4869974263744292</c:v>
                </c:pt>
                <c:pt idx="257">
                  <c:v>2.4869974263744292</c:v>
                </c:pt>
                <c:pt idx="258">
                  <c:v>2.4869974263744292</c:v>
                </c:pt>
                <c:pt idx="259">
                  <c:v>2.4869974263744288</c:v>
                </c:pt>
                <c:pt idx="260">
                  <c:v>2.4869974263744288</c:v>
                </c:pt>
                <c:pt idx="261">
                  <c:v>2.4869974263744288</c:v>
                </c:pt>
                <c:pt idx="262">
                  <c:v>2.4869974263744288</c:v>
                </c:pt>
                <c:pt idx="263">
                  <c:v>2.4869974263744288</c:v>
                </c:pt>
                <c:pt idx="264">
                  <c:v>2.4869974263744288</c:v>
                </c:pt>
                <c:pt idx="265">
                  <c:v>2.4869974263744288</c:v>
                </c:pt>
                <c:pt idx="266">
                  <c:v>2.4869974263744288</c:v>
                </c:pt>
                <c:pt idx="267">
                  <c:v>2.4869974263744288</c:v>
                </c:pt>
                <c:pt idx="268">
                  <c:v>2.4869974263744288</c:v>
                </c:pt>
                <c:pt idx="269">
                  <c:v>2.4869974263744283</c:v>
                </c:pt>
                <c:pt idx="270">
                  <c:v>2.4869974263744283</c:v>
                </c:pt>
                <c:pt idx="271">
                  <c:v>2.4869974263744283</c:v>
                </c:pt>
                <c:pt idx="272">
                  <c:v>2.4869974263744283</c:v>
                </c:pt>
                <c:pt idx="273">
                  <c:v>2.4869974263744283</c:v>
                </c:pt>
                <c:pt idx="274">
                  <c:v>2.4869974263744283</c:v>
                </c:pt>
                <c:pt idx="275">
                  <c:v>2.4869974263744283</c:v>
                </c:pt>
                <c:pt idx="276">
                  <c:v>2.4869974263744283</c:v>
                </c:pt>
                <c:pt idx="277">
                  <c:v>2.4869974263744283</c:v>
                </c:pt>
                <c:pt idx="278">
                  <c:v>2.4869974263744283</c:v>
                </c:pt>
                <c:pt idx="279">
                  <c:v>2.4869974263744283</c:v>
                </c:pt>
                <c:pt idx="280">
                  <c:v>2.4869974263744283</c:v>
                </c:pt>
                <c:pt idx="281">
                  <c:v>2.4869974263744283</c:v>
                </c:pt>
                <c:pt idx="282">
                  <c:v>2.4869974263744283</c:v>
                </c:pt>
                <c:pt idx="283">
                  <c:v>2.4869974263744283</c:v>
                </c:pt>
                <c:pt idx="284">
                  <c:v>2.4869974263744283</c:v>
                </c:pt>
                <c:pt idx="285">
                  <c:v>2.4869974263744283</c:v>
                </c:pt>
                <c:pt idx="286">
                  <c:v>2.4869974263744283</c:v>
                </c:pt>
                <c:pt idx="287">
                  <c:v>2.4869974263744283</c:v>
                </c:pt>
                <c:pt idx="288">
                  <c:v>2.4869974263744283</c:v>
                </c:pt>
                <c:pt idx="289">
                  <c:v>2.4869974263744283</c:v>
                </c:pt>
                <c:pt idx="290">
                  <c:v>2.4869974263744283</c:v>
                </c:pt>
                <c:pt idx="291">
                  <c:v>2.4869974263744283</c:v>
                </c:pt>
                <c:pt idx="292">
                  <c:v>2.4869974263744283</c:v>
                </c:pt>
                <c:pt idx="293">
                  <c:v>2.4869974263744283</c:v>
                </c:pt>
                <c:pt idx="294">
                  <c:v>2.4869974263744283</c:v>
                </c:pt>
                <c:pt idx="295">
                  <c:v>2.4869974263744283</c:v>
                </c:pt>
                <c:pt idx="296">
                  <c:v>2.4869974263744283</c:v>
                </c:pt>
                <c:pt idx="297">
                  <c:v>2.4869974263744283</c:v>
                </c:pt>
                <c:pt idx="298">
                  <c:v>2.4869974263744283</c:v>
                </c:pt>
                <c:pt idx="299">
                  <c:v>2.4869974263744283</c:v>
                </c:pt>
                <c:pt idx="300">
                  <c:v>2.4869974263744283</c:v>
                </c:pt>
                <c:pt idx="301">
                  <c:v>2.4869974263744283</c:v>
                </c:pt>
                <c:pt idx="302">
                  <c:v>2.4869974263744283</c:v>
                </c:pt>
                <c:pt idx="303">
                  <c:v>2.4869974263744283</c:v>
                </c:pt>
                <c:pt idx="304">
                  <c:v>2.4869974263744283</c:v>
                </c:pt>
                <c:pt idx="305">
                  <c:v>2.4869974263744283</c:v>
                </c:pt>
                <c:pt idx="306">
                  <c:v>2.4869974263744283</c:v>
                </c:pt>
                <c:pt idx="307">
                  <c:v>2.4869974263744283</c:v>
                </c:pt>
                <c:pt idx="308">
                  <c:v>2.4869974263744283</c:v>
                </c:pt>
                <c:pt idx="309">
                  <c:v>2.4869974263744283</c:v>
                </c:pt>
                <c:pt idx="310">
                  <c:v>2.4869974263744283</c:v>
                </c:pt>
                <c:pt idx="311">
                  <c:v>2.4869974263744283</c:v>
                </c:pt>
                <c:pt idx="312">
                  <c:v>2.4869974263744283</c:v>
                </c:pt>
                <c:pt idx="313">
                  <c:v>2.4869974263744283</c:v>
                </c:pt>
                <c:pt idx="314">
                  <c:v>2.4869974263744283</c:v>
                </c:pt>
                <c:pt idx="315">
                  <c:v>2.4869974263744283</c:v>
                </c:pt>
                <c:pt idx="316">
                  <c:v>2.4869974263744283</c:v>
                </c:pt>
                <c:pt idx="317">
                  <c:v>2.4869974263744283</c:v>
                </c:pt>
                <c:pt idx="318">
                  <c:v>2.4869974263744283</c:v>
                </c:pt>
                <c:pt idx="319">
                  <c:v>2.4869974263744283</c:v>
                </c:pt>
                <c:pt idx="320">
                  <c:v>2.4869974263744283</c:v>
                </c:pt>
                <c:pt idx="321">
                  <c:v>2.4869974263744283</c:v>
                </c:pt>
                <c:pt idx="322">
                  <c:v>2.4869974263744283</c:v>
                </c:pt>
                <c:pt idx="323">
                  <c:v>2.4869974263744283</c:v>
                </c:pt>
                <c:pt idx="324">
                  <c:v>2.4869974263744283</c:v>
                </c:pt>
                <c:pt idx="325">
                  <c:v>2.4869974263744283</c:v>
                </c:pt>
                <c:pt idx="326">
                  <c:v>2.4869974263744283</c:v>
                </c:pt>
                <c:pt idx="327">
                  <c:v>2.4869974263744283</c:v>
                </c:pt>
                <c:pt idx="328">
                  <c:v>2.4869974263744283</c:v>
                </c:pt>
                <c:pt idx="329">
                  <c:v>2.4869974263744283</c:v>
                </c:pt>
                <c:pt idx="330">
                  <c:v>2.4869974263744283</c:v>
                </c:pt>
                <c:pt idx="331">
                  <c:v>2.4869974263744283</c:v>
                </c:pt>
                <c:pt idx="332">
                  <c:v>2.4869974263744283</c:v>
                </c:pt>
                <c:pt idx="333">
                  <c:v>2.4869974263744283</c:v>
                </c:pt>
                <c:pt idx="334">
                  <c:v>2.4869974263744283</c:v>
                </c:pt>
                <c:pt idx="335">
                  <c:v>2.4869974263744283</c:v>
                </c:pt>
                <c:pt idx="336">
                  <c:v>2.4869974263744283</c:v>
                </c:pt>
                <c:pt idx="337">
                  <c:v>2.4869974263744283</c:v>
                </c:pt>
                <c:pt idx="338">
                  <c:v>2.4869974263744283</c:v>
                </c:pt>
                <c:pt idx="339">
                  <c:v>2.4869974263744283</c:v>
                </c:pt>
                <c:pt idx="340">
                  <c:v>2.4869974263744283</c:v>
                </c:pt>
                <c:pt idx="341">
                  <c:v>2.4869974263744283</c:v>
                </c:pt>
                <c:pt idx="342">
                  <c:v>2.4869974263744283</c:v>
                </c:pt>
                <c:pt idx="343">
                  <c:v>2.4869974263744283</c:v>
                </c:pt>
                <c:pt idx="344">
                  <c:v>2.4869974263744283</c:v>
                </c:pt>
                <c:pt idx="345">
                  <c:v>2.4869974263744283</c:v>
                </c:pt>
                <c:pt idx="346">
                  <c:v>2.4869974263744283</c:v>
                </c:pt>
                <c:pt idx="347">
                  <c:v>2.4869974263744283</c:v>
                </c:pt>
                <c:pt idx="348">
                  <c:v>2.4869974263744283</c:v>
                </c:pt>
                <c:pt idx="349">
                  <c:v>2.4869974263744283</c:v>
                </c:pt>
                <c:pt idx="350">
                  <c:v>2.4869974263744283</c:v>
                </c:pt>
                <c:pt idx="351">
                  <c:v>2.4869974263744283</c:v>
                </c:pt>
                <c:pt idx="352">
                  <c:v>2.4869974263744283</c:v>
                </c:pt>
                <c:pt idx="353">
                  <c:v>2.4869974263744283</c:v>
                </c:pt>
                <c:pt idx="354">
                  <c:v>2.4869974263744283</c:v>
                </c:pt>
                <c:pt idx="355">
                  <c:v>2.4869974263744283</c:v>
                </c:pt>
                <c:pt idx="356">
                  <c:v>2.4869974263744283</c:v>
                </c:pt>
                <c:pt idx="357">
                  <c:v>2.4869974263744283</c:v>
                </c:pt>
                <c:pt idx="358">
                  <c:v>2.4869974263744283</c:v>
                </c:pt>
                <c:pt idx="359">
                  <c:v>2.4869974263744283</c:v>
                </c:pt>
                <c:pt idx="360">
                  <c:v>2.4869974263744283</c:v>
                </c:pt>
                <c:pt idx="361">
                  <c:v>2.4869974263744283</c:v>
                </c:pt>
                <c:pt idx="362">
                  <c:v>2.4869974263744283</c:v>
                </c:pt>
                <c:pt idx="363">
                  <c:v>2.4869974263744283</c:v>
                </c:pt>
                <c:pt idx="364">
                  <c:v>2.4869974263744283</c:v>
                </c:pt>
                <c:pt idx="365">
                  <c:v>2.4869974263744283</c:v>
                </c:pt>
                <c:pt idx="366">
                  <c:v>2.4869974263744283</c:v>
                </c:pt>
                <c:pt idx="367">
                  <c:v>2.4869974263744283</c:v>
                </c:pt>
                <c:pt idx="368">
                  <c:v>2.4869974263744283</c:v>
                </c:pt>
                <c:pt idx="369">
                  <c:v>2.4869974263744283</c:v>
                </c:pt>
                <c:pt idx="370">
                  <c:v>2.4869974263744283</c:v>
                </c:pt>
                <c:pt idx="371">
                  <c:v>2.4869974263744283</c:v>
                </c:pt>
                <c:pt idx="372">
                  <c:v>2.4869974263744283</c:v>
                </c:pt>
                <c:pt idx="373">
                  <c:v>2.4869974263744283</c:v>
                </c:pt>
                <c:pt idx="374">
                  <c:v>2.4869974263744283</c:v>
                </c:pt>
                <c:pt idx="375">
                  <c:v>2.4869974263744283</c:v>
                </c:pt>
                <c:pt idx="376">
                  <c:v>2.4869974263744283</c:v>
                </c:pt>
                <c:pt idx="377">
                  <c:v>2.4869974263744283</c:v>
                </c:pt>
                <c:pt idx="378">
                  <c:v>2.4869974263744283</c:v>
                </c:pt>
                <c:pt idx="379">
                  <c:v>2.4869974263744283</c:v>
                </c:pt>
                <c:pt idx="380">
                  <c:v>2.4869974263744283</c:v>
                </c:pt>
                <c:pt idx="381">
                  <c:v>2.4869974263744283</c:v>
                </c:pt>
                <c:pt idx="382">
                  <c:v>2.4869974263744283</c:v>
                </c:pt>
                <c:pt idx="383">
                  <c:v>2.4869974263744283</c:v>
                </c:pt>
                <c:pt idx="384">
                  <c:v>2.4869974263744283</c:v>
                </c:pt>
                <c:pt idx="385">
                  <c:v>2.4869974263744283</c:v>
                </c:pt>
                <c:pt idx="386">
                  <c:v>2.4869974263744283</c:v>
                </c:pt>
                <c:pt idx="387">
                  <c:v>2.4869974263744283</c:v>
                </c:pt>
                <c:pt idx="388">
                  <c:v>2.4869974263744283</c:v>
                </c:pt>
                <c:pt idx="389">
                  <c:v>2.4869974263744283</c:v>
                </c:pt>
                <c:pt idx="390">
                  <c:v>2.4869974263744283</c:v>
                </c:pt>
                <c:pt idx="391">
                  <c:v>2.4869974263744283</c:v>
                </c:pt>
                <c:pt idx="392">
                  <c:v>2.4869974263744283</c:v>
                </c:pt>
                <c:pt idx="393">
                  <c:v>2.4869974263744283</c:v>
                </c:pt>
                <c:pt idx="394">
                  <c:v>2.4869974263744283</c:v>
                </c:pt>
                <c:pt idx="395">
                  <c:v>2.4869974263744283</c:v>
                </c:pt>
                <c:pt idx="396">
                  <c:v>2.4869974263744283</c:v>
                </c:pt>
                <c:pt idx="397">
                  <c:v>2.4869974263744283</c:v>
                </c:pt>
                <c:pt idx="398">
                  <c:v>2.4869974263744283</c:v>
                </c:pt>
                <c:pt idx="399">
                  <c:v>2.4869974263744283</c:v>
                </c:pt>
                <c:pt idx="400">
                  <c:v>2.4869974263744283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629368"/>
        <c:axId val="360082496"/>
      </c:scatterChart>
      <c:valAx>
        <c:axId val="35962936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82496"/>
        <c:crosses val="autoZero"/>
        <c:crossBetween val="midCat"/>
      </c:valAx>
      <c:valAx>
        <c:axId val="360082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6293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Un-chilled_LogLinearTail'!$A$2:$A$17</c:f>
              <c:numCache>
                <c:formatCode>0.00</c:formatCode>
                <c:ptCount val="16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0.5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</c:numCache>
            </c:numRef>
          </c:xVal>
          <c:yVal>
            <c:numRef>
              <c:f>'13126 Un-chilled_LogLinearTail'!$B$2:$B$17</c:f>
              <c:numCache>
                <c:formatCode>0.00</c:formatCode>
                <c:ptCount val="16"/>
                <c:pt idx="0">
                  <c:v>5.6020599913279625</c:v>
                </c:pt>
                <c:pt idx="1">
                  <c:v>2.7993405494535817</c:v>
                </c:pt>
                <c:pt idx="2">
                  <c:v>2</c:v>
                </c:pt>
                <c:pt idx="3">
                  <c:v>1.8129133566428555</c:v>
                </c:pt>
                <c:pt idx="4">
                  <c:v>1.1760912590556813</c:v>
                </c:pt>
                <c:pt idx="5">
                  <c:v>5.6720978579357171</c:v>
                </c:pt>
                <c:pt idx="6">
                  <c:v>1.4771212547196624</c:v>
                </c:pt>
                <c:pt idx="7">
                  <c:v>2</c:v>
                </c:pt>
                <c:pt idx="8">
                  <c:v>1.5440680443502757</c:v>
                </c:pt>
                <c:pt idx="9">
                  <c:v>2.5854607295085006</c:v>
                </c:pt>
                <c:pt idx="10">
                  <c:v>2.2174839442139063</c:v>
                </c:pt>
                <c:pt idx="11">
                  <c:v>5.568201724066995</c:v>
                </c:pt>
                <c:pt idx="12">
                  <c:v>2.6020599913279625</c:v>
                </c:pt>
                <c:pt idx="13">
                  <c:v>2.0606978403536118</c:v>
                </c:pt>
                <c:pt idx="14">
                  <c:v>2.8027737252919755</c:v>
                </c:pt>
                <c:pt idx="15">
                  <c:v>2.7403626894942437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Un-chilled_LogLinearTail'!$A$21:$A$421</c:f>
              <c:numCache>
                <c:formatCode>0.00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'13126 Un-chilled_LogLinearTail'!$C$21:$C$421</c:f>
              <c:numCache>
                <c:formatCode>0.00</c:formatCode>
                <c:ptCount val="401"/>
                <c:pt idx="0">
                  <c:v>5.6141273719496549</c:v>
                </c:pt>
                <c:pt idx="1">
                  <c:v>5.5390291561471043</c:v>
                </c:pt>
                <c:pt idx="2">
                  <c:v>5.4639356138028621</c:v>
                </c:pt>
                <c:pt idx="3">
                  <c:v>5.3888476266885954</c:v>
                </c:pt>
                <c:pt idx="4">
                  <c:v>5.3137662427753529</c:v>
                </c:pt>
                <c:pt idx="5">
                  <c:v>5.2386927074891112</c:v>
                </c:pt>
                <c:pt idx="6">
                  <c:v>5.1636285008152276</c:v>
                </c:pt>
                <c:pt idx="7">
                  <c:v>5.0885753813343264</c:v>
                </c:pt>
                <c:pt idx="8">
                  <c:v>5.0135354384675299</c:v>
                </c:pt>
                <c:pt idx="9">
                  <c:v>4.9385111544375349</c:v>
                </c:pt>
                <c:pt idx="10">
                  <c:v>4.863505477718598</c:v>
                </c:pt>
                <c:pt idx="11">
                  <c:v>4.7885219100580372</c:v>
                </c:pt>
                <c:pt idx="12">
                  <c:v>4.7135646095096506</c:v>
                </c:pt>
                <c:pt idx="13">
                  <c:v>4.6386385123303224</c:v>
                </c:pt>
                <c:pt idx="14">
                  <c:v>4.5637494770594396</c:v>
                </c:pt>
                <c:pt idx="15">
                  <c:v>4.4889044546292629</c:v>
                </c:pt>
                <c:pt idx="16">
                  <c:v>4.4141116889433931</c:v>
                </c:pt>
                <c:pt idx="17">
                  <c:v>4.3393809530059384</c:v>
                </c:pt>
                <c:pt idx="18">
                  <c:v>4.2647238263752616</c:v>
                </c:pt>
                <c:pt idx="19">
                  <c:v>4.1901540204330496</c:v>
                </c:pt>
                <c:pt idx="20">
                  <c:v>4.1156877586670113</c:v>
                </c:pt>
                <c:pt idx="21">
                  <c:v>4.0413442198087743</c:v>
                </c:pt>
                <c:pt idx="22">
                  <c:v>3.9671460521641047</c:v>
                </c:pt>
                <c:pt idx="23">
                  <c:v>3.8931199676984707</c:v>
                </c:pt>
                <c:pt idx="24">
                  <c:v>3.819297424224223</c:v>
                </c:pt>
                <c:pt idx="25">
                  <c:v>3.7457154031375381</c:v>
                </c:pt>
                <c:pt idx="26">
                  <c:v>3.6724172882531865</c:v>
                </c:pt>
                <c:pt idx="27">
                  <c:v>3.5994538479657869</c:v>
                </c:pt>
                <c:pt idx="28">
                  <c:v>3.5268843177034794</c:v>
                </c:pt>
                <c:pt idx="29">
                  <c:v>3.4547775718056974</c:v>
                </c:pt>
                <c:pt idx="30">
                  <c:v>3.3832133628453258</c:v>
                </c:pt>
                <c:pt idx="31">
                  <c:v>3.3122835913115423</c:v>
                </c:pt>
                <c:pt idx="32">
                  <c:v>3.2420935488788816</c:v>
                </c:pt>
                <c:pt idx="33">
                  <c:v>3.1727630539583505</c:v>
                </c:pt>
                <c:pt idx="34">
                  <c:v>3.1044273692804008</c:v>
                </c:pt>
                <c:pt idx="35">
                  <c:v>3.0372377594469322</c:v>
                </c:pt>
                <c:pt idx="36">
                  <c:v>2.9713615149239492</c:v>
                </c:pt>
                <c:pt idx="37">
                  <c:v>2.9069812432222171</c:v>
                </c:pt>
                <c:pt idx="38">
                  <c:v>2.8442932158871064</c:v>
                </c:pt>
                <c:pt idx="39">
                  <c:v>2.7835045714230509</c:v>
                </c:pt>
                <c:pt idx="40">
                  <c:v>2.7248292203484783</c:v>
                </c:pt>
                <c:pt idx="41">
                  <c:v>2.6684823884463276</c:v>
                </c:pt>
                <c:pt idx="42">
                  <c:v>2.6146738715205431</c:v>
                </c:pt>
                <c:pt idx="43">
                  <c:v>2.5636002528928308</c:v>
                </c:pt>
                <c:pt idx="44">
                  <c:v>2.5154365328237644</c:v>
                </c:pt>
                <c:pt idx="45">
                  <c:v>2.4703278020107655</c:v>
                </c:pt>
                <c:pt idx="46">
                  <c:v>2.4283817150136082</c:v>
                </c:pt>
                <c:pt idx="47">
                  <c:v>2.3896625414077342</c:v>
                </c:pt>
                <c:pt idx="48">
                  <c:v>2.3541874666533591</c:v>
                </c:pt>
                <c:pt idx="49">
                  <c:v>2.3219255842700939</c:v>
                </c:pt>
                <c:pt idx="50">
                  <c:v>2.2927997026581832</c:v>
                </c:pt>
                <c:pt idx="51">
                  <c:v>2.2666907463540089</c:v>
                </c:pt>
                <c:pt idx="52">
                  <c:v>2.2434442329041935</c:v>
                </c:pt>
                <c:pt idx="53">
                  <c:v>2.2228781095307824</c:v>
                </c:pt>
                <c:pt idx="54">
                  <c:v>2.2047911656970332</c:v>
                </c:pt>
                <c:pt idx="55">
                  <c:v>2.1889712924577966</c:v>
                </c:pt>
                <c:pt idx="56">
                  <c:v>2.1752030048472912</c:v>
                </c:pt>
                <c:pt idx="57">
                  <c:v>2.1632738350999809</c:v>
                </c:pt>
                <c:pt idx="58">
                  <c:v>2.1529793997017301</c:v>
                </c:pt>
                <c:pt idx="59">
                  <c:v>2.1441271109873861</c:v>
                </c:pt>
                <c:pt idx="60">
                  <c:v>2.1365386278166763</c:v>
                </c:pt>
                <c:pt idx="61">
                  <c:v>2.1300512164772916</c:v>
                </c:pt>
                <c:pt idx="62">
                  <c:v>2.1245182280452033</c:v>
                </c:pt>
                <c:pt idx="63">
                  <c:v>2.1198089020488937</c:v>
                </c:pt>
                <c:pt idx="64">
                  <c:v>2.1158076893166742</c:v>
                </c:pt>
                <c:pt idx="65">
                  <c:v>2.1124132588222957</c:v>
                </c:pt>
                <c:pt idx="66">
                  <c:v>2.1095373213315427</c:v>
                </c:pt>
                <c:pt idx="67">
                  <c:v>2.1071033714163701</c:v>
                </c:pt>
                <c:pt idx="68">
                  <c:v>2.105045421623478</c:v>
                </c:pt>
                <c:pt idx="69">
                  <c:v>2.1033067794352496</c:v>
                </c:pt>
                <c:pt idx="70">
                  <c:v>2.1018388993308421</c:v>
                </c:pt>
                <c:pt idx="71">
                  <c:v>2.100600328364858</c:v>
                </c:pt>
                <c:pt idx="72">
                  <c:v>2.0995557535834357</c:v>
                </c:pt>
                <c:pt idx="73">
                  <c:v>2.098675152569939</c:v>
                </c:pt>
                <c:pt idx="74">
                  <c:v>2.0979330437665618</c:v>
                </c:pt>
                <c:pt idx="75">
                  <c:v>2.097307830354358</c:v>
                </c:pt>
                <c:pt idx="76">
                  <c:v>2.0967812298994679</c:v>
                </c:pt>
                <c:pt idx="77">
                  <c:v>2.0963377812993369</c:v>
                </c:pt>
                <c:pt idx="78">
                  <c:v>2.0959644204940986</c:v>
                </c:pt>
                <c:pt idx="79">
                  <c:v>2.0956501167266453</c:v>
                </c:pt>
                <c:pt idx="80">
                  <c:v>2.0953855616833534</c:v>
                </c:pt>
                <c:pt idx="81">
                  <c:v>2.0951629045162559</c:v>
                </c:pt>
                <c:pt idx="82">
                  <c:v>2.0949755264622834</c:v>
                </c:pt>
                <c:pt idx="83">
                  <c:v>2.0948178494875331</c:v>
                </c:pt>
                <c:pt idx="84">
                  <c:v>2.0946851740642742</c:v>
                </c:pt>
                <c:pt idx="85">
                  <c:v>2.0945735418183999</c:v>
                </c:pt>
                <c:pt idx="86">
                  <c:v>2.0944796193568975</c:v>
                </c:pt>
                <c:pt idx="87">
                  <c:v>2.0944006000960127</c:v>
                </c:pt>
                <c:pt idx="88">
                  <c:v>2.0943341213623032</c:v>
                </c:pt>
                <c:pt idx="89">
                  <c:v>2.094278194433953</c:v>
                </c:pt>
                <c:pt idx="90">
                  <c:v>2.0942311455331524</c:v>
                </c:pt>
                <c:pt idx="91">
                  <c:v>2.0941915660770558</c:v>
                </c:pt>
                <c:pt idx="92">
                  <c:v>2.0941582707499964</c:v>
                </c:pt>
                <c:pt idx="93">
                  <c:v>2.0941302621782394</c:v>
                </c:pt>
                <c:pt idx="94">
                  <c:v>2.0941067011752565</c:v>
                </c:pt>
                <c:pt idx="95">
                  <c:v>2.0940868816845413</c:v>
                </c:pt>
                <c:pt idx="96">
                  <c:v>2.094070209682207</c:v>
                </c:pt>
                <c:pt idx="97">
                  <c:v>2.0940561854163313</c:v>
                </c:pt>
                <c:pt idx="98">
                  <c:v>2.0940443884572417</c:v>
                </c:pt>
                <c:pt idx="99">
                  <c:v>2.0940344651152341</c:v>
                </c:pt>
                <c:pt idx="100">
                  <c:v>2.0940261178517772</c:v>
                </c:pt>
                <c:pt idx="101">
                  <c:v>2.094019096369057</c:v>
                </c:pt>
                <c:pt idx="102">
                  <c:v>2.0940131901123187</c:v>
                </c:pt>
                <c:pt idx="103">
                  <c:v>2.0940082219613476</c:v>
                </c:pt>
                <c:pt idx="104">
                  <c:v>2.0940040429227311</c:v>
                </c:pt>
                <c:pt idx="105">
                  <c:v>2.0940005276643081</c:v>
                </c:pt>
                <c:pt idx="106">
                  <c:v>2.0939975707583005</c:v>
                </c:pt>
                <c:pt idx="107">
                  <c:v>2.0939950835207384</c:v>
                </c:pt>
                <c:pt idx="108">
                  <c:v>2.0939929913526014</c:v>
                </c:pt>
                <c:pt idx="109">
                  <c:v>2.0939912315030749</c:v>
                </c:pt>
                <c:pt idx="110">
                  <c:v>2.093989751187932</c:v>
                </c:pt>
                <c:pt idx="111">
                  <c:v>2.0939885060066872</c:v>
                </c:pt>
                <c:pt idx="112">
                  <c:v>2.093987458611092</c:v>
                </c:pt>
                <c:pt idx="113">
                  <c:v>2.0939865775850754</c:v>
                </c:pt>
                <c:pt idx="114">
                  <c:v>2.0939858365025543</c:v>
                </c:pt>
                <c:pt idx="115">
                  <c:v>2.0939852131348782</c:v>
                </c:pt>
                <c:pt idx="116">
                  <c:v>2.093984688784146</c:v>
                </c:pt>
                <c:pt idx="117">
                  <c:v>2.0939842477224051</c:v>
                </c:pt>
                <c:pt idx="118">
                  <c:v>2.093983876719919</c:v>
                </c:pt>
                <c:pt idx="119">
                  <c:v>2.0939835646483629</c:v>
                </c:pt>
                <c:pt idx="120">
                  <c:v>2.0939833021470373</c:v>
                </c:pt>
                <c:pt idx="121">
                  <c:v>2.0939830813421061</c:v>
                </c:pt>
                <c:pt idx="122">
                  <c:v>2.0939828956104214</c:v>
                </c:pt>
                <c:pt idx="123">
                  <c:v>2.0939827393808668</c:v>
                </c:pt>
                <c:pt idx="124">
                  <c:v>2.0939826079672512</c:v>
                </c:pt>
                <c:pt idx="125">
                  <c:v>2.0939824974277474</c:v>
                </c:pt>
                <c:pt idx="126">
                  <c:v>2.0939824044466557</c:v>
                </c:pt>
                <c:pt idx="127">
                  <c:v>2.0939823262349515</c:v>
                </c:pt>
                <c:pt idx="128">
                  <c:v>2.0939822604466234</c:v>
                </c:pt>
                <c:pt idx="129">
                  <c:v>2.0939822051083077</c:v>
                </c:pt>
                <c:pt idx="130">
                  <c:v>2.0939821585600948</c:v>
                </c:pt>
                <c:pt idx="131">
                  <c:v>2.0939821194057391</c:v>
                </c:pt>
                <c:pt idx="132">
                  <c:v>2.093982086470779</c:v>
                </c:pt>
                <c:pt idx="133">
                  <c:v>2.093982058767307</c:v>
                </c:pt>
                <c:pt idx="134">
                  <c:v>2.0939820354643381</c:v>
                </c:pt>
                <c:pt idx="135">
                  <c:v>2.0939820158628835</c:v>
                </c:pt>
                <c:pt idx="136">
                  <c:v>2.0939819993749835</c:v>
                </c:pt>
                <c:pt idx="137">
                  <c:v>2.0939819855060717</c:v>
                </c:pt>
                <c:pt idx="138">
                  <c:v>2.0939819738401404</c:v>
                </c:pt>
                <c:pt idx="139">
                  <c:v>2.093981964027261</c:v>
                </c:pt>
                <c:pt idx="140">
                  <c:v>2.0939819557730894</c:v>
                </c:pt>
                <c:pt idx="141">
                  <c:v>2.0939819488300357</c:v>
                </c:pt>
                <c:pt idx="142">
                  <c:v>2.0939819429898376</c:v>
                </c:pt>
                <c:pt idx="143">
                  <c:v>2.0939819380773148</c:v>
                </c:pt>
                <c:pt idx="144">
                  <c:v>2.0939819339451118</c:v>
                </c:pt>
                <c:pt idx="145">
                  <c:v>2.093981930469281</c:v>
                </c:pt>
                <c:pt idx="146">
                  <c:v>2.0939819275455616</c:v>
                </c:pt>
                <c:pt idx="147">
                  <c:v>2.093981925086255</c:v>
                </c:pt>
                <c:pt idx="148">
                  <c:v>2.093981923017592</c:v>
                </c:pt>
                <c:pt idx="149">
                  <c:v>2.0939819212775217</c:v>
                </c:pt>
                <c:pt idx="150">
                  <c:v>2.0939819198138494</c:v>
                </c:pt>
                <c:pt idx="151">
                  <c:v>2.0939819185826716</c:v>
                </c:pt>
                <c:pt idx="152">
                  <c:v>2.0939819175470578</c:v>
                </c:pt>
                <c:pt idx="153">
                  <c:v>2.0939819166759439</c:v>
                </c:pt>
                <c:pt idx="154">
                  <c:v>2.0939819159432007</c:v>
                </c:pt>
                <c:pt idx="155">
                  <c:v>2.0939819153268484</c:v>
                </c:pt>
                <c:pt idx="156">
                  <c:v>2.0939819148083996</c:v>
                </c:pt>
                <c:pt idx="157">
                  <c:v>2.0939819143723026</c:v>
                </c:pt>
                <c:pt idx="158">
                  <c:v>2.093981914005477</c:v>
                </c:pt>
                <c:pt idx="159">
                  <c:v>2.0939819136969184</c:v>
                </c:pt>
                <c:pt idx="160">
                  <c:v>2.0939819134373727</c:v>
                </c:pt>
                <c:pt idx="161">
                  <c:v>2.093981913219054</c:v>
                </c:pt>
                <c:pt idx="162">
                  <c:v>2.0939819130354138</c:v>
                </c:pt>
                <c:pt idx="163">
                  <c:v>2.0939819128809432</c:v>
                </c:pt>
                <c:pt idx="164">
                  <c:v>2.0939819127510093</c:v>
                </c:pt>
                <c:pt idx="165">
                  <c:v>2.0939819126417145</c:v>
                </c:pt>
                <c:pt idx="166">
                  <c:v>2.0939819125497805</c:v>
                </c:pt>
                <c:pt idx="167">
                  <c:v>2.0939819124724499</c:v>
                </c:pt>
                <c:pt idx="168">
                  <c:v>2.0939819124074024</c:v>
                </c:pt>
                <c:pt idx="169">
                  <c:v>2.093981912352687</c:v>
                </c:pt>
                <c:pt idx="170">
                  <c:v>2.0939819123066634</c:v>
                </c:pt>
                <c:pt idx="171">
                  <c:v>2.0939819122679499</c:v>
                </c:pt>
                <c:pt idx="172">
                  <c:v>2.0939819122353858</c:v>
                </c:pt>
                <c:pt idx="173">
                  <c:v>2.0939819122079943</c:v>
                </c:pt>
                <c:pt idx="174">
                  <c:v>2.0939819121849537</c:v>
                </c:pt>
                <c:pt idx="175">
                  <c:v>2.0939819121655732</c:v>
                </c:pt>
                <c:pt idx="176">
                  <c:v>2.0939819121492707</c:v>
                </c:pt>
                <c:pt idx="177">
                  <c:v>2.0939819121355581</c:v>
                </c:pt>
                <c:pt idx="178">
                  <c:v>2.0939819121240237</c:v>
                </c:pt>
                <c:pt idx="179">
                  <c:v>2.0939819121143213</c:v>
                </c:pt>
                <c:pt idx="180">
                  <c:v>2.0939819121061598</c:v>
                </c:pt>
                <c:pt idx="181">
                  <c:v>2.0939819120992951</c:v>
                </c:pt>
                <c:pt idx="182">
                  <c:v>2.0939819120935206</c:v>
                </c:pt>
                <c:pt idx="183">
                  <c:v>2.0939819120886636</c:v>
                </c:pt>
                <c:pt idx="184">
                  <c:v>2.093981912084578</c:v>
                </c:pt>
                <c:pt idx="185">
                  <c:v>2.0939819120811412</c:v>
                </c:pt>
                <c:pt idx="186">
                  <c:v>2.0939819120782506</c:v>
                </c:pt>
                <c:pt idx="187">
                  <c:v>2.0939819120758187</c:v>
                </c:pt>
                <c:pt idx="188">
                  <c:v>2.0939819120737733</c:v>
                </c:pt>
                <c:pt idx="189">
                  <c:v>2.0939819120720529</c:v>
                </c:pt>
                <c:pt idx="190">
                  <c:v>2.0939819120706056</c:v>
                </c:pt>
                <c:pt idx="191">
                  <c:v>2.0939819120693883</c:v>
                </c:pt>
                <c:pt idx="192">
                  <c:v>2.0939819120683647</c:v>
                </c:pt>
                <c:pt idx="193">
                  <c:v>2.0939819120675032</c:v>
                </c:pt>
                <c:pt idx="194">
                  <c:v>2.0939819120667789</c:v>
                </c:pt>
                <c:pt idx="195">
                  <c:v>2.0939819120661691</c:v>
                </c:pt>
                <c:pt idx="196">
                  <c:v>2.0939819120656566</c:v>
                </c:pt>
                <c:pt idx="197">
                  <c:v>2.0939819120652254</c:v>
                </c:pt>
                <c:pt idx="198">
                  <c:v>2.0939819120648626</c:v>
                </c:pt>
                <c:pt idx="199">
                  <c:v>2.093981912064558</c:v>
                </c:pt>
                <c:pt idx="200">
                  <c:v>2.0939819120643013</c:v>
                </c:pt>
                <c:pt idx="201">
                  <c:v>2.0939819120640855</c:v>
                </c:pt>
                <c:pt idx="202">
                  <c:v>2.0939819120639038</c:v>
                </c:pt>
                <c:pt idx="203">
                  <c:v>2.0939819120637511</c:v>
                </c:pt>
                <c:pt idx="204">
                  <c:v>2.0939819120636223</c:v>
                </c:pt>
                <c:pt idx="205">
                  <c:v>2.0939819120635144</c:v>
                </c:pt>
                <c:pt idx="206">
                  <c:v>2.0939819120634233</c:v>
                </c:pt>
                <c:pt idx="207">
                  <c:v>2.0939819120633469</c:v>
                </c:pt>
                <c:pt idx="208">
                  <c:v>2.0939819120632825</c:v>
                </c:pt>
                <c:pt idx="209">
                  <c:v>2.0939819120632288</c:v>
                </c:pt>
                <c:pt idx="210">
                  <c:v>2.0939819120631831</c:v>
                </c:pt>
                <c:pt idx="211">
                  <c:v>2.0939819120631449</c:v>
                </c:pt>
                <c:pt idx="212">
                  <c:v>2.0939819120631125</c:v>
                </c:pt>
                <c:pt idx="213">
                  <c:v>2.0939819120630854</c:v>
                </c:pt>
                <c:pt idx="214">
                  <c:v>2.0939819120630627</c:v>
                </c:pt>
                <c:pt idx="215">
                  <c:v>2.0939819120630436</c:v>
                </c:pt>
                <c:pt idx="216">
                  <c:v>2.0939819120630276</c:v>
                </c:pt>
                <c:pt idx="217">
                  <c:v>2.0939819120630139</c:v>
                </c:pt>
                <c:pt idx="218">
                  <c:v>2.0939819120630028</c:v>
                </c:pt>
                <c:pt idx="219">
                  <c:v>2.093981912062993</c:v>
                </c:pt>
                <c:pt idx="220">
                  <c:v>2.093981912062985</c:v>
                </c:pt>
                <c:pt idx="221">
                  <c:v>2.0939819120629779</c:v>
                </c:pt>
                <c:pt idx="222">
                  <c:v>2.0939819120629726</c:v>
                </c:pt>
                <c:pt idx="223">
                  <c:v>2.0939819120629677</c:v>
                </c:pt>
                <c:pt idx="224">
                  <c:v>2.0939819120629637</c:v>
                </c:pt>
                <c:pt idx="225">
                  <c:v>2.0939819120629601</c:v>
                </c:pt>
                <c:pt idx="226">
                  <c:v>2.0939819120629575</c:v>
                </c:pt>
                <c:pt idx="227">
                  <c:v>2.0939819120629548</c:v>
                </c:pt>
                <c:pt idx="228">
                  <c:v>2.093981912062953</c:v>
                </c:pt>
                <c:pt idx="229">
                  <c:v>2.0939819120629513</c:v>
                </c:pt>
                <c:pt idx="230">
                  <c:v>2.0939819120629499</c:v>
                </c:pt>
                <c:pt idx="231">
                  <c:v>2.0939819120629486</c:v>
                </c:pt>
                <c:pt idx="232">
                  <c:v>2.0939819120629477</c:v>
                </c:pt>
                <c:pt idx="233">
                  <c:v>2.0939819120629468</c:v>
                </c:pt>
                <c:pt idx="234">
                  <c:v>2.0939819120629459</c:v>
                </c:pt>
                <c:pt idx="235">
                  <c:v>2.0939819120629455</c:v>
                </c:pt>
                <c:pt idx="236">
                  <c:v>2.093981912062945</c:v>
                </c:pt>
                <c:pt idx="237">
                  <c:v>2.0939819120629446</c:v>
                </c:pt>
                <c:pt idx="238">
                  <c:v>2.0939819120629442</c:v>
                </c:pt>
                <c:pt idx="239">
                  <c:v>2.0939819120629437</c:v>
                </c:pt>
                <c:pt idx="240">
                  <c:v>2.0939819120629437</c:v>
                </c:pt>
                <c:pt idx="241">
                  <c:v>2.0939819120629433</c:v>
                </c:pt>
                <c:pt idx="242">
                  <c:v>2.0939819120629433</c:v>
                </c:pt>
                <c:pt idx="243">
                  <c:v>2.0939819120629428</c:v>
                </c:pt>
                <c:pt idx="244">
                  <c:v>2.0939819120629428</c:v>
                </c:pt>
                <c:pt idx="245">
                  <c:v>2.0939819120629428</c:v>
                </c:pt>
                <c:pt idx="246">
                  <c:v>2.0939819120629428</c:v>
                </c:pt>
                <c:pt idx="247">
                  <c:v>2.0939819120629424</c:v>
                </c:pt>
                <c:pt idx="248">
                  <c:v>2.0939819120629424</c:v>
                </c:pt>
                <c:pt idx="249">
                  <c:v>2.0939819120629424</c:v>
                </c:pt>
                <c:pt idx="250">
                  <c:v>2.0939819120629424</c:v>
                </c:pt>
                <c:pt idx="251">
                  <c:v>2.0939819120629424</c:v>
                </c:pt>
                <c:pt idx="252">
                  <c:v>2.0939819120629424</c:v>
                </c:pt>
                <c:pt idx="253">
                  <c:v>2.0939819120629424</c:v>
                </c:pt>
                <c:pt idx="254">
                  <c:v>2.0939819120629424</c:v>
                </c:pt>
                <c:pt idx="255">
                  <c:v>2.0939819120629424</c:v>
                </c:pt>
                <c:pt idx="256">
                  <c:v>2.0939819120629424</c:v>
                </c:pt>
                <c:pt idx="257">
                  <c:v>2.0939819120629424</c:v>
                </c:pt>
                <c:pt idx="258">
                  <c:v>2.0939819120629424</c:v>
                </c:pt>
                <c:pt idx="259">
                  <c:v>2.0939819120629424</c:v>
                </c:pt>
                <c:pt idx="260">
                  <c:v>2.0939819120629424</c:v>
                </c:pt>
                <c:pt idx="261">
                  <c:v>2.0939819120629424</c:v>
                </c:pt>
                <c:pt idx="262">
                  <c:v>2.0939819120629424</c:v>
                </c:pt>
                <c:pt idx="263">
                  <c:v>2.0939819120629424</c:v>
                </c:pt>
                <c:pt idx="264">
                  <c:v>2.0939819120629424</c:v>
                </c:pt>
                <c:pt idx="265">
                  <c:v>2.0939819120629424</c:v>
                </c:pt>
                <c:pt idx="266">
                  <c:v>2.0939819120629424</c:v>
                </c:pt>
                <c:pt idx="267">
                  <c:v>2.0939819120629424</c:v>
                </c:pt>
                <c:pt idx="268">
                  <c:v>2.0939819120629424</c:v>
                </c:pt>
                <c:pt idx="269">
                  <c:v>2.0939819120629424</c:v>
                </c:pt>
                <c:pt idx="270">
                  <c:v>2.0939819120629424</c:v>
                </c:pt>
                <c:pt idx="271">
                  <c:v>2.0939819120629424</c:v>
                </c:pt>
                <c:pt idx="272">
                  <c:v>2.0939819120629424</c:v>
                </c:pt>
                <c:pt idx="273">
                  <c:v>2.0939819120629424</c:v>
                </c:pt>
                <c:pt idx="274">
                  <c:v>2.0939819120629424</c:v>
                </c:pt>
                <c:pt idx="275">
                  <c:v>2.0939819120629424</c:v>
                </c:pt>
                <c:pt idx="276">
                  <c:v>2.0939819120629424</c:v>
                </c:pt>
                <c:pt idx="277">
                  <c:v>2.0939819120629424</c:v>
                </c:pt>
                <c:pt idx="278">
                  <c:v>2.0939819120629424</c:v>
                </c:pt>
                <c:pt idx="279">
                  <c:v>2.0939819120629424</c:v>
                </c:pt>
                <c:pt idx="280">
                  <c:v>2.0939819120629424</c:v>
                </c:pt>
                <c:pt idx="281">
                  <c:v>2.0939819120629424</c:v>
                </c:pt>
                <c:pt idx="282">
                  <c:v>2.0939819120629424</c:v>
                </c:pt>
                <c:pt idx="283">
                  <c:v>2.0939819120629424</c:v>
                </c:pt>
                <c:pt idx="284">
                  <c:v>2.0939819120629424</c:v>
                </c:pt>
                <c:pt idx="285">
                  <c:v>2.0939819120629424</c:v>
                </c:pt>
                <c:pt idx="286">
                  <c:v>2.0939819120629424</c:v>
                </c:pt>
                <c:pt idx="287">
                  <c:v>2.0939819120629424</c:v>
                </c:pt>
                <c:pt idx="288">
                  <c:v>2.0939819120629424</c:v>
                </c:pt>
                <c:pt idx="289">
                  <c:v>2.0939819120629424</c:v>
                </c:pt>
                <c:pt idx="290">
                  <c:v>2.0939819120629424</c:v>
                </c:pt>
                <c:pt idx="291">
                  <c:v>2.0939819120629424</c:v>
                </c:pt>
                <c:pt idx="292">
                  <c:v>2.0939819120629424</c:v>
                </c:pt>
                <c:pt idx="293">
                  <c:v>2.0939819120629424</c:v>
                </c:pt>
                <c:pt idx="294">
                  <c:v>2.0939819120629424</c:v>
                </c:pt>
                <c:pt idx="295">
                  <c:v>2.0939819120629424</c:v>
                </c:pt>
                <c:pt idx="296">
                  <c:v>2.0939819120629424</c:v>
                </c:pt>
                <c:pt idx="297">
                  <c:v>2.0939819120629424</c:v>
                </c:pt>
                <c:pt idx="298">
                  <c:v>2.0939819120629424</c:v>
                </c:pt>
                <c:pt idx="299">
                  <c:v>2.0939819120629424</c:v>
                </c:pt>
                <c:pt idx="300">
                  <c:v>2.0939819120629424</c:v>
                </c:pt>
                <c:pt idx="301">
                  <c:v>2.0939819120629424</c:v>
                </c:pt>
                <c:pt idx="302">
                  <c:v>2.0939819120629424</c:v>
                </c:pt>
                <c:pt idx="303">
                  <c:v>2.0939819120629424</c:v>
                </c:pt>
                <c:pt idx="304">
                  <c:v>2.0939819120629424</c:v>
                </c:pt>
                <c:pt idx="305">
                  <c:v>2.0939819120629424</c:v>
                </c:pt>
                <c:pt idx="306">
                  <c:v>2.0939819120629424</c:v>
                </c:pt>
                <c:pt idx="307">
                  <c:v>2.0939819120629424</c:v>
                </c:pt>
                <c:pt idx="308">
                  <c:v>2.0939819120629424</c:v>
                </c:pt>
                <c:pt idx="309">
                  <c:v>2.0939819120629424</c:v>
                </c:pt>
                <c:pt idx="310">
                  <c:v>2.0939819120629424</c:v>
                </c:pt>
                <c:pt idx="311">
                  <c:v>2.0939819120629424</c:v>
                </c:pt>
                <c:pt idx="312">
                  <c:v>2.0939819120629424</c:v>
                </c:pt>
                <c:pt idx="313">
                  <c:v>2.0939819120629424</c:v>
                </c:pt>
                <c:pt idx="314">
                  <c:v>2.0939819120629424</c:v>
                </c:pt>
                <c:pt idx="315">
                  <c:v>2.0939819120629424</c:v>
                </c:pt>
                <c:pt idx="316">
                  <c:v>2.0939819120629424</c:v>
                </c:pt>
                <c:pt idx="317">
                  <c:v>2.0939819120629424</c:v>
                </c:pt>
                <c:pt idx="318">
                  <c:v>2.0939819120629424</c:v>
                </c:pt>
                <c:pt idx="319">
                  <c:v>2.0939819120629424</c:v>
                </c:pt>
                <c:pt idx="320">
                  <c:v>2.0939819120629424</c:v>
                </c:pt>
                <c:pt idx="321">
                  <c:v>2.0939819120629424</c:v>
                </c:pt>
                <c:pt idx="322">
                  <c:v>2.0939819120629424</c:v>
                </c:pt>
                <c:pt idx="323">
                  <c:v>2.0939819120629424</c:v>
                </c:pt>
                <c:pt idx="324">
                  <c:v>2.0939819120629424</c:v>
                </c:pt>
                <c:pt idx="325">
                  <c:v>2.0939819120629424</c:v>
                </c:pt>
                <c:pt idx="326">
                  <c:v>2.0939819120629424</c:v>
                </c:pt>
                <c:pt idx="327">
                  <c:v>2.0939819120629424</c:v>
                </c:pt>
                <c:pt idx="328">
                  <c:v>2.0939819120629424</c:v>
                </c:pt>
                <c:pt idx="329">
                  <c:v>2.0939819120629424</c:v>
                </c:pt>
                <c:pt idx="330">
                  <c:v>2.0939819120629424</c:v>
                </c:pt>
                <c:pt idx="331">
                  <c:v>2.0939819120629424</c:v>
                </c:pt>
                <c:pt idx="332">
                  <c:v>2.0939819120629424</c:v>
                </c:pt>
                <c:pt idx="333">
                  <c:v>2.0939819120629424</c:v>
                </c:pt>
                <c:pt idx="334">
                  <c:v>2.0939819120629424</c:v>
                </c:pt>
                <c:pt idx="335">
                  <c:v>2.0939819120629424</c:v>
                </c:pt>
                <c:pt idx="336">
                  <c:v>2.0939819120629424</c:v>
                </c:pt>
                <c:pt idx="337">
                  <c:v>2.0939819120629424</c:v>
                </c:pt>
                <c:pt idx="338">
                  <c:v>2.0939819120629424</c:v>
                </c:pt>
                <c:pt idx="339">
                  <c:v>2.0939819120629424</c:v>
                </c:pt>
                <c:pt idx="340">
                  <c:v>2.0939819120629424</c:v>
                </c:pt>
                <c:pt idx="341">
                  <c:v>2.0939819120629424</c:v>
                </c:pt>
                <c:pt idx="342">
                  <c:v>2.0939819120629424</c:v>
                </c:pt>
                <c:pt idx="343">
                  <c:v>2.0939819120629424</c:v>
                </c:pt>
                <c:pt idx="344">
                  <c:v>2.0939819120629424</c:v>
                </c:pt>
                <c:pt idx="345">
                  <c:v>2.0939819120629424</c:v>
                </c:pt>
                <c:pt idx="346">
                  <c:v>2.0939819120629424</c:v>
                </c:pt>
                <c:pt idx="347">
                  <c:v>2.0939819120629424</c:v>
                </c:pt>
                <c:pt idx="348">
                  <c:v>2.0939819120629424</c:v>
                </c:pt>
                <c:pt idx="349">
                  <c:v>2.0939819120629424</c:v>
                </c:pt>
                <c:pt idx="350">
                  <c:v>2.0939819120629424</c:v>
                </c:pt>
                <c:pt idx="351">
                  <c:v>2.0939819120629424</c:v>
                </c:pt>
                <c:pt idx="352">
                  <c:v>2.0939819120629424</c:v>
                </c:pt>
                <c:pt idx="353">
                  <c:v>2.0939819120629424</c:v>
                </c:pt>
                <c:pt idx="354">
                  <c:v>2.0939819120629424</c:v>
                </c:pt>
                <c:pt idx="355">
                  <c:v>2.0939819120629424</c:v>
                </c:pt>
                <c:pt idx="356">
                  <c:v>2.0939819120629424</c:v>
                </c:pt>
                <c:pt idx="357">
                  <c:v>2.0939819120629424</c:v>
                </c:pt>
                <c:pt idx="358">
                  <c:v>2.0939819120629424</c:v>
                </c:pt>
                <c:pt idx="359">
                  <c:v>2.0939819120629424</c:v>
                </c:pt>
                <c:pt idx="360">
                  <c:v>2.0939819120629424</c:v>
                </c:pt>
                <c:pt idx="361">
                  <c:v>2.0939819120629424</c:v>
                </c:pt>
                <c:pt idx="362">
                  <c:v>2.0939819120629424</c:v>
                </c:pt>
                <c:pt idx="363">
                  <c:v>2.0939819120629424</c:v>
                </c:pt>
                <c:pt idx="364">
                  <c:v>2.0939819120629424</c:v>
                </c:pt>
                <c:pt idx="365">
                  <c:v>2.0939819120629424</c:v>
                </c:pt>
                <c:pt idx="366">
                  <c:v>2.0939819120629424</c:v>
                </c:pt>
                <c:pt idx="367">
                  <c:v>2.0939819120629424</c:v>
                </c:pt>
                <c:pt idx="368">
                  <c:v>2.0939819120629424</c:v>
                </c:pt>
                <c:pt idx="369">
                  <c:v>2.0939819120629424</c:v>
                </c:pt>
                <c:pt idx="370">
                  <c:v>2.0939819120629424</c:v>
                </c:pt>
                <c:pt idx="371">
                  <c:v>2.0939819120629424</c:v>
                </c:pt>
                <c:pt idx="372">
                  <c:v>2.0939819120629424</c:v>
                </c:pt>
                <c:pt idx="373">
                  <c:v>2.0939819120629424</c:v>
                </c:pt>
                <c:pt idx="374">
                  <c:v>2.0939819120629424</c:v>
                </c:pt>
                <c:pt idx="375">
                  <c:v>2.0939819120629424</c:v>
                </c:pt>
                <c:pt idx="376">
                  <c:v>2.0939819120629424</c:v>
                </c:pt>
                <c:pt idx="377">
                  <c:v>2.0939819120629424</c:v>
                </c:pt>
                <c:pt idx="378">
                  <c:v>2.0939819120629424</c:v>
                </c:pt>
                <c:pt idx="379">
                  <c:v>2.0939819120629424</c:v>
                </c:pt>
                <c:pt idx="380">
                  <c:v>2.0939819120629424</c:v>
                </c:pt>
                <c:pt idx="381">
                  <c:v>2.0939819120629424</c:v>
                </c:pt>
                <c:pt idx="382">
                  <c:v>2.0939819120629424</c:v>
                </c:pt>
                <c:pt idx="383">
                  <c:v>2.0939819120629424</c:v>
                </c:pt>
                <c:pt idx="384">
                  <c:v>2.0939819120629424</c:v>
                </c:pt>
                <c:pt idx="385">
                  <c:v>2.0939819120629424</c:v>
                </c:pt>
                <c:pt idx="386">
                  <c:v>2.0939819120629424</c:v>
                </c:pt>
                <c:pt idx="387">
                  <c:v>2.0939819120629424</c:v>
                </c:pt>
                <c:pt idx="388">
                  <c:v>2.0939819120629424</c:v>
                </c:pt>
                <c:pt idx="389">
                  <c:v>2.0939819120629424</c:v>
                </c:pt>
                <c:pt idx="390">
                  <c:v>2.0939819120629424</c:v>
                </c:pt>
                <c:pt idx="391">
                  <c:v>2.0939819120629424</c:v>
                </c:pt>
                <c:pt idx="392">
                  <c:v>2.0939819120629424</c:v>
                </c:pt>
                <c:pt idx="393">
                  <c:v>2.0939819120629424</c:v>
                </c:pt>
                <c:pt idx="394">
                  <c:v>2.0939819120629424</c:v>
                </c:pt>
                <c:pt idx="395">
                  <c:v>2.0939819120629424</c:v>
                </c:pt>
                <c:pt idx="396">
                  <c:v>2.0939819120629424</c:v>
                </c:pt>
                <c:pt idx="397">
                  <c:v>2.0939819120629424</c:v>
                </c:pt>
                <c:pt idx="398">
                  <c:v>2.0939819120629424</c:v>
                </c:pt>
                <c:pt idx="399">
                  <c:v>2.0939819120629424</c:v>
                </c:pt>
                <c:pt idx="400">
                  <c:v>2.0939819120629424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619904"/>
        <c:axId val="359786752"/>
      </c:scatterChart>
      <c:valAx>
        <c:axId val="3596199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786752"/>
        <c:crosses val="autoZero"/>
        <c:crossBetween val="midCat"/>
      </c:valAx>
      <c:valAx>
        <c:axId val="3597867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9619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 Pre-chilled_Albert'!$A$2:$A$14</c:f>
              <c:numCache>
                <c:formatCode>0.00</c:formatCode>
                <c:ptCount val="13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0</c:v>
                </c:pt>
                <c:pt idx="10">
                  <c:v>0.5</c:v>
                </c:pt>
                <c:pt idx="11">
                  <c:v>1</c:v>
                </c:pt>
                <c:pt idx="12">
                  <c:v>3</c:v>
                </c:pt>
              </c:numCache>
            </c:numRef>
          </c:xVal>
          <c:yVal>
            <c:numRef>
              <c:f>'13126 Pre-chilled_Albert'!$B$2:$B$14</c:f>
              <c:numCache>
                <c:formatCode>0.00</c:formatCode>
                <c:ptCount val="13"/>
                <c:pt idx="0">
                  <c:v>5.6989700043360187</c:v>
                </c:pt>
                <c:pt idx="1">
                  <c:v>3</c:v>
                </c:pt>
                <c:pt idx="2">
                  <c:v>2.3010299956639813</c:v>
                </c:pt>
                <c:pt idx="3">
                  <c:v>1.5440680443502757</c:v>
                </c:pt>
                <c:pt idx="4">
                  <c:v>1.6989700043360187</c:v>
                </c:pt>
                <c:pt idx="5">
                  <c:v>1.6989700043360187</c:v>
                </c:pt>
                <c:pt idx="6">
                  <c:v>5.6020599913279625</c:v>
                </c:pt>
                <c:pt idx="7">
                  <c:v>2</c:v>
                </c:pt>
                <c:pt idx="8">
                  <c:v>2.4983105537896004</c:v>
                </c:pt>
                <c:pt idx="9">
                  <c:v>5.8450980400142569</c:v>
                </c:pt>
                <c:pt idx="10">
                  <c:v>3</c:v>
                </c:pt>
                <c:pt idx="11">
                  <c:v>1.6989700043360187</c:v>
                </c:pt>
                <c:pt idx="12">
                  <c:v>2.1303337684950061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 Pre-chilled_Albert'!$A$18:$A$418</c:f>
              <c:numCache>
                <c:formatCode>0.00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'13126 Pre-chilled_Albert'!$C$18:$C$418</c:f>
              <c:numCache>
                <c:formatCode>0.00</c:formatCode>
                <c:ptCount val="401"/>
                <c:pt idx="0">
                  <c:v>5.7149999607069359</c:v>
                </c:pt>
                <c:pt idx="1">
                  <c:v>4.7945325354927828</c:v>
                </c:pt>
                <c:pt idx="2">
                  <c:v>4.5744553831477974</c:v>
                </c:pt>
                <c:pt idx="3">
                  <c:v>4.4221494543179762</c:v>
                </c:pt>
                <c:pt idx="4">
                  <c:v>4.3019706417098087</c:v>
                </c:pt>
                <c:pt idx="5">
                  <c:v>4.2011710007145568</c:v>
                </c:pt>
                <c:pt idx="6">
                  <c:v>4.113552828778765</c:v>
                </c:pt>
                <c:pt idx="7">
                  <c:v>4.0355820735857648</c:v>
                </c:pt>
                <c:pt idx="8">
                  <c:v>3.965031748218776</c:v>
                </c:pt>
                <c:pt idx="9">
                  <c:v>3.9003981703222208</c:v>
                </c:pt>
                <c:pt idx="10">
                  <c:v>3.8406131624486384</c:v>
                </c:pt>
                <c:pt idx="11">
                  <c:v>3.7848877657609439</c:v>
                </c:pt>
                <c:pt idx="12">
                  <c:v>3.7326209745515437</c:v>
                </c:pt>
                <c:pt idx="13">
                  <c:v>3.6833433254514119</c:v>
                </c:pt>
                <c:pt idx="14">
                  <c:v>3.6366803988837066</c:v>
                </c:pt>
                <c:pt idx="15">
                  <c:v>3.5923282979996349</c:v>
                </c:pt>
                <c:pt idx="16">
                  <c:v>3.5500366461907644</c:v>
                </c:pt>
                <c:pt idx="17">
                  <c:v>3.5095964768205516</c:v>
                </c:pt>
                <c:pt idx="18">
                  <c:v>3.4708314054513969</c:v>
                </c:pt>
                <c:pt idx="19">
                  <c:v>3.4335910637320599</c:v>
                </c:pt>
                <c:pt idx="20">
                  <c:v>3.3977461281343322</c:v>
                </c:pt>
                <c:pt idx="21">
                  <c:v>3.3631844965455193</c:v>
                </c:pt>
                <c:pt idx="22">
                  <c:v>3.3298083061383794</c:v>
                </c:pt>
                <c:pt idx="23">
                  <c:v>3.297531577916712</c:v>
                </c:pt>
                <c:pt idx="24">
                  <c:v>3.2662783349483631</c:v>
                </c:pt>
                <c:pt idx="25">
                  <c:v>3.2359810834104277</c:v>
                </c:pt>
                <c:pt idx="26">
                  <c:v>3.2065795748837931</c:v>
                </c:pt>
                <c:pt idx="27">
                  <c:v>3.1780197890762372</c:v>
                </c:pt>
                <c:pt idx="28">
                  <c:v>3.1502530910533308</c:v>
                </c:pt>
                <c:pt idx="29">
                  <c:v>3.1232355279083195</c:v>
                </c:pt>
                <c:pt idx="30">
                  <c:v>3.0969272378066122</c:v>
                </c:pt>
                <c:pt idx="31">
                  <c:v>3.0712919503139489</c:v>
                </c:pt>
                <c:pt idx="32">
                  <c:v>3.0462965614236288</c:v>
                </c:pt>
                <c:pt idx="33">
                  <c:v>3.0219107701320285</c:v>
                </c:pt>
                <c:pt idx="34">
                  <c:v>2.9981067660526901</c:v>
                </c:pt>
                <c:pt idx="35">
                  <c:v>2.9748589596085333</c:v>
                </c:pt>
                <c:pt idx="36">
                  <c:v>2.9521437479446622</c:v>
                </c:pt>
                <c:pt idx="37">
                  <c:v>2.9299393109678138</c:v>
                </c:pt>
                <c:pt idx="38">
                  <c:v>2.9082254329216126</c:v>
                </c:pt>
                <c:pt idx="39">
                  <c:v>2.8869833457086123</c:v>
                </c:pt>
                <c:pt idx="40">
                  <c:v>2.8661955908151202</c:v>
                </c:pt>
                <c:pt idx="41">
                  <c:v>2.8458458972167322</c:v>
                </c:pt>
                <c:pt idx="42">
                  <c:v>2.8259190730673538</c:v>
                </c:pt>
                <c:pt idx="43">
                  <c:v>2.806400909322083</c:v>
                </c:pt>
                <c:pt idx="44">
                  <c:v>2.7872780937302362</c:v>
                </c:pt>
                <c:pt idx="45">
                  <c:v>2.7685381338711021</c:v>
                </c:pt>
                <c:pt idx="46">
                  <c:v>2.7501692881011732</c:v>
                </c:pt>
                <c:pt idx="47">
                  <c:v>2.732160503445237</c:v>
                </c:pt>
                <c:pt idx="48">
                  <c:v>2.7145013596006962</c:v>
                </c:pt>
                <c:pt idx="49">
                  <c:v>2.6971820183396975</c:v>
                </c:pt>
                <c:pt idx="50">
                  <c:v>2.6801931776908643</c:v>
                </c:pt>
                <c:pt idx="51">
                  <c:v>2.6635260303647743</c:v>
                </c:pt>
                <c:pt idx="52">
                  <c:v>2.6471722259573198</c:v>
                </c:pt>
                <c:pt idx="53">
                  <c:v>2.6311238365247975</c:v>
                </c:pt>
                <c:pt idx="54">
                  <c:v>2.6153733251755993</c:v>
                </c:pt>
                <c:pt idx="55">
                  <c:v>2.5999135173672632</c:v>
                </c:pt>
                <c:pt idx="56">
                  <c:v>2.584737574635291</c:v>
                </c:pt>
                <c:pt idx="57">
                  <c:v>2.569838970512718</c:v>
                </c:pt>
                <c:pt idx="58">
                  <c:v>2.5552114684275935</c:v>
                </c:pt>
                <c:pt idx="59">
                  <c:v>2.5408491013899228</c:v>
                </c:pt>
                <c:pt idx="60">
                  <c:v>2.526746153300909</c:v>
                </c:pt>
                <c:pt idx="61">
                  <c:v>2.5128971417358188</c:v>
                </c:pt>
                <c:pt idx="62">
                  <c:v>2.4992968020679971</c:v>
                </c:pt>
                <c:pt idx="63">
                  <c:v>2.4859400728157115</c:v>
                </c:pt>
                <c:pt idx="64">
                  <c:v>2.4728220821059383</c:v>
                </c:pt>
                <c:pt idx="65">
                  <c:v>2.4599381351601211</c:v>
                </c:pt>
                <c:pt idx="66">
                  <c:v>2.4472837027165757</c:v>
                </c:pt>
                <c:pt idx="67">
                  <c:v>2.4348544103126795</c:v>
                </c:pt>
                <c:pt idx="68">
                  <c:v>2.4226460283575175</c:v>
                </c:pt>
                <c:pt idx="69">
                  <c:v>2.4106544629323019</c:v>
                </c:pt>
                <c:pt idx="70">
                  <c:v>2.3988757472617599</c:v>
                </c:pt>
                <c:pt idx="71">
                  <c:v>2.3873060338049701</c:v>
                </c:pt>
                <c:pt idx="72">
                  <c:v>2.3759415869187519</c:v>
                </c:pt>
                <c:pt idx="73">
                  <c:v>2.3647787760508967</c:v>
                </c:pt>
                <c:pt idx="74">
                  <c:v>2.3538140694242635</c:v>
                </c:pt>
                <c:pt idx="75">
                  <c:v>2.3430440281760285</c:v>
                </c:pt>
                <c:pt idx="76">
                  <c:v>2.3324653009194432</c:v>
                </c:pt>
                <c:pt idx="77">
                  <c:v>2.3220746186980414</c:v>
                </c:pt>
                <c:pt idx="78">
                  <c:v>2.3118687903047137</c:v>
                </c:pt>
                <c:pt idx="79">
                  <c:v>2.301844697940191</c:v>
                </c:pt>
                <c:pt idx="80">
                  <c:v>2.2919992931874371</c:v>
                </c:pt>
                <c:pt idx="81">
                  <c:v>2.2823295932802514</c:v>
                </c:pt>
                <c:pt idx="82">
                  <c:v>2.2728326776459205</c:v>
                </c:pt>
                <c:pt idx="83">
                  <c:v>2.263505684703282</c:v>
                </c:pt>
                <c:pt idx="84">
                  <c:v>2.2543458088988202</c:v>
                </c:pt>
                <c:pt idx="85">
                  <c:v>2.2453502979646558</c:v>
                </c:pt>
                <c:pt idx="86">
                  <c:v>2.2365164503833777</c:v>
                </c:pt>
                <c:pt idx="87">
                  <c:v>2.2278416130456615</c:v>
                </c:pt>
                <c:pt idx="88">
                  <c:v>2.2193231790875569</c:v>
                </c:pt>
                <c:pt idx="89">
                  <c:v>2.2109585858951619</c:v>
                </c:pt>
                <c:pt idx="90">
                  <c:v>2.2027453132651797</c:v>
                </c:pt>
                <c:pt idx="91">
                  <c:v>2.1946808817105907</c:v>
                </c:pt>
                <c:pt idx="92">
                  <c:v>2.1867628509013199</c:v>
                </c:pt>
                <c:pt idx="93">
                  <c:v>2.1789888182304096</c:v>
                </c:pt>
                <c:pt idx="94">
                  <c:v>2.171356417496789</c:v>
                </c:pt>
                <c:pt idx="95">
                  <c:v>2.1638633176962441</c:v>
                </c:pt>
                <c:pt idx="96">
                  <c:v>2.1565072219127308</c:v>
                </c:pt>
                <c:pt idx="97">
                  <c:v>2.1492858663026051</c:v>
                </c:pt>
                <c:pt idx="98">
                  <c:v>2.142197019164803</c:v>
                </c:pt>
                <c:pt idx="99">
                  <c:v>2.1352384800904352</c:v>
                </c:pt>
                <c:pt idx="100">
                  <c:v>2.1284080791856042</c:v>
                </c:pt>
                <c:pt idx="101">
                  <c:v>2.1217036763616566</c:v>
                </c:pt>
                <c:pt idx="102">
                  <c:v>2.1151231606874381</c:v>
                </c:pt>
                <c:pt idx="103">
                  <c:v>2.1086644497984004</c:v>
                </c:pt>
                <c:pt idx="104">
                  <c:v>2.1023254893577721</c:v>
                </c:pt>
                <c:pt idx="105">
                  <c:v>2.0961042525652731</c:v>
                </c:pt>
                <c:pt idx="106">
                  <c:v>2.0899987397091349</c:v>
                </c:pt>
                <c:pt idx="107">
                  <c:v>2.0840069777574626</c:v>
                </c:pt>
                <c:pt idx="108">
                  <c:v>2.0781270199852271</c:v>
                </c:pt>
                <c:pt idx="109">
                  <c:v>2.0723569456334054</c:v>
                </c:pt>
                <c:pt idx="110">
                  <c:v>2.066694859597038</c:v>
                </c:pt>
                <c:pt idx="111">
                  <c:v>2.0611388921391587</c:v>
                </c:pt>
                <c:pt idx="112">
                  <c:v>2.055687198627794</c:v>
                </c:pt>
                <c:pt idx="113">
                  <c:v>2.050337959293401</c:v>
                </c:pt>
                <c:pt idx="114">
                  <c:v>2.045089379004315</c:v>
                </c:pt>
                <c:pt idx="115">
                  <c:v>2.0399396870579403</c:v>
                </c:pt>
                <c:pt idx="116">
                  <c:v>2.0348871369856112</c:v>
                </c:pt>
                <c:pt idx="117">
                  <c:v>2.0299300063691863</c:v>
                </c:pt>
                <c:pt idx="118">
                  <c:v>2.0250665966676111</c:v>
                </c:pt>
                <c:pt idx="119">
                  <c:v>2.0202952330518085</c:v>
                </c:pt>
                <c:pt idx="120">
                  <c:v>2.0156142642464205</c:v>
                </c:pt>
                <c:pt idx="121">
                  <c:v>2.0110220623770281</c:v>
                </c:pt>
                <c:pt idx="122">
                  <c:v>2.00651702282161</c:v>
                </c:pt>
                <c:pt idx="123">
                  <c:v>2.0020975640651257</c:v>
                </c:pt>
                <c:pt idx="124">
                  <c:v>1.9977621275561961</c:v>
                </c:pt>
                <c:pt idx="125">
                  <c:v>1.9935091775649754</c:v>
                </c:pt>
                <c:pt idx="126">
                  <c:v>1.9893372010413977</c:v>
                </c:pt>
                <c:pt idx="127">
                  <c:v>1.985244707473071</c:v>
                </c:pt>
                <c:pt idx="128">
                  <c:v>1.9812302287421788</c:v>
                </c:pt>
                <c:pt idx="129">
                  <c:v>1.977292318980824</c:v>
                </c:pt>
                <c:pt idx="130">
                  <c:v>1.9734295544243305</c:v>
                </c:pt>
                <c:pt idx="131">
                  <c:v>1.9696405332620837</c:v>
                </c:pt>
                <c:pt idx="132">
                  <c:v>1.9659238754855481</c:v>
                </c:pt>
                <c:pt idx="133">
                  <c:v>1.9622782227331712</c:v>
                </c:pt>
                <c:pt idx="134">
                  <c:v>1.9587022381319323</c:v>
                </c:pt>
                <c:pt idx="135">
                  <c:v>1.9551946061353374</c:v>
                </c:pt>
                <c:pt idx="136">
                  <c:v>1.9517540323577252</c:v>
                </c:pt>
                <c:pt idx="137">
                  <c:v>1.9483792434047746</c:v>
                </c:pt>
                <c:pt idx="138">
                  <c:v>1.9450689867001516</c:v>
                </c:pt>
                <c:pt idx="139">
                  <c:v>1.9418220303082723</c:v>
                </c:pt>
                <c:pt idx="140">
                  <c:v>1.9386371627531742</c:v>
                </c:pt>
                <c:pt idx="141">
                  <c:v>1.935513192833543</c:v>
                </c:pt>
                <c:pt idx="142">
                  <c:v>1.9324489494339414</c:v>
                </c:pt>
                <c:pt idx="143">
                  <c:v>1.9294432813323315</c:v>
                </c:pt>
                <c:pt idx="144">
                  <c:v>1.9264950570039832</c:v>
                </c:pt>
                <c:pt idx="145">
                  <c:v>1.9236031644218989</c:v>
                </c:pt>
                <c:pt idx="146">
                  <c:v>1.9207665108538876</c:v>
                </c:pt>
                <c:pt idx="147">
                  <c:v>1.9179840226564304</c:v>
                </c:pt>
                <c:pt idx="148">
                  <c:v>1.9152546450655206</c:v>
                </c:pt>
                <c:pt idx="149">
                  <c:v>1.9125773419846233</c:v>
                </c:pt>
                <c:pt idx="150">
                  <c:v>1.9099510957699577</c:v>
                </c:pt>
                <c:pt idx="151">
                  <c:v>1.9073749070132753</c:v>
                </c:pt>
                <c:pt idx="152">
                  <c:v>1.9048477943223312</c:v>
                </c:pt>
                <c:pt idx="153">
                  <c:v>1.9023687940992446</c:v>
                </c:pt>
                <c:pt idx="154">
                  <c:v>1.8999369603169429</c:v>
                </c:pt>
                <c:pt idx="155">
                  <c:v>1.8975513642938928</c:v>
                </c:pt>
                <c:pt idx="156">
                  <c:v>1.8952110944673193</c:v>
                </c:pt>
                <c:pt idx="157">
                  <c:v>1.892915256165107</c:v>
                </c:pt>
                <c:pt idx="158">
                  <c:v>1.8906629713765879</c:v>
                </c:pt>
                <c:pt idx="159">
                  <c:v>1.8884533785224067</c:v>
                </c:pt>
                <c:pt idx="160">
                  <c:v>1.8862856322236621</c:v>
                </c:pt>
                <c:pt idx="161">
                  <c:v>1.8841589030705097</c:v>
                </c:pt>
                <c:pt idx="162">
                  <c:v>1.8820723773904136</c:v>
                </c:pt>
                <c:pt idx="163">
                  <c:v>1.8800252570162295</c:v>
                </c:pt>
                <c:pt idx="164">
                  <c:v>1.8780167590542949</c:v>
                </c:pt>
                <c:pt idx="165">
                  <c:v>1.8760461156526991</c:v>
                </c:pt>
                <c:pt idx="166">
                  <c:v>1.8741125737698994</c:v>
                </c:pt>
                <c:pt idx="167">
                  <c:v>1.8722153949438389</c:v>
                </c:pt>
                <c:pt idx="168">
                  <c:v>1.8703538550617311</c:v>
                </c:pt>
                <c:pt idx="169">
                  <c:v>1.8685272441306497</c:v>
                </c:pt>
                <c:pt idx="170">
                  <c:v>1.8667348660490704</c:v>
                </c:pt>
                <c:pt idx="171">
                  <c:v>1.8649760383795022</c:v>
                </c:pt>
                <c:pt idx="172">
                  <c:v>1.8632500921223372</c:v>
                </c:pt>
                <c:pt idx="173">
                  <c:v>1.8615563714910386</c:v>
                </c:pt>
                <c:pt idx="174">
                  <c:v>1.8598942336887923</c:v>
                </c:pt>
                <c:pt idx="175">
                  <c:v>1.8582630486867246</c:v>
                </c:pt>
                <c:pt idx="176">
                  <c:v>1.8566621990038001</c:v>
                </c:pt>
                <c:pt idx="177">
                  <c:v>1.8550910794884878</c:v>
                </c:pt>
                <c:pt idx="178">
                  <c:v>1.8535490971022985</c:v>
                </c:pt>
                <c:pt idx="179">
                  <c:v>1.8520356707052732</c:v>
                </c:pt>
                <c:pt idx="180">
                  <c:v>1.8505502308435078</c:v>
                </c:pt>
                <c:pt idx="181">
                  <c:v>1.8490922195387844</c:v>
                </c:pt>
                <c:pt idx="182">
                  <c:v>1.8476610900803871</c:v>
                </c:pt>
                <c:pt idx="183">
                  <c:v>1.8462563068191558</c:v>
                </c:pt>
                <c:pt idx="184">
                  <c:v>1.8448773449638458</c:v>
                </c:pt>
                <c:pt idx="185">
                  <c:v>1.8435236903798435</c:v>
                </c:pt>
                <c:pt idx="186">
                  <c:v>1.8421948393902876</c:v>
                </c:pt>
                <c:pt idx="187">
                  <c:v>1.8408902985796369</c:v>
                </c:pt>
                <c:pt idx="188">
                  <c:v>1.8396095845997327</c:v>
                </c:pt>
                <c:pt idx="189">
                  <c:v>1.8383522239783776</c:v>
                </c:pt>
                <c:pt idx="190">
                  <c:v>1.8371177529304774</c:v>
                </c:pt>
                <c:pt idx="191">
                  <c:v>1.835905717171757</c:v>
                </c:pt>
                <c:pt idx="192">
                  <c:v>1.8347156717350845</c:v>
                </c:pt>
                <c:pt idx="193">
                  <c:v>1.8335471807894181</c:v>
                </c:pt>
                <c:pt idx="194">
                  <c:v>1.8323998174613898</c:v>
                </c:pt>
                <c:pt idx="195">
                  <c:v>1.8312731636595401</c:v>
                </c:pt>
                <c:pt idx="196">
                  <c:v>1.8301668099012134</c:v>
                </c:pt>
                <c:pt idx="197">
                  <c:v>1.8290803551421155</c:v>
                </c:pt>
                <c:pt idx="198">
                  <c:v>1.8280134066085394</c:v>
                </c:pt>
                <c:pt idx="199">
                  <c:v>1.8269655796322584</c:v>
                </c:pt>
                <c:pt idx="200">
                  <c:v>1.8259364974880841</c:v>
                </c:pt>
                <c:pt idx="201">
                  <c:v>1.8249257912340811</c:v>
                </c:pt>
                <c:pt idx="202">
                  <c:v>1.8239330995544343</c:v>
                </c:pt>
                <c:pt idx="203">
                  <c:v>1.82295806860496</c:v>
                </c:pt>
                <c:pt idx="204">
                  <c:v>1.8220003518612409</c:v>
                </c:pt>
                <c:pt idx="205">
                  <c:v>1.8210596099693823</c:v>
                </c:pt>
                <c:pt idx="206">
                  <c:v>1.820135510599364</c:v>
                </c:pt>
                <c:pt idx="207">
                  <c:v>1.8192277283009779</c:v>
                </c:pt>
                <c:pt idx="208">
                  <c:v>1.8183359443623262</c:v>
                </c:pt>
                <c:pt idx="209">
                  <c:v>1.8174598466708651</c:v>
                </c:pt>
                <c:pt idx="210">
                  <c:v>1.816599129576967</c:v>
                </c:pt>
                <c:pt idx="211">
                  <c:v>1.815753493759984</c:v>
                </c:pt>
                <c:pt idx="212">
                  <c:v>1.8149226460967813</c:v>
                </c:pt>
                <c:pt idx="213">
                  <c:v>1.8141062995327231</c:v>
                </c:pt>
                <c:pt idx="214">
                  <c:v>1.8133041729550774</c:v>
                </c:pt>
                <c:pt idx="215">
                  <c:v>1.8125159910688187</c:v>
                </c:pt>
                <c:pt idx="216">
                  <c:v>1.8117414842747952</c:v>
                </c:pt>
                <c:pt idx="217">
                  <c:v>1.8109803885502371</c:v>
                </c:pt>
                <c:pt idx="218">
                  <c:v>1.8102324453315712</c:v>
                </c:pt>
                <c:pt idx="219">
                  <c:v>1.8094974013995184</c:v>
                </c:pt>
                <c:pt idx="220">
                  <c:v>1.8087750087664356</c:v>
                </c:pt>
                <c:pt idx="221">
                  <c:v>1.8080650245658803</c:v>
                </c:pt>
                <c:pt idx="222">
                  <c:v>1.8073672109443584</c:v>
                </c:pt>
                <c:pt idx="223">
                  <c:v>1.8066813349552295</c:v>
                </c:pt>
                <c:pt idx="224">
                  <c:v>1.8060071684547347</c:v>
                </c:pt>
                <c:pt idx="225">
                  <c:v>1.8053444880001175</c:v>
                </c:pt>
                <c:pt idx="226">
                  <c:v>1.8046930747498011</c:v>
                </c:pt>
                <c:pt idx="227">
                  <c:v>1.8040527143655967</c:v>
                </c:pt>
                <c:pt idx="228">
                  <c:v>1.8034231969169039</c:v>
                </c:pt>
                <c:pt idx="229">
                  <c:v>1.8028043167868748</c:v>
                </c:pt>
                <c:pt idx="230">
                  <c:v>1.8021958725805076</c:v>
                </c:pt>
                <c:pt idx="231">
                  <c:v>1.8015976670346388</c:v>
                </c:pt>
                <c:pt idx="232">
                  <c:v>1.8010095069297998</c:v>
                </c:pt>
                <c:pt idx="233">
                  <c:v>1.800431203003908</c:v>
                </c:pt>
                <c:pt idx="234">
                  <c:v>1.7998625698677602</c:v>
                </c:pt>
                <c:pt idx="235">
                  <c:v>1.799303425922292</c:v>
                </c:pt>
                <c:pt idx="236">
                  <c:v>1.7987535932775802</c:v>
                </c:pt>
                <c:pt idx="237">
                  <c:v>1.7982128976735476</c:v>
                </c:pt>
                <c:pt idx="238">
                  <c:v>1.7976811684023462</c:v>
                </c:pt>
                <c:pt idx="239">
                  <c:v>1.7971582382323825</c:v>
                </c:pt>
                <c:pt idx="240">
                  <c:v>1.796643943333958</c:v>
                </c:pt>
                <c:pt idx="241">
                  <c:v>1.7961381232064939</c:v>
                </c:pt>
                <c:pt idx="242">
                  <c:v>1.795640620607307</c:v>
                </c:pt>
                <c:pt idx="243">
                  <c:v>1.7951512814819111</c:v>
                </c:pt>
                <c:pt idx="244">
                  <c:v>1.7946699548958116</c:v>
                </c:pt>
                <c:pt idx="245">
                  <c:v>1.7941964929677665</c:v>
                </c:pt>
                <c:pt idx="246">
                  <c:v>1.7937307508044824</c:v>
                </c:pt>
                <c:pt idx="247">
                  <c:v>1.7932725864367201</c:v>
                </c:pt>
                <c:pt idx="248">
                  <c:v>1.792821860756779</c:v>
                </c:pt>
                <c:pt idx="249">
                  <c:v>1.7923784374573348</c:v>
                </c:pt>
                <c:pt idx="250">
                  <c:v>1.7919421829716033</c:v>
                </c:pt>
                <c:pt idx="251">
                  <c:v>1.7915129664148011</c:v>
                </c:pt>
                <c:pt idx="252">
                  <c:v>1.7910906595268785</c:v>
                </c:pt>
                <c:pt idx="253">
                  <c:v>1.7906751366165012</c:v>
                </c:pt>
                <c:pt idx="254">
                  <c:v>1.7902662745062485</c:v>
                </c:pt>
                <c:pt idx="255">
                  <c:v>1.7898639524790094</c:v>
                </c:pt>
                <c:pt idx="256">
                  <c:v>1.7894680522255479</c:v>
                </c:pt>
                <c:pt idx="257">
                  <c:v>1.7890784577932151</c:v>
                </c:pt>
                <c:pt idx="258">
                  <c:v>1.7886950555357812</c:v>
                </c:pt>
                <c:pt idx="259">
                  <c:v>1.7883177340643692</c:v>
                </c:pt>
                <c:pt idx="260">
                  <c:v>1.7879463841994603</c:v>
                </c:pt>
                <c:pt idx="261">
                  <c:v>1.7875808989239537</c:v>
                </c:pt>
                <c:pt idx="262">
                  <c:v>1.7872211733372547</c:v>
                </c:pt>
                <c:pt idx="263">
                  <c:v>1.786867104610373</c:v>
                </c:pt>
                <c:pt idx="264">
                  <c:v>1.7865185919420048</c:v>
                </c:pt>
                <c:pt idx="265">
                  <c:v>1.7861755365155807</c:v>
                </c:pt>
                <c:pt idx="266">
                  <c:v>1.7858378414572593</c:v>
                </c:pt>
                <c:pt idx="267">
                  <c:v>1.7855054117948423</c:v>
                </c:pt>
                <c:pt idx="268">
                  <c:v>1.7851781544175953</c:v>
                </c:pt>
                <c:pt idx="269">
                  <c:v>1.7848559780369517</c:v>
                </c:pt>
                <c:pt idx="270">
                  <c:v>1.7845387931480812</c:v>
                </c:pt>
                <c:pt idx="271">
                  <c:v>1.7842265119923058</c:v>
                </c:pt>
                <c:pt idx="272">
                  <c:v>1.7839190485203407</c:v>
                </c:pt>
                <c:pt idx="273">
                  <c:v>1.7836163183563474</c:v>
                </c:pt>
                <c:pt idx="274">
                  <c:v>1.7833182387627755</c:v>
                </c:pt>
                <c:pt idx="275">
                  <c:v>1.7830247286059804</c:v>
                </c:pt>
                <c:pt idx="276">
                  <c:v>1.7827357083225961</c:v>
                </c:pt>
                <c:pt idx="277">
                  <c:v>1.7824510998866514</c:v>
                </c:pt>
                <c:pt idx="278">
                  <c:v>1.7821708267774055</c:v>
                </c:pt>
                <c:pt idx="279">
                  <c:v>1.7818948139478941</c:v>
                </c:pt>
                <c:pt idx="280">
                  <c:v>1.7816229877941676</c:v>
                </c:pt>
                <c:pt idx="281">
                  <c:v>1.7813552761252041</c:v>
                </c:pt>
                <c:pt idx="282">
                  <c:v>1.7810916081334853</c:v>
                </c:pt>
                <c:pt idx="283">
                  <c:v>1.7808319143662186</c:v>
                </c:pt>
                <c:pt idx="284">
                  <c:v>1.7805761266971911</c:v>
                </c:pt>
                <c:pt idx="285">
                  <c:v>1.7803241782992427</c:v>
                </c:pt>
                <c:pt idx="286">
                  <c:v>1.7800760036173426</c:v>
                </c:pt>
                <c:pt idx="287">
                  <c:v>1.7798315383422567</c:v>
                </c:pt>
                <c:pt idx="288">
                  <c:v>1.7795907193847924</c:v>
                </c:pt>
                <c:pt idx="289">
                  <c:v>1.7793534848506085</c:v>
                </c:pt>
                <c:pt idx="290">
                  <c:v>1.7791197740155762</c:v>
                </c:pt>
                <c:pt idx="291">
                  <c:v>1.77888952730168</c:v>
                </c:pt>
                <c:pt idx="292">
                  <c:v>1.7786626862534456</c:v>
                </c:pt>
                <c:pt idx="293">
                  <c:v>1.7784391935148829</c:v>
                </c:pt>
                <c:pt idx="294">
                  <c:v>1.7782189928069336</c:v>
                </c:pt>
                <c:pt idx="295">
                  <c:v>1.7780020289054113</c:v>
                </c:pt>
                <c:pt idx="296">
                  <c:v>1.7777882476194213</c:v>
                </c:pt>
                <c:pt idx="297">
                  <c:v>1.7775775957702533</c:v>
                </c:pt>
                <c:pt idx="298">
                  <c:v>1.7773700211707315</c:v>
                </c:pt>
                <c:pt idx="299">
                  <c:v>1.7771654726050166</c:v>
                </c:pt>
                <c:pt idx="300">
                  <c:v>1.7769638998088453</c:v>
                </c:pt>
                <c:pt idx="301">
                  <c:v>1.7767652534502001</c:v>
                </c:pt>
                <c:pt idx="302">
                  <c:v>1.776569485110399</c:v>
                </c:pt>
                <c:pt idx="303">
                  <c:v>1.7763765472655941</c:v>
                </c:pt>
                <c:pt idx="304">
                  <c:v>1.7761863932686734</c:v>
                </c:pt>
                <c:pt idx="305">
                  <c:v>1.775998977331553</c:v>
                </c:pt>
                <c:pt idx="306">
                  <c:v>1.7758142545078521</c:v>
                </c:pt>
                <c:pt idx="307">
                  <c:v>1.7756321806759441</c:v>
                </c:pt>
                <c:pt idx="308">
                  <c:v>1.7754527125223718</c:v>
                </c:pt>
                <c:pt idx="309">
                  <c:v>1.7752758075256221</c:v>
                </c:pt>
                <c:pt idx="310">
                  <c:v>1.7751014239402487</c:v>
                </c:pt>
                <c:pt idx="311">
                  <c:v>1.7749295207813376</c:v>
                </c:pt>
                <c:pt idx="312">
                  <c:v>1.774760057809307</c:v>
                </c:pt>
                <c:pt idx="313">
                  <c:v>1.7745929955150315</c:v>
                </c:pt>
                <c:pt idx="314">
                  <c:v>1.7744282951052894</c:v>
                </c:pt>
                <c:pt idx="315">
                  <c:v>1.7742659184885183</c:v>
                </c:pt>
                <c:pt idx="316">
                  <c:v>1.7741058282608764</c:v>
                </c:pt>
                <c:pt idx="317">
                  <c:v>1.7739479876926039</c:v>
                </c:pt>
                <c:pt idx="318">
                  <c:v>1.7737923607146742</c:v>
                </c:pt>
                <c:pt idx="319">
                  <c:v>1.773638911905729</c:v>
                </c:pt>
                <c:pt idx="320">
                  <c:v>1.7734876064792944</c:v>
                </c:pt>
                <c:pt idx="321">
                  <c:v>1.7733384102712662</c:v>
                </c:pt>
                <c:pt idx="322">
                  <c:v>1.773191289727664</c:v>
                </c:pt>
                <c:pt idx="323">
                  <c:v>1.7730462118926436</c:v>
                </c:pt>
                <c:pt idx="324">
                  <c:v>1.7729031443967638</c:v>
                </c:pt>
                <c:pt idx="325">
                  <c:v>1.7727620554455028</c:v>
                </c:pt>
                <c:pt idx="326">
                  <c:v>1.7726229138080165</c:v>
                </c:pt>
                <c:pt idx="327">
                  <c:v>1.7724856888061344</c:v>
                </c:pt>
                <c:pt idx="328">
                  <c:v>1.7723503503035889</c:v>
                </c:pt>
                <c:pt idx="329">
                  <c:v>1.77221686869547</c:v>
                </c:pt>
                <c:pt idx="330">
                  <c:v>1.7720852148979029</c:v>
                </c:pt>
                <c:pt idx="331">
                  <c:v>1.7719553603379425</c:v>
                </c:pt>
                <c:pt idx="332">
                  <c:v>1.7718272769436805</c:v>
                </c:pt>
                <c:pt idx="333">
                  <c:v>1.771700937134558</c:v>
                </c:pt>
                <c:pt idx="334">
                  <c:v>1.7715763138118841</c:v>
                </c:pt>
                <c:pt idx="335">
                  <c:v>1.7714533803495498</c:v>
                </c:pt>
                <c:pt idx="336">
                  <c:v>1.771332110584938</c:v>
                </c:pt>
                <c:pt idx="337">
                  <c:v>1.771212478810021</c:v>
                </c:pt>
                <c:pt idx="338">
                  <c:v>1.7710944597626457</c:v>
                </c:pt>
                <c:pt idx="339">
                  <c:v>1.7709780286179979</c:v>
                </c:pt>
                <c:pt idx="340">
                  <c:v>1.7708631609802459</c:v>
                </c:pt>
                <c:pt idx="341">
                  <c:v>1.7707498328743552</c:v>
                </c:pt>
                <c:pt idx="342">
                  <c:v>1.7706380207380747</c:v>
                </c:pt>
                <c:pt idx="343">
                  <c:v>1.7705277014140881</c:v>
                </c:pt>
                <c:pt idx="344">
                  <c:v>1.7704188521423265</c:v>
                </c:pt>
                <c:pt idx="345">
                  <c:v>1.77031145055244</c:v>
                </c:pt>
                <c:pt idx="346">
                  <c:v>1.7702054746564255</c:v>
                </c:pt>
                <c:pt idx="347">
                  <c:v>1.7701009028414048</c:v>
                </c:pt>
                <c:pt idx="348">
                  <c:v>1.7699977138625502</c:v>
                </c:pt>
                <c:pt idx="349">
                  <c:v>1.7698958868361587</c:v>
                </c:pt>
                <c:pt idx="350">
                  <c:v>1.7697954012328632</c:v>
                </c:pt>
                <c:pt idx="351">
                  <c:v>1.7696962368709863</c:v>
                </c:pt>
                <c:pt idx="352">
                  <c:v>1.7695983739100285</c:v>
                </c:pt>
                <c:pt idx="353">
                  <c:v>1.7695017928442882</c:v>
                </c:pt>
                <c:pt idx="354">
                  <c:v>1.7694064744966136</c:v>
                </c:pt>
                <c:pt idx="355">
                  <c:v>1.7693124000122791</c:v>
                </c:pt>
                <c:pt idx="356">
                  <c:v>1.7692195508529887</c:v>
                </c:pt>
                <c:pt idx="357">
                  <c:v>1.7691279087909992</c:v>
                </c:pt>
                <c:pt idx="358">
                  <c:v>1.7690374559033619</c:v>
                </c:pt>
                <c:pt idx="359">
                  <c:v>1.7689481745662827</c:v>
                </c:pt>
                <c:pt idx="360">
                  <c:v>1.7688600474495935</c:v>
                </c:pt>
                <c:pt idx="361">
                  <c:v>1.7687730575113376</c:v>
                </c:pt>
                <c:pt idx="362">
                  <c:v>1.7686871879924615</c:v>
                </c:pt>
                <c:pt idx="363">
                  <c:v>1.7686024224116146</c:v>
                </c:pt>
                <c:pt idx="364">
                  <c:v>1.7685187445600534</c:v>
                </c:pt>
                <c:pt idx="365">
                  <c:v>1.7684361384966478</c:v>
                </c:pt>
                <c:pt idx="366">
                  <c:v>1.7683545885429854</c:v>
                </c:pt>
                <c:pt idx="367">
                  <c:v>1.7682740792785763</c:v>
                </c:pt>
                <c:pt idx="368">
                  <c:v>1.7681945955361509</c:v>
                </c:pt>
                <c:pt idx="369">
                  <c:v>1.7681161223970543</c:v>
                </c:pt>
                <c:pt idx="370">
                  <c:v>1.7680386451867276</c:v>
                </c:pt>
                <c:pt idx="371">
                  <c:v>1.7679621494702851</c:v>
                </c:pt>
                <c:pt idx="372">
                  <c:v>1.7678866210481721</c:v>
                </c:pt>
                <c:pt idx="373">
                  <c:v>1.7678120459519149</c:v>
                </c:pt>
                <c:pt idx="374">
                  <c:v>1.7677384104399507</c:v>
                </c:pt>
                <c:pt idx="375">
                  <c:v>1.767665700993541</c:v>
                </c:pt>
                <c:pt idx="376">
                  <c:v>1.767593904312766</c:v>
                </c:pt>
                <c:pt idx="377">
                  <c:v>1.767523007312596</c:v>
                </c:pt>
                <c:pt idx="378">
                  <c:v>1.7674529971190429</c:v>
                </c:pt>
                <c:pt idx="379">
                  <c:v>1.7673838610653834</c:v>
                </c:pt>
                <c:pt idx="380">
                  <c:v>1.7673155866884591</c:v>
                </c:pt>
                <c:pt idx="381">
                  <c:v>1.7672481617250473</c:v>
                </c:pt>
                <c:pt idx="382">
                  <c:v>1.767181574108303</c:v>
                </c:pt>
                <c:pt idx="383">
                  <c:v>1.7671158119642707</c:v>
                </c:pt>
                <c:pt idx="384">
                  <c:v>1.7670508636084628</c:v>
                </c:pt>
                <c:pt idx="385">
                  <c:v>1.7669867175425049</c:v>
                </c:pt>
                <c:pt idx="386">
                  <c:v>1.7669233624508478</c:v>
                </c:pt>
                <c:pt idx="387">
                  <c:v>1.7668607871975395</c:v>
                </c:pt>
                <c:pt idx="388">
                  <c:v>1.7667989808230637</c:v>
                </c:pt>
                <c:pt idx="389">
                  <c:v>1.766737932541236</c:v>
                </c:pt>
                <c:pt idx="390">
                  <c:v>1.7666776317361619</c:v>
                </c:pt>
                <c:pt idx="391">
                  <c:v>1.7666180679592514</c:v>
                </c:pt>
                <c:pt idx="392">
                  <c:v>1.7665592309262934</c:v>
                </c:pt>
                <c:pt idx="393">
                  <c:v>1.7665011105145845</c:v>
                </c:pt>
                <c:pt idx="394">
                  <c:v>1.766443696760112</c:v>
                </c:pt>
                <c:pt idx="395">
                  <c:v>1.7663869798547931</c:v>
                </c:pt>
                <c:pt idx="396">
                  <c:v>1.766330950143765</c:v>
                </c:pt>
                <c:pt idx="397">
                  <c:v>1.7662755981227261</c:v>
                </c:pt>
                <c:pt idx="398">
                  <c:v>1.7662209144353305</c:v>
                </c:pt>
                <c:pt idx="399">
                  <c:v>1.7661668898706284</c:v>
                </c:pt>
                <c:pt idx="400">
                  <c:v>1.7661135153605578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039920"/>
        <c:axId val="360017880"/>
      </c:scatterChart>
      <c:valAx>
        <c:axId val="36003992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17880"/>
        <c:crosses val="autoZero"/>
        <c:crossBetween val="midCat"/>
      </c:valAx>
      <c:valAx>
        <c:axId val="3600178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</a:t>
                </a:r>
                <a:r>
                  <a:rPr lang="en-GB" b="0" baseline="0"/>
                  <a:t>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39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Un-chilled Abert'!$A$2:$A$18</c:f>
              <c:numCache>
                <c:formatCode>0.00</c:formatCode>
                <c:ptCount val="17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0.5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</c:numCache>
            </c:numRef>
          </c:xVal>
          <c:yVal>
            <c:numRef>
              <c:f>'13136 Un-chilled Abert'!$B$2:$B$18</c:f>
              <c:numCache>
                <c:formatCode>0.00</c:formatCode>
                <c:ptCount val="17"/>
                <c:pt idx="0">
                  <c:v>5.6989700043360187</c:v>
                </c:pt>
                <c:pt idx="1">
                  <c:v>2.9030899869919438</c:v>
                </c:pt>
                <c:pt idx="2">
                  <c:v>3.4548448600085102</c:v>
                </c:pt>
                <c:pt idx="3">
                  <c:v>2.2671717284030137</c:v>
                </c:pt>
                <c:pt idx="4">
                  <c:v>1.5440680443502757</c:v>
                </c:pt>
                <c:pt idx="5">
                  <c:v>3.3010299956639813</c:v>
                </c:pt>
                <c:pt idx="6">
                  <c:v>5.0293837776852097</c:v>
                </c:pt>
                <c:pt idx="7">
                  <c:v>3.5185139398778875</c:v>
                </c:pt>
                <c:pt idx="8">
                  <c:v>3.4548448600085102</c:v>
                </c:pt>
                <c:pt idx="9">
                  <c:v>2.1760912590556813</c:v>
                </c:pt>
                <c:pt idx="10">
                  <c:v>1.9294189257142926</c:v>
                </c:pt>
                <c:pt idx="11">
                  <c:v>5.6989700043360187</c:v>
                </c:pt>
                <c:pt idx="12">
                  <c:v>2.7242758696007892</c:v>
                </c:pt>
                <c:pt idx="13">
                  <c:v>3.6180480967120925</c:v>
                </c:pt>
                <c:pt idx="14">
                  <c:v>2.3324384599156054</c:v>
                </c:pt>
                <c:pt idx="15">
                  <c:v>1.5440680443502757</c:v>
                </c:pt>
                <c:pt idx="16">
                  <c:v>1.5440680443502757</c:v>
                </c:pt>
              </c:numCache>
            </c:numRef>
          </c:yVal>
          <c:smooth val="0"/>
        </c:ser>
        <c:ser>
          <c:idx val="1"/>
          <c:order val="1"/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Un-chilled Abert'!$A$22:$A$422</c:f>
              <c:numCache>
                <c:formatCode>0.00</c:formatCode>
                <c:ptCount val="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</c:numCache>
            </c:numRef>
          </c:xVal>
          <c:yVal>
            <c:numRef>
              <c:f>'13136 Un-chilled Abert'!$C$22:$C$422</c:f>
              <c:numCache>
                <c:formatCode>0.00</c:formatCode>
                <c:ptCount val="401"/>
                <c:pt idx="0">
                  <c:v>5.4605300863149502</c:v>
                </c:pt>
                <c:pt idx="1">
                  <c:v>4.893945763565247</c:v>
                </c:pt>
                <c:pt idx="2">
                  <c:v>4.7489994628120025</c:v>
                </c:pt>
                <c:pt idx="3">
                  <c:v>4.6476058877481945</c:v>
                </c:pt>
                <c:pt idx="4">
                  <c:v>4.5670379865522799</c:v>
                </c:pt>
                <c:pt idx="5">
                  <c:v>4.4991011087825283</c:v>
                </c:pt>
                <c:pt idx="6">
                  <c:v>4.439789414313422</c:v>
                </c:pt>
                <c:pt idx="7">
                  <c:v>4.3868090438179745</c:v>
                </c:pt>
                <c:pt idx="8">
                  <c:v>4.3387094785110607</c:v>
                </c:pt>
                <c:pt idx="9">
                  <c:v>4.294508372321495</c:v>
                </c:pt>
                <c:pt idx="10">
                  <c:v>4.2535060298425611</c:v>
                </c:pt>
                <c:pt idx="11">
                  <c:v>4.2151844001887495</c:v>
                </c:pt>
                <c:pt idx="12">
                  <c:v>4.1791479598331849</c:v>
                </c:pt>
                <c:pt idx="13">
                  <c:v>4.1450870991686255</c:v>
                </c:pt>
                <c:pt idx="14">
                  <c:v>4.1127543902850485</c:v>
                </c:pt>
                <c:pt idx="15">
                  <c:v>4.0819486165803252</c:v>
                </c:pt>
                <c:pt idx="16">
                  <c:v>4.0525036824852769</c:v>
                </c:pt>
                <c:pt idx="17">
                  <c:v>4.0242807032868431</c:v>
                </c:pt>
                <c:pt idx="18">
                  <c:v>3.9971622315948832</c:v>
                </c:pt>
                <c:pt idx="19">
                  <c:v>3.9710479578461406</c:v>
                </c:pt>
                <c:pt idx="20">
                  <c:v>3.9458514514922722</c:v>
                </c:pt>
                <c:pt idx="21">
                  <c:v>3.9214976520376101</c:v>
                </c:pt>
                <c:pt idx="22">
                  <c:v>3.8979209102341441</c:v>
                </c:pt>
                <c:pt idx="23">
                  <c:v>3.8750634395061327</c:v>
                </c:pt>
                <c:pt idx="24">
                  <c:v>3.852874077752892</c:v>
                </c:pt>
                <c:pt idx="25">
                  <c:v>3.8313072870967209</c:v>
                </c:pt>
                <c:pt idx="26">
                  <c:v>3.8103223382447582</c:v>
                </c:pt>
                <c:pt idx="27">
                  <c:v>3.7898826396621472</c:v>
                </c:pt>
                <c:pt idx="28">
                  <c:v>3.769955181480245</c:v>
                </c:pt>
                <c:pt idx="29">
                  <c:v>3.750510071153105</c:v>
                </c:pt>
                <c:pt idx="30">
                  <c:v>3.7315201431086931</c:v>
                </c:pt>
                <c:pt idx="31">
                  <c:v>3.7129606285495607</c:v>
                </c:pt>
                <c:pt idx="32">
                  <c:v>3.6948088745081336</c:v>
                </c:pt>
                <c:pt idx="33">
                  <c:v>3.6770441035115091</c:v>
                </c:pt>
                <c:pt idx="34">
                  <c:v>3.6596472069422092</c:v>
                </c:pt>
                <c:pt idx="35">
                  <c:v>3.6426005665256342</c:v>
                </c:pt>
                <c:pt idx="36">
                  <c:v>3.6258878994271977</c:v>
                </c:pt>
                <c:pt idx="37">
                  <c:v>3.6094941232720377</c:v>
                </c:pt>
                <c:pt idx="38">
                  <c:v>3.5934052380594186</c:v>
                </c:pt>
                <c:pt idx="39">
                  <c:v>3.5776082224712065</c:v>
                </c:pt>
                <c:pt idx="40">
                  <c:v>3.5620909424981386</c:v>
                </c:pt>
                <c:pt idx="41">
                  <c:v>3.5468420706511914</c:v>
                </c:pt>
                <c:pt idx="42">
                  <c:v>3.5318510143051429</c:v>
                </c:pt>
                <c:pt idx="43">
                  <c:v>3.517107851950493</c:v>
                </c:pt>
                <c:pt idx="44">
                  <c:v>3.5026032763183834</c:v>
                </c:pt>
                <c:pt idx="45">
                  <c:v>3.4883285434990263</c:v>
                </c:pt>
                <c:pt idx="46">
                  <c:v>3.4742754273036272</c:v>
                </c:pt>
                <c:pt idx="47">
                  <c:v>3.4604361782278024</c:v>
                </c:pt>
                <c:pt idx="48">
                  <c:v>3.4468034864650221</c:v>
                </c:pt>
                <c:pt idx="49">
                  <c:v>3.4333704484947432</c:v>
                </c:pt>
                <c:pt idx="50">
                  <c:v>3.4201305368341859</c:v>
                </c:pt>
                <c:pt idx="51">
                  <c:v>3.407077572597224</c:v>
                </c:pt>
                <c:pt idx="52">
                  <c:v>3.3942057005501871</c:v>
                </c:pt>
                <c:pt idx="53">
                  <c:v>3.3815093663939337</c:v>
                </c:pt>
                <c:pt idx="54">
                  <c:v>3.368983296035422</c:v>
                </c:pt>
                <c:pt idx="55">
                  <c:v>3.3566224766410673</c:v>
                </c:pt>
                <c:pt idx="56">
                  <c:v>3.3444221392892453</c:v>
                </c:pt>
                <c:pt idx="57">
                  <c:v>3.3323777430609161</c:v>
                </c:pt>
                <c:pt idx="58">
                  <c:v>3.3204849604260893</c:v>
                </c:pt>
                <c:pt idx="59">
                  <c:v>3.3087396638001336</c:v>
                </c:pt>
                <c:pt idx="60">
                  <c:v>3.297137913158092</c:v>
                </c:pt>
                <c:pt idx="61">
                  <c:v>3.2856759446075428</c:v>
                </c:pt>
                <c:pt idx="62">
                  <c:v>3.2743501598313496</c:v>
                </c:pt>
                <c:pt idx="63">
                  <c:v>3.2631571163211692</c:v>
                </c:pt>
                <c:pt idx="64">
                  <c:v>3.2520935183308675</c:v>
                </c:pt>
                <c:pt idx="65">
                  <c:v>3.2411562084864074</c:v>
                </c:pt>
                <c:pt idx="66">
                  <c:v>3.2303421599951885</c:v>
                </c:pt>
                <c:pt idx="67">
                  <c:v>3.2196484694036047</c:v>
                </c:pt>
                <c:pt idx="68">
                  <c:v>3.2090723498566271</c:v>
                </c:pt>
                <c:pt idx="69">
                  <c:v>3.1986111248177513</c:v>
                </c:pt>
                <c:pt idx="70">
                  <c:v>3.1882622222116463</c:v>
                </c:pt>
                <c:pt idx="71">
                  <c:v>3.1780231689554204</c:v>
                </c:pt>
                <c:pt idx="72">
                  <c:v>3.1678915858476118</c:v>
                </c:pt>
                <c:pt idx="73">
                  <c:v>3.1578651827868374</c:v>
                </c:pt>
                <c:pt idx="74">
                  <c:v>3.147941754294632</c:v>
                </c:pt>
                <c:pt idx="75">
                  <c:v>3.1381191753192428</c:v>
                </c:pt>
                <c:pt idx="76">
                  <c:v>3.1283953972992498</c:v>
                </c:pt>
                <c:pt idx="77">
                  <c:v>3.1187684444676917</c:v>
                </c:pt>
                <c:pt idx="78">
                  <c:v>3.1092364103790757</c:v>
                </c:pt>
                <c:pt idx="79">
                  <c:v>3.0997974546431162</c:v>
                </c:pt>
                <c:pt idx="80">
                  <c:v>3.0904497998504525</c:v>
                </c:pt>
                <c:pt idx="81">
                  <c:v>3.0811917286767621</c:v>
                </c:pt>
                <c:pt idx="82">
                  <c:v>3.0720215811528617</c:v>
                </c:pt>
                <c:pt idx="83">
                  <c:v>3.062937752089339</c:v>
                </c:pt>
                <c:pt idx="84">
                  <c:v>3.0539386886452218</c:v>
                </c:pt>
                <c:pt idx="85">
                  <c:v>3.0450228880309829</c:v>
                </c:pt>
                <c:pt idx="86">
                  <c:v>3.03618889533697</c:v>
                </c:pt>
                <c:pt idx="87">
                  <c:v>3.0274353014790116</c:v>
                </c:pt>
                <c:pt idx="88">
                  <c:v>3.0187607412535993</c:v>
                </c:pt>
                <c:pt idx="89">
                  <c:v>3.0101638914956146</c:v>
                </c:pt>
                <c:pt idx="90">
                  <c:v>3.0016434693320893</c:v>
                </c:pt>
                <c:pt idx="91">
                  <c:v>2.9931982305259752</c:v>
                </c:pt>
                <c:pt idx="92">
                  <c:v>2.9848269679043402</c:v>
                </c:pt>
                <c:pt idx="93">
                  <c:v>2.9765285098657999</c:v>
                </c:pt>
                <c:pt idx="94">
                  <c:v>2.968301718962389</c:v>
                </c:pt>
                <c:pt idx="95">
                  <c:v>2.9601454905513807</c:v>
                </c:pt>
                <c:pt idx="96">
                  <c:v>2.9520587515129164</c:v>
                </c:pt>
                <c:pt idx="97">
                  <c:v>2.9440404590295604</c:v>
                </c:pt>
                <c:pt idx="98">
                  <c:v>2.936089599424184</c:v>
                </c:pt>
                <c:pt idx="99">
                  <c:v>2.9282051870528152</c:v>
                </c:pt>
                <c:pt idx="100">
                  <c:v>2.9203862632493212</c:v>
                </c:pt>
                <c:pt idx="101">
                  <c:v>2.912631895318996</c:v>
                </c:pt>
                <c:pt idx="102">
                  <c:v>2.9049411755783283</c:v>
                </c:pt>
                <c:pt idx="103">
                  <c:v>2.8973132204383787</c:v>
                </c:pt>
                <c:pt idx="104">
                  <c:v>2.8897471695293979</c:v>
                </c:pt>
                <c:pt idx="105">
                  <c:v>2.882242184864432</c:v>
                </c:pt>
                <c:pt idx="106">
                  <c:v>2.874797450039825</c:v>
                </c:pt>
                <c:pt idx="107">
                  <c:v>2.8674121694706662</c:v>
                </c:pt>
                <c:pt idx="108">
                  <c:v>2.8600855676593202</c:v>
                </c:pt>
                <c:pt idx="109">
                  <c:v>2.8528168884953327</c:v>
                </c:pt>
                <c:pt idx="110">
                  <c:v>2.8456053945850779</c:v>
                </c:pt>
                <c:pt idx="111">
                  <c:v>2.8384503666096239</c:v>
                </c:pt>
                <c:pt idx="112">
                  <c:v>2.8313511027093923</c:v>
                </c:pt>
                <c:pt idx="113">
                  <c:v>2.824306917894257</c:v>
                </c:pt>
                <c:pt idx="114">
                  <c:v>2.8173171434778093</c:v>
                </c:pt>
                <c:pt idx="115">
                  <c:v>2.8103811265346175</c:v>
                </c:pt>
                <c:pt idx="116">
                  <c:v>2.8034982293793225</c:v>
                </c:pt>
                <c:pt idx="117">
                  <c:v>2.796667829066545</c:v>
                </c:pt>
                <c:pt idx="118">
                  <c:v>2.7898893169105787</c:v>
                </c:pt>
                <c:pt idx="119">
                  <c:v>2.7831620980239324</c:v>
                </c:pt>
                <c:pt idx="120">
                  <c:v>2.7764855908738473</c:v>
                </c:pt>
                <c:pt idx="121">
                  <c:v>2.7698592268559143</c:v>
                </c:pt>
                <c:pt idx="122">
                  <c:v>2.7632824498840352</c:v>
                </c:pt>
                <c:pt idx="123">
                  <c:v>2.7567547159959478</c:v>
                </c:pt>
                <c:pt idx="124">
                  <c:v>2.7502754929736173</c:v>
                </c:pt>
                <c:pt idx="125">
                  <c:v>2.7438442599778217</c:v>
                </c:pt>
                <c:pt idx="126">
                  <c:v>2.7374605071962828</c:v>
                </c:pt>
                <c:pt idx="127">
                  <c:v>2.7311237355047644</c:v>
                </c:pt>
                <c:pt idx="128">
                  <c:v>2.7248334561405367</c:v>
                </c:pt>
                <c:pt idx="129">
                  <c:v>2.7185891903876853</c:v>
                </c:pt>
                <c:pt idx="130">
                  <c:v>2.7123904692737502</c:v>
                </c:pt>
                <c:pt idx="131">
                  <c:v>2.7062368332771931</c:v>
                </c:pt>
                <c:pt idx="132">
                  <c:v>2.7001278320452533</c:v>
                </c:pt>
                <c:pt idx="133">
                  <c:v>2.6940630241217285</c:v>
                </c:pt>
                <c:pt idx="134">
                  <c:v>2.688041976684286</c:v>
                </c:pt>
                <c:pt idx="135">
                  <c:v>2.6820642652908888</c:v>
                </c:pt>
                <c:pt idx="136">
                  <c:v>2.6761294736349752</c:v>
                </c:pt>
                <c:pt idx="137">
                  <c:v>2.6702371933090245</c:v>
                </c:pt>
                <c:pt idx="138">
                  <c:v>2.6643870235761704</c:v>
                </c:pt>
                <c:pt idx="139">
                  <c:v>2.6585785711495369</c:v>
                </c:pt>
                <c:pt idx="140">
                  <c:v>2.6528114499789943</c:v>
                </c:pt>
                <c:pt idx="141">
                  <c:v>2.6470852810450252</c:v>
                </c:pt>
                <c:pt idx="142">
                  <c:v>2.6413996921594429</c:v>
                </c:pt>
                <c:pt idx="143">
                  <c:v>2.6357543177726748</c:v>
                </c:pt>
                <c:pt idx="144">
                  <c:v>2.6301487987873648</c:v>
                </c:pt>
                <c:pt idx="145">
                  <c:v>2.624582782378055</c:v>
                </c:pt>
                <c:pt idx="146">
                  <c:v>2.6190559218167087</c:v>
                </c:pt>
                <c:pt idx="147">
                  <c:v>2.6135678763038563</c:v>
                </c:pt>
                <c:pt idx="148">
                  <c:v>2.6081183108051502</c:v>
                </c:pt>
                <c:pt idx="149">
                  <c:v>2.6027068958931356</c:v>
                </c:pt>
                <c:pt idx="150">
                  <c:v>2.5973333075940288</c:v>
                </c:pt>
                <c:pt idx="151">
                  <c:v>2.5919972272393377</c:v>
                </c:pt>
                <c:pt idx="152">
                  <c:v>2.5866983413221343</c:v>
                </c:pt>
                <c:pt idx="153">
                  <c:v>2.5814363413578105</c:v>
                </c:pt>
                <c:pt idx="154">
                  <c:v>2.576210923749175</c:v>
                </c:pt>
                <c:pt idx="155">
                  <c:v>2.5710217896557044</c:v>
                </c:pt>
                <c:pt idx="156">
                  <c:v>2.5658686448668364</c:v>
                </c:pt>
                <c:pt idx="157">
                  <c:v>2.5607511996791357</c:v>
                </c:pt>
                <c:pt idx="158">
                  <c:v>2.5556691687772153</c:v>
                </c:pt>
                <c:pt idx="159">
                  <c:v>2.5506222711182729</c:v>
                </c:pt>
                <c:pt idx="160">
                  <c:v>2.5456102298201229</c:v>
                </c:pt>
                <c:pt idx="161">
                  <c:v>2.5406327720526023</c:v>
                </c:pt>
                <c:pt idx="162">
                  <c:v>2.5356896289322415</c:v>
                </c:pt>
                <c:pt idx="163">
                  <c:v>2.530780535420083</c:v>
                </c:pt>
                <c:pt idx="164">
                  <c:v>2.5259052302225449</c:v>
                </c:pt>
                <c:pt idx="165">
                  <c:v>2.5210634556952369</c:v>
                </c:pt>
                <c:pt idx="166">
                  <c:v>2.5162549577496121</c:v>
                </c:pt>
                <c:pt idx="167">
                  <c:v>2.5114794857623886</c:v>
                </c:pt>
                <c:pt idx="168">
                  <c:v>2.5067367924876209</c:v>
                </c:pt>
                <c:pt idx="169">
                  <c:v>2.5020266339713642</c:v>
                </c:pt>
                <c:pt idx="170">
                  <c:v>2.4973487694688243</c:v>
                </c:pt>
                <c:pt idx="171">
                  <c:v>2.4927029613639373</c:v>
                </c:pt>
                <c:pt idx="172">
                  <c:v>2.4880889750912698</c:v>
                </c:pt>
                <c:pt idx="173">
                  <c:v>2.483506579060212</c:v>
                </c:pt>
                <c:pt idx="174">
                  <c:v>2.4789555445813418</c:v>
                </c:pt>
                <c:pt idx="175">
                  <c:v>2.4744356457949364</c:v>
                </c:pt>
                <c:pt idx="176">
                  <c:v>2.4699466596015314</c:v>
                </c:pt>
                <c:pt idx="177">
                  <c:v>2.4654883655944899</c:v>
                </c:pt>
                <c:pt idx="178">
                  <c:v>2.461060545994501</c:v>
                </c:pt>
                <c:pt idx="179">
                  <c:v>2.4566629855859619</c:v>
                </c:pt>
                <c:pt idx="180">
                  <c:v>2.4522954716551837</c:v>
                </c:pt>
                <c:pt idx="181">
                  <c:v>2.4479577939303581</c:v>
                </c:pt>
                <c:pt idx="182">
                  <c:v>2.443649744523249</c:v>
                </c:pt>
                <c:pt idx="183">
                  <c:v>2.4393711178725375</c:v>
                </c:pt>
                <c:pt idx="184">
                  <c:v>2.4351217106887901</c:v>
                </c:pt>
                <c:pt idx="185">
                  <c:v>2.4309013219009925</c:v>
                </c:pt>
                <c:pt idx="186">
                  <c:v>2.4267097526046011</c:v>
                </c:pt>
                <c:pt idx="187">
                  <c:v>2.4225468060110797</c:v>
                </c:pt>
                <c:pt idx="188">
                  <c:v>2.4184122873988603</c:v>
                </c:pt>
                <c:pt idx="189">
                  <c:v>2.4143060040657103</c:v>
                </c:pt>
                <c:pt idx="190">
                  <c:v>2.4102277652824435</c:v>
                </c:pt>
                <c:pt idx="191">
                  <c:v>2.4061773822479475</c:v>
                </c:pt>
                <c:pt idx="192">
                  <c:v>2.402154668045493</c:v>
                </c:pt>
                <c:pt idx="193">
                  <c:v>2.3981594376002797</c:v>
                </c:pt>
                <c:pt idx="194">
                  <c:v>2.3941915076381934</c:v>
                </c:pt>
                <c:pt idx="195">
                  <c:v>2.3902506966457295</c:v>
                </c:pt>
                <c:pt idx="196">
                  <c:v>2.3863368248310612</c:v>
                </c:pt>
                <c:pt idx="197">
                  <c:v>2.3824497140862122</c:v>
                </c:pt>
                <c:pt idx="198">
                  <c:v>2.3785891879503112</c:v>
                </c:pt>
                <c:pt idx="199">
                  <c:v>2.3747550715738877</c:v>
                </c:pt>
                <c:pt idx="200">
                  <c:v>2.3709471916841904</c:v>
                </c:pt>
                <c:pt idx="201">
                  <c:v>2.3671653765514948</c:v>
                </c:pt>
                <c:pt idx="202">
                  <c:v>2.3634094559563721</c:v>
                </c:pt>
                <c:pt idx="203">
                  <c:v>2.3596792611578969</c:v>
                </c:pt>
                <c:pt idx="204">
                  <c:v>2.3559746248627671</c:v>
                </c:pt>
                <c:pt idx="205">
                  <c:v>2.3522953811953045</c:v>
                </c:pt>
                <c:pt idx="206">
                  <c:v>2.3486413656683265</c:v>
                </c:pt>
                <c:pt idx="207">
                  <c:v>2.3450124151548475</c:v>
                </c:pt>
                <c:pt idx="208">
                  <c:v>2.3414083678605979</c:v>
                </c:pt>
                <c:pt idx="209">
                  <c:v>2.3378290632973466</c:v>
                </c:pt>
                <c:pt idx="210">
                  <c:v>2.3342743422569807</c:v>
                </c:pt>
                <c:pt idx="211">
                  <c:v>2.3307440467863478</c:v>
                </c:pt>
                <c:pt idx="212">
                  <c:v>2.3272380201628247</c:v>
                </c:pt>
                <c:pt idx="213">
                  <c:v>2.3237561068706021</c:v>
                </c:pt>
                <c:pt idx="214">
                  <c:v>2.3202981525776507</c:v>
                </c:pt>
                <c:pt idx="215">
                  <c:v>2.3168640041133779</c:v>
                </c:pt>
                <c:pt idx="216">
                  <c:v>2.3134535094469233</c:v>
                </c:pt>
                <c:pt idx="217">
                  <c:v>2.3100665176661015</c:v>
                </c:pt>
                <c:pt idx="218">
                  <c:v>2.3067028789569655</c:v>
                </c:pt>
                <c:pt idx="219">
                  <c:v>2.3033624445839678</c:v>
                </c:pt>
                <c:pt idx="220">
                  <c:v>2.3000450668707151</c:v>
                </c:pt>
                <c:pt idx="221">
                  <c:v>2.296750599181292</c:v>
                </c:pt>
                <c:pt idx="222">
                  <c:v>2.293478895902143</c:v>
                </c:pt>
                <c:pt idx="223">
                  <c:v>2.2902298124244922</c:v>
                </c:pt>
                <c:pt idx="224">
                  <c:v>2.2870032051272924</c:v>
                </c:pt>
                <c:pt idx="225">
                  <c:v>2.2837989313606859</c:v>
                </c:pt>
                <c:pt idx="226">
                  <c:v>2.2806168494299626</c:v>
                </c:pt>
                <c:pt idx="227">
                  <c:v>2.2774568185800046</c:v>
                </c:pt>
                <c:pt idx="228">
                  <c:v>2.2743186989802018</c:v>
                </c:pt>
                <c:pt idx="229">
                  <c:v>2.2712023517098237</c:v>
                </c:pt>
                <c:pt idx="230">
                  <c:v>2.2681076387438419</c:v>
                </c:pt>
                <c:pt idx="231">
                  <c:v>2.2650344229391823</c:v>
                </c:pt>
                <c:pt idx="232">
                  <c:v>2.2619825680214016</c:v>
                </c:pt>
                <c:pt idx="233">
                  <c:v>2.2589519385717725</c:v>
                </c:pt>
                <c:pt idx="234">
                  <c:v>2.2559424000147681</c:v>
                </c:pt>
                <c:pt idx="235">
                  <c:v>2.2529538186059352</c:v>
                </c:pt>
                <c:pt idx="236">
                  <c:v>2.2499860614201448</c:v>
                </c:pt>
                <c:pt idx="237">
                  <c:v>2.2470389963402049</c:v>
                </c:pt>
                <c:pt idx="238">
                  <c:v>2.2441124920458346</c:v>
                </c:pt>
                <c:pt idx="239">
                  <c:v>2.2412064180029798</c:v>
                </c:pt>
                <c:pt idx="240">
                  <c:v>2.2383206444534705</c:v>
                </c:pt>
                <c:pt idx="241">
                  <c:v>2.2354550424049959</c:v>
                </c:pt>
                <c:pt idx="242">
                  <c:v>2.2326094836214088</c:v>
                </c:pt>
                <c:pt idx="243">
                  <c:v>2.2297838406133255</c:v>
                </c:pt>
                <c:pt idx="244">
                  <c:v>2.2269779866290342</c:v>
                </c:pt>
                <c:pt idx="245">
                  <c:v>2.2241917956456905</c:v>
                </c:pt>
                <c:pt idx="246">
                  <c:v>2.2214251423607925</c:v>
                </c:pt>
                <c:pt idx="247">
                  <c:v>2.2186779021839351</c:v>
                </c:pt>
                <c:pt idx="248">
                  <c:v>2.2159499512288248</c:v>
                </c:pt>
                <c:pt idx="249">
                  <c:v>2.2132411663055573</c:v>
                </c:pt>
                <c:pt idx="250">
                  <c:v>2.2105514249131377</c:v>
                </c:pt>
                <c:pt idx="251">
                  <c:v>2.207880605232253</c:v>
                </c:pt>
                <c:pt idx="252">
                  <c:v>2.2052285861182708</c:v>
                </c:pt>
                <c:pt idx="253">
                  <c:v>2.2025952470944721</c:v>
                </c:pt>
                <c:pt idx="254">
                  <c:v>2.1999804683455007</c:v>
                </c:pt>
                <c:pt idx="255">
                  <c:v>2.1973841307110313</c:v>
                </c:pt>
                <c:pt idx="256">
                  <c:v>2.1948061156796421</c:v>
                </c:pt>
                <c:pt idx="257">
                  <c:v>2.1922463053828869</c:v>
                </c:pt>
                <c:pt idx="258">
                  <c:v>2.1897045825895667</c:v>
                </c:pt>
                <c:pt idx="259">
                  <c:v>2.1871808307001888</c:v>
                </c:pt>
                <c:pt idx="260">
                  <c:v>2.1846749337415998</c:v>
                </c:pt>
                <c:pt idx="261">
                  <c:v>2.1821867763618084</c:v>
                </c:pt>
                <c:pt idx="262">
                  <c:v>2.1797162438249704</c:v>
                </c:pt>
                <c:pt idx="263">
                  <c:v>2.1772632220065407</c:v>
                </c:pt>
                <c:pt idx="264">
                  <c:v>2.1748275973885853</c:v>
                </c:pt>
                <c:pt idx="265">
                  <c:v>2.1724092570552469</c:v>
                </c:pt>
                <c:pt idx="266">
                  <c:v>2.1700080886883608</c:v>
                </c:pt>
                <c:pt idx="267">
                  <c:v>2.1676239805632145</c:v>
                </c:pt>
                <c:pt idx="268">
                  <c:v>2.1652568215444457</c:v>
                </c:pt>
                <c:pt idx="269">
                  <c:v>2.1629065010820749</c:v>
                </c:pt>
                <c:pt idx="270">
                  <c:v>2.1605729092076649</c:v>
                </c:pt>
                <c:pt idx="271">
                  <c:v>2.1582559365306118</c:v>
                </c:pt>
                <c:pt idx="272">
                  <c:v>2.1559554742345513</c:v>
                </c:pt>
                <c:pt idx="273">
                  <c:v>2.1536714140738771</c:v>
                </c:pt>
                <c:pt idx="274">
                  <c:v>2.1514036483703824</c:v>
                </c:pt>
                <c:pt idx="275">
                  <c:v>2.1491520700100004</c:v>
                </c:pt>
                <c:pt idx="276">
                  <c:v>2.1469165724396482</c:v>
                </c:pt>
                <c:pt idx="277">
                  <c:v>2.144697049664174</c:v>
                </c:pt>
                <c:pt idx="278">
                  <c:v>2.1424933962434003</c:v>
                </c:pt>
                <c:pt idx="279">
                  <c:v>2.1403055072892556</c:v>
                </c:pt>
                <c:pt idx="280">
                  <c:v>2.1381332784629987</c:v>
                </c:pt>
                <c:pt idx="281">
                  <c:v>2.1359766059725231</c:v>
                </c:pt>
                <c:pt idx="282">
                  <c:v>2.1338353865697455</c:v>
                </c:pt>
                <c:pt idx="283">
                  <c:v>2.1317095175480767</c:v>
                </c:pt>
                <c:pt idx="284">
                  <c:v>2.1295988967399575</c:v>
                </c:pt>
                <c:pt idx="285">
                  <c:v>2.1275034225144753</c:v>
                </c:pt>
                <c:pt idx="286">
                  <c:v>2.125422993775044</c:v>
                </c:pt>
                <c:pt idx="287">
                  <c:v>2.1233575099571547</c:v>
                </c:pt>
                <c:pt idx="288">
                  <c:v>2.1213068710261793</c:v>
                </c:pt>
                <c:pt idx="289">
                  <c:v>2.1192709774752472</c:v>
                </c:pt>
                <c:pt idx="290">
                  <c:v>2.117249730323167</c:v>
                </c:pt>
                <c:pt idx="291">
                  <c:v>2.1152430311124126</c:v>
                </c:pt>
                <c:pt idx="292">
                  <c:v>2.1132507819071531</c:v>
                </c:pt>
                <c:pt idx="293">
                  <c:v>2.1112728852913345</c:v>
                </c:pt>
                <c:pt idx="294">
                  <c:v>2.1093092443668131</c:v>
                </c:pt>
                <c:pt idx="295">
                  <c:v>2.1073597627515279</c:v>
                </c:pt>
                <c:pt idx="296">
                  <c:v>2.1054243445777128</c:v>
                </c:pt>
                <c:pt idx="297">
                  <c:v>2.1035028944901613</c:v>
                </c:pt>
                <c:pt idx="298">
                  <c:v>2.1015953176445108</c:v>
                </c:pt>
                <c:pt idx="299">
                  <c:v>2.0997015197055804</c:v>
                </c:pt>
                <c:pt idx="300">
                  <c:v>2.0978214068457302</c:v>
                </c:pt>
                <c:pt idx="301">
                  <c:v>2.0959548857432586</c:v>
                </c:pt>
                <c:pt idx="302">
                  <c:v>2.0941018635808244</c:v>
                </c:pt>
                <c:pt idx="303">
                  <c:v>2.092262248043903</c:v>
                </c:pt>
                <c:pt idx="304">
                  <c:v>2.0904359473192655</c:v>
                </c:pt>
                <c:pt idx="305">
                  <c:v>2.088622870093483</c:v>
                </c:pt>
                <c:pt idx="306">
                  <c:v>2.0868229255514503</c:v>
                </c:pt>
                <c:pt idx="307">
                  <c:v>2.0850360233749385</c:v>
                </c:pt>
                <c:pt idx="308">
                  <c:v>2.0832620737411585</c:v>
                </c:pt>
                <c:pt idx="309">
                  <c:v>2.081500987321351</c:v>
                </c:pt>
                <c:pt idx="310">
                  <c:v>2.0797526752793867</c:v>
                </c:pt>
                <c:pt idx="311">
                  <c:v>2.0780170492703856</c:v>
                </c:pt>
                <c:pt idx="312">
                  <c:v>2.0762940214393506</c:v>
                </c:pt>
                <c:pt idx="313">
                  <c:v>2.0745835044198082</c:v>
                </c:pt>
                <c:pt idx="314">
                  <c:v>2.0728854113324711</c:v>
                </c:pt>
                <c:pt idx="315">
                  <c:v>2.0711996557839005</c:v>
                </c:pt>
                <c:pt idx="316">
                  <c:v>2.0695261518651864</c:v>
                </c:pt>
                <c:pt idx="317">
                  <c:v>2.0678648141506266</c:v>
                </c:pt>
                <c:pt idx="318">
                  <c:v>2.0662155576964221</c:v>
                </c:pt>
                <c:pt idx="319">
                  <c:v>2.0645782980393741</c:v>
                </c:pt>
                <c:pt idx="320">
                  <c:v>2.0629529511955842</c:v>
                </c:pt>
                <c:pt idx="321">
                  <c:v>2.0613394336591626</c:v>
                </c:pt>
                <c:pt idx="322">
                  <c:v>2.0597376624009383</c:v>
                </c:pt>
                <c:pt idx="323">
                  <c:v>2.0581475548671677</c:v>
                </c:pt>
                <c:pt idx="324">
                  <c:v>2.0565690289782532</c:v>
                </c:pt>
                <c:pt idx="325">
                  <c:v>2.0550020031274538</c:v>
                </c:pt>
                <c:pt idx="326">
                  <c:v>2.0534463961795995</c:v>
                </c:pt>
                <c:pt idx="327">
                  <c:v>2.0519021274698082</c:v>
                </c:pt>
                <c:pt idx="328">
                  <c:v>2.050369116802194</c:v>
                </c:pt>
                <c:pt idx="329">
                  <c:v>2.0488472844485788</c:v>
                </c:pt>
                <c:pt idx="330">
                  <c:v>2.047336551147203</c:v>
                </c:pt>
                <c:pt idx="331">
                  <c:v>2.0458368381014234</c:v>
                </c:pt>
                <c:pt idx="332">
                  <c:v>2.0443480669784213</c:v>
                </c:pt>
                <c:pt idx="333">
                  <c:v>2.0428701599078924</c:v>
                </c:pt>
                <c:pt idx="334">
                  <c:v>2.0414030394807439</c:v>
                </c:pt>
                <c:pt idx="335">
                  <c:v>2.0399466287477748</c:v>
                </c:pt>
                <c:pt idx="336">
                  <c:v>2.0385008512183638</c:v>
                </c:pt>
                <c:pt idx="337">
                  <c:v>2.0370656308591384</c:v>
                </c:pt>
                <c:pt idx="338">
                  <c:v>2.0356408920926459</c:v>
                </c:pt>
                <c:pt idx="339">
                  <c:v>2.0342265597960116</c:v>
                </c:pt>
                <c:pt idx="340">
                  <c:v>2.0328225592995994</c:v>
                </c:pt>
                <c:pt idx="341">
                  <c:v>2.0314288163856524</c:v>
                </c:pt>
                <c:pt idx="342">
                  <c:v>2.0300452572869347</c:v>
                </c:pt>
                <c:pt idx="343">
                  <c:v>2.0286718086853619</c:v>
                </c:pt>
                <c:pt idx="344">
                  <c:v>2.027308397710625</c:v>
                </c:pt>
                <c:pt idx="345">
                  <c:v>2.0259549519388034</c:v>
                </c:pt>
                <c:pt idx="346">
                  <c:v>2.024611399390972</c:v>
                </c:pt>
                <c:pt idx="347">
                  <c:v>2.0232776685317968</c:v>
                </c:pt>
                <c:pt idx="348">
                  <c:v>2.021953688268125</c:v>
                </c:pt>
                <c:pt idx="349">
                  <c:v>2.0206393879475595</c:v>
                </c:pt>
                <c:pt idx="350">
                  <c:v>2.0193346973570332</c:v>
                </c:pt>
                <c:pt idx="351">
                  <c:v>2.0180395467213663</c:v>
                </c:pt>
                <c:pt idx="352">
                  <c:v>2.0167538667018174</c:v>
                </c:pt>
                <c:pt idx="353">
                  <c:v>2.0154775883946243</c:v>
                </c:pt>
                <c:pt idx="354">
                  <c:v>2.0142106433295366</c:v>
                </c:pt>
                <c:pt idx="355">
                  <c:v>2.0129529634683352</c:v>
                </c:pt>
                <c:pt idx="356">
                  <c:v>2.011704481203346</c:v>
                </c:pt>
                <c:pt idx="357">
                  <c:v>2.0104651293559423</c:v>
                </c:pt>
                <c:pt idx="358">
                  <c:v>2.0092348411750351</c:v>
                </c:pt>
                <c:pt idx="359">
                  <c:v>2.0080135503355589</c:v>
                </c:pt>
                <c:pt idx="360">
                  <c:v>2.0068011909369416</c:v>
                </c:pt>
                <c:pt idx="361">
                  <c:v>2.0055976975015697</c:v>
                </c:pt>
                <c:pt idx="362">
                  <c:v>2.0044030049732422</c:v>
                </c:pt>
                <c:pt idx="363">
                  <c:v>2.0032170487156136</c:v>
                </c:pt>
                <c:pt idx="364">
                  <c:v>2.0020397645106289</c:v>
                </c:pt>
                <c:pt idx="365">
                  <c:v>2.0008710885569476</c:v>
                </c:pt>
                <c:pt idx="366">
                  <c:v>1.9997109574683616</c:v>
                </c:pt>
                <c:pt idx="367">
                  <c:v>1.9985593082721989</c:v>
                </c:pt>
                <c:pt idx="368">
                  <c:v>1.9974160784077222</c:v>
                </c:pt>
                <c:pt idx="369">
                  <c:v>1.9962812057245165</c:v>
                </c:pt>
                <c:pt idx="370">
                  <c:v>1.9951546284808683</c:v>
                </c:pt>
                <c:pt idx="371">
                  <c:v>1.994036285342135</c:v>
                </c:pt>
                <c:pt idx="372">
                  <c:v>1.9929261153791074</c:v>
                </c:pt>
                <c:pt idx="373">
                  <c:v>1.9918240580663602</c:v>
                </c:pt>
                <c:pt idx="374">
                  <c:v>1.9907300532806003</c:v>
                </c:pt>
                <c:pt idx="375">
                  <c:v>1.9896440412989977</c:v>
                </c:pt>
                <c:pt idx="376">
                  <c:v>1.9885659627975176</c:v>
                </c:pt>
                <c:pt idx="377">
                  <c:v>1.987495758849237</c:v>
                </c:pt>
                <c:pt idx="378">
                  <c:v>1.9864333709226591</c:v>
                </c:pt>
                <c:pt idx="379">
                  <c:v>1.9853787408800152</c:v>
                </c:pt>
                <c:pt idx="380">
                  <c:v>1.984331810975563</c:v>
                </c:pt>
                <c:pt idx="381">
                  <c:v>1.9832925238538757</c:v>
                </c:pt>
                <c:pt idx="382">
                  <c:v>1.9822608225481226</c:v>
                </c:pt>
                <c:pt idx="383">
                  <c:v>1.9812366504783463</c:v>
                </c:pt>
                <c:pt idx="384">
                  <c:v>1.9802199514497312</c:v>
                </c:pt>
                <c:pt idx="385">
                  <c:v>1.9792106696508622</c:v>
                </c:pt>
                <c:pt idx="386">
                  <c:v>1.9782087496519842</c:v>
                </c:pt>
                <c:pt idx="387">
                  <c:v>1.9772141364032489</c:v>
                </c:pt>
                <c:pt idx="388">
                  <c:v>1.9762267752329574</c:v>
                </c:pt>
                <c:pt idx="389">
                  <c:v>1.9752466118457994</c:v>
                </c:pt>
                <c:pt idx="390">
                  <c:v>1.9742735923210835</c:v>
                </c:pt>
                <c:pt idx="391">
                  <c:v>1.9733076631109638</c:v>
                </c:pt>
                <c:pt idx="392">
                  <c:v>1.9723487710386625</c:v>
                </c:pt>
                <c:pt idx="393">
                  <c:v>1.9713968632966821</c:v>
                </c:pt>
                <c:pt idx="394">
                  <c:v>1.9704518874450214</c:v>
                </c:pt>
                <c:pt idx="395">
                  <c:v>1.9695137914093779</c:v>
                </c:pt>
                <c:pt idx="396">
                  <c:v>1.9685825234793548</c:v>
                </c:pt>
                <c:pt idx="397">
                  <c:v>1.9676580323066537</c:v>
                </c:pt>
                <c:pt idx="398">
                  <c:v>1.9667402669032725</c:v>
                </c:pt>
                <c:pt idx="399">
                  <c:v>1.9658291766396951</c:v>
                </c:pt>
                <c:pt idx="400">
                  <c:v>1.9649247112430772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018664"/>
        <c:axId val="360019056"/>
      </c:scatterChart>
      <c:valAx>
        <c:axId val="3600186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19056"/>
        <c:crosses val="autoZero"/>
        <c:crossBetween val="midCat"/>
      </c:valAx>
      <c:valAx>
        <c:axId val="360019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18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 Pre-chilled_Weibull'!$A$2:$A$16</c:f>
              <c:numCache>
                <c:formatCode>0.00</c:formatCode>
                <c:ptCount val="1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0.5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0.5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</c:numCache>
            </c:numRef>
          </c:xVal>
          <c:yVal>
            <c:numRef>
              <c:f>'13136 Pre-chilled_Weibull'!$B$2:$B$16</c:f>
              <c:numCache>
                <c:formatCode>0.00</c:formatCode>
                <c:ptCount val="15"/>
                <c:pt idx="0">
                  <c:v>5.6989700043360187</c:v>
                </c:pt>
                <c:pt idx="1">
                  <c:v>2.4313637641589874</c:v>
                </c:pt>
                <c:pt idx="2">
                  <c:v>2.7283537820212285</c:v>
                </c:pt>
                <c:pt idx="3">
                  <c:v>2.5440680443502757</c:v>
                </c:pt>
                <c:pt idx="4">
                  <c:v>2.6180480967120929</c:v>
                </c:pt>
                <c:pt idx="5">
                  <c:v>5.6334684555795862</c:v>
                </c:pt>
                <c:pt idx="6">
                  <c:v>4.1367205671564067</c:v>
                </c:pt>
                <c:pt idx="7">
                  <c:v>3.3710678622717363</c:v>
                </c:pt>
                <c:pt idx="8">
                  <c:v>3.3010299956639813</c:v>
                </c:pt>
                <c:pt idx="9">
                  <c:v>5.7781512503836439</c:v>
                </c:pt>
                <c:pt idx="10">
                  <c:v>2.2304489213782741</c:v>
                </c:pt>
                <c:pt idx="11">
                  <c:v>3.6532125137753435</c:v>
                </c:pt>
                <c:pt idx="12">
                  <c:v>1.8129133566428555</c:v>
                </c:pt>
                <c:pt idx="13">
                  <c:v>2.0606978403536118</c:v>
                </c:pt>
                <c:pt idx="14">
                  <c:v>1.9294189257142926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 Pre-chilled_Weibull'!$A$20:$A$119</c:f>
              <c:numCache>
                <c:formatCode>0.00</c:formatCode>
                <c:ptCount val="100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0.43999999999999995</c:v>
                </c:pt>
                <c:pt idx="12">
                  <c:v>0.47999999999999993</c:v>
                </c:pt>
                <c:pt idx="13">
                  <c:v>0.51999999999999991</c:v>
                </c:pt>
                <c:pt idx="14">
                  <c:v>0.55999999999999994</c:v>
                </c:pt>
                <c:pt idx="15">
                  <c:v>0.6</c:v>
                </c:pt>
                <c:pt idx="16">
                  <c:v>0.64</c:v>
                </c:pt>
                <c:pt idx="17">
                  <c:v>0.68</c:v>
                </c:pt>
                <c:pt idx="18">
                  <c:v>0.72000000000000008</c:v>
                </c:pt>
                <c:pt idx="19">
                  <c:v>0.76000000000000012</c:v>
                </c:pt>
                <c:pt idx="20">
                  <c:v>0.80000000000000016</c:v>
                </c:pt>
                <c:pt idx="21">
                  <c:v>0.84000000000000019</c:v>
                </c:pt>
                <c:pt idx="22">
                  <c:v>0.88000000000000023</c:v>
                </c:pt>
                <c:pt idx="23">
                  <c:v>0.92000000000000026</c:v>
                </c:pt>
                <c:pt idx="24">
                  <c:v>0.9600000000000003</c:v>
                </c:pt>
                <c:pt idx="25">
                  <c:v>1.0000000000000002</c:v>
                </c:pt>
                <c:pt idx="26">
                  <c:v>1.0400000000000003</c:v>
                </c:pt>
                <c:pt idx="27">
                  <c:v>1.0800000000000003</c:v>
                </c:pt>
                <c:pt idx="28">
                  <c:v>1.1200000000000003</c:v>
                </c:pt>
                <c:pt idx="29">
                  <c:v>1.1600000000000004</c:v>
                </c:pt>
                <c:pt idx="30">
                  <c:v>1.2000000000000004</c:v>
                </c:pt>
                <c:pt idx="31">
                  <c:v>1.2400000000000004</c:v>
                </c:pt>
                <c:pt idx="32">
                  <c:v>1.2800000000000005</c:v>
                </c:pt>
                <c:pt idx="33">
                  <c:v>1.3200000000000005</c:v>
                </c:pt>
                <c:pt idx="34">
                  <c:v>1.3600000000000005</c:v>
                </c:pt>
                <c:pt idx="35">
                  <c:v>1.4000000000000006</c:v>
                </c:pt>
                <c:pt idx="36">
                  <c:v>1.4400000000000006</c:v>
                </c:pt>
                <c:pt idx="37">
                  <c:v>1.4800000000000006</c:v>
                </c:pt>
                <c:pt idx="38">
                  <c:v>1.5200000000000007</c:v>
                </c:pt>
                <c:pt idx="39">
                  <c:v>1.5600000000000007</c:v>
                </c:pt>
                <c:pt idx="40">
                  <c:v>1.6000000000000008</c:v>
                </c:pt>
                <c:pt idx="41">
                  <c:v>1.6400000000000008</c:v>
                </c:pt>
                <c:pt idx="42">
                  <c:v>1.6800000000000008</c:v>
                </c:pt>
                <c:pt idx="43">
                  <c:v>1.7200000000000009</c:v>
                </c:pt>
                <c:pt idx="44">
                  <c:v>1.7600000000000009</c:v>
                </c:pt>
                <c:pt idx="45">
                  <c:v>1.8000000000000009</c:v>
                </c:pt>
                <c:pt idx="46">
                  <c:v>1.840000000000001</c:v>
                </c:pt>
                <c:pt idx="47">
                  <c:v>1.880000000000001</c:v>
                </c:pt>
                <c:pt idx="48">
                  <c:v>1.920000000000001</c:v>
                </c:pt>
                <c:pt idx="49">
                  <c:v>1.9600000000000011</c:v>
                </c:pt>
                <c:pt idx="50">
                  <c:v>2.0000000000000009</c:v>
                </c:pt>
                <c:pt idx="51">
                  <c:v>2.0400000000000009</c:v>
                </c:pt>
                <c:pt idx="52">
                  <c:v>2.080000000000001</c:v>
                </c:pt>
                <c:pt idx="53">
                  <c:v>2.120000000000001</c:v>
                </c:pt>
                <c:pt idx="54">
                  <c:v>2.160000000000001</c:v>
                </c:pt>
                <c:pt idx="55">
                  <c:v>2.2000000000000011</c:v>
                </c:pt>
                <c:pt idx="56">
                  <c:v>2.2400000000000011</c:v>
                </c:pt>
                <c:pt idx="57">
                  <c:v>2.2800000000000011</c:v>
                </c:pt>
                <c:pt idx="58">
                  <c:v>2.3200000000000012</c:v>
                </c:pt>
                <c:pt idx="59">
                  <c:v>2.3600000000000012</c:v>
                </c:pt>
                <c:pt idx="60">
                  <c:v>2.4000000000000012</c:v>
                </c:pt>
                <c:pt idx="61">
                  <c:v>2.4400000000000013</c:v>
                </c:pt>
                <c:pt idx="62">
                  <c:v>2.4800000000000013</c:v>
                </c:pt>
                <c:pt idx="63">
                  <c:v>2.5200000000000014</c:v>
                </c:pt>
                <c:pt idx="64">
                  <c:v>2.5600000000000014</c:v>
                </c:pt>
                <c:pt idx="65">
                  <c:v>2.6000000000000014</c:v>
                </c:pt>
                <c:pt idx="66">
                  <c:v>2.6400000000000015</c:v>
                </c:pt>
                <c:pt idx="67">
                  <c:v>2.6800000000000015</c:v>
                </c:pt>
                <c:pt idx="68">
                  <c:v>2.7200000000000015</c:v>
                </c:pt>
                <c:pt idx="69">
                  <c:v>2.7600000000000016</c:v>
                </c:pt>
                <c:pt idx="70">
                  <c:v>2.8000000000000016</c:v>
                </c:pt>
                <c:pt idx="71">
                  <c:v>2.8400000000000016</c:v>
                </c:pt>
                <c:pt idx="72">
                  <c:v>2.8800000000000017</c:v>
                </c:pt>
                <c:pt idx="73">
                  <c:v>2.9200000000000017</c:v>
                </c:pt>
                <c:pt idx="74">
                  <c:v>2.9600000000000017</c:v>
                </c:pt>
                <c:pt idx="75">
                  <c:v>3.0000000000000018</c:v>
                </c:pt>
                <c:pt idx="76">
                  <c:v>3.0400000000000018</c:v>
                </c:pt>
                <c:pt idx="77">
                  <c:v>3.0800000000000018</c:v>
                </c:pt>
                <c:pt idx="78">
                  <c:v>3.1200000000000019</c:v>
                </c:pt>
                <c:pt idx="79">
                  <c:v>3.1600000000000019</c:v>
                </c:pt>
                <c:pt idx="80">
                  <c:v>3.200000000000002</c:v>
                </c:pt>
                <c:pt idx="81">
                  <c:v>3.240000000000002</c:v>
                </c:pt>
                <c:pt idx="82">
                  <c:v>3.280000000000002</c:v>
                </c:pt>
                <c:pt idx="83">
                  <c:v>3.3200000000000021</c:v>
                </c:pt>
                <c:pt idx="84">
                  <c:v>3.3600000000000021</c:v>
                </c:pt>
                <c:pt idx="85">
                  <c:v>3.4000000000000021</c:v>
                </c:pt>
                <c:pt idx="86">
                  <c:v>3.4400000000000022</c:v>
                </c:pt>
                <c:pt idx="87">
                  <c:v>3.4800000000000022</c:v>
                </c:pt>
                <c:pt idx="88">
                  <c:v>3.5200000000000022</c:v>
                </c:pt>
                <c:pt idx="89">
                  <c:v>3.5600000000000023</c:v>
                </c:pt>
                <c:pt idx="90">
                  <c:v>3.6000000000000023</c:v>
                </c:pt>
                <c:pt idx="91">
                  <c:v>3.6400000000000023</c:v>
                </c:pt>
                <c:pt idx="92">
                  <c:v>3.6800000000000024</c:v>
                </c:pt>
                <c:pt idx="93">
                  <c:v>3.7200000000000024</c:v>
                </c:pt>
                <c:pt idx="94">
                  <c:v>3.7600000000000025</c:v>
                </c:pt>
                <c:pt idx="95">
                  <c:v>3.8000000000000025</c:v>
                </c:pt>
                <c:pt idx="96">
                  <c:v>3.8400000000000025</c:v>
                </c:pt>
                <c:pt idx="97">
                  <c:v>3.8800000000000026</c:v>
                </c:pt>
                <c:pt idx="98">
                  <c:v>3.9200000000000026</c:v>
                </c:pt>
                <c:pt idx="99">
                  <c:v>3.9600000000000026</c:v>
                </c:pt>
              </c:numCache>
            </c:numRef>
          </c:xVal>
          <c:yVal>
            <c:numRef>
              <c:f>'13136 Pre-chilled_Weibull'!$C$20:$C$119</c:f>
              <c:numCache>
                <c:formatCode>0.00</c:formatCode>
                <c:ptCount val="100"/>
                <c:pt idx="0">
                  <c:v>5.7009155709089168</c:v>
                </c:pt>
                <c:pt idx="1">
                  <c:v>3.9552844191423615</c:v>
                </c:pt>
                <c:pt idx="2">
                  <c:v>3.7668096973028673</c:v>
                </c:pt>
                <c:pt idx="3">
                  <c:v>3.6472613892381673</c:v>
                </c:pt>
                <c:pt idx="4">
                  <c:v>3.5579854756641023</c:v>
                </c:pt>
                <c:pt idx="5">
                  <c:v>3.4860736182972287</c:v>
                </c:pt>
                <c:pt idx="6">
                  <c:v>3.4255296103035353</c:v>
                </c:pt>
                <c:pt idx="7">
                  <c:v>3.3730510002949874</c:v>
                </c:pt>
                <c:pt idx="8">
                  <c:v>3.3266146312483054</c:v>
                </c:pt>
                <c:pt idx="9">
                  <c:v>3.2848865640790903</c:v>
                </c:pt>
                <c:pt idx="10">
                  <c:v>3.2469384948695308</c:v>
                </c:pt>
                <c:pt idx="11">
                  <c:v>3.2120970764249694</c:v>
                </c:pt>
                <c:pt idx="12">
                  <c:v>3.179857587569181</c:v>
                </c:pt>
                <c:pt idx="13">
                  <c:v>3.1498314692224993</c:v>
                </c:pt>
                <c:pt idx="14">
                  <c:v>3.1217128943139669</c:v>
                </c:pt>
                <c:pt idx="15">
                  <c:v>3.0952566187770416</c:v>
                </c:pt>
                <c:pt idx="16">
                  <c:v>3.0702628190611065</c:v>
                </c:pt>
                <c:pt idx="17">
                  <c:v>3.0465664195593289</c:v>
                </c:pt>
                <c:pt idx="18">
                  <c:v>3.0240293981436737</c:v>
                </c:pt>
                <c:pt idx="19">
                  <c:v>3.0025351217571861</c:v>
                </c:pt>
                <c:pt idx="20">
                  <c:v>2.9819840992407847</c:v>
                </c:pt>
                <c:pt idx="21">
                  <c:v>2.9622907446009381</c:v>
                </c:pt>
                <c:pt idx="22">
                  <c:v>2.9433808742753058</c:v>
                </c:pt>
                <c:pt idx="23">
                  <c:v>2.9251897465692069</c:v>
                </c:pt>
                <c:pt idx="24">
                  <c:v>2.9076605076360336</c:v>
                </c:pt>
                <c:pt idx="25">
                  <c:v>2.890742946477673</c:v>
                </c:pt>
                <c:pt idx="26">
                  <c:v>2.874392487758445</c:v>
                </c:pt>
                <c:pt idx="27">
                  <c:v>2.8585693697124381</c:v>
                </c:pt>
                <c:pt idx="28">
                  <c:v>2.8432379676108246</c:v>
                </c:pt>
                <c:pt idx="29">
                  <c:v>2.8283662327953736</c:v>
                </c:pt>
                <c:pt idx="30">
                  <c:v>2.8139252242755992</c:v>
                </c:pt>
                <c:pt idx="31">
                  <c:v>2.7998887150720275</c:v>
                </c:pt>
                <c:pt idx="32">
                  <c:v>2.7862328593762884</c:v>
                </c:pt>
                <c:pt idx="33">
                  <c:v>2.7729359095445894</c:v>
                </c:pt>
                <c:pt idx="34">
                  <c:v>2.7599779741943173</c:v>
                </c:pt>
                <c:pt idx="35">
                  <c:v>2.747340810412422</c:v>
                </c:pt>
                <c:pt idx="36">
                  <c:v>2.7350076444373737</c:v>
                </c:pt>
                <c:pt idx="37">
                  <c:v>2.7229630162377632</c:v>
                </c:pt>
                <c:pt idx="38">
                  <c:v>2.7111926442490777</c:v>
                </c:pt>
                <c:pt idx="39">
                  <c:v>2.699683307197172</c:v>
                </c:pt>
                <c:pt idx="40">
                  <c:v>2.6884227404710894</c:v>
                </c:pt>
                <c:pt idx="41">
                  <c:v>2.6773995449381318</c:v>
                </c:pt>
                <c:pt idx="42">
                  <c:v>2.6666031064427957</c:v>
                </c:pt>
                <c:pt idx="43">
                  <c:v>2.6560235245153159</c:v>
                </c:pt>
                <c:pt idx="44">
                  <c:v>2.6456515490482562</c:v>
                </c:pt>
                <c:pt idx="45">
                  <c:v>2.6354785238911744</c:v>
                </c:pt>
                <c:pt idx="46">
                  <c:v>2.6254963364718318</c:v>
                </c:pt>
                <c:pt idx="47">
                  <c:v>2.6156973726840391</c:v>
                </c:pt>
                <c:pt idx="48">
                  <c:v>2.6060744763920636</c:v>
                </c:pt>
                <c:pt idx="49">
                  <c:v>2.5966209129935467</c:v>
                </c:pt>
                <c:pt idx="50">
                  <c:v>2.5873303365602545</c:v>
                </c:pt>
                <c:pt idx="51">
                  <c:v>2.5781967601413429</c:v>
                </c:pt>
                <c:pt idx="52">
                  <c:v>2.5692145288691446</c:v>
                </c:pt>
                <c:pt idx="53">
                  <c:v>2.5603782955545804</c:v>
                </c:pt>
                <c:pt idx="54">
                  <c:v>2.5516829984994143</c:v>
                </c:pt>
                <c:pt idx="55">
                  <c:v>2.5431238412869432</c:v>
                </c:pt>
                <c:pt idx="56">
                  <c:v>2.5346962743421724</c:v>
                </c:pt>
                <c:pt idx="57">
                  <c:v>2.5263959780779324</c:v>
                </c:pt>
                <c:pt idx="58">
                  <c:v>2.5182188474652705</c:v>
                </c:pt>
                <c:pt idx="59">
                  <c:v>2.5101609778854446</c:v>
                </c:pt>
                <c:pt idx="60">
                  <c:v>2.5022186521372793</c:v>
                </c:pt>
                <c:pt idx="61">
                  <c:v>2.4943883284879651</c:v>
                </c:pt>
                <c:pt idx="62">
                  <c:v>2.4866666296678819</c:v>
                </c:pt>
                <c:pt idx="63">
                  <c:v>2.4790503327209361</c:v>
                </c:pt>
                <c:pt idx="64">
                  <c:v>2.471536359631445</c:v>
                </c:pt>
                <c:pt idx="65">
                  <c:v>2.4641217686570465</c:v>
                </c:pt>
                <c:pt idx="66">
                  <c:v>2.4568037463044492</c:v>
                </c:pt>
                <c:pt idx="67">
                  <c:v>2.4495795998913938</c:v>
                </c:pt>
                <c:pt idx="68">
                  <c:v>2.4424467506439367</c:v>
                </c:pt>
                <c:pt idx="69">
                  <c:v>2.4354027272832606</c:v>
                </c:pt>
                <c:pt idx="70">
                  <c:v>2.4284451600607539</c:v>
                </c:pt>
                <c:pt idx="71">
                  <c:v>2.4215717752040926</c:v>
                </c:pt>
                <c:pt idx="72">
                  <c:v>2.4147803897406543</c:v>
                </c:pt>
                <c:pt idx="73">
                  <c:v>2.4080689066677676</c:v>
                </c:pt>
                <c:pt idx="74">
                  <c:v>2.4014353104421495</c:v>
                </c:pt>
                <c:pt idx="75">
                  <c:v>2.3948776627634363</c:v>
                </c:pt>
                <c:pt idx="76">
                  <c:v>2.3883940986289836</c:v>
                </c:pt>
                <c:pt idx="77">
                  <c:v>2.3819828226391562</c:v>
                </c:pt>
                <c:pt idx="78">
                  <c:v>2.3756421055341796</c:v>
                </c:pt>
                <c:pt idx="79">
                  <c:v>2.3693702809452746</c:v>
                </c:pt>
                <c:pt idx="80">
                  <c:v>2.3631657423442776</c:v>
                </c:pt>
                <c:pt idx="81">
                  <c:v>2.3570269401773021</c:v>
                </c:pt>
                <c:pt idx="82">
                  <c:v>2.3509523791692284</c:v>
                </c:pt>
                <c:pt idx="83">
                  <c:v>2.3449406157868697</c:v>
                </c:pt>
                <c:pt idx="84">
                  <c:v>2.3389902558496929</c:v>
                </c:pt>
                <c:pt idx="85">
                  <c:v>2.3330999522778755</c:v>
                </c:pt>
                <c:pt idx="86">
                  <c:v>2.3272684029682718</c:v>
                </c:pt>
                <c:pt idx="87">
                  <c:v>2.321494348789634</c:v>
                </c:pt>
                <c:pt idx="88">
                  <c:v>2.3157765716891157</c:v>
                </c:pt>
                <c:pt idx="89">
                  <c:v>2.3101138929026663</c:v>
                </c:pt>
                <c:pt idx="90">
                  <c:v>2.3045051712625466</c:v>
                </c:pt>
                <c:pt idx="91">
                  <c:v>2.2989493015956586</c:v>
                </c:pt>
                <c:pt idx="92">
                  <c:v>2.2934452132068892</c:v>
                </c:pt>
                <c:pt idx="93">
                  <c:v>2.2879918684420719</c:v>
                </c:pt>
                <c:pt idx="94">
                  <c:v>2.2825882613255914</c:v>
                </c:pt>
                <c:pt idx="95">
                  <c:v>2.2772334162680012</c:v>
                </c:pt>
                <c:pt idx="96">
                  <c:v>2.2719263868393487</c:v>
                </c:pt>
                <c:pt idx="97">
                  <c:v>2.2666662546042415</c:v>
                </c:pt>
                <c:pt idx="98">
                  <c:v>2.2614521280149247</c:v>
                </c:pt>
                <c:pt idx="99">
                  <c:v>2.2562831413589381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0019840"/>
        <c:axId val="360020232"/>
      </c:scatterChart>
      <c:valAx>
        <c:axId val="3600198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20232"/>
        <c:crosses val="autoZero"/>
        <c:crossBetween val="midCat"/>
      </c:valAx>
      <c:valAx>
        <c:axId val="360020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600198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</xdr:colOff>
      <xdr:row>14</xdr:row>
      <xdr:rowOff>149223</xdr:rowOff>
    </xdr:from>
    <xdr:to>
      <xdr:col>12</xdr:col>
      <xdr:colOff>488287</xdr:colOff>
      <xdr:row>39</xdr:row>
      <xdr:rowOff>64435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4761</xdr:colOff>
      <xdr:row>15</xdr:row>
      <xdr:rowOff>11111</xdr:rowOff>
    </xdr:from>
    <xdr:to>
      <xdr:col>13</xdr:col>
      <xdr:colOff>528767</xdr:colOff>
      <xdr:row>39</xdr:row>
      <xdr:rowOff>93011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14286</xdr:colOff>
      <xdr:row>16</xdr:row>
      <xdr:rowOff>1587</xdr:rowOff>
    </xdr:from>
    <xdr:to>
      <xdr:col>13</xdr:col>
      <xdr:colOff>538292</xdr:colOff>
      <xdr:row>40</xdr:row>
      <xdr:rowOff>83487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16</xdr:row>
      <xdr:rowOff>158749</xdr:rowOff>
    </xdr:from>
    <xdr:to>
      <xdr:col>15</xdr:col>
      <xdr:colOff>200155</xdr:colOff>
      <xdr:row>41</xdr:row>
      <xdr:rowOff>73961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4761</xdr:colOff>
      <xdr:row>15</xdr:row>
      <xdr:rowOff>165893</xdr:rowOff>
    </xdr:from>
    <xdr:to>
      <xdr:col>13</xdr:col>
      <xdr:colOff>600205</xdr:colOff>
      <xdr:row>40</xdr:row>
      <xdr:rowOff>81106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33336</xdr:colOff>
      <xdr:row>16</xdr:row>
      <xdr:rowOff>11111</xdr:rowOff>
    </xdr:from>
    <xdr:to>
      <xdr:col>14</xdr:col>
      <xdr:colOff>92999</xdr:colOff>
      <xdr:row>40</xdr:row>
      <xdr:rowOff>93011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tabSelected="1" zoomScale="90" zoomScaleNormal="90" workbookViewId="0"/>
  </sheetViews>
  <sheetFormatPr defaultRowHeight="12.75" x14ac:dyDescent="0.2"/>
  <cols>
    <col min="1" max="1" width="9.140625" style="11"/>
    <col min="2" max="3" width="10.42578125" style="11" bestFit="1" customWidth="1"/>
    <col min="4" max="4" width="12.140625" style="11" bestFit="1" customWidth="1"/>
    <col min="5" max="5" width="9.140625" style="11"/>
    <col min="6" max="6" width="9.140625" style="14"/>
    <col min="7" max="10" width="9.140625" style="11"/>
    <col min="11" max="11" width="10.42578125" style="11" bestFit="1" customWidth="1"/>
    <col min="12" max="12" width="9.5703125" style="11" bestFit="1" customWidth="1"/>
    <col min="13" max="13" width="10.85546875" style="11" bestFit="1" customWidth="1"/>
    <col min="14" max="16384" width="9.140625" style="11"/>
  </cols>
  <sheetData>
    <row r="1" spans="1:6" x14ac:dyDescent="0.2">
      <c r="A1" s="11" t="s">
        <v>1</v>
      </c>
      <c r="B1" s="11" t="s">
        <v>5</v>
      </c>
      <c r="C1" s="11" t="s">
        <v>41</v>
      </c>
      <c r="D1" s="11" t="s">
        <v>0</v>
      </c>
      <c r="E1" s="11" t="s">
        <v>6</v>
      </c>
      <c r="F1" s="14" t="s">
        <v>42</v>
      </c>
    </row>
    <row r="2" spans="1:6" x14ac:dyDescent="0.2">
      <c r="A2" s="11">
        <v>12262</v>
      </c>
      <c r="B2" s="11" t="s">
        <v>2</v>
      </c>
      <c r="C2" s="11" t="s">
        <v>43</v>
      </c>
      <c r="D2" s="11" t="s">
        <v>44</v>
      </c>
      <c r="E2" s="12">
        <v>0</v>
      </c>
      <c r="F2" s="15">
        <v>5.7781512503836439</v>
      </c>
    </row>
    <row r="3" spans="1:6" x14ac:dyDescent="0.2">
      <c r="A3" s="11">
        <v>12262</v>
      </c>
      <c r="B3" s="11" t="s">
        <v>2</v>
      </c>
      <c r="C3" s="11" t="s">
        <v>43</v>
      </c>
      <c r="D3" s="11" t="s">
        <v>44</v>
      </c>
      <c r="E3" s="12">
        <v>0.5</v>
      </c>
      <c r="F3" s="15" t="s">
        <v>46</v>
      </c>
    </row>
    <row r="4" spans="1:6" x14ac:dyDescent="0.2">
      <c r="A4" s="11">
        <v>12262</v>
      </c>
      <c r="B4" s="11" t="s">
        <v>2</v>
      </c>
      <c r="C4" s="11" t="s">
        <v>43</v>
      </c>
      <c r="D4" s="11" t="s">
        <v>44</v>
      </c>
      <c r="E4" s="12">
        <v>1</v>
      </c>
      <c r="F4" s="15">
        <v>2.5622928644564746</v>
      </c>
    </row>
    <row r="5" spans="1:6" x14ac:dyDescent="0.2">
      <c r="A5" s="11">
        <v>12262</v>
      </c>
      <c r="B5" s="11" t="s">
        <v>2</v>
      </c>
      <c r="C5" s="11" t="s">
        <v>43</v>
      </c>
      <c r="D5" s="11" t="s">
        <v>44</v>
      </c>
      <c r="E5" s="12">
        <v>1.5</v>
      </c>
      <c r="F5" s="15" t="s">
        <v>46</v>
      </c>
    </row>
    <row r="6" spans="1:6" x14ac:dyDescent="0.2">
      <c r="A6" s="11">
        <v>12262</v>
      </c>
      <c r="B6" s="11" t="s">
        <v>2</v>
      </c>
      <c r="C6" s="11" t="s">
        <v>43</v>
      </c>
      <c r="D6" s="11" t="s">
        <v>44</v>
      </c>
      <c r="E6" s="12">
        <v>2</v>
      </c>
      <c r="F6" s="15">
        <v>2.5622928644564746</v>
      </c>
    </row>
    <row r="7" spans="1:6" x14ac:dyDescent="0.2">
      <c r="A7" s="11">
        <v>12262</v>
      </c>
      <c r="B7" s="11" t="s">
        <v>2</v>
      </c>
      <c r="C7" s="11" t="s">
        <v>43</v>
      </c>
      <c r="D7" s="11" t="s">
        <v>44</v>
      </c>
      <c r="E7" s="12">
        <v>2.5</v>
      </c>
      <c r="F7" s="15" t="s">
        <v>46</v>
      </c>
    </row>
    <row r="8" spans="1:6" x14ac:dyDescent="0.2">
      <c r="A8" s="11">
        <v>12262</v>
      </c>
      <c r="B8" s="11" t="s">
        <v>2</v>
      </c>
      <c r="C8" s="11" t="s">
        <v>43</v>
      </c>
      <c r="D8" s="11" t="s">
        <v>44</v>
      </c>
      <c r="E8" s="12">
        <v>3</v>
      </c>
      <c r="F8" s="15">
        <v>3.0273496077747564</v>
      </c>
    </row>
    <row r="9" spans="1:6" x14ac:dyDescent="0.2">
      <c r="A9" s="11">
        <v>12262</v>
      </c>
      <c r="B9" s="11" t="s">
        <v>2</v>
      </c>
      <c r="C9" s="11" t="s">
        <v>43</v>
      </c>
      <c r="D9" s="11" t="s">
        <v>44</v>
      </c>
      <c r="E9" s="12">
        <v>3.5</v>
      </c>
      <c r="F9" s="15" t="s">
        <v>46</v>
      </c>
    </row>
    <row r="10" spans="1:6" x14ac:dyDescent="0.2">
      <c r="A10" s="11">
        <v>12262</v>
      </c>
      <c r="B10" s="11" t="s">
        <v>2</v>
      </c>
      <c r="C10" s="11" t="s">
        <v>43</v>
      </c>
      <c r="D10" s="11" t="s">
        <v>44</v>
      </c>
      <c r="E10" s="12">
        <v>4</v>
      </c>
      <c r="F10" s="15">
        <v>2.1303337684950061</v>
      </c>
    </row>
    <row r="11" spans="1:6" x14ac:dyDescent="0.2">
      <c r="A11" s="11">
        <v>12262</v>
      </c>
      <c r="B11" s="11" t="s">
        <v>3</v>
      </c>
      <c r="C11" s="11" t="s">
        <v>43</v>
      </c>
      <c r="D11" s="11" t="s">
        <v>44</v>
      </c>
      <c r="E11" s="12">
        <v>0</v>
      </c>
      <c r="F11" s="15">
        <v>5.6720978579357171</v>
      </c>
    </row>
    <row r="12" spans="1:6" x14ac:dyDescent="0.2">
      <c r="A12" s="11">
        <v>12262</v>
      </c>
      <c r="B12" s="11" t="s">
        <v>3</v>
      </c>
      <c r="C12" s="11" t="s">
        <v>43</v>
      </c>
      <c r="D12" s="11" t="s">
        <v>44</v>
      </c>
      <c r="E12" s="12">
        <v>0.5</v>
      </c>
      <c r="F12" s="15">
        <v>3.6020599913279625</v>
      </c>
    </row>
    <row r="13" spans="1:6" x14ac:dyDescent="0.2">
      <c r="A13" s="11">
        <v>12262</v>
      </c>
      <c r="B13" s="11" t="s">
        <v>3</v>
      </c>
      <c r="C13" s="11" t="s">
        <v>43</v>
      </c>
      <c r="D13" s="11" t="s">
        <v>44</v>
      </c>
      <c r="E13" s="12">
        <v>1</v>
      </c>
      <c r="F13" s="15">
        <v>2.5440680443502757</v>
      </c>
    </row>
    <row r="14" spans="1:6" x14ac:dyDescent="0.2">
      <c r="A14" s="11">
        <v>12262</v>
      </c>
      <c r="B14" s="11" t="s">
        <v>3</v>
      </c>
      <c r="C14" s="11" t="s">
        <v>43</v>
      </c>
      <c r="D14" s="11" t="s">
        <v>44</v>
      </c>
      <c r="E14" s="12">
        <v>1.5</v>
      </c>
      <c r="F14" s="15" t="s">
        <v>46</v>
      </c>
    </row>
    <row r="15" spans="1:6" x14ac:dyDescent="0.2">
      <c r="A15" s="11">
        <v>12262</v>
      </c>
      <c r="B15" s="11" t="s">
        <v>3</v>
      </c>
      <c r="C15" s="11" t="s">
        <v>43</v>
      </c>
      <c r="D15" s="11" t="s">
        <v>44</v>
      </c>
      <c r="E15" s="12">
        <v>2</v>
      </c>
      <c r="F15" s="15">
        <v>2.1760912590556813</v>
      </c>
    </row>
    <row r="16" spans="1:6" x14ac:dyDescent="0.2">
      <c r="A16" s="11">
        <v>12262</v>
      </c>
      <c r="B16" s="11" t="s">
        <v>3</v>
      </c>
      <c r="C16" s="11" t="s">
        <v>43</v>
      </c>
      <c r="D16" s="11" t="s">
        <v>44</v>
      </c>
      <c r="E16" s="12">
        <v>2.5</v>
      </c>
      <c r="F16" s="15" t="s">
        <v>46</v>
      </c>
    </row>
    <row r="17" spans="1:6" x14ac:dyDescent="0.2">
      <c r="A17" s="11">
        <v>12262</v>
      </c>
      <c r="B17" s="11" t="s">
        <v>3</v>
      </c>
      <c r="C17" s="11" t="s">
        <v>43</v>
      </c>
      <c r="D17" s="11" t="s">
        <v>44</v>
      </c>
      <c r="E17" s="12">
        <v>3</v>
      </c>
      <c r="F17" s="15">
        <v>2.0606978403536118</v>
      </c>
    </row>
    <row r="18" spans="1:6" x14ac:dyDescent="0.2">
      <c r="A18" s="11">
        <v>12262</v>
      </c>
      <c r="B18" s="11" t="s">
        <v>3</v>
      </c>
      <c r="C18" s="11" t="s">
        <v>43</v>
      </c>
      <c r="D18" s="11" t="s">
        <v>44</v>
      </c>
      <c r="E18" s="12">
        <v>3.5</v>
      </c>
      <c r="F18" s="15" t="s">
        <v>46</v>
      </c>
    </row>
    <row r="19" spans="1:6" x14ac:dyDescent="0.2">
      <c r="A19" s="11">
        <v>12262</v>
      </c>
      <c r="B19" s="11" t="s">
        <v>3</v>
      </c>
      <c r="C19" s="11" t="s">
        <v>43</v>
      </c>
      <c r="D19" s="11" t="s">
        <v>44</v>
      </c>
      <c r="E19" s="12">
        <v>4</v>
      </c>
      <c r="F19" s="15">
        <v>1.5440680443502757</v>
      </c>
    </row>
    <row r="20" spans="1:6" x14ac:dyDescent="0.2">
      <c r="A20" s="11">
        <v>12262</v>
      </c>
      <c r="B20" s="11" t="s">
        <v>4</v>
      </c>
      <c r="C20" s="11" t="s">
        <v>43</v>
      </c>
      <c r="D20" s="11" t="s">
        <v>44</v>
      </c>
      <c r="E20" s="12">
        <v>0</v>
      </c>
      <c r="F20" s="15">
        <v>5.6989700043360187</v>
      </c>
    </row>
    <row r="21" spans="1:6" x14ac:dyDescent="0.2">
      <c r="A21" s="11">
        <v>12262</v>
      </c>
      <c r="B21" s="11" t="s">
        <v>4</v>
      </c>
      <c r="C21" s="11" t="s">
        <v>43</v>
      </c>
      <c r="D21" s="11" t="s">
        <v>44</v>
      </c>
      <c r="E21" s="12">
        <v>0.5</v>
      </c>
      <c r="F21" s="15" t="s">
        <v>46</v>
      </c>
    </row>
    <row r="22" spans="1:6" x14ac:dyDescent="0.2">
      <c r="A22" s="11">
        <v>12262</v>
      </c>
      <c r="B22" s="11" t="s">
        <v>4</v>
      </c>
      <c r="C22" s="11" t="s">
        <v>43</v>
      </c>
      <c r="D22" s="11" t="s">
        <v>44</v>
      </c>
      <c r="E22" s="12">
        <v>1</v>
      </c>
      <c r="F22" s="15">
        <v>2.6180480967120929</v>
      </c>
    </row>
    <row r="23" spans="1:6" x14ac:dyDescent="0.2">
      <c r="A23" s="11">
        <v>12262</v>
      </c>
      <c r="B23" s="11" t="s">
        <v>4</v>
      </c>
      <c r="C23" s="11" t="s">
        <v>43</v>
      </c>
      <c r="D23" s="11" t="s">
        <v>44</v>
      </c>
      <c r="E23" s="12">
        <v>1.5</v>
      </c>
      <c r="F23" s="15" t="s">
        <v>46</v>
      </c>
    </row>
    <row r="24" spans="1:6" x14ac:dyDescent="0.2">
      <c r="A24" s="11">
        <v>12262</v>
      </c>
      <c r="B24" s="11" t="s">
        <v>4</v>
      </c>
      <c r="C24" s="11" t="s">
        <v>43</v>
      </c>
      <c r="D24" s="11" t="s">
        <v>44</v>
      </c>
      <c r="E24" s="12">
        <v>2</v>
      </c>
      <c r="F24" s="15">
        <v>2.1303337684950061</v>
      </c>
    </row>
    <row r="25" spans="1:6" x14ac:dyDescent="0.2">
      <c r="A25" s="11">
        <v>12262</v>
      </c>
      <c r="B25" s="11" t="s">
        <v>4</v>
      </c>
      <c r="C25" s="11" t="s">
        <v>43</v>
      </c>
      <c r="D25" s="11" t="s">
        <v>44</v>
      </c>
      <c r="E25" s="12">
        <v>2.5</v>
      </c>
      <c r="F25" s="15" t="s">
        <v>46</v>
      </c>
    </row>
    <row r="26" spans="1:6" x14ac:dyDescent="0.2">
      <c r="A26" s="11">
        <v>12262</v>
      </c>
      <c r="B26" s="11" t="s">
        <v>4</v>
      </c>
      <c r="C26" s="11" t="s">
        <v>43</v>
      </c>
      <c r="D26" s="11" t="s">
        <v>44</v>
      </c>
      <c r="E26" s="12">
        <v>3</v>
      </c>
      <c r="F26" s="15" t="s">
        <v>46</v>
      </c>
    </row>
    <row r="27" spans="1:6" x14ac:dyDescent="0.2">
      <c r="A27" s="11">
        <v>12262</v>
      </c>
      <c r="B27" s="11" t="s">
        <v>4</v>
      </c>
      <c r="C27" s="11" t="s">
        <v>43</v>
      </c>
      <c r="D27" s="11" t="s">
        <v>44</v>
      </c>
      <c r="E27" s="12">
        <v>3.5</v>
      </c>
      <c r="F27" s="15" t="s">
        <v>46</v>
      </c>
    </row>
    <row r="28" spans="1:6" x14ac:dyDescent="0.2">
      <c r="A28" s="11">
        <v>12262</v>
      </c>
      <c r="B28" s="11" t="s">
        <v>4</v>
      </c>
      <c r="C28" s="11" t="s">
        <v>43</v>
      </c>
      <c r="D28" s="11" t="s">
        <v>44</v>
      </c>
      <c r="E28" s="12">
        <v>4</v>
      </c>
      <c r="F28" s="15">
        <v>1.1760912590556813</v>
      </c>
    </row>
    <row r="29" spans="1:6" x14ac:dyDescent="0.2">
      <c r="A29" s="11">
        <v>12262</v>
      </c>
      <c r="B29" s="11" t="s">
        <v>2</v>
      </c>
      <c r="C29" s="11" t="s">
        <v>45</v>
      </c>
      <c r="D29" s="11" t="s">
        <v>44</v>
      </c>
      <c r="E29" s="12">
        <v>0</v>
      </c>
      <c r="F29" s="15">
        <v>5.7242758696007892</v>
      </c>
    </row>
    <row r="30" spans="1:6" x14ac:dyDescent="0.2">
      <c r="A30" s="11">
        <v>12262</v>
      </c>
      <c r="B30" s="11" t="s">
        <v>2</v>
      </c>
      <c r="C30" s="11" t="s">
        <v>45</v>
      </c>
      <c r="D30" s="11" t="s">
        <v>44</v>
      </c>
      <c r="E30" s="12">
        <v>0.5</v>
      </c>
      <c r="F30" s="15">
        <v>2.7781512503836434</v>
      </c>
    </row>
    <row r="31" spans="1:6" x14ac:dyDescent="0.2">
      <c r="A31" s="11">
        <v>12262</v>
      </c>
      <c r="B31" s="11" t="s">
        <v>2</v>
      </c>
      <c r="C31" s="11" t="s">
        <v>45</v>
      </c>
      <c r="D31" s="11" t="s">
        <v>44</v>
      </c>
      <c r="E31" s="12">
        <v>1</v>
      </c>
      <c r="F31" s="15" t="s">
        <v>46</v>
      </c>
    </row>
    <row r="32" spans="1:6" x14ac:dyDescent="0.2">
      <c r="A32" s="11">
        <v>12262</v>
      </c>
      <c r="B32" s="11" t="s">
        <v>2</v>
      </c>
      <c r="C32" s="11" t="s">
        <v>45</v>
      </c>
      <c r="D32" s="11" t="s">
        <v>44</v>
      </c>
      <c r="E32" s="12">
        <v>1.5</v>
      </c>
      <c r="F32" s="15" t="s">
        <v>46</v>
      </c>
    </row>
    <row r="33" spans="1:6" x14ac:dyDescent="0.2">
      <c r="A33" s="11">
        <v>12262</v>
      </c>
      <c r="B33" s="11" t="s">
        <v>2</v>
      </c>
      <c r="C33" s="11" t="s">
        <v>45</v>
      </c>
      <c r="D33" s="11" t="s">
        <v>44</v>
      </c>
      <c r="E33" s="12">
        <v>2</v>
      </c>
      <c r="F33" s="15">
        <v>1.8129133566428555</v>
      </c>
    </row>
    <row r="34" spans="1:6" x14ac:dyDescent="0.2">
      <c r="A34" s="11">
        <v>12262</v>
      </c>
      <c r="B34" s="11" t="s">
        <v>2</v>
      </c>
      <c r="C34" s="11" t="s">
        <v>45</v>
      </c>
      <c r="D34" s="11" t="s">
        <v>44</v>
      </c>
      <c r="E34" s="12">
        <v>2.5</v>
      </c>
      <c r="F34" s="15" t="s">
        <v>46</v>
      </c>
    </row>
    <row r="35" spans="1:6" x14ac:dyDescent="0.2">
      <c r="A35" s="11">
        <v>12262</v>
      </c>
      <c r="B35" s="11" t="s">
        <v>2</v>
      </c>
      <c r="C35" s="11" t="s">
        <v>45</v>
      </c>
      <c r="D35" s="11" t="s">
        <v>44</v>
      </c>
      <c r="E35" s="12">
        <v>3</v>
      </c>
      <c r="F35" s="15">
        <v>2.4548448600085102</v>
      </c>
    </row>
    <row r="36" spans="1:6" x14ac:dyDescent="0.2">
      <c r="A36" s="11">
        <v>12262</v>
      </c>
      <c r="B36" s="11" t="s">
        <v>2</v>
      </c>
      <c r="C36" s="11" t="s">
        <v>45</v>
      </c>
      <c r="D36" s="11" t="s">
        <v>44</v>
      </c>
      <c r="E36" s="12">
        <v>3.5</v>
      </c>
      <c r="F36" s="15" t="s">
        <v>46</v>
      </c>
    </row>
    <row r="37" spans="1:6" x14ac:dyDescent="0.2">
      <c r="A37" s="11">
        <v>12262</v>
      </c>
      <c r="B37" s="11" t="s">
        <v>2</v>
      </c>
      <c r="C37" s="11" t="s">
        <v>45</v>
      </c>
      <c r="D37" s="11" t="s">
        <v>44</v>
      </c>
      <c r="E37" s="12">
        <v>4</v>
      </c>
      <c r="F37" s="15">
        <v>1.6989700043360187</v>
      </c>
    </row>
    <row r="38" spans="1:6" x14ac:dyDescent="0.2">
      <c r="A38" s="11">
        <v>12262</v>
      </c>
      <c r="B38" s="11" t="s">
        <v>3</v>
      </c>
      <c r="C38" s="11" t="s">
        <v>45</v>
      </c>
      <c r="D38" s="11" t="s">
        <v>44</v>
      </c>
      <c r="E38" s="12">
        <v>0</v>
      </c>
      <c r="F38" s="15">
        <v>5.5185139398778871</v>
      </c>
    </row>
    <row r="39" spans="1:6" x14ac:dyDescent="0.2">
      <c r="A39" s="11">
        <v>12262</v>
      </c>
      <c r="B39" s="11" t="s">
        <v>3</v>
      </c>
      <c r="C39" s="11" t="s">
        <v>45</v>
      </c>
      <c r="D39" s="11" t="s">
        <v>44</v>
      </c>
      <c r="E39" s="12">
        <v>0.5</v>
      </c>
      <c r="F39" s="15">
        <v>2.6720978579357175</v>
      </c>
    </row>
    <row r="40" spans="1:6" x14ac:dyDescent="0.2">
      <c r="A40" s="11">
        <v>12262</v>
      </c>
      <c r="B40" s="11" t="s">
        <v>3</v>
      </c>
      <c r="C40" s="11" t="s">
        <v>45</v>
      </c>
      <c r="D40" s="11" t="s">
        <v>44</v>
      </c>
      <c r="E40" s="12">
        <v>1</v>
      </c>
      <c r="F40" s="15">
        <v>2.1303337684950061</v>
      </c>
    </row>
    <row r="41" spans="1:6" x14ac:dyDescent="0.2">
      <c r="A41" s="11">
        <v>12262</v>
      </c>
      <c r="B41" s="11" t="s">
        <v>3</v>
      </c>
      <c r="C41" s="11" t="s">
        <v>45</v>
      </c>
      <c r="D41" s="11" t="s">
        <v>44</v>
      </c>
      <c r="E41" s="12">
        <v>1.5</v>
      </c>
      <c r="F41" s="15" t="s">
        <v>46</v>
      </c>
    </row>
    <row r="42" spans="1:6" x14ac:dyDescent="0.2">
      <c r="A42" s="11">
        <v>12262</v>
      </c>
      <c r="B42" s="11" t="s">
        <v>3</v>
      </c>
      <c r="C42" s="11" t="s">
        <v>45</v>
      </c>
      <c r="D42" s="11" t="s">
        <v>44</v>
      </c>
      <c r="E42" s="12">
        <v>2</v>
      </c>
      <c r="F42" s="15">
        <v>2.8027737252919755</v>
      </c>
    </row>
    <row r="43" spans="1:6" x14ac:dyDescent="0.2">
      <c r="A43" s="11">
        <v>12262</v>
      </c>
      <c r="B43" s="11" t="s">
        <v>3</v>
      </c>
      <c r="C43" s="11" t="s">
        <v>45</v>
      </c>
      <c r="D43" s="11" t="s">
        <v>44</v>
      </c>
      <c r="E43" s="12">
        <v>2.5</v>
      </c>
      <c r="F43" s="15" t="s">
        <v>46</v>
      </c>
    </row>
    <row r="44" spans="1:6" x14ac:dyDescent="0.2">
      <c r="A44" s="11">
        <v>12262</v>
      </c>
      <c r="B44" s="11" t="s">
        <v>3</v>
      </c>
      <c r="C44" s="11" t="s">
        <v>45</v>
      </c>
      <c r="D44" s="11" t="s">
        <v>44</v>
      </c>
      <c r="E44" s="12">
        <v>3</v>
      </c>
      <c r="F44" s="15">
        <v>2.5854607295085006</v>
      </c>
    </row>
    <row r="45" spans="1:6" x14ac:dyDescent="0.2">
      <c r="A45" s="11">
        <v>12262</v>
      </c>
      <c r="B45" s="11" t="s">
        <v>3</v>
      </c>
      <c r="C45" s="11" t="s">
        <v>45</v>
      </c>
      <c r="D45" s="11" t="s">
        <v>44</v>
      </c>
      <c r="E45" s="12">
        <v>3.5</v>
      </c>
      <c r="F45" s="15" t="s">
        <v>46</v>
      </c>
    </row>
    <row r="46" spans="1:6" x14ac:dyDescent="0.2">
      <c r="A46" s="11">
        <v>12262</v>
      </c>
      <c r="B46" s="11" t="s">
        <v>3</v>
      </c>
      <c r="C46" s="11" t="s">
        <v>45</v>
      </c>
      <c r="D46" s="11" t="s">
        <v>44</v>
      </c>
      <c r="E46" s="12">
        <v>4</v>
      </c>
      <c r="F46" s="15">
        <v>2.0606978403536118</v>
      </c>
    </row>
    <row r="47" spans="1:6" x14ac:dyDescent="0.2">
      <c r="A47" s="11">
        <v>12262</v>
      </c>
      <c r="B47" s="11" t="s">
        <v>4</v>
      </c>
      <c r="C47" s="11" t="s">
        <v>45</v>
      </c>
      <c r="D47" s="11" t="s">
        <v>44</v>
      </c>
      <c r="E47" s="12">
        <v>0</v>
      </c>
      <c r="F47" s="15">
        <v>5.6989700043360187</v>
      </c>
    </row>
    <row r="48" spans="1:6" x14ac:dyDescent="0.2">
      <c r="A48" s="11">
        <v>12262</v>
      </c>
      <c r="B48" s="11" t="s">
        <v>4</v>
      </c>
      <c r="C48" s="11" t="s">
        <v>45</v>
      </c>
      <c r="D48" s="11" t="s">
        <v>44</v>
      </c>
      <c r="E48" s="12">
        <v>0.5</v>
      </c>
      <c r="F48" s="15">
        <v>2.5185139398778875</v>
      </c>
    </row>
    <row r="49" spans="1:6" x14ac:dyDescent="0.2">
      <c r="A49" s="11">
        <v>12262</v>
      </c>
      <c r="B49" s="11" t="s">
        <v>4</v>
      </c>
      <c r="C49" s="11" t="s">
        <v>45</v>
      </c>
      <c r="D49" s="11" t="s">
        <v>44</v>
      </c>
      <c r="E49" s="12">
        <v>1</v>
      </c>
      <c r="F49" s="15">
        <v>2.6384892569546374</v>
      </c>
    </row>
    <row r="50" spans="1:6" x14ac:dyDescent="0.2">
      <c r="A50" s="11">
        <v>12262</v>
      </c>
      <c r="B50" s="11" t="s">
        <v>4</v>
      </c>
      <c r="C50" s="11" t="s">
        <v>45</v>
      </c>
      <c r="D50" s="11" t="s">
        <v>44</v>
      </c>
      <c r="E50" s="12">
        <v>1.5</v>
      </c>
      <c r="F50" s="15" t="s">
        <v>46</v>
      </c>
    </row>
    <row r="51" spans="1:6" x14ac:dyDescent="0.2">
      <c r="A51" s="11">
        <v>12262</v>
      </c>
      <c r="B51" s="11" t="s">
        <v>4</v>
      </c>
      <c r="C51" s="11" t="s">
        <v>45</v>
      </c>
      <c r="D51" s="11" t="s">
        <v>44</v>
      </c>
      <c r="E51" s="12">
        <v>2</v>
      </c>
      <c r="F51" s="15">
        <v>3.5440680443502757</v>
      </c>
    </row>
    <row r="52" spans="1:6" x14ac:dyDescent="0.2">
      <c r="A52" s="11">
        <v>12262</v>
      </c>
      <c r="B52" s="11" t="s">
        <v>4</v>
      </c>
      <c r="C52" s="11" t="s">
        <v>45</v>
      </c>
      <c r="D52" s="11" t="s">
        <v>44</v>
      </c>
      <c r="E52" s="12">
        <v>2.5</v>
      </c>
      <c r="F52" s="15" t="s">
        <v>46</v>
      </c>
    </row>
    <row r="53" spans="1:6" x14ac:dyDescent="0.2">
      <c r="A53" s="11">
        <v>12262</v>
      </c>
      <c r="B53" s="11" t="s">
        <v>4</v>
      </c>
      <c r="C53" s="11" t="s">
        <v>45</v>
      </c>
      <c r="D53" s="11" t="s">
        <v>44</v>
      </c>
      <c r="E53" s="12">
        <v>3</v>
      </c>
      <c r="F53" s="15">
        <v>2.9294189257142929</v>
      </c>
    </row>
    <row r="54" spans="1:6" x14ac:dyDescent="0.2">
      <c r="A54" s="11">
        <v>12262</v>
      </c>
      <c r="B54" s="11" t="s">
        <v>4</v>
      </c>
      <c r="C54" s="11" t="s">
        <v>45</v>
      </c>
      <c r="D54" s="11" t="s">
        <v>44</v>
      </c>
      <c r="E54" s="12">
        <v>3.5</v>
      </c>
      <c r="F54" s="15" t="s">
        <v>46</v>
      </c>
    </row>
    <row r="55" spans="1:6" x14ac:dyDescent="0.2">
      <c r="A55" s="11">
        <v>12262</v>
      </c>
      <c r="B55" s="11" t="s">
        <v>4</v>
      </c>
      <c r="C55" s="11" t="s">
        <v>45</v>
      </c>
      <c r="D55" s="11" t="s">
        <v>44</v>
      </c>
      <c r="E55" s="12">
        <v>4</v>
      </c>
      <c r="F55" s="15">
        <v>2.6989700043360187</v>
      </c>
    </row>
    <row r="56" spans="1:6" x14ac:dyDescent="0.2">
      <c r="A56" s="11">
        <v>13126</v>
      </c>
      <c r="B56" s="11" t="s">
        <v>2</v>
      </c>
      <c r="C56" s="11" t="s">
        <v>43</v>
      </c>
      <c r="D56" s="11" t="s">
        <v>44</v>
      </c>
      <c r="E56" s="12">
        <v>0</v>
      </c>
      <c r="F56" s="15">
        <v>5.6020599913279625</v>
      </c>
    </row>
    <row r="57" spans="1:6" x14ac:dyDescent="0.2">
      <c r="A57" s="11">
        <v>13126</v>
      </c>
      <c r="B57" s="11" t="s">
        <v>2</v>
      </c>
      <c r="C57" s="11" t="s">
        <v>43</v>
      </c>
      <c r="D57" s="11" t="s">
        <v>44</v>
      </c>
      <c r="E57" s="12">
        <v>0.5</v>
      </c>
      <c r="F57" s="15">
        <v>2.7993405494535817</v>
      </c>
    </row>
    <row r="58" spans="1:6" x14ac:dyDescent="0.2">
      <c r="A58" s="11">
        <v>13126</v>
      </c>
      <c r="B58" s="11" t="s">
        <v>2</v>
      </c>
      <c r="C58" s="11" t="s">
        <v>43</v>
      </c>
      <c r="D58" s="11" t="s">
        <v>44</v>
      </c>
      <c r="E58" s="12">
        <v>1</v>
      </c>
      <c r="F58" s="15">
        <v>2</v>
      </c>
    </row>
    <row r="59" spans="1:6" x14ac:dyDescent="0.2">
      <c r="A59" s="11">
        <v>13126</v>
      </c>
      <c r="B59" s="11" t="s">
        <v>2</v>
      </c>
      <c r="C59" s="11" t="s">
        <v>43</v>
      </c>
      <c r="D59" s="11" t="s">
        <v>44</v>
      </c>
      <c r="E59" s="12">
        <v>1.5</v>
      </c>
      <c r="F59" s="15" t="s">
        <v>46</v>
      </c>
    </row>
    <row r="60" spans="1:6" x14ac:dyDescent="0.2">
      <c r="A60" s="11">
        <v>13126</v>
      </c>
      <c r="B60" s="11" t="s">
        <v>2</v>
      </c>
      <c r="C60" s="11" t="s">
        <v>43</v>
      </c>
      <c r="D60" s="11" t="s">
        <v>44</v>
      </c>
      <c r="E60" s="12">
        <v>2</v>
      </c>
      <c r="F60" s="15">
        <v>1.8129133566428555</v>
      </c>
    </row>
    <row r="61" spans="1:6" x14ac:dyDescent="0.2">
      <c r="A61" s="11">
        <v>13126</v>
      </c>
      <c r="B61" s="11" t="s">
        <v>2</v>
      </c>
      <c r="C61" s="11" t="s">
        <v>43</v>
      </c>
      <c r="D61" s="11" t="s">
        <v>44</v>
      </c>
      <c r="E61" s="12">
        <v>2.5</v>
      </c>
      <c r="F61" s="15" t="s">
        <v>46</v>
      </c>
    </row>
    <row r="62" spans="1:6" x14ac:dyDescent="0.2">
      <c r="A62" s="11">
        <v>13126</v>
      </c>
      <c r="B62" s="11" t="s">
        <v>2</v>
      </c>
      <c r="C62" s="11" t="s">
        <v>43</v>
      </c>
      <c r="D62" s="11" t="s">
        <v>44</v>
      </c>
      <c r="E62" s="12">
        <v>3</v>
      </c>
      <c r="F62" s="15">
        <v>1.1760912590556813</v>
      </c>
    </row>
    <row r="63" spans="1:6" x14ac:dyDescent="0.2">
      <c r="A63" s="11">
        <v>13126</v>
      </c>
      <c r="B63" s="11" t="s">
        <v>2</v>
      </c>
      <c r="C63" s="11" t="s">
        <v>43</v>
      </c>
      <c r="D63" s="11" t="s">
        <v>44</v>
      </c>
      <c r="E63" s="12">
        <v>3.5</v>
      </c>
      <c r="F63" s="15" t="s">
        <v>46</v>
      </c>
    </row>
    <row r="64" spans="1:6" x14ac:dyDescent="0.2">
      <c r="A64" s="11">
        <v>13126</v>
      </c>
      <c r="B64" s="11" t="s">
        <v>2</v>
      </c>
      <c r="C64" s="11" t="s">
        <v>43</v>
      </c>
      <c r="D64" s="11" t="s">
        <v>44</v>
      </c>
      <c r="E64" s="12">
        <v>4</v>
      </c>
      <c r="F64" s="15" t="s">
        <v>46</v>
      </c>
    </row>
    <row r="65" spans="1:6" x14ac:dyDescent="0.2">
      <c r="A65" s="11">
        <v>13126</v>
      </c>
      <c r="B65" s="11" t="s">
        <v>3</v>
      </c>
      <c r="C65" s="11" t="s">
        <v>43</v>
      </c>
      <c r="D65" s="11" t="s">
        <v>44</v>
      </c>
      <c r="E65" s="12">
        <v>0</v>
      </c>
      <c r="F65" s="15">
        <v>5.6720978579357171</v>
      </c>
    </row>
    <row r="66" spans="1:6" x14ac:dyDescent="0.2">
      <c r="A66" s="11">
        <v>13126</v>
      </c>
      <c r="B66" s="11" t="s">
        <v>3</v>
      </c>
      <c r="C66" s="11" t="s">
        <v>43</v>
      </c>
      <c r="D66" s="11" t="s">
        <v>44</v>
      </c>
      <c r="E66" s="12">
        <v>0.5</v>
      </c>
      <c r="F66" s="15">
        <v>1.4771212547196624</v>
      </c>
    </row>
    <row r="67" spans="1:6" x14ac:dyDescent="0.2">
      <c r="A67" s="11">
        <v>13126</v>
      </c>
      <c r="B67" s="11" t="s">
        <v>3</v>
      </c>
      <c r="C67" s="11" t="s">
        <v>43</v>
      </c>
      <c r="D67" s="11" t="s">
        <v>44</v>
      </c>
      <c r="E67" s="12">
        <v>1</v>
      </c>
      <c r="F67" s="15">
        <v>2</v>
      </c>
    </row>
    <row r="68" spans="1:6" x14ac:dyDescent="0.2">
      <c r="A68" s="11">
        <v>13126</v>
      </c>
      <c r="B68" s="11" t="s">
        <v>3</v>
      </c>
      <c r="C68" s="11" t="s">
        <v>43</v>
      </c>
      <c r="D68" s="11" t="s">
        <v>44</v>
      </c>
      <c r="E68" s="12">
        <v>1.5</v>
      </c>
      <c r="F68" s="15" t="s">
        <v>46</v>
      </c>
    </row>
    <row r="69" spans="1:6" x14ac:dyDescent="0.2">
      <c r="A69" s="11">
        <v>13126</v>
      </c>
      <c r="B69" s="11" t="s">
        <v>3</v>
      </c>
      <c r="C69" s="11" t="s">
        <v>43</v>
      </c>
      <c r="D69" s="11" t="s">
        <v>44</v>
      </c>
      <c r="E69" s="12">
        <v>2</v>
      </c>
      <c r="F69" s="15">
        <v>1.5440680443502757</v>
      </c>
    </row>
    <row r="70" spans="1:6" x14ac:dyDescent="0.2">
      <c r="A70" s="11">
        <v>13126</v>
      </c>
      <c r="B70" s="11" t="s">
        <v>3</v>
      </c>
      <c r="C70" s="11" t="s">
        <v>43</v>
      </c>
      <c r="D70" s="11" t="s">
        <v>44</v>
      </c>
      <c r="E70" s="12">
        <v>2.5</v>
      </c>
      <c r="F70" s="15" t="s">
        <v>46</v>
      </c>
    </row>
    <row r="71" spans="1:6" x14ac:dyDescent="0.2">
      <c r="A71" s="11">
        <v>13126</v>
      </c>
      <c r="B71" s="11" t="s">
        <v>3</v>
      </c>
      <c r="C71" s="11" t="s">
        <v>43</v>
      </c>
      <c r="D71" s="11" t="s">
        <v>44</v>
      </c>
      <c r="E71" s="12">
        <v>3</v>
      </c>
      <c r="F71" s="15">
        <v>2.5854607295085006</v>
      </c>
    </row>
    <row r="72" spans="1:6" x14ac:dyDescent="0.2">
      <c r="A72" s="11">
        <v>13126</v>
      </c>
      <c r="B72" s="11" t="s">
        <v>3</v>
      </c>
      <c r="C72" s="11" t="s">
        <v>43</v>
      </c>
      <c r="D72" s="11" t="s">
        <v>44</v>
      </c>
      <c r="E72" s="12">
        <v>3.5</v>
      </c>
      <c r="F72" s="15" t="s">
        <v>46</v>
      </c>
    </row>
    <row r="73" spans="1:6" x14ac:dyDescent="0.2">
      <c r="A73" s="11">
        <v>13126</v>
      </c>
      <c r="B73" s="11" t="s">
        <v>3</v>
      </c>
      <c r="C73" s="11" t="s">
        <v>43</v>
      </c>
      <c r="D73" s="11" t="s">
        <v>44</v>
      </c>
      <c r="E73" s="12">
        <v>4</v>
      </c>
      <c r="F73" s="15">
        <v>2.2174839442139063</v>
      </c>
    </row>
    <row r="74" spans="1:6" x14ac:dyDescent="0.2">
      <c r="A74" s="11">
        <v>13126</v>
      </c>
      <c r="B74" s="11" t="s">
        <v>4</v>
      </c>
      <c r="C74" s="11" t="s">
        <v>43</v>
      </c>
      <c r="D74" s="11" t="s">
        <v>44</v>
      </c>
      <c r="E74" s="12">
        <v>0</v>
      </c>
      <c r="F74" s="15">
        <v>5.568201724066995</v>
      </c>
    </row>
    <row r="75" spans="1:6" x14ac:dyDescent="0.2">
      <c r="A75" s="11">
        <v>13126</v>
      </c>
      <c r="B75" s="11" t="s">
        <v>4</v>
      </c>
      <c r="C75" s="11" t="s">
        <v>43</v>
      </c>
      <c r="D75" s="11" t="s">
        <v>44</v>
      </c>
      <c r="E75" s="12">
        <v>0.5</v>
      </c>
      <c r="F75" s="15">
        <v>2.6020599913279625</v>
      </c>
    </row>
    <row r="76" spans="1:6" x14ac:dyDescent="0.2">
      <c r="A76" s="11">
        <v>13126</v>
      </c>
      <c r="B76" s="11" t="s">
        <v>4</v>
      </c>
      <c r="C76" s="11" t="s">
        <v>43</v>
      </c>
      <c r="D76" s="11" t="s">
        <v>44</v>
      </c>
      <c r="E76" s="12">
        <v>1</v>
      </c>
      <c r="F76" s="15">
        <v>2.0606978403536118</v>
      </c>
    </row>
    <row r="77" spans="1:6" x14ac:dyDescent="0.2">
      <c r="A77" s="11">
        <v>13126</v>
      </c>
      <c r="B77" s="11" t="s">
        <v>4</v>
      </c>
      <c r="C77" s="11" t="s">
        <v>43</v>
      </c>
      <c r="D77" s="11" t="s">
        <v>44</v>
      </c>
      <c r="E77" s="12">
        <v>1.5</v>
      </c>
      <c r="F77" s="15" t="s">
        <v>46</v>
      </c>
    </row>
    <row r="78" spans="1:6" x14ac:dyDescent="0.2">
      <c r="A78" s="11">
        <v>13126</v>
      </c>
      <c r="B78" s="11" t="s">
        <v>4</v>
      </c>
      <c r="C78" s="11" t="s">
        <v>43</v>
      </c>
      <c r="D78" s="11" t="s">
        <v>44</v>
      </c>
      <c r="E78" s="12">
        <v>2</v>
      </c>
      <c r="F78" s="15">
        <v>2.8027737252919755</v>
      </c>
    </row>
    <row r="79" spans="1:6" x14ac:dyDescent="0.2">
      <c r="A79" s="11">
        <v>13126</v>
      </c>
      <c r="B79" s="11" t="s">
        <v>4</v>
      </c>
      <c r="C79" s="11" t="s">
        <v>43</v>
      </c>
      <c r="D79" s="11" t="s">
        <v>44</v>
      </c>
      <c r="E79" s="12">
        <v>2.5</v>
      </c>
      <c r="F79" s="15" t="s">
        <v>46</v>
      </c>
    </row>
    <row r="80" spans="1:6" x14ac:dyDescent="0.2">
      <c r="A80" s="11">
        <v>13126</v>
      </c>
      <c r="B80" s="11" t="s">
        <v>4</v>
      </c>
      <c r="C80" s="11" t="s">
        <v>43</v>
      </c>
      <c r="D80" s="11" t="s">
        <v>44</v>
      </c>
      <c r="E80" s="12">
        <v>3</v>
      </c>
      <c r="F80" s="15">
        <v>2.7403626894942437</v>
      </c>
    </row>
    <row r="81" spans="1:6" x14ac:dyDescent="0.2">
      <c r="A81" s="11">
        <v>13126</v>
      </c>
      <c r="B81" s="11" t="s">
        <v>4</v>
      </c>
      <c r="C81" s="11" t="s">
        <v>43</v>
      </c>
      <c r="D81" s="11" t="s">
        <v>44</v>
      </c>
      <c r="E81" s="12">
        <v>3.5</v>
      </c>
      <c r="F81" s="15" t="s">
        <v>46</v>
      </c>
    </row>
    <row r="82" spans="1:6" x14ac:dyDescent="0.2">
      <c r="A82" s="11">
        <v>13126</v>
      </c>
      <c r="B82" s="11" t="s">
        <v>4</v>
      </c>
      <c r="C82" s="11" t="s">
        <v>43</v>
      </c>
      <c r="D82" s="11" t="s">
        <v>44</v>
      </c>
      <c r="E82" s="12">
        <v>4</v>
      </c>
      <c r="F82" s="15" t="s">
        <v>46</v>
      </c>
    </row>
    <row r="83" spans="1:6" x14ac:dyDescent="0.2">
      <c r="A83" s="11">
        <v>13126</v>
      </c>
      <c r="B83" s="11" t="s">
        <v>2</v>
      </c>
      <c r="C83" s="11" t="s">
        <v>45</v>
      </c>
      <c r="D83" s="11" t="s">
        <v>44</v>
      </c>
      <c r="E83" s="12">
        <v>0</v>
      </c>
      <c r="F83" s="15">
        <v>5.6989700043360187</v>
      </c>
    </row>
    <row r="84" spans="1:6" x14ac:dyDescent="0.2">
      <c r="A84" s="11">
        <v>13126</v>
      </c>
      <c r="B84" s="11" t="s">
        <v>2</v>
      </c>
      <c r="C84" s="11" t="s">
        <v>45</v>
      </c>
      <c r="D84" s="11" t="s">
        <v>44</v>
      </c>
      <c r="E84" s="12">
        <v>0.5</v>
      </c>
      <c r="F84" s="15">
        <v>3</v>
      </c>
    </row>
    <row r="85" spans="1:6" x14ac:dyDescent="0.2">
      <c r="A85" s="11">
        <v>13126</v>
      </c>
      <c r="B85" s="11" t="s">
        <v>2</v>
      </c>
      <c r="C85" s="11" t="s">
        <v>45</v>
      </c>
      <c r="D85" s="11" t="s">
        <v>44</v>
      </c>
      <c r="E85" s="12">
        <v>1</v>
      </c>
      <c r="F85" s="15">
        <v>2.3010299956639813</v>
      </c>
    </row>
    <row r="86" spans="1:6" x14ac:dyDescent="0.2">
      <c r="A86" s="11">
        <v>13126</v>
      </c>
      <c r="B86" s="11" t="s">
        <v>2</v>
      </c>
      <c r="C86" s="11" t="s">
        <v>45</v>
      </c>
      <c r="D86" s="11" t="s">
        <v>44</v>
      </c>
      <c r="E86" s="12">
        <v>1.5</v>
      </c>
      <c r="F86" s="15" t="s">
        <v>46</v>
      </c>
    </row>
    <row r="87" spans="1:6" x14ac:dyDescent="0.2">
      <c r="A87" s="11">
        <v>13126</v>
      </c>
      <c r="B87" s="11" t="s">
        <v>2</v>
      </c>
      <c r="C87" s="11" t="s">
        <v>45</v>
      </c>
      <c r="D87" s="11" t="s">
        <v>44</v>
      </c>
      <c r="E87" s="12">
        <v>2</v>
      </c>
      <c r="F87" s="15">
        <v>1.5440680443502757</v>
      </c>
    </row>
    <row r="88" spans="1:6" x14ac:dyDescent="0.2">
      <c r="A88" s="11">
        <v>13126</v>
      </c>
      <c r="B88" s="11" t="s">
        <v>2</v>
      </c>
      <c r="C88" s="11" t="s">
        <v>45</v>
      </c>
      <c r="D88" s="11" t="s">
        <v>44</v>
      </c>
      <c r="E88" s="12">
        <v>2.5</v>
      </c>
      <c r="F88" s="15" t="s">
        <v>46</v>
      </c>
    </row>
    <row r="89" spans="1:6" x14ac:dyDescent="0.2">
      <c r="A89" s="11">
        <v>13126</v>
      </c>
      <c r="B89" s="11" t="s">
        <v>2</v>
      </c>
      <c r="C89" s="11" t="s">
        <v>45</v>
      </c>
      <c r="D89" s="11" t="s">
        <v>44</v>
      </c>
      <c r="E89" s="12">
        <v>3</v>
      </c>
      <c r="F89" s="15">
        <v>1.6989700043360187</v>
      </c>
    </row>
    <row r="90" spans="1:6" x14ac:dyDescent="0.2">
      <c r="A90" s="11">
        <v>13126</v>
      </c>
      <c r="B90" s="11" t="s">
        <v>2</v>
      </c>
      <c r="C90" s="11" t="s">
        <v>45</v>
      </c>
      <c r="D90" s="11" t="s">
        <v>44</v>
      </c>
      <c r="E90" s="12">
        <v>3.5</v>
      </c>
      <c r="F90" s="15" t="s">
        <v>46</v>
      </c>
    </row>
    <row r="91" spans="1:6" x14ac:dyDescent="0.2">
      <c r="A91" s="11">
        <v>13126</v>
      </c>
      <c r="B91" s="11" t="s">
        <v>2</v>
      </c>
      <c r="C91" s="11" t="s">
        <v>45</v>
      </c>
      <c r="D91" s="11" t="s">
        <v>44</v>
      </c>
      <c r="E91" s="12">
        <v>4</v>
      </c>
      <c r="F91" s="15">
        <v>1.6989700043360187</v>
      </c>
    </row>
    <row r="92" spans="1:6" x14ac:dyDescent="0.2">
      <c r="A92" s="11">
        <v>13126</v>
      </c>
      <c r="B92" s="11" t="s">
        <v>3</v>
      </c>
      <c r="C92" s="11" t="s">
        <v>45</v>
      </c>
      <c r="D92" s="11" t="s">
        <v>44</v>
      </c>
      <c r="E92" s="12">
        <v>0</v>
      </c>
      <c r="F92" s="15">
        <v>5.6020599913279625</v>
      </c>
    </row>
    <row r="93" spans="1:6" x14ac:dyDescent="0.2">
      <c r="A93" s="11">
        <v>13126</v>
      </c>
      <c r="B93" s="11" t="s">
        <v>3</v>
      </c>
      <c r="C93" s="11" t="s">
        <v>45</v>
      </c>
      <c r="D93" s="11" t="s">
        <v>44</v>
      </c>
      <c r="E93" s="12">
        <v>0.5</v>
      </c>
      <c r="F93" s="15">
        <v>2</v>
      </c>
    </row>
    <row r="94" spans="1:6" x14ac:dyDescent="0.2">
      <c r="A94" s="11">
        <v>13126</v>
      </c>
      <c r="B94" s="11" t="s">
        <v>3</v>
      </c>
      <c r="C94" s="11" t="s">
        <v>45</v>
      </c>
      <c r="D94" s="11" t="s">
        <v>44</v>
      </c>
      <c r="E94" s="12">
        <v>1</v>
      </c>
      <c r="F94" s="15">
        <v>2.4983105537896004</v>
      </c>
    </row>
    <row r="95" spans="1:6" x14ac:dyDescent="0.2">
      <c r="A95" s="11">
        <v>13126</v>
      </c>
      <c r="B95" s="11" t="s">
        <v>3</v>
      </c>
      <c r="C95" s="11" t="s">
        <v>45</v>
      </c>
      <c r="D95" s="11" t="s">
        <v>44</v>
      </c>
      <c r="E95" s="12">
        <v>1.5</v>
      </c>
      <c r="F95" s="15" t="s">
        <v>46</v>
      </c>
    </row>
    <row r="96" spans="1:6" x14ac:dyDescent="0.2">
      <c r="A96" s="11">
        <v>13126</v>
      </c>
      <c r="B96" s="11" t="s">
        <v>3</v>
      </c>
      <c r="C96" s="11" t="s">
        <v>45</v>
      </c>
      <c r="D96" s="11" t="s">
        <v>44</v>
      </c>
      <c r="E96" s="12">
        <v>2</v>
      </c>
      <c r="F96" s="15" t="s">
        <v>46</v>
      </c>
    </row>
    <row r="97" spans="1:6" x14ac:dyDescent="0.2">
      <c r="A97" s="11">
        <v>13126</v>
      </c>
      <c r="B97" s="11" t="s">
        <v>3</v>
      </c>
      <c r="C97" s="11" t="s">
        <v>45</v>
      </c>
      <c r="D97" s="11" t="s">
        <v>44</v>
      </c>
      <c r="E97" s="12">
        <v>2.5</v>
      </c>
      <c r="F97" s="15" t="s">
        <v>46</v>
      </c>
    </row>
    <row r="98" spans="1:6" x14ac:dyDescent="0.2">
      <c r="A98" s="11">
        <v>13126</v>
      </c>
      <c r="B98" s="11" t="s">
        <v>3</v>
      </c>
      <c r="C98" s="11" t="s">
        <v>45</v>
      </c>
      <c r="D98" s="11" t="s">
        <v>44</v>
      </c>
      <c r="E98" s="12">
        <v>3</v>
      </c>
      <c r="F98" s="15" t="s">
        <v>46</v>
      </c>
    </row>
    <row r="99" spans="1:6" x14ac:dyDescent="0.2">
      <c r="A99" s="11">
        <v>13126</v>
      </c>
      <c r="B99" s="11" t="s">
        <v>3</v>
      </c>
      <c r="C99" s="11" t="s">
        <v>45</v>
      </c>
      <c r="D99" s="11" t="s">
        <v>44</v>
      </c>
      <c r="E99" s="12">
        <v>3.5</v>
      </c>
      <c r="F99" s="15" t="s">
        <v>46</v>
      </c>
    </row>
    <row r="100" spans="1:6" x14ac:dyDescent="0.2">
      <c r="A100" s="11">
        <v>13126</v>
      </c>
      <c r="B100" s="11" t="s">
        <v>3</v>
      </c>
      <c r="C100" s="11" t="s">
        <v>45</v>
      </c>
      <c r="D100" s="11" t="s">
        <v>44</v>
      </c>
      <c r="E100" s="12">
        <v>4</v>
      </c>
      <c r="F100" s="15" t="s">
        <v>46</v>
      </c>
    </row>
    <row r="101" spans="1:6" x14ac:dyDescent="0.2">
      <c r="A101" s="11">
        <v>13126</v>
      </c>
      <c r="B101" s="11" t="s">
        <v>4</v>
      </c>
      <c r="C101" s="11" t="s">
        <v>45</v>
      </c>
      <c r="D101" s="11" t="s">
        <v>44</v>
      </c>
      <c r="E101" s="12">
        <v>0</v>
      </c>
      <c r="F101" s="15">
        <v>5.8450980400142569</v>
      </c>
    </row>
    <row r="102" spans="1:6" x14ac:dyDescent="0.2">
      <c r="A102" s="11">
        <v>13126</v>
      </c>
      <c r="B102" s="11" t="s">
        <v>4</v>
      </c>
      <c r="C102" s="11" t="s">
        <v>45</v>
      </c>
      <c r="D102" s="11" t="s">
        <v>44</v>
      </c>
      <c r="E102" s="12">
        <v>0.5</v>
      </c>
      <c r="F102" s="15">
        <v>3</v>
      </c>
    </row>
    <row r="103" spans="1:6" x14ac:dyDescent="0.2">
      <c r="A103" s="11">
        <v>13126</v>
      </c>
      <c r="B103" s="11" t="s">
        <v>4</v>
      </c>
      <c r="C103" s="11" t="s">
        <v>45</v>
      </c>
      <c r="D103" s="11" t="s">
        <v>44</v>
      </c>
      <c r="E103" s="12">
        <v>1</v>
      </c>
      <c r="F103" s="15">
        <v>1.6989700043360187</v>
      </c>
    </row>
    <row r="104" spans="1:6" x14ac:dyDescent="0.2">
      <c r="A104" s="11">
        <v>13126</v>
      </c>
      <c r="B104" s="11" t="s">
        <v>4</v>
      </c>
      <c r="C104" s="11" t="s">
        <v>45</v>
      </c>
      <c r="D104" s="11" t="s">
        <v>44</v>
      </c>
      <c r="E104" s="12">
        <v>1.5</v>
      </c>
      <c r="F104" s="15" t="s">
        <v>46</v>
      </c>
    </row>
    <row r="105" spans="1:6" x14ac:dyDescent="0.2">
      <c r="A105" s="11">
        <v>13126</v>
      </c>
      <c r="B105" s="11" t="s">
        <v>4</v>
      </c>
      <c r="C105" s="11" t="s">
        <v>45</v>
      </c>
      <c r="D105" s="11" t="s">
        <v>44</v>
      </c>
      <c r="E105" s="12">
        <v>2</v>
      </c>
      <c r="F105" s="15" t="s">
        <v>46</v>
      </c>
    </row>
    <row r="106" spans="1:6" x14ac:dyDescent="0.2">
      <c r="A106" s="11">
        <v>13126</v>
      </c>
      <c r="B106" s="11" t="s">
        <v>4</v>
      </c>
      <c r="C106" s="11" t="s">
        <v>45</v>
      </c>
      <c r="D106" s="11" t="s">
        <v>44</v>
      </c>
      <c r="E106" s="12">
        <v>2.5</v>
      </c>
      <c r="F106" s="15" t="s">
        <v>46</v>
      </c>
    </row>
    <row r="107" spans="1:6" x14ac:dyDescent="0.2">
      <c r="A107" s="11">
        <v>13126</v>
      </c>
      <c r="B107" s="11" t="s">
        <v>4</v>
      </c>
      <c r="C107" s="11" t="s">
        <v>45</v>
      </c>
      <c r="D107" s="11" t="s">
        <v>44</v>
      </c>
      <c r="E107" s="12">
        <v>3</v>
      </c>
      <c r="F107" s="15">
        <v>2.1303337684950061</v>
      </c>
    </row>
    <row r="108" spans="1:6" x14ac:dyDescent="0.2">
      <c r="A108" s="11">
        <v>13126</v>
      </c>
      <c r="B108" s="11" t="s">
        <v>4</v>
      </c>
      <c r="C108" s="11" t="s">
        <v>45</v>
      </c>
      <c r="D108" s="11" t="s">
        <v>44</v>
      </c>
      <c r="E108" s="12">
        <v>3.5</v>
      </c>
      <c r="F108" s="15" t="s">
        <v>46</v>
      </c>
    </row>
    <row r="109" spans="1:6" x14ac:dyDescent="0.2">
      <c r="A109" s="11">
        <v>13126</v>
      </c>
      <c r="B109" s="11" t="s">
        <v>4</v>
      </c>
      <c r="C109" s="11" t="s">
        <v>45</v>
      </c>
      <c r="D109" s="11" t="s">
        <v>44</v>
      </c>
      <c r="E109" s="12">
        <v>4</v>
      </c>
      <c r="F109" s="15" t="s">
        <v>46</v>
      </c>
    </row>
    <row r="110" spans="1:6" x14ac:dyDescent="0.2">
      <c r="A110" s="11">
        <v>13136</v>
      </c>
      <c r="B110" s="11" t="s">
        <v>2</v>
      </c>
      <c r="C110" s="11" t="s">
        <v>43</v>
      </c>
      <c r="D110" s="11" t="s">
        <v>44</v>
      </c>
      <c r="E110" s="12">
        <v>0</v>
      </c>
      <c r="F110" s="15">
        <v>5.6989700043360187</v>
      </c>
    </row>
    <row r="111" spans="1:6" x14ac:dyDescent="0.2">
      <c r="A111" s="11">
        <v>13136</v>
      </c>
      <c r="B111" s="11" t="s">
        <v>2</v>
      </c>
      <c r="C111" s="11" t="s">
        <v>43</v>
      </c>
      <c r="D111" s="11" t="s">
        <v>44</v>
      </c>
      <c r="E111" s="12">
        <v>0.5</v>
      </c>
      <c r="F111" s="15">
        <v>2.9030899869919438</v>
      </c>
    </row>
    <row r="112" spans="1:6" x14ac:dyDescent="0.2">
      <c r="A112" s="11">
        <v>13136</v>
      </c>
      <c r="B112" s="11" t="s">
        <v>2</v>
      </c>
      <c r="C112" s="11" t="s">
        <v>43</v>
      </c>
      <c r="D112" s="11" t="s">
        <v>44</v>
      </c>
      <c r="E112" s="12">
        <v>1</v>
      </c>
      <c r="F112" s="15">
        <v>3.4548448600085102</v>
      </c>
    </row>
    <row r="113" spans="1:6" x14ac:dyDescent="0.2">
      <c r="A113" s="11">
        <v>13136</v>
      </c>
      <c r="B113" s="11" t="s">
        <v>2</v>
      </c>
      <c r="C113" s="11" t="s">
        <v>43</v>
      </c>
      <c r="D113" s="11" t="s">
        <v>44</v>
      </c>
      <c r="E113" s="12">
        <v>1.5</v>
      </c>
      <c r="F113" s="15" t="s">
        <v>46</v>
      </c>
    </row>
    <row r="114" spans="1:6" x14ac:dyDescent="0.2">
      <c r="A114" s="11">
        <v>13136</v>
      </c>
      <c r="B114" s="11" t="s">
        <v>2</v>
      </c>
      <c r="C114" s="11" t="s">
        <v>43</v>
      </c>
      <c r="D114" s="11" t="s">
        <v>44</v>
      </c>
      <c r="E114" s="12">
        <v>2</v>
      </c>
      <c r="F114" s="15">
        <v>2.2671717284030137</v>
      </c>
    </row>
    <row r="115" spans="1:6" x14ac:dyDescent="0.2">
      <c r="A115" s="11">
        <v>13136</v>
      </c>
      <c r="B115" s="11" t="s">
        <v>2</v>
      </c>
      <c r="C115" s="11" t="s">
        <v>43</v>
      </c>
      <c r="D115" s="11" t="s">
        <v>44</v>
      </c>
      <c r="E115" s="12">
        <v>2.5</v>
      </c>
      <c r="F115" s="15" t="s">
        <v>46</v>
      </c>
    </row>
    <row r="116" spans="1:6" x14ac:dyDescent="0.2">
      <c r="A116" s="11">
        <v>13136</v>
      </c>
      <c r="B116" s="11" t="s">
        <v>2</v>
      </c>
      <c r="C116" s="11" t="s">
        <v>43</v>
      </c>
      <c r="D116" s="11" t="s">
        <v>44</v>
      </c>
      <c r="E116" s="12">
        <v>3</v>
      </c>
      <c r="F116" s="15">
        <v>1.5440680443502757</v>
      </c>
    </row>
    <row r="117" spans="1:6" x14ac:dyDescent="0.2">
      <c r="A117" s="11">
        <v>13136</v>
      </c>
      <c r="B117" s="11" t="s">
        <v>2</v>
      </c>
      <c r="C117" s="11" t="s">
        <v>43</v>
      </c>
      <c r="D117" s="11" t="s">
        <v>44</v>
      </c>
      <c r="E117" s="12">
        <v>3.5</v>
      </c>
      <c r="F117" s="15" t="s">
        <v>46</v>
      </c>
    </row>
    <row r="118" spans="1:6" x14ac:dyDescent="0.2">
      <c r="A118" s="11">
        <v>13136</v>
      </c>
      <c r="B118" s="11" t="s">
        <v>2</v>
      </c>
      <c r="C118" s="11" t="s">
        <v>43</v>
      </c>
      <c r="D118" s="11" t="s">
        <v>44</v>
      </c>
      <c r="E118" s="12">
        <v>4</v>
      </c>
      <c r="F118" s="15">
        <v>3.3010299956639813</v>
      </c>
    </row>
    <row r="119" spans="1:6" x14ac:dyDescent="0.2">
      <c r="A119" s="11">
        <v>13136</v>
      </c>
      <c r="B119" s="11" t="s">
        <v>3</v>
      </c>
      <c r="C119" s="11" t="s">
        <v>43</v>
      </c>
      <c r="D119" s="11" t="s">
        <v>44</v>
      </c>
      <c r="E119" s="12">
        <v>0</v>
      </c>
      <c r="F119" s="15">
        <v>5.0293837776852097</v>
      </c>
    </row>
    <row r="120" spans="1:6" x14ac:dyDescent="0.2">
      <c r="A120" s="11">
        <v>13136</v>
      </c>
      <c r="B120" s="11" t="s">
        <v>3</v>
      </c>
      <c r="C120" s="11" t="s">
        <v>43</v>
      </c>
      <c r="D120" s="11" t="s">
        <v>44</v>
      </c>
      <c r="E120" s="12">
        <v>0.5</v>
      </c>
      <c r="F120" s="15">
        <v>3.5185139398778875</v>
      </c>
    </row>
    <row r="121" spans="1:6" x14ac:dyDescent="0.2">
      <c r="A121" s="11">
        <v>13136</v>
      </c>
      <c r="B121" s="11" t="s">
        <v>3</v>
      </c>
      <c r="C121" s="11" t="s">
        <v>43</v>
      </c>
      <c r="D121" s="11" t="s">
        <v>44</v>
      </c>
      <c r="E121" s="12">
        <v>1</v>
      </c>
      <c r="F121" s="15">
        <v>3.4548448600085102</v>
      </c>
    </row>
    <row r="122" spans="1:6" x14ac:dyDescent="0.2">
      <c r="A122" s="11">
        <v>13136</v>
      </c>
      <c r="B122" s="11" t="s">
        <v>3</v>
      </c>
      <c r="C122" s="11" t="s">
        <v>43</v>
      </c>
      <c r="D122" s="11" t="s">
        <v>44</v>
      </c>
      <c r="E122" s="12">
        <v>1.5</v>
      </c>
      <c r="F122" s="15" t="s">
        <v>46</v>
      </c>
    </row>
    <row r="123" spans="1:6" x14ac:dyDescent="0.2">
      <c r="A123" s="11">
        <v>13136</v>
      </c>
      <c r="B123" s="11" t="s">
        <v>3</v>
      </c>
      <c r="C123" s="11" t="s">
        <v>43</v>
      </c>
      <c r="D123" s="11" t="s">
        <v>44</v>
      </c>
      <c r="E123" s="12">
        <v>2</v>
      </c>
      <c r="F123" s="15">
        <v>2.1760912590556813</v>
      </c>
    </row>
    <row r="124" spans="1:6" x14ac:dyDescent="0.2">
      <c r="A124" s="11">
        <v>13136</v>
      </c>
      <c r="B124" s="11" t="s">
        <v>3</v>
      </c>
      <c r="C124" s="11" t="s">
        <v>43</v>
      </c>
      <c r="D124" s="11" t="s">
        <v>44</v>
      </c>
      <c r="E124" s="12">
        <v>2.5</v>
      </c>
      <c r="F124" s="15" t="s">
        <v>46</v>
      </c>
    </row>
    <row r="125" spans="1:6" x14ac:dyDescent="0.2">
      <c r="A125" s="11">
        <v>13136</v>
      </c>
      <c r="B125" s="11" t="s">
        <v>3</v>
      </c>
      <c r="C125" s="11" t="s">
        <v>43</v>
      </c>
      <c r="D125" s="11" t="s">
        <v>44</v>
      </c>
      <c r="E125" s="12">
        <v>3</v>
      </c>
      <c r="F125" s="15">
        <v>1.9294189257142926</v>
      </c>
    </row>
    <row r="126" spans="1:6" x14ac:dyDescent="0.2">
      <c r="A126" s="11">
        <v>13136</v>
      </c>
      <c r="B126" s="11" t="s">
        <v>3</v>
      </c>
      <c r="C126" s="11" t="s">
        <v>43</v>
      </c>
      <c r="D126" s="11" t="s">
        <v>44</v>
      </c>
      <c r="E126" s="12">
        <v>3.5</v>
      </c>
      <c r="F126" s="15" t="s">
        <v>46</v>
      </c>
    </row>
    <row r="127" spans="1:6" x14ac:dyDescent="0.2">
      <c r="A127" s="11">
        <v>13136</v>
      </c>
      <c r="B127" s="11" t="s">
        <v>3</v>
      </c>
      <c r="C127" s="11" t="s">
        <v>43</v>
      </c>
      <c r="D127" s="11" t="s">
        <v>44</v>
      </c>
      <c r="E127" s="12">
        <v>4</v>
      </c>
      <c r="F127" s="15" t="s">
        <v>46</v>
      </c>
    </row>
    <row r="128" spans="1:6" x14ac:dyDescent="0.2">
      <c r="A128" s="11">
        <v>13136</v>
      </c>
      <c r="B128" s="11" t="s">
        <v>4</v>
      </c>
      <c r="C128" s="11" t="s">
        <v>43</v>
      </c>
      <c r="D128" s="11" t="s">
        <v>44</v>
      </c>
      <c r="E128" s="12">
        <v>0</v>
      </c>
      <c r="F128" s="15">
        <v>5.6989700043360187</v>
      </c>
    </row>
    <row r="129" spans="1:6" x14ac:dyDescent="0.2">
      <c r="A129" s="11">
        <v>13136</v>
      </c>
      <c r="B129" s="11" t="s">
        <v>4</v>
      </c>
      <c r="C129" s="11" t="s">
        <v>43</v>
      </c>
      <c r="D129" s="11" t="s">
        <v>44</v>
      </c>
      <c r="E129" s="12">
        <v>0.5</v>
      </c>
      <c r="F129" s="15">
        <v>2.7242758696007892</v>
      </c>
    </row>
    <row r="130" spans="1:6" x14ac:dyDescent="0.2">
      <c r="A130" s="11">
        <v>13136</v>
      </c>
      <c r="B130" s="11" t="s">
        <v>4</v>
      </c>
      <c r="C130" s="11" t="s">
        <v>43</v>
      </c>
      <c r="D130" s="11" t="s">
        <v>44</v>
      </c>
      <c r="E130" s="12">
        <v>1</v>
      </c>
      <c r="F130" s="15">
        <v>3.6180480967120925</v>
      </c>
    </row>
    <row r="131" spans="1:6" x14ac:dyDescent="0.2">
      <c r="A131" s="11">
        <v>13136</v>
      </c>
      <c r="B131" s="11" t="s">
        <v>4</v>
      </c>
      <c r="C131" s="11" t="s">
        <v>43</v>
      </c>
      <c r="D131" s="11" t="s">
        <v>44</v>
      </c>
      <c r="E131" s="12">
        <v>1.5</v>
      </c>
      <c r="F131" s="15" t="s">
        <v>46</v>
      </c>
    </row>
    <row r="132" spans="1:6" x14ac:dyDescent="0.2">
      <c r="A132" s="11">
        <v>13136</v>
      </c>
      <c r="B132" s="11" t="s">
        <v>4</v>
      </c>
      <c r="C132" s="11" t="s">
        <v>43</v>
      </c>
      <c r="D132" s="11" t="s">
        <v>44</v>
      </c>
      <c r="E132" s="12">
        <v>2</v>
      </c>
      <c r="F132" s="15">
        <v>2.3324384599156054</v>
      </c>
    </row>
    <row r="133" spans="1:6" x14ac:dyDescent="0.2">
      <c r="A133" s="11">
        <v>13136</v>
      </c>
      <c r="B133" s="11" t="s">
        <v>4</v>
      </c>
      <c r="C133" s="11" t="s">
        <v>43</v>
      </c>
      <c r="D133" s="11" t="s">
        <v>44</v>
      </c>
      <c r="E133" s="12">
        <v>2.5</v>
      </c>
      <c r="F133" s="15" t="s">
        <v>46</v>
      </c>
    </row>
    <row r="134" spans="1:6" x14ac:dyDescent="0.2">
      <c r="A134" s="11">
        <v>13136</v>
      </c>
      <c r="B134" s="11" t="s">
        <v>4</v>
      </c>
      <c r="C134" s="11" t="s">
        <v>43</v>
      </c>
      <c r="D134" s="11" t="s">
        <v>44</v>
      </c>
      <c r="E134" s="12">
        <v>3</v>
      </c>
      <c r="F134" s="15">
        <v>1.5440680443502757</v>
      </c>
    </row>
    <row r="135" spans="1:6" x14ac:dyDescent="0.2">
      <c r="A135" s="11">
        <v>13136</v>
      </c>
      <c r="B135" s="11" t="s">
        <v>4</v>
      </c>
      <c r="C135" s="11" t="s">
        <v>43</v>
      </c>
      <c r="D135" s="11" t="s">
        <v>44</v>
      </c>
      <c r="E135" s="12">
        <v>3.5</v>
      </c>
      <c r="F135" s="15" t="s">
        <v>46</v>
      </c>
    </row>
    <row r="136" spans="1:6" x14ac:dyDescent="0.2">
      <c r="A136" s="11">
        <v>13136</v>
      </c>
      <c r="B136" s="11" t="s">
        <v>4</v>
      </c>
      <c r="C136" s="11" t="s">
        <v>43</v>
      </c>
      <c r="D136" s="11" t="s">
        <v>44</v>
      </c>
      <c r="E136" s="12">
        <v>4</v>
      </c>
      <c r="F136" s="15">
        <v>1.5440680443502757</v>
      </c>
    </row>
    <row r="137" spans="1:6" x14ac:dyDescent="0.2">
      <c r="A137" s="11">
        <v>13136</v>
      </c>
      <c r="B137" s="11" t="s">
        <v>2</v>
      </c>
      <c r="C137" s="11" t="s">
        <v>45</v>
      </c>
      <c r="D137" s="11" t="s">
        <v>44</v>
      </c>
      <c r="E137" s="12">
        <v>0</v>
      </c>
      <c r="F137" s="15">
        <v>5.6989700043360187</v>
      </c>
    </row>
    <row r="138" spans="1:6" x14ac:dyDescent="0.2">
      <c r="A138" s="11">
        <v>13136</v>
      </c>
      <c r="B138" s="11" t="s">
        <v>2</v>
      </c>
      <c r="C138" s="11" t="s">
        <v>45</v>
      </c>
      <c r="D138" s="11" t="s">
        <v>44</v>
      </c>
      <c r="E138" s="12">
        <v>0.5</v>
      </c>
      <c r="F138" s="15">
        <v>2.4313637641589874</v>
      </c>
    </row>
    <row r="139" spans="1:6" x14ac:dyDescent="0.2">
      <c r="A139" s="11">
        <v>13136</v>
      </c>
      <c r="B139" s="11" t="s">
        <v>2</v>
      </c>
      <c r="C139" s="11" t="s">
        <v>45</v>
      </c>
      <c r="D139" s="11" t="s">
        <v>44</v>
      </c>
      <c r="E139" s="12">
        <v>1</v>
      </c>
      <c r="F139" s="15">
        <v>2.7283537820212285</v>
      </c>
    </row>
    <row r="140" spans="1:6" x14ac:dyDescent="0.2">
      <c r="A140" s="11">
        <v>13136</v>
      </c>
      <c r="B140" s="11" t="s">
        <v>2</v>
      </c>
      <c r="C140" s="11" t="s">
        <v>45</v>
      </c>
      <c r="D140" s="11" t="s">
        <v>44</v>
      </c>
      <c r="E140" s="12">
        <v>1.5</v>
      </c>
      <c r="F140" s="15" t="s">
        <v>46</v>
      </c>
    </row>
    <row r="141" spans="1:6" x14ac:dyDescent="0.2">
      <c r="A141" s="11">
        <v>13136</v>
      </c>
      <c r="B141" s="11" t="s">
        <v>2</v>
      </c>
      <c r="C141" s="11" t="s">
        <v>45</v>
      </c>
      <c r="D141" s="11" t="s">
        <v>44</v>
      </c>
      <c r="E141" s="12">
        <v>2</v>
      </c>
      <c r="F141" s="15">
        <v>2.5440680443502757</v>
      </c>
    </row>
    <row r="142" spans="1:6" x14ac:dyDescent="0.2">
      <c r="A142" s="11">
        <v>13136</v>
      </c>
      <c r="B142" s="11" t="s">
        <v>2</v>
      </c>
      <c r="C142" s="11" t="s">
        <v>45</v>
      </c>
      <c r="D142" s="11" t="s">
        <v>44</v>
      </c>
      <c r="E142" s="12">
        <v>2.5</v>
      </c>
      <c r="F142" s="15" t="s">
        <v>46</v>
      </c>
    </row>
    <row r="143" spans="1:6" x14ac:dyDescent="0.2">
      <c r="A143" s="11">
        <v>13136</v>
      </c>
      <c r="B143" s="11" t="s">
        <v>2</v>
      </c>
      <c r="C143" s="11" t="s">
        <v>45</v>
      </c>
      <c r="D143" s="11" t="s">
        <v>44</v>
      </c>
      <c r="E143" s="12">
        <v>3</v>
      </c>
      <c r="F143" s="15" t="s">
        <v>46</v>
      </c>
    </row>
    <row r="144" spans="1:6" x14ac:dyDescent="0.2">
      <c r="A144" s="11">
        <v>13136</v>
      </c>
      <c r="B144" s="11" t="s">
        <v>2</v>
      </c>
      <c r="C144" s="11" t="s">
        <v>45</v>
      </c>
      <c r="D144" s="11" t="s">
        <v>44</v>
      </c>
      <c r="E144" s="12">
        <v>3.5</v>
      </c>
      <c r="F144" s="15" t="s">
        <v>46</v>
      </c>
    </row>
    <row r="145" spans="1:6" x14ac:dyDescent="0.2">
      <c r="A145" s="11">
        <v>13136</v>
      </c>
      <c r="B145" s="11" t="s">
        <v>2</v>
      </c>
      <c r="C145" s="11" t="s">
        <v>45</v>
      </c>
      <c r="D145" s="11" t="s">
        <v>44</v>
      </c>
      <c r="E145" s="12">
        <v>4</v>
      </c>
      <c r="F145" s="15">
        <v>2.6180480967120929</v>
      </c>
    </row>
    <row r="146" spans="1:6" x14ac:dyDescent="0.2">
      <c r="A146" s="11">
        <v>13136</v>
      </c>
      <c r="B146" s="11" t="s">
        <v>3</v>
      </c>
      <c r="C146" s="11" t="s">
        <v>45</v>
      </c>
      <c r="D146" s="11" t="s">
        <v>44</v>
      </c>
      <c r="E146" s="12">
        <v>0</v>
      </c>
      <c r="F146" s="15" t="s">
        <v>46</v>
      </c>
    </row>
    <row r="147" spans="1:6" x14ac:dyDescent="0.2">
      <c r="A147" s="11">
        <v>13136</v>
      </c>
      <c r="B147" s="11" t="s">
        <v>3</v>
      </c>
      <c r="C147" s="11" t="s">
        <v>45</v>
      </c>
      <c r="D147" s="11" t="s">
        <v>44</v>
      </c>
      <c r="E147" s="12">
        <v>0.5</v>
      </c>
      <c r="F147" s="15">
        <v>5.6334684555795862</v>
      </c>
    </row>
    <row r="148" spans="1:6" x14ac:dyDescent="0.2">
      <c r="A148" s="11">
        <v>13136</v>
      </c>
      <c r="B148" s="11" t="s">
        <v>3</v>
      </c>
      <c r="C148" s="11" t="s">
        <v>45</v>
      </c>
      <c r="D148" s="11" t="s">
        <v>44</v>
      </c>
      <c r="E148" s="12">
        <v>1</v>
      </c>
      <c r="F148" s="15">
        <v>4.1367205671564067</v>
      </c>
    </row>
    <row r="149" spans="1:6" x14ac:dyDescent="0.2">
      <c r="A149" s="11">
        <v>13136</v>
      </c>
      <c r="B149" s="11" t="s">
        <v>3</v>
      </c>
      <c r="C149" s="11" t="s">
        <v>45</v>
      </c>
      <c r="D149" s="11" t="s">
        <v>44</v>
      </c>
      <c r="E149" s="12">
        <v>1.5</v>
      </c>
      <c r="F149" s="15">
        <v>3.3710678622717363</v>
      </c>
    </row>
    <row r="150" spans="1:6" x14ac:dyDescent="0.2">
      <c r="A150" s="11">
        <v>13136</v>
      </c>
      <c r="B150" s="11" t="s">
        <v>3</v>
      </c>
      <c r="C150" s="11" t="s">
        <v>45</v>
      </c>
      <c r="D150" s="11" t="s">
        <v>44</v>
      </c>
      <c r="E150" s="12">
        <v>2</v>
      </c>
      <c r="F150" s="15" t="s">
        <v>46</v>
      </c>
    </row>
    <row r="151" spans="1:6" x14ac:dyDescent="0.2">
      <c r="A151" s="11">
        <v>13136</v>
      </c>
      <c r="B151" s="11" t="s">
        <v>3</v>
      </c>
      <c r="C151" s="11" t="s">
        <v>45</v>
      </c>
      <c r="D151" s="11" t="s">
        <v>44</v>
      </c>
      <c r="E151" s="12">
        <v>2.5</v>
      </c>
      <c r="F151" s="15">
        <v>3.3010299956639813</v>
      </c>
    </row>
    <row r="152" spans="1:6" x14ac:dyDescent="0.2">
      <c r="A152" s="11">
        <v>13136</v>
      </c>
      <c r="B152" s="11" t="s">
        <v>3</v>
      </c>
      <c r="C152" s="11" t="s">
        <v>45</v>
      </c>
      <c r="D152" s="11" t="s">
        <v>44</v>
      </c>
      <c r="E152" s="12">
        <v>3</v>
      </c>
      <c r="F152" s="15" t="s">
        <v>46</v>
      </c>
    </row>
    <row r="153" spans="1:6" x14ac:dyDescent="0.2">
      <c r="A153" s="11">
        <v>13136</v>
      </c>
      <c r="B153" s="11" t="s">
        <v>3</v>
      </c>
      <c r="C153" s="11" t="s">
        <v>45</v>
      </c>
      <c r="D153" s="11" t="s">
        <v>44</v>
      </c>
      <c r="E153" s="12">
        <v>3.5</v>
      </c>
      <c r="F153" s="15" t="s">
        <v>46</v>
      </c>
    </row>
    <row r="154" spans="1:6" x14ac:dyDescent="0.2">
      <c r="A154" s="11">
        <v>13136</v>
      </c>
      <c r="B154" s="11" t="s">
        <v>3</v>
      </c>
      <c r="C154" s="11" t="s">
        <v>45</v>
      </c>
      <c r="D154" s="11" t="s">
        <v>44</v>
      </c>
      <c r="E154" s="12">
        <v>4</v>
      </c>
      <c r="F154" s="15" t="s">
        <v>46</v>
      </c>
    </row>
    <row r="155" spans="1:6" x14ac:dyDescent="0.2">
      <c r="A155" s="11">
        <v>13136</v>
      </c>
      <c r="B155" s="11" t="s">
        <v>4</v>
      </c>
      <c r="C155" s="11" t="s">
        <v>45</v>
      </c>
      <c r="D155" s="11" t="s">
        <v>44</v>
      </c>
      <c r="E155" s="12">
        <v>0</v>
      </c>
      <c r="F155" s="15">
        <v>5.7781512503836439</v>
      </c>
    </row>
    <row r="156" spans="1:6" x14ac:dyDescent="0.2">
      <c r="A156" s="11">
        <v>13136</v>
      </c>
      <c r="B156" s="11" t="s">
        <v>4</v>
      </c>
      <c r="C156" s="11" t="s">
        <v>45</v>
      </c>
      <c r="D156" s="11" t="s">
        <v>44</v>
      </c>
      <c r="E156" s="12">
        <v>0.5</v>
      </c>
      <c r="F156" s="15">
        <v>2.2304489213782741</v>
      </c>
    </row>
    <row r="157" spans="1:6" x14ac:dyDescent="0.2">
      <c r="A157" s="11">
        <v>13136</v>
      </c>
      <c r="B157" s="11" t="s">
        <v>4</v>
      </c>
      <c r="C157" s="11" t="s">
        <v>45</v>
      </c>
      <c r="D157" s="11" t="s">
        <v>44</v>
      </c>
      <c r="E157" s="12">
        <v>1</v>
      </c>
      <c r="F157" s="15">
        <v>3.6532125137753435</v>
      </c>
    </row>
    <row r="158" spans="1:6" x14ac:dyDescent="0.2">
      <c r="A158" s="11">
        <v>13136</v>
      </c>
      <c r="B158" s="11" t="s">
        <v>4</v>
      </c>
      <c r="C158" s="11" t="s">
        <v>45</v>
      </c>
      <c r="D158" s="11" t="s">
        <v>44</v>
      </c>
      <c r="E158" s="12">
        <v>1.5</v>
      </c>
      <c r="F158" s="15" t="s">
        <v>46</v>
      </c>
    </row>
    <row r="159" spans="1:6" x14ac:dyDescent="0.2">
      <c r="A159" s="11">
        <v>13136</v>
      </c>
      <c r="B159" s="11" t="s">
        <v>4</v>
      </c>
      <c r="C159" s="11" t="s">
        <v>45</v>
      </c>
      <c r="D159" s="11" t="s">
        <v>44</v>
      </c>
      <c r="E159" s="12">
        <v>2</v>
      </c>
      <c r="F159" s="15">
        <v>1.8129133566428555</v>
      </c>
    </row>
    <row r="160" spans="1:6" x14ac:dyDescent="0.2">
      <c r="A160" s="11">
        <v>13136</v>
      </c>
      <c r="B160" s="11" t="s">
        <v>4</v>
      </c>
      <c r="C160" s="11" t="s">
        <v>45</v>
      </c>
      <c r="D160" s="11" t="s">
        <v>44</v>
      </c>
      <c r="E160" s="12">
        <v>2.5</v>
      </c>
      <c r="F160" s="15" t="s">
        <v>46</v>
      </c>
    </row>
    <row r="161" spans="1:6" x14ac:dyDescent="0.2">
      <c r="A161" s="11">
        <v>13136</v>
      </c>
      <c r="B161" s="11" t="s">
        <v>4</v>
      </c>
      <c r="C161" s="11" t="s">
        <v>45</v>
      </c>
      <c r="D161" s="11" t="s">
        <v>44</v>
      </c>
      <c r="E161" s="12">
        <v>3</v>
      </c>
      <c r="F161" s="15">
        <v>2.0606978403536118</v>
      </c>
    </row>
    <row r="162" spans="1:6" x14ac:dyDescent="0.2">
      <c r="A162" s="11">
        <v>13136</v>
      </c>
      <c r="B162" s="11" t="s">
        <v>4</v>
      </c>
      <c r="C162" s="11" t="s">
        <v>45</v>
      </c>
      <c r="D162" s="11" t="s">
        <v>44</v>
      </c>
      <c r="E162" s="12">
        <v>3.5</v>
      </c>
      <c r="F162" s="15" t="s">
        <v>46</v>
      </c>
    </row>
    <row r="163" spans="1:6" x14ac:dyDescent="0.2">
      <c r="A163" s="11">
        <v>13136</v>
      </c>
      <c r="B163" s="11" t="s">
        <v>4</v>
      </c>
      <c r="C163" s="11" t="s">
        <v>45</v>
      </c>
      <c r="D163" s="11" t="s">
        <v>44</v>
      </c>
      <c r="E163" s="12">
        <v>4</v>
      </c>
      <c r="F163" s="15">
        <v>1.9294189257142926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5" width="9.140625" style="8"/>
    <col min="6" max="6" width="12.140625" style="8" bestFit="1" customWidth="1"/>
    <col min="7" max="7" width="9.140625" style="8"/>
    <col min="8" max="16384" width="9.140625" style="11"/>
  </cols>
  <sheetData>
    <row r="1" spans="1:33" ht="24" customHeight="1" x14ac:dyDescent="0.2">
      <c r="A1" s="10" t="s">
        <v>6</v>
      </c>
      <c r="B1" s="2" t="s">
        <v>7</v>
      </c>
      <c r="C1" s="2" t="s">
        <v>8</v>
      </c>
      <c r="D1" s="1" t="s">
        <v>9</v>
      </c>
      <c r="E1" s="3"/>
      <c r="F1" s="1" t="s">
        <v>11</v>
      </c>
      <c r="G1" s="1" t="s">
        <v>12</v>
      </c>
      <c r="H1" s="4" t="s">
        <v>15</v>
      </c>
      <c r="I1" s="12"/>
      <c r="J1" s="12"/>
      <c r="K1" s="12"/>
      <c r="L1" s="12"/>
      <c r="M1" s="12"/>
      <c r="O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x14ac:dyDescent="0.2">
      <c r="A2" s="3">
        <v>0</v>
      </c>
      <c r="B2" s="3">
        <v>5.6989700043360187</v>
      </c>
      <c r="C2" s="3">
        <f t="shared" ref="C2:C18" si="0">LOG((10^$G$5-10^$G$2)*10^(-1*((A2/$G$3)^$G$4))+10^$G$2)</f>
        <v>5.4605300863149502</v>
      </c>
      <c r="D2" s="3">
        <f t="shared" ref="D2:D18" si="1" xml:space="preserve"> (B2 - C2)^2</f>
        <v>5.6853594505893897E-2</v>
      </c>
      <c r="E2" s="3"/>
      <c r="F2" s="3" t="s">
        <v>33</v>
      </c>
      <c r="G2" s="9">
        <v>1.8284089677842787</v>
      </c>
      <c r="H2" s="13">
        <v>0.8929544787042365</v>
      </c>
      <c r="I2" s="12"/>
      <c r="J2" s="12"/>
      <c r="K2" s="12"/>
      <c r="L2" s="5" t="s">
        <v>16</v>
      </c>
      <c r="M2" s="13">
        <v>0.36715430962478712</v>
      </c>
      <c r="O2" s="12"/>
      <c r="R2" s="6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x14ac:dyDescent="0.2">
      <c r="A3" s="3">
        <v>0.5</v>
      </c>
      <c r="B3" s="3">
        <v>2.9030899869919438</v>
      </c>
      <c r="C3" s="3">
        <f t="shared" si="0"/>
        <v>3.4201305368341859</v>
      </c>
      <c r="D3" s="3">
        <f t="shared" si="1"/>
        <v>0.26733093018116805</v>
      </c>
      <c r="E3" s="3"/>
      <c r="F3" s="3" t="s">
        <v>28</v>
      </c>
      <c r="G3" s="9">
        <v>5.6207027471540681E-2</v>
      </c>
      <c r="H3" s="13">
        <v>0.10857643076555593</v>
      </c>
      <c r="I3" s="12"/>
      <c r="J3" s="12"/>
      <c r="K3" s="12"/>
      <c r="L3" s="5" t="s">
        <v>19</v>
      </c>
      <c r="M3" s="13">
        <f>SQRT(M2)</f>
        <v>0.60593259495160612</v>
      </c>
      <c r="O3" s="12"/>
      <c r="R3" s="6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x14ac:dyDescent="0.2">
      <c r="A4" s="3">
        <v>1</v>
      </c>
      <c r="B4" s="3">
        <v>3.4548448600085102</v>
      </c>
      <c r="C4" s="3">
        <f t="shared" si="0"/>
        <v>2.9203862632493212</v>
      </c>
      <c r="D4" s="3">
        <f t="shared" si="1"/>
        <v>0.28564599164980142</v>
      </c>
      <c r="E4" s="3"/>
      <c r="F4" s="3" t="s">
        <v>29</v>
      </c>
      <c r="G4" s="9">
        <v>0.3287941588422495</v>
      </c>
      <c r="H4" s="13">
        <v>0.21265695352307068</v>
      </c>
      <c r="I4" s="12"/>
      <c r="J4" s="12"/>
      <c r="K4" s="12"/>
      <c r="L4" s="5" t="s">
        <v>17</v>
      </c>
      <c r="M4" s="13">
        <v>0.83494019176175316</v>
      </c>
      <c r="O4" s="12"/>
      <c r="R4" s="6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x14ac:dyDescent="0.2">
      <c r="A5" s="3">
        <v>2</v>
      </c>
      <c r="B5" s="3">
        <v>2.2671717284030137</v>
      </c>
      <c r="C5" s="3">
        <f t="shared" si="0"/>
        <v>2.3709471916841904</v>
      </c>
      <c r="D5" s="3">
        <f t="shared" si="1"/>
        <v>1.0769346779222855E-2</v>
      </c>
      <c r="E5" s="3"/>
      <c r="F5" s="3" t="s">
        <v>14</v>
      </c>
      <c r="G5" s="9">
        <v>5.4605300863149502</v>
      </c>
      <c r="H5" s="13">
        <v>0.34978437900646725</v>
      </c>
      <c r="I5" s="12"/>
      <c r="J5" s="12"/>
      <c r="K5" s="12"/>
      <c r="L5" s="5" t="s">
        <v>18</v>
      </c>
      <c r="M5" s="13">
        <v>0.79684946678369617</v>
      </c>
      <c r="O5" s="12"/>
      <c r="R5" s="6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x14ac:dyDescent="0.2">
      <c r="A6" s="3">
        <v>3</v>
      </c>
      <c r="B6" s="3">
        <v>1.5440680443502757</v>
      </c>
      <c r="C6" s="3">
        <f t="shared" si="0"/>
        <v>2.0978214068457302</v>
      </c>
      <c r="D6" s="3">
        <f t="shared" si="1"/>
        <v>0.30664278647502219</v>
      </c>
      <c r="E6" s="3"/>
      <c r="F6" s="3"/>
      <c r="G6" s="3"/>
      <c r="H6" s="12"/>
      <c r="I6" s="12"/>
      <c r="J6" s="12"/>
      <c r="K6" s="12"/>
      <c r="L6" s="12"/>
      <c r="M6" s="12"/>
      <c r="O6" s="12"/>
      <c r="R6" s="6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x14ac:dyDescent="0.2">
      <c r="A7" s="3">
        <v>4</v>
      </c>
      <c r="B7" s="3">
        <v>3.3010299956639813</v>
      </c>
      <c r="C7" s="3">
        <f t="shared" si="0"/>
        <v>1.9649247112430772</v>
      </c>
      <c r="D7" s="3">
        <f t="shared" si="1"/>
        <v>1.7851773310574648</v>
      </c>
      <c r="E7" s="3"/>
      <c r="F7" s="1" t="s">
        <v>20</v>
      </c>
      <c r="G7" s="3"/>
      <c r="H7" s="12"/>
      <c r="I7" s="12"/>
      <c r="J7" s="12"/>
      <c r="K7" s="12"/>
      <c r="L7" s="12"/>
      <c r="M7" s="12"/>
      <c r="O7" s="12"/>
      <c r="R7" s="6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x14ac:dyDescent="0.2">
      <c r="A8" s="3">
        <v>0</v>
      </c>
      <c r="B8" s="3">
        <v>5.0293837776852097</v>
      </c>
      <c r="C8" s="3">
        <f t="shared" si="0"/>
        <v>5.4605300863149502</v>
      </c>
      <c r="D8" s="3">
        <f t="shared" si="1"/>
        <v>0.18588713944505142</v>
      </c>
      <c r="E8" s="3"/>
      <c r="F8" s="3" t="s">
        <v>34</v>
      </c>
      <c r="G8" s="3"/>
      <c r="H8" s="12"/>
      <c r="I8" s="12"/>
      <c r="J8" s="12"/>
      <c r="K8" s="12"/>
      <c r="L8" s="12"/>
      <c r="M8" s="12"/>
      <c r="O8" s="12"/>
      <c r="R8" s="6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2">
      <c r="A9" s="3">
        <v>0.5</v>
      </c>
      <c r="B9" s="3">
        <v>3.5185139398778875</v>
      </c>
      <c r="C9" s="3">
        <f t="shared" si="0"/>
        <v>3.4201305368341859</v>
      </c>
      <c r="D9" s="3">
        <f t="shared" si="1"/>
        <v>9.6792939944594404E-3</v>
      </c>
      <c r="E9" s="3"/>
      <c r="F9" s="1" t="s">
        <v>21</v>
      </c>
      <c r="G9" s="3"/>
      <c r="H9" s="12"/>
      <c r="I9" s="12"/>
      <c r="J9" s="12"/>
      <c r="K9" s="12"/>
      <c r="L9" s="12"/>
      <c r="M9" s="12"/>
      <c r="O9" s="12"/>
      <c r="R9" s="6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x14ac:dyDescent="0.2">
      <c r="A10" s="3">
        <v>1</v>
      </c>
      <c r="B10" s="3">
        <v>3.4548448600085102</v>
      </c>
      <c r="C10" s="3">
        <f t="shared" si="0"/>
        <v>2.9203862632493212</v>
      </c>
      <c r="D10" s="3">
        <f t="shared" si="1"/>
        <v>0.28564599164980142</v>
      </c>
      <c r="E10" s="3"/>
      <c r="F10" s="3" t="s">
        <v>35</v>
      </c>
      <c r="G10" s="3"/>
      <c r="H10" s="12"/>
      <c r="I10" s="12"/>
      <c r="J10" s="12"/>
      <c r="K10" s="12"/>
      <c r="L10" s="12"/>
      <c r="M10" s="12"/>
      <c r="O10" s="12"/>
      <c r="R10" s="6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x14ac:dyDescent="0.2">
      <c r="A11" s="3">
        <v>2</v>
      </c>
      <c r="B11" s="3">
        <v>2.1760912590556813</v>
      </c>
      <c r="C11" s="3">
        <f t="shared" si="0"/>
        <v>2.3709471916841904</v>
      </c>
      <c r="D11" s="3">
        <f t="shared" si="1"/>
        <v>3.796883448052607E-2</v>
      </c>
      <c r="E11" s="3"/>
      <c r="F11" s="1" t="s">
        <v>22</v>
      </c>
      <c r="G11" s="3"/>
      <c r="H11" s="12"/>
      <c r="I11" s="12"/>
      <c r="J11" s="12"/>
      <c r="K11" s="12"/>
      <c r="L11" s="12"/>
      <c r="M11" s="12"/>
      <c r="O11" s="12"/>
      <c r="R11" s="6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x14ac:dyDescent="0.2">
      <c r="A12" s="3">
        <v>3</v>
      </c>
      <c r="B12" s="3">
        <v>1.9294189257142926</v>
      </c>
      <c r="C12" s="3">
        <f t="shared" si="0"/>
        <v>2.0978214068457302</v>
      </c>
      <c r="D12" s="3">
        <f t="shared" si="1"/>
        <v>2.8359395651224171E-2</v>
      </c>
      <c r="E12" s="3"/>
      <c r="F12" s="18" t="s">
        <v>36</v>
      </c>
      <c r="G12" s="19"/>
      <c r="H12" s="19"/>
      <c r="I12" s="19"/>
      <c r="J12" s="19"/>
      <c r="K12" s="19"/>
      <c r="L12" s="19"/>
      <c r="M12" s="12"/>
      <c r="O12" s="12"/>
      <c r="R12" s="6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2">
      <c r="A13" s="3">
        <v>0</v>
      </c>
      <c r="B13" s="3">
        <v>5.6989700043360187</v>
      </c>
      <c r="C13" s="3">
        <f t="shared" si="0"/>
        <v>5.4605300863149502</v>
      </c>
      <c r="D13" s="3">
        <f t="shared" si="1"/>
        <v>5.6853594505893897E-2</v>
      </c>
      <c r="E13" s="3"/>
      <c r="F13" s="19"/>
      <c r="G13" s="19"/>
      <c r="H13" s="19"/>
      <c r="I13" s="19"/>
      <c r="J13" s="19"/>
      <c r="K13" s="19"/>
      <c r="L13" s="19"/>
      <c r="M13" s="12"/>
      <c r="O13" s="12"/>
      <c r="R13" s="6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x14ac:dyDescent="0.2">
      <c r="A14" s="3">
        <v>0.5</v>
      </c>
      <c r="B14" s="3">
        <v>2.7242758696007892</v>
      </c>
      <c r="C14" s="3">
        <f t="shared" si="0"/>
        <v>3.4201305368341859</v>
      </c>
      <c r="D14" s="3">
        <f t="shared" si="1"/>
        <v>0.48421371791050127</v>
      </c>
      <c r="E14" s="3"/>
      <c r="F14" s="19"/>
      <c r="G14" s="19"/>
      <c r="H14" s="19"/>
      <c r="I14" s="19"/>
      <c r="J14" s="19"/>
      <c r="K14" s="19"/>
      <c r="L14" s="19"/>
      <c r="M14" s="12"/>
      <c r="O14" s="12"/>
      <c r="R14" s="6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x14ac:dyDescent="0.2">
      <c r="A15" s="3">
        <v>1</v>
      </c>
      <c r="B15" s="3">
        <v>3.6180480967120925</v>
      </c>
      <c r="C15" s="3">
        <f t="shared" si="0"/>
        <v>2.9203862632493212</v>
      </c>
      <c r="D15" s="3">
        <f t="shared" si="1"/>
        <v>0.48673203387063568</v>
      </c>
      <c r="E15" s="3"/>
      <c r="F15" s="3"/>
      <c r="G15" s="3"/>
      <c r="H15" s="12"/>
      <c r="I15" s="12"/>
      <c r="J15" s="12"/>
      <c r="K15" s="12"/>
      <c r="L15" s="12"/>
      <c r="M15" s="12"/>
      <c r="O15" s="12"/>
      <c r="R15" s="6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2">
      <c r="A16" s="3">
        <v>2</v>
      </c>
      <c r="B16" s="3">
        <v>2.3324384599156054</v>
      </c>
      <c r="C16" s="3">
        <f t="shared" si="0"/>
        <v>2.3709471916841904</v>
      </c>
      <c r="D16" s="3">
        <f t="shared" si="1"/>
        <v>1.4829224224248312E-3</v>
      </c>
      <c r="E16" s="3"/>
      <c r="F16" s="3"/>
      <c r="G16" s="3"/>
      <c r="H16" s="12"/>
      <c r="I16" s="12"/>
      <c r="J16" s="12"/>
      <c r="K16" s="12"/>
      <c r="L16" s="12"/>
      <c r="M16" s="12"/>
      <c r="O16" s="12"/>
      <c r="R16" s="6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x14ac:dyDescent="0.2">
      <c r="A17" s="3">
        <v>3</v>
      </c>
      <c r="B17" s="3">
        <v>1.5440680443502757</v>
      </c>
      <c r="C17" s="3">
        <f t="shared" si="0"/>
        <v>2.0978214068457302</v>
      </c>
      <c r="D17" s="3">
        <f t="shared" si="1"/>
        <v>0.30664278647502219</v>
      </c>
      <c r="E17" s="3"/>
      <c r="F17" s="3"/>
      <c r="G17" s="3"/>
      <c r="H17" s="12"/>
      <c r="I17" s="12"/>
      <c r="J17" s="12"/>
      <c r="K17" s="12"/>
      <c r="L17" s="12"/>
      <c r="M17" s="12"/>
      <c r="O17" s="12"/>
      <c r="R17" s="6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2">
      <c r="A18" s="3">
        <v>4</v>
      </c>
      <c r="B18" s="3">
        <v>1.5440680443502757</v>
      </c>
      <c r="C18" s="3">
        <f t="shared" si="0"/>
        <v>1.9649247112430772</v>
      </c>
      <c r="D18" s="3">
        <f t="shared" si="1"/>
        <v>0.17712033406811853</v>
      </c>
      <c r="E18" s="3"/>
      <c r="F18" s="3"/>
      <c r="G18" s="3"/>
      <c r="H18" s="12"/>
      <c r="I18" s="12"/>
      <c r="J18" s="12"/>
      <c r="K18" s="12"/>
      <c r="L18" s="12"/>
      <c r="M18" s="12"/>
      <c r="O18" s="12"/>
      <c r="R18" s="6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x14ac:dyDescent="0.2">
      <c r="A19" s="1" t="s">
        <v>10</v>
      </c>
      <c r="B19" s="3"/>
      <c r="C19" s="3"/>
      <c r="D19" s="3">
        <f>SUM(D2:D18)</f>
        <v>4.7730060251222328</v>
      </c>
      <c r="E19" s="3"/>
      <c r="F19" s="3"/>
      <c r="G19" s="3"/>
      <c r="H19" s="12"/>
      <c r="I19" s="12"/>
      <c r="J19" s="12"/>
      <c r="K19" s="12"/>
      <c r="L19" s="12"/>
      <c r="M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x14ac:dyDescent="0.2">
      <c r="A20" s="3"/>
      <c r="B20" s="3"/>
      <c r="C20" s="3"/>
      <c r="D20" s="3"/>
      <c r="E20" s="3"/>
      <c r="F20" s="3"/>
      <c r="G20" s="3"/>
      <c r="H20" s="12"/>
      <c r="I20" s="12"/>
      <c r="J20" s="12"/>
      <c r="K20" s="12"/>
      <c r="L20" s="12"/>
      <c r="M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x14ac:dyDescent="0.2">
      <c r="A21" s="3"/>
      <c r="B21" s="3"/>
      <c r="C21" s="3"/>
      <c r="D21" s="3"/>
      <c r="E21" s="3"/>
      <c r="F21" s="3"/>
      <c r="G21" s="3"/>
      <c r="H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x14ac:dyDescent="0.2">
      <c r="A22" s="3">
        <v>0</v>
      </c>
      <c r="B22" s="3"/>
      <c r="C22" s="3">
        <f>LOG((10^$G$5-10^$G$2)*10^(-1*((A22/$G$3)^$G$4))+10^$G$2)</f>
        <v>5.4605300863149502</v>
      </c>
      <c r="D22" s="3"/>
      <c r="E22" s="3"/>
      <c r="F22" s="3"/>
      <c r="G22" s="3"/>
      <c r="H22" s="12"/>
      <c r="I22" s="12"/>
      <c r="J22" s="12"/>
      <c r="K22" s="12"/>
      <c r="L22" s="12"/>
      <c r="M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2">
      <c r="A23" s="3">
        <v>0.01</v>
      </c>
      <c r="B23" s="3"/>
      <c r="C23" s="3">
        <f t="shared" ref="C23:C24" si="2">LOG((10^$G$5-10^$G$2)*10^(-1*((A23/$G$3)^$G$4))+10^$G$2)</f>
        <v>4.893945763565247</v>
      </c>
      <c r="D23" s="3"/>
      <c r="E23" s="3"/>
      <c r="F23" s="3"/>
      <c r="G23" s="3"/>
      <c r="H23" s="12"/>
      <c r="I23" s="12"/>
      <c r="J23" s="12"/>
      <c r="K23" s="12"/>
      <c r="L23" s="12"/>
      <c r="M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x14ac:dyDescent="0.2">
      <c r="A24" s="3">
        <v>0.02</v>
      </c>
      <c r="B24" s="3"/>
      <c r="C24" s="3">
        <f t="shared" si="2"/>
        <v>4.7489994628120025</v>
      </c>
      <c r="D24" s="3"/>
      <c r="E24" s="3"/>
      <c r="F24" s="3"/>
      <c r="G24" s="3"/>
      <c r="H24" s="12"/>
      <c r="I24" s="12"/>
      <c r="J24" s="12"/>
      <c r="K24" s="12"/>
      <c r="L24" s="12"/>
      <c r="M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x14ac:dyDescent="0.2">
      <c r="A25" s="3">
        <v>0.03</v>
      </c>
      <c r="B25" s="3"/>
      <c r="C25" s="3">
        <f t="shared" ref="C25:C88" si="3">LOG((10^$G$5-10^$G$2)*10^(-1*((A25/$G$3)^$G$4))+10^$G$2)</f>
        <v>4.6476058877481945</v>
      </c>
      <c r="D25" s="3"/>
      <c r="E25" s="3"/>
      <c r="F25" s="3"/>
      <c r="G25" s="3"/>
      <c r="H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x14ac:dyDescent="0.2">
      <c r="A26" s="3">
        <v>0.04</v>
      </c>
      <c r="B26" s="3"/>
      <c r="C26" s="3">
        <f t="shared" si="3"/>
        <v>4.5670379865522799</v>
      </c>
      <c r="D26" s="3"/>
      <c r="E26" s="3"/>
      <c r="F26" s="3"/>
      <c r="G26" s="3"/>
      <c r="H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x14ac:dyDescent="0.2">
      <c r="A27" s="3">
        <v>0.05</v>
      </c>
      <c r="B27" s="3"/>
      <c r="C27" s="3">
        <f t="shared" si="3"/>
        <v>4.4991011087825283</v>
      </c>
      <c r="D27" s="3"/>
      <c r="E27" s="3"/>
      <c r="F27" s="3"/>
      <c r="G27" s="3"/>
      <c r="H27" s="12"/>
      <c r="I27" s="12"/>
      <c r="J27" s="12"/>
      <c r="K27" s="12"/>
      <c r="L27" s="12"/>
      <c r="M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 x14ac:dyDescent="0.2">
      <c r="A28" s="3">
        <v>0.06</v>
      </c>
      <c r="B28" s="3"/>
      <c r="C28" s="3">
        <f t="shared" si="3"/>
        <v>4.439789414313422</v>
      </c>
      <c r="D28" s="3"/>
      <c r="E28" s="3"/>
      <c r="F28" s="3"/>
      <c r="G28" s="3"/>
      <c r="H28" s="12"/>
      <c r="I28" s="12"/>
      <c r="J28" s="12"/>
      <c r="K28" s="12"/>
      <c r="L28" s="12"/>
      <c r="M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x14ac:dyDescent="0.2">
      <c r="A29" s="3">
        <v>7.0000000000000007E-2</v>
      </c>
      <c r="B29" s="3"/>
      <c r="C29" s="3">
        <f t="shared" si="3"/>
        <v>4.3868090438179745</v>
      </c>
      <c r="D29" s="3"/>
      <c r="E29" s="3"/>
      <c r="F29" s="3"/>
      <c r="G29" s="3"/>
      <c r="H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x14ac:dyDescent="0.2">
      <c r="A30" s="3">
        <v>0.08</v>
      </c>
      <c r="B30" s="3"/>
      <c r="C30" s="3">
        <f t="shared" si="3"/>
        <v>4.3387094785110607</v>
      </c>
      <c r="D30" s="3"/>
      <c r="E30" s="3"/>
      <c r="F30" s="3"/>
      <c r="G30" s="3"/>
      <c r="H30" s="12"/>
      <c r="I30" s="12"/>
      <c r="J30" s="12"/>
      <c r="K30" s="12"/>
      <c r="L30" s="12"/>
      <c r="M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x14ac:dyDescent="0.2">
      <c r="A31" s="3">
        <v>0.09</v>
      </c>
      <c r="B31" s="3"/>
      <c r="C31" s="3">
        <f t="shared" si="3"/>
        <v>4.294508372321495</v>
      </c>
      <c r="D31" s="3"/>
      <c r="E31" s="3"/>
      <c r="F31" s="3"/>
      <c r="G31" s="3"/>
      <c r="H31" s="12"/>
      <c r="I31" s="12"/>
      <c r="J31" s="12"/>
      <c r="K31" s="12"/>
      <c r="L31" s="12"/>
      <c r="M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x14ac:dyDescent="0.2">
      <c r="A32" s="3">
        <v>0.1</v>
      </c>
      <c r="B32" s="3"/>
      <c r="C32" s="3">
        <f t="shared" si="3"/>
        <v>4.2535060298425611</v>
      </c>
      <c r="D32" s="3"/>
      <c r="E32" s="3"/>
      <c r="F32" s="3"/>
      <c r="G32" s="3"/>
      <c r="H32" s="12"/>
      <c r="I32" s="12"/>
      <c r="J32" s="12"/>
      <c r="K32" s="12"/>
      <c r="L32" s="12"/>
      <c r="M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x14ac:dyDescent="0.2">
      <c r="A33" s="3">
        <v>0.11</v>
      </c>
      <c r="B33" s="3"/>
      <c r="C33" s="3">
        <f t="shared" si="3"/>
        <v>4.2151844001887495</v>
      </c>
      <c r="D33" s="3"/>
      <c r="E33" s="3"/>
      <c r="F33" s="3"/>
      <c r="G33" s="3"/>
      <c r="H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x14ac:dyDescent="0.2">
      <c r="A34" s="3">
        <v>0.12</v>
      </c>
      <c r="B34" s="3"/>
      <c r="C34" s="3">
        <f t="shared" si="3"/>
        <v>4.1791479598331849</v>
      </c>
      <c r="D34" s="3"/>
      <c r="E34" s="3"/>
      <c r="F34" s="3"/>
      <c r="G34" s="3"/>
      <c r="H34" s="12"/>
      <c r="I34" s="12"/>
      <c r="J34" s="12"/>
      <c r="K34" s="12"/>
      <c r="L34" s="12"/>
      <c r="M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x14ac:dyDescent="0.2">
      <c r="A35" s="3">
        <v>0.13</v>
      </c>
      <c r="B35" s="3"/>
      <c r="C35" s="3">
        <f t="shared" si="3"/>
        <v>4.1450870991686255</v>
      </c>
      <c r="D35" s="3"/>
      <c r="E35" s="3"/>
      <c r="F35" s="3"/>
      <c r="G35" s="3"/>
      <c r="H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x14ac:dyDescent="0.2">
      <c r="A36" s="3">
        <v>0.14000000000000001</v>
      </c>
      <c r="B36" s="3"/>
      <c r="C36" s="3">
        <f t="shared" si="3"/>
        <v>4.1127543902850485</v>
      </c>
      <c r="D36" s="3"/>
      <c r="E36" s="3"/>
      <c r="F36" s="3"/>
      <c r="G36" s="3"/>
      <c r="H36" s="12"/>
      <c r="I36" s="12"/>
      <c r="J36" s="12"/>
      <c r="K36" s="12"/>
      <c r="L36" s="12"/>
      <c r="M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x14ac:dyDescent="0.2">
      <c r="A37" s="3">
        <v>0.15</v>
      </c>
      <c r="B37" s="3"/>
      <c r="C37" s="3">
        <f t="shared" si="3"/>
        <v>4.0819486165803252</v>
      </c>
      <c r="D37" s="3"/>
      <c r="E37" s="3"/>
      <c r="F37" s="3"/>
      <c r="G37" s="3"/>
      <c r="H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x14ac:dyDescent="0.2">
      <c r="A38" s="3">
        <v>0.16</v>
      </c>
      <c r="B38" s="3"/>
      <c r="C38" s="3">
        <f t="shared" si="3"/>
        <v>4.0525036824852769</v>
      </c>
      <c r="D38" s="3"/>
      <c r="E38" s="3"/>
      <c r="F38" s="3"/>
      <c r="G38" s="3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x14ac:dyDescent="0.2">
      <c r="A39" s="3">
        <v>0.17</v>
      </c>
      <c r="B39" s="3"/>
      <c r="C39" s="3">
        <f t="shared" si="3"/>
        <v>4.0242807032868431</v>
      </c>
      <c r="D39" s="3"/>
      <c r="E39" s="3"/>
      <c r="F39" s="3"/>
      <c r="G39" s="3"/>
      <c r="H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2">
      <c r="A40" s="3">
        <v>0.18</v>
      </c>
      <c r="B40" s="3"/>
      <c r="C40" s="3">
        <f t="shared" si="3"/>
        <v>3.9971622315948832</v>
      </c>
      <c r="D40" s="3"/>
      <c r="E40" s="3"/>
      <c r="F40" s="3"/>
      <c r="G40" s="3"/>
      <c r="H40" s="12"/>
      <c r="I40" s="12"/>
      <c r="J40" s="12"/>
      <c r="K40" s="12"/>
      <c r="L40" s="12"/>
      <c r="M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x14ac:dyDescent="0.2">
      <c r="A41" s="3">
        <v>0.19</v>
      </c>
      <c r="B41" s="3"/>
      <c r="C41" s="3">
        <f t="shared" si="3"/>
        <v>3.9710479578461406</v>
      </c>
      <c r="D41" s="3"/>
      <c r="E41" s="3"/>
      <c r="F41" s="3"/>
      <c r="G41" s="3"/>
      <c r="H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x14ac:dyDescent="0.2">
      <c r="A42" s="3">
        <v>0.2</v>
      </c>
      <c r="B42" s="3"/>
      <c r="C42" s="3">
        <f t="shared" si="3"/>
        <v>3.9458514514922722</v>
      </c>
      <c r="D42" s="3"/>
      <c r="E42" s="3"/>
      <c r="F42" s="3"/>
      <c r="G42" s="3"/>
      <c r="H42" s="12"/>
      <c r="I42" s="12"/>
      <c r="J42" s="12"/>
      <c r="K42" s="12"/>
      <c r="L42" s="12"/>
      <c r="M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 x14ac:dyDescent="0.2">
      <c r="A43" s="3">
        <v>0.21</v>
      </c>
      <c r="B43" s="3"/>
      <c r="C43" s="3">
        <f t="shared" si="3"/>
        <v>3.9214976520376101</v>
      </c>
      <c r="D43" s="3"/>
      <c r="E43" s="3"/>
      <c r="F43" s="3"/>
      <c r="G43" s="3"/>
      <c r="H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x14ac:dyDescent="0.2">
      <c r="A44" s="3">
        <v>0.22</v>
      </c>
      <c r="B44" s="3"/>
      <c r="C44" s="3">
        <f t="shared" si="3"/>
        <v>3.8979209102341441</v>
      </c>
      <c r="D44" s="3"/>
      <c r="E44" s="3"/>
      <c r="F44" s="3"/>
      <c r="G44" s="3"/>
      <c r="H44" s="12"/>
      <c r="I44" s="12"/>
      <c r="J44" s="12"/>
      <c r="K44" s="12"/>
      <c r="L44" s="12"/>
      <c r="M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x14ac:dyDescent="0.2">
      <c r="A45" s="3">
        <v>0.23</v>
      </c>
      <c r="B45" s="3"/>
      <c r="C45" s="3">
        <f t="shared" si="3"/>
        <v>3.8750634395061327</v>
      </c>
      <c r="D45" s="3"/>
      <c r="E45" s="3"/>
      <c r="F45" s="3"/>
      <c r="G45" s="3"/>
      <c r="H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 x14ac:dyDescent="0.2">
      <c r="A46" s="3">
        <v>0.24</v>
      </c>
      <c r="B46" s="3"/>
      <c r="C46" s="3">
        <f t="shared" si="3"/>
        <v>3.852874077752892</v>
      </c>
      <c r="D46" s="3"/>
      <c r="E46" s="3"/>
      <c r="F46" s="3"/>
      <c r="G46" s="3"/>
      <c r="H46" s="12"/>
      <c r="I46" s="12"/>
      <c r="J46" s="12"/>
      <c r="K46" s="12"/>
      <c r="L46" s="12"/>
      <c r="M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 x14ac:dyDescent="0.2">
      <c r="A47" s="3">
        <v>0.25</v>
      </c>
      <c r="B47" s="3"/>
      <c r="C47" s="3">
        <f t="shared" si="3"/>
        <v>3.8313072870967209</v>
      </c>
      <c r="D47" s="3"/>
      <c r="E47" s="3"/>
      <c r="F47" s="3"/>
      <c r="G47" s="3"/>
      <c r="H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x14ac:dyDescent="0.2">
      <c r="A48" s="3">
        <v>0.26</v>
      </c>
      <c r="B48" s="3"/>
      <c r="C48" s="3">
        <f t="shared" si="3"/>
        <v>3.8103223382447582</v>
      </c>
      <c r="D48" s="3"/>
      <c r="E48" s="3"/>
      <c r="F48" s="3"/>
      <c r="G48" s="3"/>
      <c r="H48" s="12"/>
      <c r="I48" s="12"/>
      <c r="J48" s="12"/>
      <c r="K48" s="12"/>
      <c r="L48" s="12"/>
      <c r="M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 x14ac:dyDescent="0.2">
      <c r="A49" s="3">
        <v>0.27</v>
      </c>
      <c r="B49" s="3"/>
      <c r="C49" s="3">
        <f t="shared" si="3"/>
        <v>3.7898826396621472</v>
      </c>
      <c r="D49" s="3"/>
      <c r="E49" s="3"/>
      <c r="F49" s="3"/>
      <c r="G49" s="3"/>
      <c r="H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 x14ac:dyDescent="0.2">
      <c r="A50" s="3">
        <v>0.28000000000000003</v>
      </c>
      <c r="B50" s="3"/>
      <c r="C50" s="3">
        <f t="shared" si="3"/>
        <v>3.769955181480245</v>
      </c>
      <c r="D50" s="3"/>
      <c r="E50" s="3"/>
      <c r="F50" s="3"/>
      <c r="G50" s="3"/>
      <c r="H50" s="12"/>
      <c r="I50" s="12"/>
      <c r="J50" s="12"/>
      <c r="K50" s="12"/>
      <c r="L50" s="12"/>
      <c r="M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x14ac:dyDescent="0.2">
      <c r="A51" s="3">
        <v>0.28999999999999998</v>
      </c>
      <c r="B51" s="3"/>
      <c r="C51" s="3">
        <f t="shared" si="3"/>
        <v>3.750510071153105</v>
      </c>
      <c r="D51" s="3"/>
      <c r="E51" s="3"/>
      <c r="F51" s="3"/>
      <c r="G51" s="3"/>
      <c r="H51" s="12"/>
      <c r="I51" s="12"/>
      <c r="J51" s="12"/>
      <c r="K51" s="12"/>
      <c r="L51" s="12"/>
      <c r="M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x14ac:dyDescent="0.2">
      <c r="A52" s="3">
        <v>0.3</v>
      </c>
      <c r="B52" s="3"/>
      <c r="C52" s="3">
        <f t="shared" si="3"/>
        <v>3.7315201431086931</v>
      </c>
      <c r="D52" s="3"/>
      <c r="E52" s="3"/>
      <c r="F52" s="3"/>
      <c r="G52" s="3"/>
      <c r="H52" s="12"/>
      <c r="I52" s="12"/>
      <c r="J52" s="12"/>
      <c r="K52" s="12"/>
      <c r="L52" s="12"/>
      <c r="M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 x14ac:dyDescent="0.2">
      <c r="A53" s="3">
        <v>0.31</v>
      </c>
      <c r="B53" s="3"/>
      <c r="C53" s="3">
        <f t="shared" si="3"/>
        <v>3.7129606285495607</v>
      </c>
      <c r="D53" s="3"/>
      <c r="E53" s="3"/>
      <c r="F53" s="3"/>
      <c r="G53" s="3"/>
      <c r="H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x14ac:dyDescent="0.2">
      <c r="A54" s="3">
        <v>0.32</v>
      </c>
      <c r="B54" s="3"/>
      <c r="C54" s="3">
        <f t="shared" si="3"/>
        <v>3.6948088745081336</v>
      </c>
      <c r="D54" s="3"/>
      <c r="E54" s="3"/>
      <c r="F54" s="3"/>
      <c r="G54" s="3"/>
      <c r="H54" s="12"/>
      <c r="I54" s="12"/>
      <c r="J54" s="12"/>
      <c r="K54" s="12"/>
      <c r="L54" s="12"/>
      <c r="M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x14ac:dyDescent="0.2">
      <c r="A55" s="3">
        <v>0.33</v>
      </c>
      <c r="B55" s="3"/>
      <c r="C55" s="3">
        <f t="shared" si="3"/>
        <v>3.6770441035115091</v>
      </c>
      <c r="D55" s="3"/>
      <c r="E55" s="3"/>
      <c r="F55" s="3"/>
      <c r="G55" s="3"/>
      <c r="H55" s="12"/>
      <c r="I55" s="12"/>
      <c r="J55" s="12"/>
      <c r="K55" s="12"/>
      <c r="L55" s="12"/>
      <c r="M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x14ac:dyDescent="0.2">
      <c r="A56" s="3">
        <v>0.34</v>
      </c>
      <c r="B56" s="3"/>
      <c r="C56" s="3">
        <f t="shared" si="3"/>
        <v>3.6596472069422092</v>
      </c>
      <c r="D56" s="3"/>
      <c r="E56" s="3"/>
      <c r="F56" s="3"/>
      <c r="G56" s="3"/>
      <c r="H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33" x14ac:dyDescent="0.2">
      <c r="A57" s="3">
        <v>0.35</v>
      </c>
      <c r="B57" s="3"/>
      <c r="C57" s="3">
        <f t="shared" si="3"/>
        <v>3.6426005665256342</v>
      </c>
      <c r="D57" s="3"/>
      <c r="E57" s="3"/>
      <c r="F57" s="3"/>
      <c r="G57" s="3"/>
      <c r="H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x14ac:dyDescent="0.2">
      <c r="A58" s="3">
        <v>0.36</v>
      </c>
      <c r="B58" s="3"/>
      <c r="C58" s="3">
        <f t="shared" si="3"/>
        <v>3.6258878994271977</v>
      </c>
      <c r="D58" s="3"/>
      <c r="E58" s="3"/>
      <c r="F58" s="3"/>
      <c r="G58" s="3"/>
      <c r="H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x14ac:dyDescent="0.2">
      <c r="A59" s="3">
        <v>0.37</v>
      </c>
      <c r="B59" s="3"/>
      <c r="C59" s="3">
        <f t="shared" si="3"/>
        <v>3.6094941232720377</v>
      </c>
      <c r="D59" s="3"/>
      <c r="E59" s="3"/>
      <c r="F59" s="3"/>
      <c r="G59" s="3"/>
      <c r="H59" s="12"/>
      <c r="I59" s="12"/>
      <c r="J59" s="12"/>
      <c r="K59" s="12"/>
      <c r="L59" s="12"/>
      <c r="M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x14ac:dyDescent="0.2">
      <c r="A60" s="3">
        <v>0.38</v>
      </c>
      <c r="B60" s="3"/>
      <c r="C60" s="3">
        <f t="shared" si="3"/>
        <v>3.5934052380594186</v>
      </c>
      <c r="D60" s="3"/>
      <c r="E60" s="3"/>
      <c r="F60" s="3"/>
      <c r="G60" s="3"/>
      <c r="H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x14ac:dyDescent="0.2">
      <c r="A61" s="3">
        <v>0.39</v>
      </c>
      <c r="B61" s="3"/>
      <c r="C61" s="3">
        <f t="shared" si="3"/>
        <v>3.5776082224712065</v>
      </c>
      <c r="D61" s="3"/>
      <c r="E61" s="3"/>
      <c r="F61" s="3"/>
      <c r="G61" s="3"/>
      <c r="H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x14ac:dyDescent="0.2">
      <c r="A62" s="3">
        <v>0.4</v>
      </c>
      <c r="B62" s="3"/>
      <c r="C62" s="3">
        <f t="shared" si="3"/>
        <v>3.5620909424981386</v>
      </c>
      <c r="D62" s="3"/>
      <c r="E62" s="3"/>
      <c r="F62" s="3"/>
      <c r="G62" s="3"/>
      <c r="H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x14ac:dyDescent="0.2">
      <c r="A63" s="3">
        <v>0.41</v>
      </c>
      <c r="B63" s="3"/>
      <c r="C63" s="3">
        <f t="shared" si="3"/>
        <v>3.5468420706511914</v>
      </c>
      <c r="D63" s="3"/>
      <c r="E63" s="3"/>
      <c r="F63" s="3"/>
      <c r="G63" s="3"/>
      <c r="H63" s="12"/>
      <c r="I63" s="12"/>
      <c r="J63" s="12"/>
      <c r="K63" s="12"/>
      <c r="L63" s="12"/>
      <c r="M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3" x14ac:dyDescent="0.2">
      <c r="A64" s="3">
        <v>0.42</v>
      </c>
      <c r="B64" s="3"/>
      <c r="C64" s="3">
        <f t="shared" si="3"/>
        <v>3.5318510143051429</v>
      </c>
      <c r="D64" s="3"/>
      <c r="E64" s="3"/>
      <c r="F64" s="3"/>
      <c r="G64" s="3"/>
      <c r="H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pans="1:33" x14ac:dyDescent="0.2">
      <c r="A65" s="3">
        <v>0.43</v>
      </c>
      <c r="B65" s="3"/>
      <c r="C65" s="3">
        <f t="shared" si="3"/>
        <v>3.517107851950493</v>
      </c>
      <c r="D65" s="3"/>
      <c r="E65" s="3"/>
      <c r="F65" s="3"/>
      <c r="G65" s="3"/>
      <c r="H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pans="1:33" x14ac:dyDescent="0.2">
      <c r="A66" s="3">
        <v>0.44</v>
      </c>
      <c r="B66" s="3"/>
      <c r="C66" s="3">
        <f t="shared" si="3"/>
        <v>3.5026032763183834</v>
      </c>
      <c r="D66" s="3"/>
      <c r="E66" s="3"/>
      <c r="F66" s="3"/>
      <c r="G66" s="3"/>
      <c r="H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1:33" x14ac:dyDescent="0.2">
      <c r="A67" s="3">
        <v>0.45</v>
      </c>
      <c r="B67" s="3"/>
      <c r="C67" s="3">
        <f t="shared" si="3"/>
        <v>3.4883285434990263</v>
      </c>
      <c r="D67" s="3"/>
      <c r="E67" s="3"/>
      <c r="F67" s="3"/>
      <c r="G67" s="3"/>
      <c r="H67" s="12"/>
      <c r="I67" s="12"/>
      <c r="J67" s="12"/>
      <c r="K67" s="12"/>
      <c r="L67" s="12"/>
      <c r="M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pans="1:33" x14ac:dyDescent="0.2">
      <c r="A68" s="3">
        <v>0.46</v>
      </c>
      <c r="B68" s="3"/>
      <c r="C68" s="3">
        <f t="shared" si="3"/>
        <v>3.4742754273036272</v>
      </c>
      <c r="D68" s="3"/>
      <c r="E68" s="3"/>
      <c r="F68" s="3"/>
      <c r="G68" s="3"/>
      <c r="H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33" x14ac:dyDescent="0.2">
      <c r="A69" s="3">
        <v>0.47</v>
      </c>
      <c r="B69" s="3"/>
      <c r="C69" s="3">
        <f t="shared" si="3"/>
        <v>3.4604361782278024</v>
      </c>
      <c r="D69" s="3"/>
      <c r="E69" s="3"/>
      <c r="F69" s="3"/>
      <c r="G69" s="3"/>
      <c r="H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</row>
    <row r="70" spans="1:33" x14ac:dyDescent="0.2">
      <c r="A70" s="3">
        <v>0.48</v>
      </c>
      <c r="B70" s="3"/>
      <c r="C70" s="3">
        <f t="shared" si="3"/>
        <v>3.4468034864650221</v>
      </c>
      <c r="D70" s="3"/>
      <c r="E70" s="3"/>
      <c r="F70" s="3"/>
      <c r="G70" s="3"/>
      <c r="H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1:33" x14ac:dyDescent="0.2">
      <c r="A71" s="3">
        <v>0.49</v>
      </c>
      <c r="B71" s="3"/>
      <c r="C71" s="3">
        <f t="shared" si="3"/>
        <v>3.4333704484947432</v>
      </c>
      <c r="D71" s="3"/>
      <c r="E71" s="3"/>
      <c r="F71" s="3"/>
      <c r="G71" s="3"/>
      <c r="H71" s="12"/>
      <c r="I71" s="12"/>
      <c r="J71" s="12"/>
      <c r="K71" s="12"/>
      <c r="L71" s="12"/>
      <c r="M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1:33" x14ac:dyDescent="0.2">
      <c r="A72" s="3">
        <v>0.5</v>
      </c>
      <c r="B72" s="3"/>
      <c r="C72" s="3">
        <f t="shared" si="3"/>
        <v>3.4201305368341859</v>
      </c>
      <c r="D72" s="3"/>
      <c r="E72" s="3"/>
      <c r="F72" s="3"/>
      <c r="G72" s="3"/>
      <c r="H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1:33" x14ac:dyDescent="0.2">
      <c r="A73" s="3">
        <v>0.51</v>
      </c>
      <c r="B73" s="3"/>
      <c r="C73" s="3">
        <f t="shared" si="3"/>
        <v>3.407077572597224</v>
      </c>
      <c r="D73" s="3"/>
      <c r="E73" s="3"/>
      <c r="F73" s="3"/>
      <c r="G73" s="3"/>
      <c r="H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</row>
    <row r="74" spans="1:33" x14ac:dyDescent="0.2">
      <c r="A74" s="3">
        <v>0.52</v>
      </c>
      <c r="B74" s="3"/>
      <c r="C74" s="3">
        <f t="shared" si="3"/>
        <v>3.3942057005501871</v>
      </c>
      <c r="D74" s="3"/>
      <c r="E74" s="3"/>
      <c r="F74" s="3"/>
      <c r="G74" s="3"/>
      <c r="H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spans="1:33" x14ac:dyDescent="0.2">
      <c r="A75" s="3">
        <v>0.53</v>
      </c>
      <c r="B75" s="3"/>
      <c r="C75" s="3">
        <f t="shared" si="3"/>
        <v>3.3815093663939337</v>
      </c>
      <c r="D75" s="3"/>
      <c r="E75" s="3"/>
      <c r="F75" s="3"/>
      <c r="G75" s="3"/>
      <c r="H75" s="12"/>
      <c r="I75" s="12"/>
      <c r="J75" s="12"/>
      <c r="K75" s="12"/>
      <c r="L75" s="12"/>
      <c r="M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</row>
    <row r="76" spans="1:33" x14ac:dyDescent="0.2">
      <c r="A76" s="3">
        <v>0.54</v>
      </c>
      <c r="B76" s="3"/>
      <c r="C76" s="3">
        <f t="shared" si="3"/>
        <v>3.368983296035422</v>
      </c>
      <c r="D76" s="3"/>
      <c r="E76" s="3"/>
      <c r="F76" s="3"/>
      <c r="G76" s="3"/>
      <c r="H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33" x14ac:dyDescent="0.2">
      <c r="A77" s="3">
        <v>0.55000000000000004</v>
      </c>
      <c r="B77" s="3"/>
      <c r="C77" s="3">
        <f t="shared" si="3"/>
        <v>3.3566224766410673</v>
      </c>
      <c r="D77" s="3"/>
      <c r="E77" s="3"/>
      <c r="F77" s="3"/>
      <c r="G77" s="3"/>
      <c r="H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33" x14ac:dyDescent="0.2">
      <c r="A78" s="3">
        <v>0.56000000000000005</v>
      </c>
      <c r="B78" s="3"/>
      <c r="C78" s="3">
        <f t="shared" si="3"/>
        <v>3.3444221392892453</v>
      </c>
      <c r="D78" s="3"/>
      <c r="E78" s="3"/>
      <c r="F78" s="3"/>
      <c r="G78" s="3"/>
      <c r="H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</row>
    <row r="79" spans="1:33" x14ac:dyDescent="0.2">
      <c r="A79" s="3">
        <v>0.56999999999999995</v>
      </c>
      <c r="B79" s="3"/>
      <c r="C79" s="3">
        <f t="shared" si="3"/>
        <v>3.3323777430609161</v>
      </c>
      <c r="D79" s="3"/>
      <c r="E79" s="3"/>
      <c r="F79" s="3"/>
      <c r="G79" s="3"/>
      <c r="H79" s="12"/>
      <c r="I79" s="12"/>
      <c r="J79" s="12"/>
      <c r="K79" s="12"/>
      <c r="L79" s="12"/>
      <c r="M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</row>
    <row r="80" spans="1:33" x14ac:dyDescent="0.2">
      <c r="A80" s="3">
        <v>0.57999999999999996</v>
      </c>
      <c r="B80" s="3"/>
      <c r="C80" s="3">
        <f t="shared" si="3"/>
        <v>3.3204849604260893</v>
      </c>
      <c r="D80" s="3"/>
      <c r="E80" s="3"/>
      <c r="F80" s="3"/>
      <c r="G80" s="3"/>
      <c r="H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:33" x14ac:dyDescent="0.2">
      <c r="A81" s="3">
        <v>0.59</v>
      </c>
      <c r="B81" s="3"/>
      <c r="C81" s="3">
        <f t="shared" si="3"/>
        <v>3.3087396638001336</v>
      </c>
      <c r="D81" s="3"/>
      <c r="E81" s="3"/>
      <c r="F81" s="3"/>
      <c r="G81" s="3"/>
      <c r="H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:33" x14ac:dyDescent="0.2">
      <c r="A82" s="3">
        <v>0.6</v>
      </c>
      <c r="B82" s="3"/>
      <c r="C82" s="3">
        <f t="shared" si="3"/>
        <v>3.297137913158092</v>
      </c>
      <c r="D82" s="3"/>
      <c r="E82" s="3"/>
      <c r="F82" s="3"/>
      <c r="G82" s="3"/>
      <c r="H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33" x14ac:dyDescent="0.2">
      <c r="A83" s="3">
        <v>0.61</v>
      </c>
      <c r="B83" s="3"/>
      <c r="C83" s="3">
        <f t="shared" si="3"/>
        <v>3.2856759446075428</v>
      </c>
      <c r="D83" s="3"/>
      <c r="E83" s="3"/>
      <c r="F83" s="3"/>
      <c r="G83" s="3"/>
      <c r="H83" s="12"/>
      <c r="I83" s="12"/>
      <c r="J83" s="12"/>
      <c r="K83" s="12"/>
      <c r="L83" s="12"/>
      <c r="M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</row>
    <row r="84" spans="1:33" x14ac:dyDescent="0.2">
      <c r="A84" s="3">
        <v>0.62</v>
      </c>
      <c r="B84" s="3"/>
      <c r="C84" s="3">
        <f t="shared" si="3"/>
        <v>3.2743501598313496</v>
      </c>
      <c r="D84" s="3"/>
      <c r="E84" s="3"/>
      <c r="F84" s="3"/>
      <c r="G84" s="3"/>
      <c r="H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</row>
    <row r="85" spans="1:33" x14ac:dyDescent="0.2">
      <c r="A85" s="3">
        <v>0.63</v>
      </c>
      <c r="B85" s="3"/>
      <c r="C85" s="3">
        <f t="shared" si="3"/>
        <v>3.2631571163211692</v>
      </c>
      <c r="D85" s="3"/>
      <c r="E85" s="3"/>
      <c r="F85" s="3"/>
      <c r="G85" s="3"/>
      <c r="H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33" x14ac:dyDescent="0.2">
      <c r="A86" s="3">
        <v>0.64</v>
      </c>
      <c r="B86" s="3"/>
      <c r="C86" s="3">
        <f t="shared" si="3"/>
        <v>3.2520935183308675</v>
      </c>
      <c r="D86" s="3"/>
      <c r="E86" s="3"/>
      <c r="F86" s="3"/>
      <c r="G86" s="3"/>
      <c r="H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</row>
    <row r="87" spans="1:33" x14ac:dyDescent="0.2">
      <c r="A87" s="3">
        <v>0.65</v>
      </c>
      <c r="B87" s="3"/>
      <c r="C87" s="3">
        <f t="shared" si="3"/>
        <v>3.2411562084864074</v>
      </c>
      <c r="D87" s="3"/>
      <c r="E87" s="3"/>
      <c r="F87" s="3"/>
      <c r="G87" s="3"/>
      <c r="H87" s="12"/>
      <c r="I87" s="12"/>
      <c r="J87" s="12"/>
      <c r="K87" s="12"/>
      <c r="L87" s="12"/>
      <c r="M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</row>
    <row r="88" spans="1:33" x14ac:dyDescent="0.2">
      <c r="A88" s="3">
        <v>0.66</v>
      </c>
      <c r="B88" s="3"/>
      <c r="C88" s="3">
        <f t="shared" si="3"/>
        <v>3.2303421599951885</v>
      </c>
      <c r="D88" s="3"/>
      <c r="E88" s="3"/>
      <c r="F88" s="3"/>
      <c r="G88" s="3"/>
      <c r="H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</row>
    <row r="89" spans="1:33" x14ac:dyDescent="0.2">
      <c r="A89" s="3">
        <v>0.67</v>
      </c>
      <c r="B89" s="3"/>
      <c r="C89" s="3">
        <f t="shared" ref="C89:C152" si="4">LOG((10^$G$5-10^$G$2)*10^(-1*((A89/$G$3)^$G$4))+10^$G$2)</f>
        <v>3.2196484694036047</v>
      </c>
      <c r="D89" s="3"/>
      <c r="E89" s="3"/>
      <c r="F89" s="3"/>
      <c r="G89" s="3"/>
      <c r="H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</row>
    <row r="90" spans="1:33" x14ac:dyDescent="0.2">
      <c r="A90" s="3">
        <v>0.68</v>
      </c>
      <c r="B90" s="3"/>
      <c r="C90" s="3">
        <f t="shared" si="4"/>
        <v>3.2090723498566271</v>
      </c>
      <c r="D90" s="3"/>
      <c r="E90" s="3"/>
      <c r="F90" s="3"/>
      <c r="G90" s="3"/>
      <c r="H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1:33" x14ac:dyDescent="0.2">
      <c r="A91" s="3">
        <v>0.69</v>
      </c>
      <c r="B91" s="3"/>
      <c r="C91" s="3">
        <f t="shared" si="4"/>
        <v>3.1986111248177513</v>
      </c>
      <c r="D91" s="3"/>
      <c r="E91" s="3"/>
      <c r="F91" s="3"/>
      <c r="G91" s="3"/>
      <c r="H91" s="12"/>
      <c r="I91" s="12"/>
      <c r="J91" s="12"/>
      <c r="K91" s="12"/>
      <c r="L91" s="12"/>
      <c r="M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  <row r="92" spans="1:33" x14ac:dyDescent="0.2">
      <c r="A92" s="3">
        <v>0.7</v>
      </c>
      <c r="B92" s="3"/>
      <c r="C92" s="3">
        <f t="shared" si="4"/>
        <v>3.1882622222116463</v>
      </c>
      <c r="D92" s="3"/>
      <c r="E92" s="3"/>
      <c r="F92" s="3"/>
      <c r="G92" s="3"/>
      <c r="H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1:33" x14ac:dyDescent="0.2">
      <c r="A93" s="3">
        <v>0.71</v>
      </c>
      <c r="B93" s="3"/>
      <c r="C93" s="3">
        <f t="shared" si="4"/>
        <v>3.1780231689554204</v>
      </c>
      <c r="D93" s="3"/>
      <c r="E93" s="3"/>
      <c r="F93" s="3"/>
      <c r="G93" s="3"/>
      <c r="H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1:33" x14ac:dyDescent="0.2">
      <c r="A94" s="3">
        <v>0.72</v>
      </c>
      <c r="B94" s="3"/>
      <c r="C94" s="3">
        <f t="shared" si="4"/>
        <v>3.1678915858476118</v>
      </c>
      <c r="D94" s="3"/>
      <c r="E94" s="3"/>
      <c r="F94" s="3"/>
      <c r="G94" s="3"/>
      <c r="H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  <row r="95" spans="1:33" x14ac:dyDescent="0.2">
      <c r="A95" s="3">
        <v>0.73</v>
      </c>
      <c r="B95" s="3"/>
      <c r="C95" s="3">
        <f t="shared" si="4"/>
        <v>3.1578651827868374</v>
      </c>
      <c r="D95" s="3"/>
      <c r="E95" s="3"/>
      <c r="F95" s="3"/>
      <c r="G95" s="3"/>
      <c r="H95" s="12"/>
      <c r="I95" s="12"/>
      <c r="J95" s="12"/>
      <c r="K95" s="12"/>
      <c r="L95" s="12"/>
      <c r="M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33" x14ac:dyDescent="0.2">
      <c r="A96" s="3">
        <v>0.74</v>
      </c>
      <c r="B96" s="3"/>
      <c r="C96" s="3">
        <f t="shared" si="4"/>
        <v>3.147941754294632</v>
      </c>
      <c r="D96" s="3"/>
      <c r="E96" s="3"/>
      <c r="F96" s="3"/>
      <c r="G96" s="3"/>
      <c r="H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</row>
    <row r="97" spans="1:33" x14ac:dyDescent="0.2">
      <c r="A97" s="3">
        <v>0.75</v>
      </c>
      <c r="B97" s="3"/>
      <c r="C97" s="3">
        <f t="shared" si="4"/>
        <v>3.1381191753192428</v>
      </c>
      <c r="D97" s="3"/>
      <c r="E97" s="3"/>
      <c r="F97" s="3"/>
      <c r="G97" s="3"/>
      <c r="H97" s="12"/>
      <c r="I97" s="12"/>
      <c r="J97" s="12"/>
      <c r="K97" s="12"/>
      <c r="L97" s="12"/>
      <c r="M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</row>
    <row r="98" spans="1:33" x14ac:dyDescent="0.2">
      <c r="A98" s="3">
        <v>0.76</v>
      </c>
      <c r="B98" s="3"/>
      <c r="C98" s="3">
        <f t="shared" si="4"/>
        <v>3.1283953972992498</v>
      </c>
      <c r="D98" s="3"/>
      <c r="E98" s="3"/>
      <c r="F98" s="3"/>
      <c r="G98" s="3"/>
      <c r="H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1:33" x14ac:dyDescent="0.2">
      <c r="A99" s="3">
        <v>0.77</v>
      </c>
      <c r="B99" s="3"/>
      <c r="C99" s="3">
        <f t="shared" si="4"/>
        <v>3.1187684444676917</v>
      </c>
      <c r="D99" s="3"/>
      <c r="E99" s="3"/>
      <c r="F99" s="3"/>
      <c r="G99" s="3"/>
      <c r="H99" s="12"/>
      <c r="I99" s="12"/>
      <c r="J99" s="12"/>
      <c r="K99" s="12"/>
      <c r="L99" s="12"/>
      <c r="M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</row>
    <row r="100" spans="1:33" x14ac:dyDescent="0.2">
      <c r="A100" s="3">
        <v>0.78</v>
      </c>
      <c r="B100" s="3"/>
      <c r="C100" s="3">
        <f t="shared" si="4"/>
        <v>3.1092364103790757</v>
      </c>
      <c r="D100" s="3"/>
      <c r="E100" s="3"/>
      <c r="F100" s="3"/>
      <c r="G100" s="3"/>
      <c r="H100" s="12"/>
      <c r="I100" s="12"/>
      <c r="J100" s="12"/>
      <c r="K100" s="12"/>
      <c r="L100" s="12"/>
      <c r="M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</row>
    <row r="101" spans="1:33" x14ac:dyDescent="0.2">
      <c r="A101" s="3">
        <v>0.79</v>
      </c>
      <c r="B101" s="3"/>
      <c r="C101" s="3">
        <f t="shared" si="4"/>
        <v>3.0997974546431162</v>
      </c>
      <c r="D101" s="3"/>
      <c r="E101" s="3"/>
      <c r="F101" s="3"/>
      <c r="G101" s="3"/>
      <c r="H101" s="12"/>
      <c r="I101" s="12"/>
      <c r="J101" s="12"/>
      <c r="K101" s="12"/>
      <c r="L101" s="12"/>
      <c r="M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</row>
    <row r="102" spans="1:33" x14ac:dyDescent="0.2">
      <c r="A102" s="3">
        <v>0.8</v>
      </c>
      <c r="B102" s="3"/>
      <c r="C102" s="3">
        <f t="shared" si="4"/>
        <v>3.0904497998504525</v>
      </c>
      <c r="D102" s="3"/>
      <c r="E102" s="3"/>
      <c r="F102" s="3"/>
      <c r="G102" s="3"/>
      <c r="H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</row>
    <row r="103" spans="1:33" x14ac:dyDescent="0.2">
      <c r="A103" s="3">
        <v>0.81</v>
      </c>
      <c r="B103" s="3"/>
      <c r="C103" s="3">
        <f t="shared" si="4"/>
        <v>3.0811917286767621</v>
      </c>
      <c r="D103" s="3"/>
      <c r="E103" s="3"/>
      <c r="F103" s="3"/>
      <c r="G103" s="3"/>
      <c r="H103" s="12"/>
      <c r="I103" s="12"/>
      <c r="J103" s="12"/>
      <c r="K103" s="12"/>
      <c r="L103" s="12"/>
      <c r="M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</row>
    <row r="104" spans="1:33" x14ac:dyDescent="0.2">
      <c r="A104" s="3">
        <v>0.82</v>
      </c>
      <c r="B104" s="3"/>
      <c r="C104" s="3">
        <f t="shared" si="4"/>
        <v>3.0720215811528617</v>
      </c>
      <c r="D104" s="3"/>
      <c r="E104" s="3"/>
      <c r="F104" s="3"/>
      <c r="G104" s="3"/>
      <c r="H104" s="12"/>
      <c r="I104" s="12"/>
      <c r="J104" s="12"/>
      <c r="K104" s="12"/>
      <c r="L104" s="12"/>
      <c r="M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</row>
    <row r="105" spans="1:33" x14ac:dyDescent="0.2">
      <c r="A105" s="3">
        <v>0.83</v>
      </c>
      <c r="B105" s="3"/>
      <c r="C105" s="3">
        <f t="shared" si="4"/>
        <v>3.062937752089339</v>
      </c>
      <c r="D105" s="3"/>
      <c r="E105" s="3"/>
      <c r="F105" s="3"/>
      <c r="G105" s="3"/>
      <c r="H105" s="12"/>
      <c r="I105" s="12"/>
      <c r="J105" s="12"/>
      <c r="K105" s="12"/>
      <c r="L105" s="12"/>
      <c r="M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</row>
    <row r="106" spans="1:33" x14ac:dyDescent="0.2">
      <c r="A106" s="3">
        <v>0.84</v>
      </c>
      <c r="B106" s="3"/>
      <c r="C106" s="3">
        <f t="shared" si="4"/>
        <v>3.0539386886452218</v>
      </c>
      <c r="D106" s="3"/>
      <c r="E106" s="3"/>
      <c r="F106" s="3"/>
      <c r="G106" s="3"/>
      <c r="H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</row>
    <row r="107" spans="1:33" x14ac:dyDescent="0.2">
      <c r="A107" s="3">
        <v>0.85</v>
      </c>
      <c r="B107" s="3"/>
      <c r="C107" s="3">
        <f t="shared" si="4"/>
        <v>3.0450228880309829</v>
      </c>
      <c r="D107" s="3"/>
      <c r="E107" s="3"/>
      <c r="F107" s="3"/>
      <c r="G107" s="3"/>
      <c r="H107" s="12"/>
      <c r="I107" s="12"/>
      <c r="J107" s="12"/>
      <c r="K107" s="12"/>
      <c r="L107" s="12"/>
      <c r="M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:33" x14ac:dyDescent="0.2">
      <c r="A108" s="3">
        <v>0.86</v>
      </c>
      <c r="B108" s="3"/>
      <c r="C108" s="3">
        <f t="shared" si="4"/>
        <v>3.03618889533697</v>
      </c>
      <c r="D108" s="3"/>
      <c r="E108" s="3"/>
      <c r="F108" s="3"/>
      <c r="G108" s="3"/>
      <c r="H108" s="12"/>
      <c r="I108" s="12"/>
      <c r="J108" s="12"/>
      <c r="K108" s="12"/>
      <c r="L108" s="12"/>
      <c r="M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</row>
    <row r="109" spans="1:33" x14ac:dyDescent="0.2">
      <c r="A109" s="3">
        <v>0.87</v>
      </c>
      <c r="B109" s="3"/>
      <c r="C109" s="3">
        <f t="shared" si="4"/>
        <v>3.0274353014790116</v>
      </c>
      <c r="D109" s="3"/>
      <c r="E109" s="3"/>
      <c r="F109" s="3"/>
      <c r="G109" s="3"/>
      <c r="H109" s="12"/>
      <c r="I109" s="12"/>
      <c r="J109" s="12"/>
      <c r="K109" s="12"/>
      <c r="L109" s="12"/>
      <c r="M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</row>
    <row r="110" spans="1:33" x14ac:dyDescent="0.2">
      <c r="A110" s="3">
        <v>0.88</v>
      </c>
      <c r="B110" s="3"/>
      <c r="C110" s="3">
        <f t="shared" si="4"/>
        <v>3.0187607412535993</v>
      </c>
      <c r="D110" s="3"/>
      <c r="E110" s="3"/>
      <c r="F110" s="3"/>
      <c r="G110" s="3"/>
      <c r="H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</row>
    <row r="111" spans="1:33" x14ac:dyDescent="0.2">
      <c r="A111" s="3">
        <v>0.89</v>
      </c>
      <c r="B111" s="3"/>
      <c r="C111" s="3">
        <f t="shared" si="4"/>
        <v>3.0101638914956146</v>
      </c>
      <c r="D111" s="3"/>
      <c r="E111" s="3"/>
      <c r="F111" s="3"/>
      <c r="G111" s="3"/>
      <c r="H111" s="12"/>
      <c r="I111" s="12"/>
      <c r="J111" s="12"/>
      <c r="K111" s="12"/>
      <c r="L111" s="12"/>
      <c r="M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</row>
    <row r="112" spans="1:33" x14ac:dyDescent="0.2">
      <c r="A112" s="3">
        <v>0.9</v>
      </c>
      <c r="B112" s="3"/>
      <c r="C112" s="3">
        <f t="shared" si="4"/>
        <v>3.0016434693320893</v>
      </c>
      <c r="D112" s="3"/>
      <c r="E112" s="3"/>
      <c r="F112" s="3"/>
      <c r="G112" s="3"/>
      <c r="H112" s="12"/>
      <c r="I112" s="12"/>
      <c r="J112" s="12"/>
      <c r="K112" s="12"/>
      <c r="L112" s="12"/>
      <c r="M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</row>
    <row r="113" spans="1:33" x14ac:dyDescent="0.2">
      <c r="A113" s="3">
        <v>0.91</v>
      </c>
      <c r="B113" s="3"/>
      <c r="C113" s="3">
        <f t="shared" si="4"/>
        <v>2.9931982305259752</v>
      </c>
      <c r="D113" s="3"/>
      <c r="E113" s="3"/>
      <c r="F113" s="3"/>
      <c r="G113" s="3"/>
      <c r="H113" s="12"/>
      <c r="I113" s="12"/>
      <c r="J113" s="12"/>
      <c r="K113" s="12"/>
      <c r="L113" s="12"/>
      <c r="M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</row>
    <row r="114" spans="1:33" x14ac:dyDescent="0.2">
      <c r="A114" s="3">
        <v>0.92</v>
      </c>
      <c r="B114" s="3"/>
      <c r="C114" s="3">
        <f t="shared" si="4"/>
        <v>2.9848269679043402</v>
      </c>
      <c r="D114" s="3"/>
      <c r="E114" s="3"/>
      <c r="F114" s="3"/>
      <c r="G114" s="3"/>
      <c r="H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</row>
    <row r="115" spans="1:33" x14ac:dyDescent="0.2">
      <c r="A115" s="3">
        <v>0.93</v>
      </c>
      <c r="B115" s="3"/>
      <c r="C115" s="3">
        <f t="shared" si="4"/>
        <v>2.9765285098657999</v>
      </c>
      <c r="D115" s="3"/>
      <c r="E115" s="3"/>
      <c r="F115" s="3"/>
      <c r="G115" s="3"/>
      <c r="H115" s="12"/>
      <c r="I115" s="12"/>
      <c r="J115" s="12"/>
      <c r="K115" s="12"/>
      <c r="L115" s="12"/>
      <c r="M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1:33" x14ac:dyDescent="0.2">
      <c r="A116" s="3">
        <v>0.94</v>
      </c>
      <c r="B116" s="3"/>
      <c r="C116" s="3">
        <f t="shared" si="4"/>
        <v>2.968301718962389</v>
      </c>
      <c r="D116" s="3"/>
      <c r="E116" s="3"/>
      <c r="F116" s="3"/>
      <c r="G116" s="3"/>
      <c r="H116" s="12"/>
      <c r="I116" s="12"/>
      <c r="J116" s="12"/>
      <c r="K116" s="12"/>
      <c r="L116" s="12"/>
      <c r="M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</row>
    <row r="117" spans="1:33" x14ac:dyDescent="0.2">
      <c r="A117" s="3">
        <v>0.95</v>
      </c>
      <c r="B117" s="3"/>
      <c r="C117" s="3">
        <f t="shared" si="4"/>
        <v>2.9601454905513807</v>
      </c>
      <c r="D117" s="3"/>
      <c r="E117" s="3"/>
      <c r="F117" s="3"/>
      <c r="G117" s="3"/>
      <c r="H117" s="12"/>
      <c r="I117" s="12"/>
      <c r="J117" s="12"/>
      <c r="K117" s="12"/>
      <c r="L117" s="12"/>
      <c r="M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</row>
    <row r="118" spans="1:33" x14ac:dyDescent="0.2">
      <c r="A118" s="3">
        <v>0.96</v>
      </c>
      <c r="B118" s="3"/>
      <c r="C118" s="3">
        <f t="shared" si="4"/>
        <v>2.9520587515129164</v>
      </c>
      <c r="D118" s="3"/>
      <c r="E118" s="3"/>
      <c r="F118" s="3"/>
      <c r="G118" s="3"/>
      <c r="H118" s="12"/>
      <c r="I118" s="12"/>
      <c r="J118" s="12"/>
      <c r="K118" s="12"/>
      <c r="L118" s="12"/>
      <c r="M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1:33" x14ac:dyDescent="0.2">
      <c r="A119" s="3">
        <v>0.97</v>
      </c>
      <c r="B119" s="3"/>
      <c r="C119" s="3">
        <f t="shared" si="4"/>
        <v>2.9440404590295604</v>
      </c>
      <c r="D119" s="3"/>
      <c r="E119" s="3"/>
      <c r="F119" s="3"/>
      <c r="G119" s="3"/>
      <c r="H119" s="12"/>
      <c r="I119" s="12"/>
      <c r="J119" s="12"/>
      <c r="K119" s="12"/>
      <c r="L119" s="12"/>
      <c r="M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</row>
    <row r="120" spans="1:33" x14ac:dyDescent="0.2">
      <c r="A120" s="3">
        <v>0.98</v>
      </c>
      <c r="B120" s="3"/>
      <c r="C120" s="3">
        <f t="shared" si="4"/>
        <v>2.936089599424184</v>
      </c>
      <c r="D120" s="3"/>
      <c r="E120" s="3"/>
      <c r="F120" s="3"/>
      <c r="G120" s="3"/>
      <c r="H120" s="12"/>
      <c r="I120" s="12"/>
      <c r="J120" s="12"/>
      <c r="K120" s="12"/>
      <c r="L120" s="12"/>
      <c r="M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</row>
    <row r="121" spans="1:33" x14ac:dyDescent="0.2">
      <c r="A121" s="3">
        <v>0.99</v>
      </c>
      <c r="B121" s="3"/>
      <c r="C121" s="3">
        <f t="shared" si="4"/>
        <v>2.9282051870528152</v>
      </c>
      <c r="D121" s="3"/>
      <c r="E121" s="3"/>
      <c r="F121" s="3"/>
      <c r="G121" s="3"/>
      <c r="H121" s="12"/>
      <c r="I121" s="12"/>
      <c r="J121" s="12"/>
      <c r="K121" s="12"/>
      <c r="L121" s="12"/>
      <c r="M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1:33" x14ac:dyDescent="0.2">
      <c r="A122" s="3">
        <v>1</v>
      </c>
      <c r="B122" s="3"/>
      <c r="C122" s="3">
        <f t="shared" si="4"/>
        <v>2.9203862632493212</v>
      </c>
    </row>
    <row r="123" spans="1:33" x14ac:dyDescent="0.2">
      <c r="A123" s="3">
        <v>1.01</v>
      </c>
      <c r="B123" s="3"/>
      <c r="C123" s="3">
        <f t="shared" si="4"/>
        <v>2.912631895318996</v>
      </c>
    </row>
    <row r="124" spans="1:33" x14ac:dyDescent="0.2">
      <c r="A124" s="3">
        <v>1.02</v>
      </c>
      <c r="B124" s="3"/>
      <c r="C124" s="3">
        <f t="shared" si="4"/>
        <v>2.9049411755783283</v>
      </c>
    </row>
    <row r="125" spans="1:33" x14ac:dyDescent="0.2">
      <c r="A125" s="3">
        <v>1.03</v>
      </c>
      <c r="B125" s="3"/>
      <c r="C125" s="3">
        <f t="shared" si="4"/>
        <v>2.8973132204383787</v>
      </c>
    </row>
    <row r="126" spans="1:33" x14ac:dyDescent="0.2">
      <c r="A126" s="3">
        <v>1.04</v>
      </c>
      <c r="B126" s="3"/>
      <c r="C126" s="3">
        <f t="shared" si="4"/>
        <v>2.8897471695293979</v>
      </c>
    </row>
    <row r="127" spans="1:33" x14ac:dyDescent="0.2">
      <c r="A127" s="3">
        <v>1.05</v>
      </c>
      <c r="B127" s="3"/>
      <c r="C127" s="3">
        <f t="shared" si="4"/>
        <v>2.882242184864432</v>
      </c>
    </row>
    <row r="128" spans="1:33" x14ac:dyDescent="0.2">
      <c r="A128" s="3">
        <v>1.06</v>
      </c>
      <c r="B128" s="3"/>
      <c r="C128" s="3">
        <f t="shared" si="4"/>
        <v>2.874797450039825</v>
      </c>
    </row>
    <row r="129" spans="1:3" x14ac:dyDescent="0.2">
      <c r="A129" s="3">
        <v>1.07</v>
      </c>
      <c r="B129" s="3"/>
      <c r="C129" s="3">
        <f t="shared" si="4"/>
        <v>2.8674121694706662</v>
      </c>
    </row>
    <row r="130" spans="1:3" x14ac:dyDescent="0.2">
      <c r="A130" s="3">
        <v>1.08</v>
      </c>
      <c r="B130" s="3"/>
      <c r="C130" s="3">
        <f t="shared" si="4"/>
        <v>2.8600855676593202</v>
      </c>
    </row>
    <row r="131" spans="1:3" x14ac:dyDescent="0.2">
      <c r="A131" s="3">
        <v>1.0900000000000001</v>
      </c>
      <c r="B131" s="3"/>
      <c r="C131" s="3">
        <f t="shared" si="4"/>
        <v>2.8528168884953327</v>
      </c>
    </row>
    <row r="132" spans="1:3" x14ac:dyDescent="0.2">
      <c r="A132" s="3">
        <v>1.1000000000000001</v>
      </c>
      <c r="B132" s="3"/>
      <c r="C132" s="3">
        <f t="shared" si="4"/>
        <v>2.8456053945850779</v>
      </c>
    </row>
    <row r="133" spans="1:3" x14ac:dyDescent="0.2">
      <c r="A133" s="3">
        <v>1.1100000000000001</v>
      </c>
      <c r="B133" s="3"/>
      <c r="C133" s="3">
        <f t="shared" si="4"/>
        <v>2.8384503666096239</v>
      </c>
    </row>
    <row r="134" spans="1:3" x14ac:dyDescent="0.2">
      <c r="A134" s="3">
        <v>1.1200000000000001</v>
      </c>
      <c r="B134" s="3"/>
      <c r="C134" s="3">
        <f t="shared" si="4"/>
        <v>2.8313511027093923</v>
      </c>
    </row>
    <row r="135" spans="1:3" x14ac:dyDescent="0.2">
      <c r="A135" s="3">
        <v>1.1299999999999999</v>
      </c>
      <c r="B135" s="3"/>
      <c r="C135" s="3">
        <f t="shared" si="4"/>
        <v>2.824306917894257</v>
      </c>
    </row>
    <row r="136" spans="1:3" x14ac:dyDescent="0.2">
      <c r="A136" s="3">
        <v>1.1399999999999999</v>
      </c>
      <c r="B136" s="3"/>
      <c r="C136" s="3">
        <f t="shared" si="4"/>
        <v>2.8173171434778093</v>
      </c>
    </row>
    <row r="137" spans="1:3" x14ac:dyDescent="0.2">
      <c r="A137" s="3">
        <v>1.1499999999999999</v>
      </c>
      <c r="B137" s="3"/>
      <c r="C137" s="3">
        <f t="shared" si="4"/>
        <v>2.8103811265346175</v>
      </c>
    </row>
    <row r="138" spans="1:3" x14ac:dyDescent="0.2">
      <c r="A138" s="3">
        <v>1.1599999999999999</v>
      </c>
      <c r="B138" s="3"/>
      <c r="C138" s="3">
        <f t="shared" si="4"/>
        <v>2.8034982293793225</v>
      </c>
    </row>
    <row r="139" spans="1:3" x14ac:dyDescent="0.2">
      <c r="A139" s="3">
        <v>1.17</v>
      </c>
      <c r="B139" s="3"/>
      <c r="C139" s="3">
        <f t="shared" si="4"/>
        <v>2.796667829066545</v>
      </c>
    </row>
    <row r="140" spans="1:3" x14ac:dyDescent="0.2">
      <c r="A140" s="3">
        <v>1.18</v>
      </c>
      <c r="B140" s="3"/>
      <c r="C140" s="3">
        <f t="shared" si="4"/>
        <v>2.7898893169105787</v>
      </c>
    </row>
    <row r="141" spans="1:3" x14ac:dyDescent="0.2">
      <c r="A141" s="3">
        <v>1.19</v>
      </c>
      <c r="B141" s="3"/>
      <c r="C141" s="3">
        <f t="shared" si="4"/>
        <v>2.7831620980239324</v>
      </c>
    </row>
    <row r="142" spans="1:3" x14ac:dyDescent="0.2">
      <c r="A142" s="3">
        <v>1.2</v>
      </c>
      <c r="B142" s="3"/>
      <c r="C142" s="3">
        <f t="shared" si="4"/>
        <v>2.7764855908738473</v>
      </c>
    </row>
    <row r="143" spans="1:3" x14ac:dyDescent="0.2">
      <c r="A143" s="3">
        <v>1.21</v>
      </c>
      <c r="B143" s="3"/>
      <c r="C143" s="3">
        <f t="shared" si="4"/>
        <v>2.7698592268559143</v>
      </c>
    </row>
    <row r="144" spans="1:3" x14ac:dyDescent="0.2">
      <c r="A144" s="3">
        <v>1.22</v>
      </c>
      <c r="B144" s="3"/>
      <c r="C144" s="3">
        <f t="shared" si="4"/>
        <v>2.7632824498840352</v>
      </c>
    </row>
    <row r="145" spans="1:3" x14ac:dyDescent="0.2">
      <c r="A145" s="3">
        <v>1.23</v>
      </c>
      <c r="B145" s="3"/>
      <c r="C145" s="3">
        <f t="shared" si="4"/>
        <v>2.7567547159959478</v>
      </c>
    </row>
    <row r="146" spans="1:3" x14ac:dyDescent="0.2">
      <c r="A146" s="3">
        <v>1.24</v>
      </c>
      <c r="B146" s="3"/>
      <c r="C146" s="3">
        <f t="shared" si="4"/>
        <v>2.7502754929736173</v>
      </c>
    </row>
    <row r="147" spans="1:3" x14ac:dyDescent="0.2">
      <c r="A147" s="3">
        <v>1.25</v>
      </c>
      <c r="B147" s="3"/>
      <c r="C147" s="3">
        <f t="shared" si="4"/>
        <v>2.7438442599778217</v>
      </c>
    </row>
    <row r="148" spans="1:3" x14ac:dyDescent="0.2">
      <c r="A148" s="3">
        <v>1.26</v>
      </c>
      <c r="B148" s="3"/>
      <c r="C148" s="3">
        <f t="shared" si="4"/>
        <v>2.7374605071962828</v>
      </c>
    </row>
    <row r="149" spans="1:3" x14ac:dyDescent="0.2">
      <c r="A149" s="3">
        <v>1.27</v>
      </c>
      <c r="B149" s="3"/>
      <c r="C149" s="3">
        <f t="shared" si="4"/>
        <v>2.7311237355047644</v>
      </c>
    </row>
    <row r="150" spans="1:3" x14ac:dyDescent="0.2">
      <c r="A150" s="3">
        <v>1.28</v>
      </c>
      <c r="B150" s="3"/>
      <c r="C150" s="3">
        <f t="shared" si="4"/>
        <v>2.7248334561405367</v>
      </c>
    </row>
    <row r="151" spans="1:3" x14ac:dyDescent="0.2">
      <c r="A151" s="3">
        <v>1.29</v>
      </c>
      <c r="B151" s="3"/>
      <c r="C151" s="3">
        <f t="shared" si="4"/>
        <v>2.7185891903876853</v>
      </c>
    </row>
    <row r="152" spans="1:3" x14ac:dyDescent="0.2">
      <c r="A152" s="3">
        <v>1.3</v>
      </c>
      <c r="B152" s="3"/>
      <c r="C152" s="3">
        <f t="shared" si="4"/>
        <v>2.7123904692737502</v>
      </c>
    </row>
    <row r="153" spans="1:3" x14ac:dyDescent="0.2">
      <c r="A153" s="3">
        <v>1.31</v>
      </c>
      <c r="B153" s="3"/>
      <c r="C153" s="3">
        <f t="shared" ref="C153:C216" si="5">LOG((10^$G$5-10^$G$2)*10^(-1*((A153/$G$3)^$G$4))+10^$G$2)</f>
        <v>2.7062368332771931</v>
      </c>
    </row>
    <row r="154" spans="1:3" x14ac:dyDescent="0.2">
      <c r="A154" s="3">
        <v>1.32</v>
      </c>
      <c r="B154" s="3"/>
      <c r="C154" s="3">
        <f t="shared" si="5"/>
        <v>2.7001278320452533</v>
      </c>
    </row>
    <row r="155" spans="1:3" x14ac:dyDescent="0.2">
      <c r="A155" s="3">
        <v>1.33</v>
      </c>
      <c r="B155" s="3"/>
      <c r="C155" s="3">
        <f t="shared" si="5"/>
        <v>2.6940630241217285</v>
      </c>
    </row>
    <row r="156" spans="1:3" x14ac:dyDescent="0.2">
      <c r="A156" s="3">
        <v>1.34</v>
      </c>
      <c r="B156" s="3"/>
      <c r="C156" s="3">
        <f t="shared" si="5"/>
        <v>2.688041976684286</v>
      </c>
    </row>
    <row r="157" spans="1:3" x14ac:dyDescent="0.2">
      <c r="A157" s="3">
        <v>1.35</v>
      </c>
      <c r="B157" s="3"/>
      <c r="C157" s="3">
        <f t="shared" si="5"/>
        <v>2.6820642652908888</v>
      </c>
    </row>
    <row r="158" spans="1:3" x14ac:dyDescent="0.2">
      <c r="A158" s="3">
        <v>1.36</v>
      </c>
      <c r="B158" s="3"/>
      <c r="C158" s="3">
        <f t="shared" si="5"/>
        <v>2.6761294736349752</v>
      </c>
    </row>
    <row r="159" spans="1:3" x14ac:dyDescent="0.2">
      <c r="A159" s="3">
        <v>1.37</v>
      </c>
      <c r="B159" s="3"/>
      <c r="C159" s="3">
        <f t="shared" si="5"/>
        <v>2.6702371933090245</v>
      </c>
    </row>
    <row r="160" spans="1:3" x14ac:dyDescent="0.2">
      <c r="A160" s="3">
        <v>1.38</v>
      </c>
      <c r="B160" s="3"/>
      <c r="C160" s="3">
        <f t="shared" si="5"/>
        <v>2.6643870235761704</v>
      </c>
    </row>
    <row r="161" spans="1:3" x14ac:dyDescent="0.2">
      <c r="A161" s="3">
        <v>1.39</v>
      </c>
      <c r="B161" s="3"/>
      <c r="C161" s="3">
        <f t="shared" si="5"/>
        <v>2.6585785711495369</v>
      </c>
    </row>
    <row r="162" spans="1:3" x14ac:dyDescent="0.2">
      <c r="A162" s="3">
        <v>1.4</v>
      </c>
      <c r="B162" s="3"/>
      <c r="C162" s="3">
        <f t="shared" si="5"/>
        <v>2.6528114499789943</v>
      </c>
    </row>
    <row r="163" spans="1:3" x14ac:dyDescent="0.2">
      <c r="A163" s="3">
        <v>1.41</v>
      </c>
      <c r="B163" s="3"/>
      <c r="C163" s="3">
        <f t="shared" si="5"/>
        <v>2.6470852810450252</v>
      </c>
    </row>
    <row r="164" spans="1:3" x14ac:dyDescent="0.2">
      <c r="A164" s="3">
        <v>1.42</v>
      </c>
      <c r="B164" s="3"/>
      <c r="C164" s="3">
        <f t="shared" si="5"/>
        <v>2.6413996921594429</v>
      </c>
    </row>
    <row r="165" spans="1:3" x14ac:dyDescent="0.2">
      <c r="A165" s="3">
        <v>1.43</v>
      </c>
      <c r="B165" s="3"/>
      <c r="C165" s="3">
        <f t="shared" si="5"/>
        <v>2.6357543177726748</v>
      </c>
    </row>
    <row r="166" spans="1:3" x14ac:dyDescent="0.2">
      <c r="A166" s="3">
        <v>1.44</v>
      </c>
      <c r="B166" s="3"/>
      <c r="C166" s="3">
        <f t="shared" si="5"/>
        <v>2.6301487987873648</v>
      </c>
    </row>
    <row r="167" spans="1:3" x14ac:dyDescent="0.2">
      <c r="A167" s="3">
        <v>1.45</v>
      </c>
      <c r="B167" s="3"/>
      <c r="C167" s="3">
        <f t="shared" si="5"/>
        <v>2.624582782378055</v>
      </c>
    </row>
    <row r="168" spans="1:3" x14ac:dyDescent="0.2">
      <c r="A168" s="3">
        <v>1.46</v>
      </c>
      <c r="B168" s="3"/>
      <c r="C168" s="3">
        <f t="shared" si="5"/>
        <v>2.6190559218167087</v>
      </c>
    </row>
    <row r="169" spans="1:3" x14ac:dyDescent="0.2">
      <c r="A169" s="3">
        <v>1.47</v>
      </c>
      <c r="B169" s="3"/>
      <c r="C169" s="3">
        <f t="shared" si="5"/>
        <v>2.6135678763038563</v>
      </c>
    </row>
    <row r="170" spans="1:3" x14ac:dyDescent="0.2">
      <c r="A170" s="3">
        <v>1.48</v>
      </c>
      <c r="B170" s="3"/>
      <c r="C170" s="3">
        <f t="shared" si="5"/>
        <v>2.6081183108051502</v>
      </c>
    </row>
    <row r="171" spans="1:3" x14ac:dyDescent="0.2">
      <c r="A171" s="3">
        <v>1.49</v>
      </c>
      <c r="B171" s="3"/>
      <c r="C171" s="3">
        <f t="shared" si="5"/>
        <v>2.6027068958931356</v>
      </c>
    </row>
    <row r="172" spans="1:3" x14ac:dyDescent="0.2">
      <c r="A172" s="3">
        <v>1.5</v>
      </c>
      <c r="B172" s="3"/>
      <c r="C172" s="3">
        <f t="shared" si="5"/>
        <v>2.5973333075940288</v>
      </c>
    </row>
    <row r="173" spans="1:3" x14ac:dyDescent="0.2">
      <c r="A173" s="3">
        <v>1.51</v>
      </c>
      <c r="B173" s="3"/>
      <c r="C173" s="3">
        <f t="shared" si="5"/>
        <v>2.5919972272393377</v>
      </c>
    </row>
    <row r="174" spans="1:3" x14ac:dyDescent="0.2">
      <c r="A174" s="3">
        <v>1.52</v>
      </c>
      <c r="B174" s="3"/>
      <c r="C174" s="3">
        <f t="shared" si="5"/>
        <v>2.5866983413221343</v>
      </c>
    </row>
    <row r="175" spans="1:3" x14ac:dyDescent="0.2">
      <c r="A175" s="3">
        <v>1.53</v>
      </c>
      <c r="B175" s="3"/>
      <c r="C175" s="3">
        <f t="shared" si="5"/>
        <v>2.5814363413578105</v>
      </c>
    </row>
    <row r="176" spans="1:3" x14ac:dyDescent="0.2">
      <c r="A176" s="3">
        <v>1.54</v>
      </c>
      <c r="B176" s="3"/>
      <c r="C176" s="3">
        <f t="shared" si="5"/>
        <v>2.576210923749175</v>
      </c>
    </row>
    <row r="177" spans="1:3" x14ac:dyDescent="0.2">
      <c r="A177" s="3">
        <v>1.55</v>
      </c>
      <c r="B177" s="3"/>
      <c r="C177" s="3">
        <f t="shared" si="5"/>
        <v>2.5710217896557044</v>
      </c>
    </row>
    <row r="178" spans="1:3" x14ac:dyDescent="0.2">
      <c r="A178" s="3">
        <v>1.56</v>
      </c>
      <c r="B178" s="3"/>
      <c r="C178" s="3">
        <f t="shared" si="5"/>
        <v>2.5658686448668364</v>
      </c>
    </row>
    <row r="179" spans="1:3" x14ac:dyDescent="0.2">
      <c r="A179" s="3">
        <v>1.57</v>
      </c>
      <c r="B179" s="3"/>
      <c r="C179" s="3">
        <f t="shared" si="5"/>
        <v>2.5607511996791357</v>
      </c>
    </row>
    <row r="180" spans="1:3" x14ac:dyDescent="0.2">
      <c r="A180" s="3">
        <v>1.58</v>
      </c>
      <c r="B180" s="3"/>
      <c r="C180" s="3">
        <f t="shared" si="5"/>
        <v>2.5556691687772153</v>
      </c>
    </row>
    <row r="181" spans="1:3" x14ac:dyDescent="0.2">
      <c r="A181" s="3">
        <v>1.59</v>
      </c>
      <c r="B181" s="3"/>
      <c r="C181" s="3">
        <f t="shared" si="5"/>
        <v>2.5506222711182729</v>
      </c>
    </row>
    <row r="182" spans="1:3" x14ac:dyDescent="0.2">
      <c r="A182" s="3">
        <v>1.6</v>
      </c>
      <c r="B182" s="3"/>
      <c r="C182" s="3">
        <f t="shared" si="5"/>
        <v>2.5456102298201229</v>
      </c>
    </row>
    <row r="183" spans="1:3" x14ac:dyDescent="0.2">
      <c r="A183" s="3">
        <v>1.61</v>
      </c>
      <c r="B183" s="3"/>
      <c r="C183" s="3">
        <f t="shared" si="5"/>
        <v>2.5406327720526023</v>
      </c>
    </row>
    <row r="184" spans="1:3" x14ac:dyDescent="0.2">
      <c r="A184" s="3">
        <v>1.62</v>
      </c>
      <c r="B184" s="3"/>
      <c r="C184" s="3">
        <f t="shared" si="5"/>
        <v>2.5356896289322415</v>
      </c>
    </row>
    <row r="185" spans="1:3" x14ac:dyDescent="0.2">
      <c r="A185" s="3">
        <v>1.63</v>
      </c>
      <c r="B185" s="3"/>
      <c r="C185" s="3">
        <f t="shared" si="5"/>
        <v>2.530780535420083</v>
      </c>
    </row>
    <row r="186" spans="1:3" x14ac:dyDescent="0.2">
      <c r="A186" s="3">
        <v>1.64</v>
      </c>
      <c r="B186" s="3"/>
      <c r="C186" s="3">
        <f t="shared" si="5"/>
        <v>2.5259052302225449</v>
      </c>
    </row>
    <row r="187" spans="1:3" x14ac:dyDescent="0.2">
      <c r="A187" s="3">
        <v>1.65</v>
      </c>
      <c r="B187" s="3"/>
      <c r="C187" s="3">
        <f t="shared" si="5"/>
        <v>2.5210634556952369</v>
      </c>
    </row>
    <row r="188" spans="1:3" x14ac:dyDescent="0.2">
      <c r="A188" s="3">
        <v>1.66</v>
      </c>
      <c r="B188" s="3"/>
      <c r="C188" s="3">
        <f t="shared" si="5"/>
        <v>2.5162549577496121</v>
      </c>
    </row>
    <row r="189" spans="1:3" x14ac:dyDescent="0.2">
      <c r="A189" s="3">
        <v>1.67</v>
      </c>
      <c r="B189" s="3"/>
      <c r="C189" s="3">
        <f t="shared" si="5"/>
        <v>2.5114794857623886</v>
      </c>
    </row>
    <row r="190" spans="1:3" x14ac:dyDescent="0.2">
      <c r="A190" s="3">
        <v>1.68</v>
      </c>
      <c r="B190" s="3"/>
      <c r="C190" s="3">
        <f t="shared" si="5"/>
        <v>2.5067367924876209</v>
      </c>
    </row>
    <row r="191" spans="1:3" x14ac:dyDescent="0.2">
      <c r="A191" s="3">
        <v>1.69</v>
      </c>
      <c r="B191" s="3"/>
      <c r="C191" s="3">
        <f t="shared" si="5"/>
        <v>2.5020266339713642</v>
      </c>
    </row>
    <row r="192" spans="1:3" x14ac:dyDescent="0.2">
      <c r="A192" s="3">
        <v>1.7</v>
      </c>
      <c r="B192" s="3"/>
      <c r="C192" s="3">
        <f t="shared" si="5"/>
        <v>2.4973487694688243</v>
      </c>
    </row>
    <row r="193" spans="1:3" x14ac:dyDescent="0.2">
      <c r="A193" s="3">
        <v>1.71</v>
      </c>
      <c r="B193" s="3"/>
      <c r="C193" s="3">
        <f t="shared" si="5"/>
        <v>2.4927029613639373</v>
      </c>
    </row>
    <row r="194" spans="1:3" x14ac:dyDescent="0.2">
      <c r="A194" s="3">
        <v>1.72</v>
      </c>
      <c r="B194" s="3"/>
      <c r="C194" s="3">
        <f t="shared" si="5"/>
        <v>2.4880889750912698</v>
      </c>
    </row>
    <row r="195" spans="1:3" x14ac:dyDescent="0.2">
      <c r="A195" s="3">
        <v>1.73</v>
      </c>
      <c r="B195" s="3"/>
      <c r="C195" s="3">
        <f t="shared" si="5"/>
        <v>2.483506579060212</v>
      </c>
    </row>
    <row r="196" spans="1:3" x14ac:dyDescent="0.2">
      <c r="A196" s="3">
        <v>1.74</v>
      </c>
      <c r="B196" s="3"/>
      <c r="C196" s="3">
        <f t="shared" si="5"/>
        <v>2.4789555445813418</v>
      </c>
    </row>
    <row r="197" spans="1:3" x14ac:dyDescent="0.2">
      <c r="A197" s="3">
        <v>1.75</v>
      </c>
      <c r="B197" s="3"/>
      <c r="C197" s="3">
        <f t="shared" si="5"/>
        <v>2.4744356457949364</v>
      </c>
    </row>
    <row r="198" spans="1:3" x14ac:dyDescent="0.2">
      <c r="A198" s="3">
        <v>1.76</v>
      </c>
      <c r="B198" s="3"/>
      <c r="C198" s="3">
        <f t="shared" si="5"/>
        <v>2.4699466596015314</v>
      </c>
    </row>
    <row r="199" spans="1:3" x14ac:dyDescent="0.2">
      <c r="A199" s="3">
        <v>1.77</v>
      </c>
      <c r="B199" s="3"/>
      <c r="C199" s="3">
        <f t="shared" si="5"/>
        <v>2.4654883655944899</v>
      </c>
    </row>
    <row r="200" spans="1:3" x14ac:dyDescent="0.2">
      <c r="A200" s="3">
        <v>1.78</v>
      </c>
      <c r="B200" s="3"/>
      <c r="C200" s="3">
        <f t="shared" si="5"/>
        <v>2.461060545994501</v>
      </c>
    </row>
    <row r="201" spans="1:3" x14ac:dyDescent="0.2">
      <c r="A201" s="3">
        <v>1.79</v>
      </c>
      <c r="B201" s="3"/>
      <c r="C201" s="3">
        <f t="shared" si="5"/>
        <v>2.4566629855859619</v>
      </c>
    </row>
    <row r="202" spans="1:3" x14ac:dyDescent="0.2">
      <c r="A202" s="3">
        <v>1.8</v>
      </c>
      <c r="B202" s="3"/>
      <c r="C202" s="3">
        <f t="shared" si="5"/>
        <v>2.4522954716551837</v>
      </c>
    </row>
    <row r="203" spans="1:3" x14ac:dyDescent="0.2">
      <c r="A203" s="3">
        <v>1.81</v>
      </c>
      <c r="B203" s="3"/>
      <c r="C203" s="3">
        <f t="shared" si="5"/>
        <v>2.4479577939303581</v>
      </c>
    </row>
    <row r="204" spans="1:3" x14ac:dyDescent="0.2">
      <c r="A204" s="3">
        <v>1.82</v>
      </c>
      <c r="B204" s="3"/>
      <c r="C204" s="3">
        <f t="shared" si="5"/>
        <v>2.443649744523249</v>
      </c>
    </row>
    <row r="205" spans="1:3" x14ac:dyDescent="0.2">
      <c r="A205" s="3">
        <v>1.83</v>
      </c>
      <c r="B205" s="3"/>
      <c r="C205" s="3">
        <f t="shared" si="5"/>
        <v>2.4393711178725375</v>
      </c>
    </row>
    <row r="206" spans="1:3" x14ac:dyDescent="0.2">
      <c r="A206" s="3">
        <v>1.84</v>
      </c>
      <c r="B206" s="3"/>
      <c r="C206" s="3">
        <f t="shared" si="5"/>
        <v>2.4351217106887901</v>
      </c>
    </row>
    <row r="207" spans="1:3" x14ac:dyDescent="0.2">
      <c r="A207" s="3">
        <v>1.85</v>
      </c>
      <c r="B207" s="3"/>
      <c r="C207" s="3">
        <f t="shared" si="5"/>
        <v>2.4309013219009925</v>
      </c>
    </row>
    <row r="208" spans="1:3" x14ac:dyDescent="0.2">
      <c r="A208" s="3">
        <v>1.86</v>
      </c>
      <c r="B208" s="3"/>
      <c r="C208" s="3">
        <f t="shared" si="5"/>
        <v>2.4267097526046011</v>
      </c>
    </row>
    <row r="209" spans="1:3" x14ac:dyDescent="0.2">
      <c r="A209" s="3">
        <v>1.87</v>
      </c>
      <c r="B209" s="3"/>
      <c r="C209" s="3">
        <f t="shared" si="5"/>
        <v>2.4225468060110797</v>
      </c>
    </row>
    <row r="210" spans="1:3" x14ac:dyDescent="0.2">
      <c r="A210" s="3">
        <v>1.88</v>
      </c>
      <c r="B210" s="3"/>
      <c r="C210" s="3">
        <f t="shared" si="5"/>
        <v>2.4184122873988603</v>
      </c>
    </row>
    <row r="211" spans="1:3" x14ac:dyDescent="0.2">
      <c r="A211" s="3">
        <v>1.89</v>
      </c>
      <c r="B211" s="3"/>
      <c r="C211" s="3">
        <f t="shared" si="5"/>
        <v>2.4143060040657103</v>
      </c>
    </row>
    <row r="212" spans="1:3" x14ac:dyDescent="0.2">
      <c r="A212" s="3">
        <v>1.9</v>
      </c>
      <c r="B212" s="3"/>
      <c r="C212" s="3">
        <f t="shared" si="5"/>
        <v>2.4102277652824435</v>
      </c>
    </row>
    <row r="213" spans="1:3" x14ac:dyDescent="0.2">
      <c r="A213" s="3">
        <v>1.91</v>
      </c>
      <c r="B213" s="3"/>
      <c r="C213" s="3">
        <f t="shared" si="5"/>
        <v>2.4061773822479475</v>
      </c>
    </row>
    <row r="214" spans="1:3" x14ac:dyDescent="0.2">
      <c r="A214" s="3">
        <v>1.92</v>
      </c>
      <c r="B214" s="3"/>
      <c r="C214" s="3">
        <f t="shared" si="5"/>
        <v>2.402154668045493</v>
      </c>
    </row>
    <row r="215" spans="1:3" x14ac:dyDescent="0.2">
      <c r="A215" s="3">
        <v>1.93</v>
      </c>
      <c r="B215" s="3"/>
      <c r="C215" s="3">
        <f t="shared" si="5"/>
        <v>2.3981594376002797</v>
      </c>
    </row>
    <row r="216" spans="1:3" x14ac:dyDescent="0.2">
      <c r="A216" s="3">
        <v>1.94</v>
      </c>
      <c r="B216" s="3"/>
      <c r="C216" s="3">
        <f t="shared" si="5"/>
        <v>2.3941915076381934</v>
      </c>
    </row>
    <row r="217" spans="1:3" x14ac:dyDescent="0.2">
      <c r="A217" s="3">
        <v>1.95</v>
      </c>
      <c r="B217" s="3"/>
      <c r="C217" s="3">
        <f t="shared" ref="C217:C280" si="6">LOG((10^$G$5-10^$G$2)*10^(-1*((A217/$G$3)^$G$4))+10^$G$2)</f>
        <v>2.3902506966457295</v>
      </c>
    </row>
    <row r="218" spans="1:3" x14ac:dyDescent="0.2">
      <c r="A218" s="3">
        <v>1.96</v>
      </c>
      <c r="B218" s="3"/>
      <c r="C218" s="3">
        <f t="shared" si="6"/>
        <v>2.3863368248310612</v>
      </c>
    </row>
    <row r="219" spans="1:3" x14ac:dyDescent="0.2">
      <c r="A219" s="3">
        <v>1.97</v>
      </c>
      <c r="B219" s="3"/>
      <c r="C219" s="3">
        <f t="shared" si="6"/>
        <v>2.3824497140862122</v>
      </c>
    </row>
    <row r="220" spans="1:3" x14ac:dyDescent="0.2">
      <c r="A220" s="3">
        <v>1.98</v>
      </c>
      <c r="B220" s="3"/>
      <c r="C220" s="3">
        <f t="shared" si="6"/>
        <v>2.3785891879503112</v>
      </c>
    </row>
    <row r="221" spans="1:3" x14ac:dyDescent="0.2">
      <c r="A221" s="3">
        <v>1.99</v>
      </c>
      <c r="B221" s="3"/>
      <c r="C221" s="3">
        <f t="shared" si="6"/>
        <v>2.3747550715738877</v>
      </c>
    </row>
    <row r="222" spans="1:3" x14ac:dyDescent="0.2">
      <c r="A222" s="3">
        <v>2</v>
      </c>
      <c r="B222" s="3"/>
      <c r="C222" s="3">
        <f t="shared" si="6"/>
        <v>2.3709471916841904</v>
      </c>
    </row>
    <row r="223" spans="1:3" x14ac:dyDescent="0.2">
      <c r="A223" s="3">
        <v>2.0099999999999998</v>
      </c>
      <c r="B223" s="3"/>
      <c r="C223" s="3">
        <f t="shared" si="6"/>
        <v>2.3671653765514948</v>
      </c>
    </row>
    <row r="224" spans="1:3" x14ac:dyDescent="0.2">
      <c r="A224" s="3">
        <v>2.02</v>
      </c>
      <c r="B224" s="3"/>
      <c r="C224" s="3">
        <f t="shared" si="6"/>
        <v>2.3634094559563721</v>
      </c>
    </row>
    <row r="225" spans="1:3" x14ac:dyDescent="0.2">
      <c r="A225" s="3">
        <v>2.0299999999999998</v>
      </c>
      <c r="B225" s="3"/>
      <c r="C225" s="3">
        <f t="shared" si="6"/>
        <v>2.3596792611578969</v>
      </c>
    </row>
    <row r="226" spans="1:3" x14ac:dyDescent="0.2">
      <c r="A226" s="3">
        <v>2.04</v>
      </c>
      <c r="B226" s="3"/>
      <c r="C226" s="3">
        <f t="shared" si="6"/>
        <v>2.3559746248627671</v>
      </c>
    </row>
    <row r="227" spans="1:3" x14ac:dyDescent="0.2">
      <c r="A227" s="3">
        <v>2.0499999999999998</v>
      </c>
      <c r="B227" s="3"/>
      <c r="C227" s="3">
        <f t="shared" si="6"/>
        <v>2.3522953811953045</v>
      </c>
    </row>
    <row r="228" spans="1:3" x14ac:dyDescent="0.2">
      <c r="A228" s="3">
        <v>2.06</v>
      </c>
      <c r="B228" s="3"/>
      <c r="C228" s="3">
        <f t="shared" si="6"/>
        <v>2.3486413656683265</v>
      </c>
    </row>
    <row r="229" spans="1:3" x14ac:dyDescent="0.2">
      <c r="A229" s="3">
        <v>2.0699999999999998</v>
      </c>
      <c r="B229" s="3"/>
      <c r="C229" s="3">
        <f t="shared" si="6"/>
        <v>2.3450124151548475</v>
      </c>
    </row>
    <row r="230" spans="1:3" x14ac:dyDescent="0.2">
      <c r="A230" s="3">
        <v>2.08</v>
      </c>
      <c r="B230" s="3"/>
      <c r="C230" s="3">
        <f t="shared" si="6"/>
        <v>2.3414083678605979</v>
      </c>
    </row>
    <row r="231" spans="1:3" x14ac:dyDescent="0.2">
      <c r="A231" s="3">
        <v>2.09</v>
      </c>
      <c r="B231" s="3"/>
      <c r="C231" s="3">
        <f t="shared" si="6"/>
        <v>2.3378290632973466</v>
      </c>
    </row>
    <row r="232" spans="1:3" x14ac:dyDescent="0.2">
      <c r="A232" s="3">
        <v>2.1</v>
      </c>
      <c r="B232" s="3"/>
      <c r="C232" s="3">
        <f t="shared" si="6"/>
        <v>2.3342743422569807</v>
      </c>
    </row>
    <row r="233" spans="1:3" x14ac:dyDescent="0.2">
      <c r="A233" s="3">
        <v>2.11</v>
      </c>
      <c r="B233" s="3"/>
      <c r="C233" s="3">
        <f t="shared" si="6"/>
        <v>2.3307440467863478</v>
      </c>
    </row>
    <row r="234" spans="1:3" x14ac:dyDescent="0.2">
      <c r="A234" s="3">
        <v>2.12</v>
      </c>
      <c r="B234" s="3"/>
      <c r="C234" s="3">
        <f t="shared" si="6"/>
        <v>2.3272380201628247</v>
      </c>
    </row>
    <row r="235" spans="1:3" x14ac:dyDescent="0.2">
      <c r="A235" s="3">
        <v>2.13</v>
      </c>
      <c r="B235" s="3"/>
      <c r="C235" s="3">
        <f t="shared" si="6"/>
        <v>2.3237561068706021</v>
      </c>
    </row>
    <row r="236" spans="1:3" x14ac:dyDescent="0.2">
      <c r="A236" s="3">
        <v>2.14</v>
      </c>
      <c r="B236" s="3"/>
      <c r="C236" s="3">
        <f t="shared" si="6"/>
        <v>2.3202981525776507</v>
      </c>
    </row>
    <row r="237" spans="1:3" x14ac:dyDescent="0.2">
      <c r="A237" s="3">
        <v>2.15</v>
      </c>
      <c r="B237" s="3"/>
      <c r="C237" s="3">
        <f t="shared" si="6"/>
        <v>2.3168640041133779</v>
      </c>
    </row>
    <row r="238" spans="1:3" x14ac:dyDescent="0.2">
      <c r="A238" s="3">
        <v>2.16</v>
      </c>
      <c r="B238" s="3"/>
      <c r="C238" s="3">
        <f t="shared" si="6"/>
        <v>2.3134535094469233</v>
      </c>
    </row>
    <row r="239" spans="1:3" x14ac:dyDescent="0.2">
      <c r="A239" s="3">
        <v>2.17</v>
      </c>
      <c r="B239" s="3"/>
      <c r="C239" s="3">
        <f t="shared" si="6"/>
        <v>2.3100665176661015</v>
      </c>
    </row>
    <row r="240" spans="1:3" x14ac:dyDescent="0.2">
      <c r="A240" s="3">
        <v>2.1800000000000002</v>
      </c>
      <c r="B240" s="3"/>
      <c r="C240" s="3">
        <f t="shared" si="6"/>
        <v>2.3067028789569655</v>
      </c>
    </row>
    <row r="241" spans="1:3" x14ac:dyDescent="0.2">
      <c r="A241" s="3">
        <v>2.19</v>
      </c>
      <c r="B241" s="3"/>
      <c r="C241" s="3">
        <f t="shared" si="6"/>
        <v>2.3033624445839678</v>
      </c>
    </row>
    <row r="242" spans="1:3" x14ac:dyDescent="0.2">
      <c r="A242" s="3">
        <v>2.2000000000000002</v>
      </c>
      <c r="B242" s="3"/>
      <c r="C242" s="3">
        <f t="shared" si="6"/>
        <v>2.3000450668707151</v>
      </c>
    </row>
    <row r="243" spans="1:3" x14ac:dyDescent="0.2">
      <c r="A243" s="3">
        <v>2.21</v>
      </c>
      <c r="B243" s="3"/>
      <c r="C243" s="3">
        <f t="shared" si="6"/>
        <v>2.296750599181292</v>
      </c>
    </row>
    <row r="244" spans="1:3" x14ac:dyDescent="0.2">
      <c r="A244" s="3">
        <v>2.2200000000000002</v>
      </c>
      <c r="B244" s="3"/>
      <c r="C244" s="3">
        <f t="shared" si="6"/>
        <v>2.293478895902143</v>
      </c>
    </row>
    <row r="245" spans="1:3" x14ac:dyDescent="0.2">
      <c r="A245" s="3">
        <v>2.23</v>
      </c>
      <c r="B245" s="3"/>
      <c r="C245" s="3">
        <f t="shared" si="6"/>
        <v>2.2902298124244922</v>
      </c>
    </row>
    <row r="246" spans="1:3" x14ac:dyDescent="0.2">
      <c r="A246" s="3">
        <v>2.2400000000000002</v>
      </c>
      <c r="B246" s="3"/>
      <c r="C246" s="3">
        <f t="shared" si="6"/>
        <v>2.2870032051272924</v>
      </c>
    </row>
    <row r="247" spans="1:3" x14ac:dyDescent="0.2">
      <c r="A247" s="3">
        <v>2.25</v>
      </c>
      <c r="B247" s="3"/>
      <c r="C247" s="3">
        <f t="shared" si="6"/>
        <v>2.2837989313606859</v>
      </c>
    </row>
    <row r="248" spans="1:3" x14ac:dyDescent="0.2">
      <c r="A248" s="3">
        <v>2.2599999999999998</v>
      </c>
      <c r="B248" s="3"/>
      <c r="C248" s="3">
        <f t="shared" si="6"/>
        <v>2.2806168494299626</v>
      </c>
    </row>
    <row r="249" spans="1:3" x14ac:dyDescent="0.2">
      <c r="A249" s="3">
        <v>2.27</v>
      </c>
      <c r="B249" s="3"/>
      <c r="C249" s="3">
        <f t="shared" si="6"/>
        <v>2.2774568185800046</v>
      </c>
    </row>
    <row r="250" spans="1:3" x14ac:dyDescent="0.2">
      <c r="A250" s="3">
        <v>2.2799999999999998</v>
      </c>
      <c r="B250" s="3"/>
      <c r="C250" s="3">
        <f t="shared" si="6"/>
        <v>2.2743186989802018</v>
      </c>
    </row>
    <row r="251" spans="1:3" x14ac:dyDescent="0.2">
      <c r="A251" s="3">
        <v>2.29</v>
      </c>
      <c r="B251" s="3"/>
      <c r="C251" s="3">
        <f t="shared" si="6"/>
        <v>2.2712023517098237</v>
      </c>
    </row>
    <row r="252" spans="1:3" x14ac:dyDescent="0.2">
      <c r="A252" s="3">
        <v>2.2999999999999998</v>
      </c>
      <c r="B252" s="3"/>
      <c r="C252" s="3">
        <f t="shared" si="6"/>
        <v>2.2681076387438419</v>
      </c>
    </row>
    <row r="253" spans="1:3" x14ac:dyDescent="0.2">
      <c r="A253" s="3">
        <v>2.31</v>
      </c>
      <c r="B253" s="3"/>
      <c r="C253" s="3">
        <f t="shared" si="6"/>
        <v>2.2650344229391823</v>
      </c>
    </row>
    <row r="254" spans="1:3" x14ac:dyDescent="0.2">
      <c r="A254" s="3">
        <v>2.3199999999999998</v>
      </c>
      <c r="B254" s="3"/>
      <c r="C254" s="3">
        <f t="shared" si="6"/>
        <v>2.2619825680214016</v>
      </c>
    </row>
    <row r="255" spans="1:3" x14ac:dyDescent="0.2">
      <c r="A255" s="3">
        <v>2.33</v>
      </c>
      <c r="B255" s="3"/>
      <c r="C255" s="3">
        <f t="shared" si="6"/>
        <v>2.2589519385717725</v>
      </c>
    </row>
    <row r="256" spans="1:3" x14ac:dyDescent="0.2">
      <c r="A256" s="3">
        <v>2.34</v>
      </c>
      <c r="B256" s="3"/>
      <c r="C256" s="3">
        <f t="shared" si="6"/>
        <v>2.2559424000147681</v>
      </c>
    </row>
    <row r="257" spans="1:3" x14ac:dyDescent="0.2">
      <c r="A257" s="3">
        <v>2.35</v>
      </c>
      <c r="B257" s="3"/>
      <c r="C257" s="3">
        <f t="shared" si="6"/>
        <v>2.2529538186059352</v>
      </c>
    </row>
    <row r="258" spans="1:3" x14ac:dyDescent="0.2">
      <c r="A258" s="3">
        <v>2.36</v>
      </c>
      <c r="B258" s="3"/>
      <c r="C258" s="3">
        <f t="shared" si="6"/>
        <v>2.2499860614201448</v>
      </c>
    </row>
    <row r="259" spans="1:3" x14ac:dyDescent="0.2">
      <c r="A259" s="3">
        <v>2.37</v>
      </c>
      <c r="B259" s="3"/>
      <c r="C259" s="3">
        <f t="shared" si="6"/>
        <v>2.2470389963402049</v>
      </c>
    </row>
    <row r="260" spans="1:3" x14ac:dyDescent="0.2">
      <c r="A260" s="3">
        <v>2.38</v>
      </c>
      <c r="B260" s="3"/>
      <c r="C260" s="3">
        <f t="shared" si="6"/>
        <v>2.2441124920458346</v>
      </c>
    </row>
    <row r="261" spans="1:3" x14ac:dyDescent="0.2">
      <c r="A261" s="3">
        <v>2.39</v>
      </c>
      <c r="B261" s="3"/>
      <c r="C261" s="3">
        <f t="shared" si="6"/>
        <v>2.2412064180029798</v>
      </c>
    </row>
    <row r="262" spans="1:3" x14ac:dyDescent="0.2">
      <c r="A262" s="3">
        <v>2.4</v>
      </c>
      <c r="B262" s="3"/>
      <c r="C262" s="3">
        <f t="shared" si="6"/>
        <v>2.2383206444534705</v>
      </c>
    </row>
    <row r="263" spans="1:3" x14ac:dyDescent="0.2">
      <c r="A263" s="3">
        <v>2.41</v>
      </c>
      <c r="B263" s="3"/>
      <c r="C263" s="3">
        <f t="shared" si="6"/>
        <v>2.2354550424049959</v>
      </c>
    </row>
    <row r="264" spans="1:3" x14ac:dyDescent="0.2">
      <c r="A264" s="3">
        <v>2.42</v>
      </c>
      <c r="B264" s="3"/>
      <c r="C264" s="3">
        <f t="shared" si="6"/>
        <v>2.2326094836214088</v>
      </c>
    </row>
    <row r="265" spans="1:3" x14ac:dyDescent="0.2">
      <c r="A265" s="3">
        <v>2.4300000000000002</v>
      </c>
      <c r="B265" s="3"/>
      <c r="C265" s="3">
        <f t="shared" si="6"/>
        <v>2.2297838406133255</v>
      </c>
    </row>
    <row r="266" spans="1:3" x14ac:dyDescent="0.2">
      <c r="A266" s="3">
        <v>2.44</v>
      </c>
      <c r="B266" s="3"/>
      <c r="C266" s="3">
        <f t="shared" si="6"/>
        <v>2.2269779866290342</v>
      </c>
    </row>
    <row r="267" spans="1:3" x14ac:dyDescent="0.2">
      <c r="A267" s="3">
        <v>2.4500000000000002</v>
      </c>
      <c r="B267" s="3"/>
      <c r="C267" s="3">
        <f t="shared" si="6"/>
        <v>2.2241917956456905</v>
      </c>
    </row>
    <row r="268" spans="1:3" x14ac:dyDescent="0.2">
      <c r="A268" s="3">
        <v>2.46</v>
      </c>
      <c r="B268" s="3"/>
      <c r="C268" s="3">
        <f t="shared" si="6"/>
        <v>2.2214251423607925</v>
      </c>
    </row>
    <row r="269" spans="1:3" x14ac:dyDescent="0.2">
      <c r="A269" s="3">
        <v>2.4700000000000002</v>
      </c>
      <c r="B269" s="3"/>
      <c r="C269" s="3">
        <f t="shared" si="6"/>
        <v>2.2186779021839351</v>
      </c>
    </row>
    <row r="270" spans="1:3" x14ac:dyDescent="0.2">
      <c r="A270" s="3">
        <v>2.48</v>
      </c>
      <c r="B270" s="3"/>
      <c r="C270" s="3">
        <f t="shared" si="6"/>
        <v>2.2159499512288248</v>
      </c>
    </row>
    <row r="271" spans="1:3" x14ac:dyDescent="0.2">
      <c r="A271" s="3">
        <v>2.4900000000000002</v>
      </c>
      <c r="B271" s="3"/>
      <c r="C271" s="3">
        <f t="shared" si="6"/>
        <v>2.2132411663055573</v>
      </c>
    </row>
    <row r="272" spans="1:3" x14ac:dyDescent="0.2">
      <c r="A272" s="3">
        <v>2.5</v>
      </c>
      <c r="B272" s="3"/>
      <c r="C272" s="3">
        <f t="shared" si="6"/>
        <v>2.2105514249131377</v>
      </c>
    </row>
    <row r="273" spans="1:3" x14ac:dyDescent="0.2">
      <c r="A273" s="3">
        <v>2.5099999999999998</v>
      </c>
      <c r="B273" s="3"/>
      <c r="C273" s="3">
        <f t="shared" si="6"/>
        <v>2.207880605232253</v>
      </c>
    </row>
    <row r="274" spans="1:3" x14ac:dyDescent="0.2">
      <c r="A274" s="3">
        <v>2.52</v>
      </c>
      <c r="B274" s="3"/>
      <c r="C274" s="3">
        <f t="shared" si="6"/>
        <v>2.2052285861182708</v>
      </c>
    </row>
    <row r="275" spans="1:3" x14ac:dyDescent="0.2">
      <c r="A275" s="3">
        <v>2.5299999999999998</v>
      </c>
      <c r="B275" s="3"/>
      <c r="C275" s="3">
        <f t="shared" si="6"/>
        <v>2.2025952470944721</v>
      </c>
    </row>
    <row r="276" spans="1:3" x14ac:dyDescent="0.2">
      <c r="A276" s="3">
        <v>2.54</v>
      </c>
      <c r="B276" s="3"/>
      <c r="C276" s="3">
        <f t="shared" si="6"/>
        <v>2.1999804683455007</v>
      </c>
    </row>
    <row r="277" spans="1:3" x14ac:dyDescent="0.2">
      <c r="A277" s="3">
        <v>2.5499999999999998</v>
      </c>
      <c r="B277" s="3"/>
      <c r="C277" s="3">
        <f t="shared" si="6"/>
        <v>2.1973841307110313</v>
      </c>
    </row>
    <row r="278" spans="1:3" x14ac:dyDescent="0.2">
      <c r="A278" s="3">
        <v>2.56</v>
      </c>
      <c r="B278" s="3"/>
      <c r="C278" s="3">
        <f t="shared" si="6"/>
        <v>2.1948061156796421</v>
      </c>
    </row>
    <row r="279" spans="1:3" x14ac:dyDescent="0.2">
      <c r="A279" s="3">
        <v>2.57</v>
      </c>
      <c r="B279" s="3"/>
      <c r="C279" s="3">
        <f t="shared" si="6"/>
        <v>2.1922463053828869</v>
      </c>
    </row>
    <row r="280" spans="1:3" x14ac:dyDescent="0.2">
      <c r="A280" s="3">
        <v>2.58</v>
      </c>
      <c r="B280" s="3"/>
      <c r="C280" s="3">
        <f t="shared" si="6"/>
        <v>2.1897045825895667</v>
      </c>
    </row>
    <row r="281" spans="1:3" x14ac:dyDescent="0.2">
      <c r="A281" s="3">
        <v>2.59</v>
      </c>
      <c r="B281" s="3"/>
      <c r="C281" s="3">
        <f t="shared" ref="C281:C344" si="7">LOG((10^$G$5-10^$G$2)*10^(-1*((A281/$G$3)^$G$4))+10^$G$2)</f>
        <v>2.1871808307001888</v>
      </c>
    </row>
    <row r="282" spans="1:3" x14ac:dyDescent="0.2">
      <c r="A282" s="3">
        <v>2.6</v>
      </c>
      <c r="B282" s="3"/>
      <c r="C282" s="3">
        <f t="shared" si="7"/>
        <v>2.1846749337415998</v>
      </c>
    </row>
    <row r="283" spans="1:3" x14ac:dyDescent="0.2">
      <c r="A283" s="3">
        <v>2.61</v>
      </c>
      <c r="B283" s="3"/>
      <c r="C283" s="3">
        <f t="shared" si="7"/>
        <v>2.1821867763618084</v>
      </c>
    </row>
    <row r="284" spans="1:3" x14ac:dyDescent="0.2">
      <c r="A284" s="3">
        <v>2.62</v>
      </c>
      <c r="B284" s="3"/>
      <c r="C284" s="3">
        <f t="shared" si="7"/>
        <v>2.1797162438249704</v>
      </c>
    </row>
    <row r="285" spans="1:3" x14ac:dyDescent="0.2">
      <c r="A285" s="3">
        <v>2.63</v>
      </c>
      <c r="B285" s="3"/>
      <c r="C285" s="3">
        <f t="shared" si="7"/>
        <v>2.1772632220065407</v>
      </c>
    </row>
    <row r="286" spans="1:3" x14ac:dyDescent="0.2">
      <c r="A286" s="3">
        <v>2.64</v>
      </c>
      <c r="B286" s="3"/>
      <c r="C286" s="3">
        <f t="shared" si="7"/>
        <v>2.1748275973885853</v>
      </c>
    </row>
    <row r="287" spans="1:3" x14ac:dyDescent="0.2">
      <c r="A287" s="3">
        <v>2.65</v>
      </c>
      <c r="B287" s="3"/>
      <c r="C287" s="3">
        <f t="shared" si="7"/>
        <v>2.1724092570552469</v>
      </c>
    </row>
    <row r="288" spans="1:3" x14ac:dyDescent="0.2">
      <c r="A288" s="3">
        <v>2.66</v>
      </c>
      <c r="B288" s="3"/>
      <c r="C288" s="3">
        <f t="shared" si="7"/>
        <v>2.1700080886883608</v>
      </c>
    </row>
    <row r="289" spans="1:3" x14ac:dyDescent="0.2">
      <c r="A289" s="3">
        <v>2.67</v>
      </c>
      <c r="B289" s="3"/>
      <c r="C289" s="3">
        <f t="shared" si="7"/>
        <v>2.1676239805632145</v>
      </c>
    </row>
    <row r="290" spans="1:3" x14ac:dyDescent="0.2">
      <c r="A290" s="3">
        <v>2.68</v>
      </c>
      <c r="B290" s="3"/>
      <c r="C290" s="3">
        <f t="shared" si="7"/>
        <v>2.1652568215444457</v>
      </c>
    </row>
    <row r="291" spans="1:3" x14ac:dyDescent="0.2">
      <c r="A291" s="3">
        <v>2.69</v>
      </c>
      <c r="B291" s="3"/>
      <c r="C291" s="3">
        <f t="shared" si="7"/>
        <v>2.1629065010820749</v>
      </c>
    </row>
    <row r="292" spans="1:3" x14ac:dyDescent="0.2">
      <c r="A292" s="3">
        <v>2.7</v>
      </c>
      <c r="B292" s="3"/>
      <c r="C292" s="3">
        <f t="shared" si="7"/>
        <v>2.1605729092076649</v>
      </c>
    </row>
    <row r="293" spans="1:3" x14ac:dyDescent="0.2">
      <c r="A293" s="3">
        <v>2.71</v>
      </c>
      <c r="B293" s="3"/>
      <c r="C293" s="3">
        <f t="shared" si="7"/>
        <v>2.1582559365306118</v>
      </c>
    </row>
    <row r="294" spans="1:3" x14ac:dyDescent="0.2">
      <c r="A294" s="3">
        <v>2.72</v>
      </c>
      <c r="B294" s="3"/>
      <c r="C294" s="3">
        <f t="shared" si="7"/>
        <v>2.1559554742345513</v>
      </c>
    </row>
    <row r="295" spans="1:3" x14ac:dyDescent="0.2">
      <c r="A295" s="3">
        <v>2.73</v>
      </c>
      <c r="B295" s="3"/>
      <c r="C295" s="3">
        <f t="shared" si="7"/>
        <v>2.1536714140738771</v>
      </c>
    </row>
    <row r="296" spans="1:3" x14ac:dyDescent="0.2">
      <c r="A296" s="3">
        <v>2.74</v>
      </c>
      <c r="B296" s="3"/>
      <c r="C296" s="3">
        <f t="shared" si="7"/>
        <v>2.1514036483703824</v>
      </c>
    </row>
    <row r="297" spans="1:3" x14ac:dyDescent="0.2">
      <c r="A297" s="3">
        <v>2.75</v>
      </c>
      <c r="B297" s="3"/>
      <c r="C297" s="3">
        <f t="shared" si="7"/>
        <v>2.1491520700100004</v>
      </c>
    </row>
    <row r="298" spans="1:3" x14ac:dyDescent="0.2">
      <c r="A298" s="3">
        <v>2.76</v>
      </c>
      <c r="B298" s="3"/>
      <c r="C298" s="3">
        <f t="shared" si="7"/>
        <v>2.1469165724396482</v>
      </c>
    </row>
    <row r="299" spans="1:3" x14ac:dyDescent="0.2">
      <c r="A299" s="3">
        <v>2.77</v>
      </c>
      <c r="B299" s="3"/>
      <c r="C299" s="3">
        <f t="shared" si="7"/>
        <v>2.144697049664174</v>
      </c>
    </row>
    <row r="300" spans="1:3" x14ac:dyDescent="0.2">
      <c r="A300" s="3">
        <v>2.78</v>
      </c>
      <c r="B300" s="3"/>
      <c r="C300" s="3">
        <f t="shared" si="7"/>
        <v>2.1424933962434003</v>
      </c>
    </row>
    <row r="301" spans="1:3" x14ac:dyDescent="0.2">
      <c r="A301" s="3">
        <v>2.79</v>
      </c>
      <c r="B301" s="3"/>
      <c r="C301" s="3">
        <f t="shared" si="7"/>
        <v>2.1403055072892556</v>
      </c>
    </row>
    <row r="302" spans="1:3" x14ac:dyDescent="0.2">
      <c r="A302" s="3">
        <v>2.8</v>
      </c>
      <c r="B302" s="3"/>
      <c r="C302" s="3">
        <f t="shared" si="7"/>
        <v>2.1381332784629987</v>
      </c>
    </row>
    <row r="303" spans="1:3" x14ac:dyDescent="0.2">
      <c r="A303" s="3">
        <v>2.81</v>
      </c>
      <c r="B303" s="3"/>
      <c r="C303" s="3">
        <f t="shared" si="7"/>
        <v>2.1359766059725231</v>
      </c>
    </row>
    <row r="304" spans="1:3" x14ac:dyDescent="0.2">
      <c r="A304" s="3">
        <v>2.82</v>
      </c>
      <c r="B304" s="3"/>
      <c r="C304" s="3">
        <f t="shared" si="7"/>
        <v>2.1338353865697455</v>
      </c>
    </row>
    <row r="305" spans="1:3" x14ac:dyDescent="0.2">
      <c r="A305" s="3">
        <v>2.83</v>
      </c>
      <c r="B305" s="3"/>
      <c r="C305" s="3">
        <f t="shared" si="7"/>
        <v>2.1317095175480767</v>
      </c>
    </row>
    <row r="306" spans="1:3" x14ac:dyDescent="0.2">
      <c r="A306" s="3">
        <v>2.84</v>
      </c>
      <c r="B306" s="3"/>
      <c r="C306" s="3">
        <f t="shared" si="7"/>
        <v>2.1295988967399575</v>
      </c>
    </row>
    <row r="307" spans="1:3" x14ac:dyDescent="0.2">
      <c r="A307" s="3">
        <v>2.85</v>
      </c>
      <c r="B307" s="3"/>
      <c r="C307" s="3">
        <f t="shared" si="7"/>
        <v>2.1275034225144753</v>
      </c>
    </row>
    <row r="308" spans="1:3" x14ac:dyDescent="0.2">
      <c r="A308" s="3">
        <v>2.86</v>
      </c>
      <c r="B308" s="3"/>
      <c r="C308" s="3">
        <f t="shared" si="7"/>
        <v>2.125422993775044</v>
      </c>
    </row>
    <row r="309" spans="1:3" x14ac:dyDescent="0.2">
      <c r="A309" s="3">
        <v>2.87</v>
      </c>
      <c r="B309" s="3"/>
      <c r="C309" s="3">
        <f t="shared" si="7"/>
        <v>2.1233575099571547</v>
      </c>
    </row>
    <row r="310" spans="1:3" x14ac:dyDescent="0.2">
      <c r="A310" s="3">
        <v>2.88</v>
      </c>
      <c r="B310" s="3"/>
      <c r="C310" s="3">
        <f t="shared" si="7"/>
        <v>2.1213068710261793</v>
      </c>
    </row>
    <row r="311" spans="1:3" x14ac:dyDescent="0.2">
      <c r="A311" s="3">
        <v>2.89</v>
      </c>
      <c r="B311" s="3"/>
      <c r="C311" s="3">
        <f t="shared" si="7"/>
        <v>2.1192709774752472</v>
      </c>
    </row>
    <row r="312" spans="1:3" x14ac:dyDescent="0.2">
      <c r="A312" s="3">
        <v>2.9</v>
      </c>
      <c r="B312" s="3"/>
      <c r="C312" s="3">
        <f t="shared" si="7"/>
        <v>2.117249730323167</v>
      </c>
    </row>
    <row r="313" spans="1:3" x14ac:dyDescent="0.2">
      <c r="A313" s="3">
        <v>2.91</v>
      </c>
      <c r="B313" s="3"/>
      <c r="C313" s="3">
        <f t="shared" si="7"/>
        <v>2.1152430311124126</v>
      </c>
    </row>
    <row r="314" spans="1:3" x14ac:dyDescent="0.2">
      <c r="A314" s="3">
        <v>2.92</v>
      </c>
      <c r="B314" s="3"/>
      <c r="C314" s="3">
        <f t="shared" si="7"/>
        <v>2.1132507819071531</v>
      </c>
    </row>
    <row r="315" spans="1:3" x14ac:dyDescent="0.2">
      <c r="A315" s="3">
        <v>2.93</v>
      </c>
      <c r="B315" s="3"/>
      <c r="C315" s="3">
        <f t="shared" si="7"/>
        <v>2.1112728852913345</v>
      </c>
    </row>
    <row r="316" spans="1:3" x14ac:dyDescent="0.2">
      <c r="A316" s="3">
        <v>2.94</v>
      </c>
      <c r="B316" s="3"/>
      <c r="C316" s="3">
        <f t="shared" si="7"/>
        <v>2.1093092443668131</v>
      </c>
    </row>
    <row r="317" spans="1:3" x14ac:dyDescent="0.2">
      <c r="A317" s="3">
        <v>2.95</v>
      </c>
      <c r="B317" s="3"/>
      <c r="C317" s="3">
        <f t="shared" si="7"/>
        <v>2.1073597627515279</v>
      </c>
    </row>
    <row r="318" spans="1:3" x14ac:dyDescent="0.2">
      <c r="A318" s="3">
        <v>2.96</v>
      </c>
      <c r="B318" s="3"/>
      <c r="C318" s="3">
        <f t="shared" si="7"/>
        <v>2.1054243445777128</v>
      </c>
    </row>
    <row r="319" spans="1:3" x14ac:dyDescent="0.2">
      <c r="A319" s="3">
        <v>2.97</v>
      </c>
      <c r="B319" s="3"/>
      <c r="C319" s="3">
        <f t="shared" si="7"/>
        <v>2.1035028944901613</v>
      </c>
    </row>
    <row r="320" spans="1:3" x14ac:dyDescent="0.2">
      <c r="A320" s="3">
        <v>2.98</v>
      </c>
      <c r="B320" s="3"/>
      <c r="C320" s="3">
        <f t="shared" si="7"/>
        <v>2.1015953176445108</v>
      </c>
    </row>
    <row r="321" spans="1:3" x14ac:dyDescent="0.2">
      <c r="A321" s="3">
        <v>2.99</v>
      </c>
      <c r="B321" s="3"/>
      <c r="C321" s="3">
        <f t="shared" si="7"/>
        <v>2.0997015197055804</v>
      </c>
    </row>
    <row r="322" spans="1:3" x14ac:dyDescent="0.2">
      <c r="A322" s="3">
        <v>3</v>
      </c>
      <c r="B322" s="3"/>
      <c r="C322" s="3">
        <f t="shared" si="7"/>
        <v>2.0978214068457302</v>
      </c>
    </row>
    <row r="323" spans="1:3" x14ac:dyDescent="0.2">
      <c r="A323" s="3">
        <v>3.01</v>
      </c>
      <c r="B323" s="3"/>
      <c r="C323" s="3">
        <f t="shared" si="7"/>
        <v>2.0959548857432586</v>
      </c>
    </row>
    <row r="324" spans="1:3" x14ac:dyDescent="0.2">
      <c r="A324" s="3">
        <v>3.02</v>
      </c>
      <c r="B324" s="3"/>
      <c r="C324" s="3">
        <f t="shared" si="7"/>
        <v>2.0941018635808244</v>
      </c>
    </row>
    <row r="325" spans="1:3" x14ac:dyDescent="0.2">
      <c r="A325" s="3">
        <v>3.03</v>
      </c>
      <c r="B325" s="3"/>
      <c r="C325" s="3">
        <f t="shared" si="7"/>
        <v>2.092262248043903</v>
      </c>
    </row>
    <row r="326" spans="1:3" x14ac:dyDescent="0.2">
      <c r="A326" s="3">
        <v>3.04</v>
      </c>
      <c r="B326" s="3"/>
      <c r="C326" s="3">
        <f t="shared" si="7"/>
        <v>2.0904359473192655</v>
      </c>
    </row>
    <row r="327" spans="1:3" x14ac:dyDescent="0.2">
      <c r="A327" s="3">
        <v>3.05</v>
      </c>
      <c r="B327" s="3"/>
      <c r="C327" s="3">
        <f t="shared" si="7"/>
        <v>2.088622870093483</v>
      </c>
    </row>
    <row r="328" spans="1:3" x14ac:dyDescent="0.2">
      <c r="A328" s="3">
        <v>3.06</v>
      </c>
      <c r="B328" s="3"/>
      <c r="C328" s="3">
        <f t="shared" si="7"/>
        <v>2.0868229255514503</v>
      </c>
    </row>
    <row r="329" spans="1:3" x14ac:dyDescent="0.2">
      <c r="A329" s="3">
        <v>3.07</v>
      </c>
      <c r="B329" s="3"/>
      <c r="C329" s="3">
        <f t="shared" si="7"/>
        <v>2.0850360233749385</v>
      </c>
    </row>
    <row r="330" spans="1:3" x14ac:dyDescent="0.2">
      <c r="A330" s="3">
        <v>3.08</v>
      </c>
      <c r="B330" s="3"/>
      <c r="C330" s="3">
        <f t="shared" si="7"/>
        <v>2.0832620737411585</v>
      </c>
    </row>
    <row r="331" spans="1:3" x14ac:dyDescent="0.2">
      <c r="A331" s="3">
        <v>3.09</v>
      </c>
      <c r="B331" s="3"/>
      <c r="C331" s="3">
        <f t="shared" si="7"/>
        <v>2.081500987321351</v>
      </c>
    </row>
    <row r="332" spans="1:3" x14ac:dyDescent="0.2">
      <c r="A332" s="3">
        <v>3.1</v>
      </c>
      <c r="B332" s="3"/>
      <c r="C332" s="3">
        <f t="shared" si="7"/>
        <v>2.0797526752793867</v>
      </c>
    </row>
    <row r="333" spans="1:3" x14ac:dyDescent="0.2">
      <c r="A333" s="3">
        <v>3.11</v>
      </c>
      <c r="B333" s="3"/>
      <c r="C333" s="3">
        <f t="shared" si="7"/>
        <v>2.0780170492703856</v>
      </c>
    </row>
    <row r="334" spans="1:3" x14ac:dyDescent="0.2">
      <c r="A334" s="3">
        <v>3.12</v>
      </c>
      <c r="B334" s="3"/>
      <c r="C334" s="3">
        <f t="shared" si="7"/>
        <v>2.0762940214393506</v>
      </c>
    </row>
    <row r="335" spans="1:3" x14ac:dyDescent="0.2">
      <c r="A335" s="3">
        <v>3.13</v>
      </c>
      <c r="B335" s="3"/>
      <c r="C335" s="3">
        <f t="shared" si="7"/>
        <v>2.0745835044198082</v>
      </c>
    </row>
    <row r="336" spans="1:3" x14ac:dyDescent="0.2">
      <c r="A336" s="3">
        <v>3.14</v>
      </c>
      <c r="B336" s="3"/>
      <c r="C336" s="3">
        <f t="shared" si="7"/>
        <v>2.0728854113324711</v>
      </c>
    </row>
    <row r="337" spans="1:3" x14ac:dyDescent="0.2">
      <c r="A337" s="3">
        <v>3.15</v>
      </c>
      <c r="B337" s="3"/>
      <c r="C337" s="3">
        <f t="shared" si="7"/>
        <v>2.0711996557839005</v>
      </c>
    </row>
    <row r="338" spans="1:3" x14ac:dyDescent="0.2">
      <c r="A338" s="3">
        <v>3.16</v>
      </c>
      <c r="B338" s="3"/>
      <c r="C338" s="3">
        <f t="shared" si="7"/>
        <v>2.0695261518651864</v>
      </c>
    </row>
    <row r="339" spans="1:3" x14ac:dyDescent="0.2">
      <c r="A339" s="3">
        <v>3.17</v>
      </c>
      <c r="B339" s="3"/>
      <c r="C339" s="3">
        <f t="shared" si="7"/>
        <v>2.0678648141506266</v>
      </c>
    </row>
    <row r="340" spans="1:3" x14ac:dyDescent="0.2">
      <c r="A340" s="3">
        <v>3.18</v>
      </c>
      <c r="B340" s="3"/>
      <c r="C340" s="3">
        <f t="shared" si="7"/>
        <v>2.0662155576964221</v>
      </c>
    </row>
    <row r="341" spans="1:3" x14ac:dyDescent="0.2">
      <c r="A341" s="3">
        <v>3.19</v>
      </c>
      <c r="B341" s="3"/>
      <c r="C341" s="3">
        <f t="shared" si="7"/>
        <v>2.0645782980393741</v>
      </c>
    </row>
    <row r="342" spans="1:3" x14ac:dyDescent="0.2">
      <c r="A342" s="3">
        <v>3.2</v>
      </c>
      <c r="B342" s="3"/>
      <c r="C342" s="3">
        <f t="shared" si="7"/>
        <v>2.0629529511955842</v>
      </c>
    </row>
    <row r="343" spans="1:3" x14ac:dyDescent="0.2">
      <c r="A343" s="3">
        <v>3.21</v>
      </c>
      <c r="B343" s="3"/>
      <c r="C343" s="3">
        <f t="shared" si="7"/>
        <v>2.0613394336591626</v>
      </c>
    </row>
    <row r="344" spans="1:3" x14ac:dyDescent="0.2">
      <c r="A344" s="3">
        <v>3.22</v>
      </c>
      <c r="B344" s="3"/>
      <c r="C344" s="3">
        <f t="shared" si="7"/>
        <v>2.0597376624009383</v>
      </c>
    </row>
    <row r="345" spans="1:3" x14ac:dyDescent="0.2">
      <c r="A345" s="3">
        <v>3.23</v>
      </c>
      <c r="B345" s="3"/>
      <c r="C345" s="3">
        <f t="shared" ref="C345:C408" si="8">LOG((10^$G$5-10^$G$2)*10^(-1*((A345/$G$3)^$G$4))+10^$G$2)</f>
        <v>2.0581475548671677</v>
      </c>
    </row>
    <row r="346" spans="1:3" x14ac:dyDescent="0.2">
      <c r="A346" s="3">
        <v>3.24</v>
      </c>
      <c r="B346" s="3"/>
      <c r="C346" s="3">
        <f t="shared" si="8"/>
        <v>2.0565690289782532</v>
      </c>
    </row>
    <row r="347" spans="1:3" x14ac:dyDescent="0.2">
      <c r="A347" s="3">
        <v>3.25</v>
      </c>
      <c r="B347" s="3"/>
      <c r="C347" s="3">
        <f t="shared" si="8"/>
        <v>2.0550020031274538</v>
      </c>
    </row>
    <row r="348" spans="1:3" x14ac:dyDescent="0.2">
      <c r="A348" s="3">
        <v>3.26</v>
      </c>
      <c r="B348" s="3"/>
      <c r="C348" s="3">
        <f t="shared" si="8"/>
        <v>2.0534463961795995</v>
      </c>
    </row>
    <row r="349" spans="1:3" x14ac:dyDescent="0.2">
      <c r="A349" s="3">
        <v>3.27</v>
      </c>
      <c r="B349" s="3"/>
      <c r="C349" s="3">
        <f t="shared" si="8"/>
        <v>2.0519021274698082</v>
      </c>
    </row>
    <row r="350" spans="1:3" x14ac:dyDescent="0.2">
      <c r="A350" s="3">
        <v>3.28</v>
      </c>
      <c r="B350" s="3"/>
      <c r="C350" s="3">
        <f t="shared" si="8"/>
        <v>2.050369116802194</v>
      </c>
    </row>
    <row r="351" spans="1:3" x14ac:dyDescent="0.2">
      <c r="A351" s="3">
        <v>3.29</v>
      </c>
      <c r="B351" s="3"/>
      <c r="C351" s="3">
        <f t="shared" si="8"/>
        <v>2.0488472844485788</v>
      </c>
    </row>
    <row r="352" spans="1:3" x14ac:dyDescent="0.2">
      <c r="A352" s="3">
        <v>3.3</v>
      </c>
      <c r="B352" s="3"/>
      <c r="C352" s="3">
        <f t="shared" si="8"/>
        <v>2.047336551147203</v>
      </c>
    </row>
    <row r="353" spans="1:3" x14ac:dyDescent="0.2">
      <c r="A353" s="3">
        <v>3.31</v>
      </c>
      <c r="B353" s="3"/>
      <c r="C353" s="3">
        <f t="shared" si="8"/>
        <v>2.0458368381014234</v>
      </c>
    </row>
    <row r="354" spans="1:3" x14ac:dyDescent="0.2">
      <c r="A354" s="3">
        <v>3.32</v>
      </c>
      <c r="B354" s="3"/>
      <c r="C354" s="3">
        <f t="shared" si="8"/>
        <v>2.0443480669784213</v>
      </c>
    </row>
    <row r="355" spans="1:3" x14ac:dyDescent="0.2">
      <c r="A355" s="3">
        <v>3.33</v>
      </c>
      <c r="B355" s="3"/>
      <c r="C355" s="3">
        <f t="shared" si="8"/>
        <v>2.0428701599078924</v>
      </c>
    </row>
    <row r="356" spans="1:3" x14ac:dyDescent="0.2">
      <c r="A356" s="3">
        <v>3.34</v>
      </c>
      <c r="B356" s="3"/>
      <c r="C356" s="3">
        <f t="shared" si="8"/>
        <v>2.0414030394807439</v>
      </c>
    </row>
    <row r="357" spans="1:3" x14ac:dyDescent="0.2">
      <c r="A357" s="3">
        <v>3.35</v>
      </c>
      <c r="B357" s="3"/>
      <c r="C357" s="3">
        <f t="shared" si="8"/>
        <v>2.0399466287477748</v>
      </c>
    </row>
    <row r="358" spans="1:3" x14ac:dyDescent="0.2">
      <c r="A358" s="3">
        <v>3.36</v>
      </c>
      <c r="B358" s="3"/>
      <c r="C358" s="3">
        <f t="shared" si="8"/>
        <v>2.0385008512183638</v>
      </c>
    </row>
    <row r="359" spans="1:3" x14ac:dyDescent="0.2">
      <c r="A359" s="3">
        <v>3.37</v>
      </c>
      <c r="B359" s="3"/>
      <c r="C359" s="3">
        <f t="shared" si="8"/>
        <v>2.0370656308591384</v>
      </c>
    </row>
    <row r="360" spans="1:3" x14ac:dyDescent="0.2">
      <c r="A360" s="3">
        <v>3.38</v>
      </c>
      <c r="B360" s="3"/>
      <c r="C360" s="3">
        <f t="shared" si="8"/>
        <v>2.0356408920926459</v>
      </c>
    </row>
    <row r="361" spans="1:3" x14ac:dyDescent="0.2">
      <c r="A361" s="3">
        <v>3.39</v>
      </c>
      <c r="B361" s="3"/>
      <c r="C361" s="3">
        <f t="shared" si="8"/>
        <v>2.0342265597960116</v>
      </c>
    </row>
    <row r="362" spans="1:3" x14ac:dyDescent="0.2">
      <c r="A362" s="3">
        <v>3.4</v>
      </c>
      <c r="B362" s="3"/>
      <c r="C362" s="3">
        <f t="shared" si="8"/>
        <v>2.0328225592995994</v>
      </c>
    </row>
    <row r="363" spans="1:3" x14ac:dyDescent="0.2">
      <c r="A363" s="3">
        <v>3.41</v>
      </c>
      <c r="B363" s="3"/>
      <c r="C363" s="3">
        <f t="shared" si="8"/>
        <v>2.0314288163856524</v>
      </c>
    </row>
    <row r="364" spans="1:3" x14ac:dyDescent="0.2">
      <c r="A364" s="3">
        <v>3.42</v>
      </c>
      <c r="B364" s="3"/>
      <c r="C364" s="3">
        <f t="shared" si="8"/>
        <v>2.0300452572869347</v>
      </c>
    </row>
    <row r="365" spans="1:3" x14ac:dyDescent="0.2">
      <c r="A365" s="3">
        <v>3.43</v>
      </c>
      <c r="B365" s="3"/>
      <c r="C365" s="3">
        <f t="shared" si="8"/>
        <v>2.0286718086853619</v>
      </c>
    </row>
    <row r="366" spans="1:3" x14ac:dyDescent="0.2">
      <c r="A366" s="3">
        <v>3.44</v>
      </c>
      <c r="B366" s="3"/>
      <c r="C366" s="3">
        <f t="shared" si="8"/>
        <v>2.027308397710625</v>
      </c>
    </row>
    <row r="367" spans="1:3" x14ac:dyDescent="0.2">
      <c r="A367" s="3">
        <v>3.45</v>
      </c>
      <c r="B367" s="3"/>
      <c r="C367" s="3">
        <f t="shared" si="8"/>
        <v>2.0259549519388034</v>
      </c>
    </row>
    <row r="368" spans="1:3" x14ac:dyDescent="0.2">
      <c r="A368" s="3">
        <v>3.46</v>
      </c>
      <c r="B368" s="3"/>
      <c r="C368" s="3">
        <f t="shared" si="8"/>
        <v>2.024611399390972</v>
      </c>
    </row>
    <row r="369" spans="1:3" x14ac:dyDescent="0.2">
      <c r="A369" s="3">
        <v>3.47</v>
      </c>
      <c r="B369" s="3"/>
      <c r="C369" s="3">
        <f t="shared" si="8"/>
        <v>2.0232776685317968</v>
      </c>
    </row>
    <row r="370" spans="1:3" x14ac:dyDescent="0.2">
      <c r="A370" s="3">
        <v>3.48</v>
      </c>
      <c r="B370" s="3"/>
      <c r="C370" s="3">
        <f t="shared" si="8"/>
        <v>2.021953688268125</v>
      </c>
    </row>
    <row r="371" spans="1:3" x14ac:dyDescent="0.2">
      <c r="A371" s="3">
        <v>3.49</v>
      </c>
      <c r="B371" s="3"/>
      <c r="C371" s="3">
        <f t="shared" si="8"/>
        <v>2.0206393879475595</v>
      </c>
    </row>
    <row r="372" spans="1:3" x14ac:dyDescent="0.2">
      <c r="A372" s="3">
        <v>3.5</v>
      </c>
      <c r="B372" s="3"/>
      <c r="C372" s="3">
        <f t="shared" si="8"/>
        <v>2.0193346973570332</v>
      </c>
    </row>
    <row r="373" spans="1:3" x14ac:dyDescent="0.2">
      <c r="A373" s="3">
        <v>3.51</v>
      </c>
      <c r="B373" s="3"/>
      <c r="C373" s="3">
        <f t="shared" si="8"/>
        <v>2.0180395467213663</v>
      </c>
    </row>
    <row r="374" spans="1:3" x14ac:dyDescent="0.2">
      <c r="A374" s="3">
        <v>3.52</v>
      </c>
      <c r="B374" s="3"/>
      <c r="C374" s="3">
        <f t="shared" si="8"/>
        <v>2.0167538667018174</v>
      </c>
    </row>
    <row r="375" spans="1:3" x14ac:dyDescent="0.2">
      <c r="A375" s="3">
        <v>3.53</v>
      </c>
      <c r="B375" s="3"/>
      <c r="C375" s="3">
        <f t="shared" si="8"/>
        <v>2.0154775883946243</v>
      </c>
    </row>
    <row r="376" spans="1:3" x14ac:dyDescent="0.2">
      <c r="A376" s="3">
        <v>3.54</v>
      </c>
      <c r="B376" s="3"/>
      <c r="C376" s="3">
        <f t="shared" si="8"/>
        <v>2.0142106433295366</v>
      </c>
    </row>
    <row r="377" spans="1:3" x14ac:dyDescent="0.2">
      <c r="A377" s="3">
        <v>3.55</v>
      </c>
      <c r="B377" s="3"/>
      <c r="C377" s="3">
        <f t="shared" si="8"/>
        <v>2.0129529634683352</v>
      </c>
    </row>
    <row r="378" spans="1:3" x14ac:dyDescent="0.2">
      <c r="A378" s="3">
        <v>3.56</v>
      </c>
      <c r="B378" s="3"/>
      <c r="C378" s="3">
        <f t="shared" si="8"/>
        <v>2.011704481203346</v>
      </c>
    </row>
    <row r="379" spans="1:3" x14ac:dyDescent="0.2">
      <c r="A379" s="3">
        <v>3.57</v>
      </c>
      <c r="B379" s="3"/>
      <c r="C379" s="3">
        <f t="shared" si="8"/>
        <v>2.0104651293559423</v>
      </c>
    </row>
    <row r="380" spans="1:3" x14ac:dyDescent="0.2">
      <c r="A380" s="3">
        <v>3.58</v>
      </c>
      <c r="B380" s="3"/>
      <c r="C380" s="3">
        <f t="shared" si="8"/>
        <v>2.0092348411750351</v>
      </c>
    </row>
    <row r="381" spans="1:3" x14ac:dyDescent="0.2">
      <c r="A381" s="3">
        <v>3.59</v>
      </c>
      <c r="B381" s="3"/>
      <c r="C381" s="3">
        <f t="shared" si="8"/>
        <v>2.0080135503355589</v>
      </c>
    </row>
    <row r="382" spans="1:3" x14ac:dyDescent="0.2">
      <c r="A382" s="3">
        <v>3.6</v>
      </c>
      <c r="B382" s="3"/>
      <c r="C382" s="3">
        <f t="shared" si="8"/>
        <v>2.0068011909369416</v>
      </c>
    </row>
    <row r="383" spans="1:3" x14ac:dyDescent="0.2">
      <c r="A383" s="3">
        <v>3.61</v>
      </c>
      <c r="B383" s="3"/>
      <c r="C383" s="3">
        <f t="shared" si="8"/>
        <v>2.0055976975015697</v>
      </c>
    </row>
    <row r="384" spans="1:3" x14ac:dyDescent="0.2">
      <c r="A384" s="3">
        <v>3.62</v>
      </c>
      <c r="B384" s="3"/>
      <c r="C384" s="3">
        <f t="shared" si="8"/>
        <v>2.0044030049732422</v>
      </c>
    </row>
    <row r="385" spans="1:3" x14ac:dyDescent="0.2">
      <c r="A385" s="3">
        <v>3.63</v>
      </c>
      <c r="B385" s="3"/>
      <c r="C385" s="3">
        <f t="shared" si="8"/>
        <v>2.0032170487156136</v>
      </c>
    </row>
    <row r="386" spans="1:3" x14ac:dyDescent="0.2">
      <c r="A386" s="3">
        <v>3.64</v>
      </c>
      <c r="B386" s="3"/>
      <c r="C386" s="3">
        <f t="shared" si="8"/>
        <v>2.0020397645106289</v>
      </c>
    </row>
    <row r="387" spans="1:3" x14ac:dyDescent="0.2">
      <c r="A387" s="3">
        <v>3.65</v>
      </c>
      <c r="B387" s="3"/>
      <c r="C387" s="3">
        <f t="shared" si="8"/>
        <v>2.0008710885569476</v>
      </c>
    </row>
    <row r="388" spans="1:3" x14ac:dyDescent="0.2">
      <c r="A388" s="3">
        <v>3.66</v>
      </c>
      <c r="B388" s="3"/>
      <c r="C388" s="3">
        <f t="shared" si="8"/>
        <v>1.9997109574683616</v>
      </c>
    </row>
    <row r="389" spans="1:3" x14ac:dyDescent="0.2">
      <c r="A389" s="3">
        <v>3.67</v>
      </c>
      <c r="B389" s="3"/>
      <c r="C389" s="3">
        <f t="shared" si="8"/>
        <v>1.9985593082721989</v>
      </c>
    </row>
    <row r="390" spans="1:3" x14ac:dyDescent="0.2">
      <c r="A390" s="3">
        <v>3.68</v>
      </c>
      <c r="B390" s="3"/>
      <c r="C390" s="3">
        <f t="shared" si="8"/>
        <v>1.9974160784077222</v>
      </c>
    </row>
    <row r="391" spans="1:3" x14ac:dyDescent="0.2">
      <c r="A391" s="3">
        <v>3.69</v>
      </c>
      <c r="B391" s="3"/>
      <c r="C391" s="3">
        <f t="shared" si="8"/>
        <v>1.9962812057245165</v>
      </c>
    </row>
    <row r="392" spans="1:3" x14ac:dyDescent="0.2">
      <c r="A392" s="3">
        <v>3.7</v>
      </c>
      <c r="B392" s="3"/>
      <c r="C392" s="3">
        <f t="shared" si="8"/>
        <v>1.9951546284808683</v>
      </c>
    </row>
    <row r="393" spans="1:3" x14ac:dyDescent="0.2">
      <c r="A393" s="3">
        <v>3.71</v>
      </c>
      <c r="B393" s="3"/>
      <c r="C393" s="3">
        <f t="shared" si="8"/>
        <v>1.994036285342135</v>
      </c>
    </row>
    <row r="394" spans="1:3" x14ac:dyDescent="0.2">
      <c r="A394" s="3">
        <v>3.72</v>
      </c>
      <c r="B394" s="3"/>
      <c r="C394" s="3">
        <f t="shared" si="8"/>
        <v>1.9929261153791074</v>
      </c>
    </row>
    <row r="395" spans="1:3" x14ac:dyDescent="0.2">
      <c r="A395" s="3">
        <v>3.73</v>
      </c>
      <c r="B395" s="3"/>
      <c r="C395" s="3">
        <f t="shared" si="8"/>
        <v>1.9918240580663602</v>
      </c>
    </row>
    <row r="396" spans="1:3" x14ac:dyDescent="0.2">
      <c r="A396" s="3">
        <v>3.74</v>
      </c>
      <c r="B396" s="3"/>
      <c r="C396" s="3">
        <f t="shared" si="8"/>
        <v>1.9907300532806003</v>
      </c>
    </row>
    <row r="397" spans="1:3" x14ac:dyDescent="0.2">
      <c r="A397" s="3">
        <v>3.75</v>
      </c>
      <c r="B397" s="3"/>
      <c r="C397" s="3">
        <f t="shared" si="8"/>
        <v>1.9896440412989977</v>
      </c>
    </row>
    <row r="398" spans="1:3" x14ac:dyDescent="0.2">
      <c r="A398" s="3">
        <v>3.76</v>
      </c>
      <c r="B398" s="3"/>
      <c r="C398" s="3">
        <f t="shared" si="8"/>
        <v>1.9885659627975176</v>
      </c>
    </row>
    <row r="399" spans="1:3" x14ac:dyDescent="0.2">
      <c r="A399" s="3">
        <v>3.77</v>
      </c>
      <c r="B399" s="3"/>
      <c r="C399" s="3">
        <f t="shared" si="8"/>
        <v>1.987495758849237</v>
      </c>
    </row>
    <row r="400" spans="1:3" x14ac:dyDescent="0.2">
      <c r="A400" s="3">
        <v>3.78</v>
      </c>
      <c r="B400" s="3"/>
      <c r="C400" s="3">
        <f t="shared" si="8"/>
        <v>1.9864333709226591</v>
      </c>
    </row>
    <row r="401" spans="1:3" x14ac:dyDescent="0.2">
      <c r="A401" s="3">
        <v>3.79</v>
      </c>
      <c r="B401" s="3"/>
      <c r="C401" s="3">
        <f t="shared" si="8"/>
        <v>1.9853787408800152</v>
      </c>
    </row>
    <row r="402" spans="1:3" x14ac:dyDescent="0.2">
      <c r="A402" s="3">
        <v>3.8</v>
      </c>
      <c r="B402" s="3"/>
      <c r="C402" s="3">
        <f t="shared" si="8"/>
        <v>1.984331810975563</v>
      </c>
    </row>
    <row r="403" spans="1:3" x14ac:dyDescent="0.2">
      <c r="A403" s="3">
        <v>3.81</v>
      </c>
      <c r="B403" s="3"/>
      <c r="C403" s="3">
        <f t="shared" si="8"/>
        <v>1.9832925238538757</v>
      </c>
    </row>
    <row r="404" spans="1:3" x14ac:dyDescent="0.2">
      <c r="A404" s="3">
        <v>3.82</v>
      </c>
      <c r="B404" s="3"/>
      <c r="C404" s="3">
        <f t="shared" si="8"/>
        <v>1.9822608225481226</v>
      </c>
    </row>
    <row r="405" spans="1:3" x14ac:dyDescent="0.2">
      <c r="A405" s="3">
        <v>3.83</v>
      </c>
      <c r="B405" s="3"/>
      <c r="C405" s="3">
        <f t="shared" si="8"/>
        <v>1.9812366504783463</v>
      </c>
    </row>
    <row r="406" spans="1:3" x14ac:dyDescent="0.2">
      <c r="A406" s="3">
        <v>3.84</v>
      </c>
      <c r="B406" s="3"/>
      <c r="C406" s="3">
        <f t="shared" si="8"/>
        <v>1.9802199514497312</v>
      </c>
    </row>
    <row r="407" spans="1:3" x14ac:dyDescent="0.2">
      <c r="A407" s="3">
        <v>3.85</v>
      </c>
      <c r="B407" s="3"/>
      <c r="C407" s="3">
        <f t="shared" si="8"/>
        <v>1.9792106696508622</v>
      </c>
    </row>
    <row r="408" spans="1:3" x14ac:dyDescent="0.2">
      <c r="A408" s="3">
        <v>3.86</v>
      </c>
      <c r="B408" s="3"/>
      <c r="C408" s="3">
        <f t="shared" si="8"/>
        <v>1.9782087496519842</v>
      </c>
    </row>
    <row r="409" spans="1:3" x14ac:dyDescent="0.2">
      <c r="A409" s="3">
        <v>3.87</v>
      </c>
      <c r="B409" s="3"/>
      <c r="C409" s="3">
        <f t="shared" ref="C409:C422" si="9">LOG((10^$G$5-10^$G$2)*10^(-1*((A409/$G$3)^$G$4))+10^$G$2)</f>
        <v>1.9772141364032489</v>
      </c>
    </row>
    <row r="410" spans="1:3" x14ac:dyDescent="0.2">
      <c r="A410" s="3">
        <v>3.88</v>
      </c>
      <c r="B410" s="3"/>
      <c r="C410" s="3">
        <f t="shared" si="9"/>
        <v>1.9762267752329574</v>
      </c>
    </row>
    <row r="411" spans="1:3" x14ac:dyDescent="0.2">
      <c r="A411" s="3">
        <v>3.89</v>
      </c>
      <c r="B411" s="3"/>
      <c r="C411" s="3">
        <f t="shared" si="9"/>
        <v>1.9752466118457994</v>
      </c>
    </row>
    <row r="412" spans="1:3" x14ac:dyDescent="0.2">
      <c r="A412" s="3">
        <v>3.9</v>
      </c>
      <c r="B412" s="3"/>
      <c r="C412" s="3">
        <f t="shared" si="9"/>
        <v>1.9742735923210835</v>
      </c>
    </row>
    <row r="413" spans="1:3" x14ac:dyDescent="0.2">
      <c r="A413" s="3">
        <v>3.91</v>
      </c>
      <c r="B413" s="3"/>
      <c r="C413" s="3">
        <f t="shared" si="9"/>
        <v>1.9733076631109638</v>
      </c>
    </row>
    <row r="414" spans="1:3" x14ac:dyDescent="0.2">
      <c r="A414" s="3">
        <v>3.92</v>
      </c>
      <c r="B414" s="3"/>
      <c r="C414" s="3">
        <f t="shared" si="9"/>
        <v>1.9723487710386625</v>
      </c>
    </row>
    <row r="415" spans="1:3" x14ac:dyDescent="0.2">
      <c r="A415" s="3">
        <v>3.93</v>
      </c>
      <c r="B415" s="3"/>
      <c r="C415" s="3">
        <f t="shared" si="9"/>
        <v>1.9713968632966821</v>
      </c>
    </row>
    <row r="416" spans="1:3" x14ac:dyDescent="0.2">
      <c r="A416" s="3">
        <v>3.94</v>
      </c>
      <c r="B416" s="3"/>
      <c r="C416" s="3">
        <f t="shared" si="9"/>
        <v>1.9704518874450214</v>
      </c>
    </row>
    <row r="417" spans="1:3" x14ac:dyDescent="0.2">
      <c r="A417" s="3">
        <v>3.95</v>
      </c>
      <c r="B417" s="3"/>
      <c r="C417" s="3">
        <f t="shared" si="9"/>
        <v>1.9695137914093779</v>
      </c>
    </row>
    <row r="418" spans="1:3" x14ac:dyDescent="0.2">
      <c r="A418" s="3">
        <v>3.96</v>
      </c>
      <c r="B418" s="3"/>
      <c r="C418" s="3">
        <f t="shared" si="9"/>
        <v>1.9685825234793548</v>
      </c>
    </row>
    <row r="419" spans="1:3" x14ac:dyDescent="0.2">
      <c r="A419" s="3">
        <v>3.97</v>
      </c>
      <c r="B419" s="3"/>
      <c r="C419" s="3">
        <f t="shared" si="9"/>
        <v>1.9676580323066537</v>
      </c>
    </row>
    <row r="420" spans="1:3" x14ac:dyDescent="0.2">
      <c r="A420" s="3">
        <v>3.98</v>
      </c>
      <c r="B420" s="3"/>
      <c r="C420" s="3">
        <f t="shared" si="9"/>
        <v>1.9667402669032725</v>
      </c>
    </row>
    <row r="421" spans="1:3" x14ac:dyDescent="0.2">
      <c r="A421" s="3">
        <v>3.99</v>
      </c>
      <c r="B421" s="3"/>
      <c r="C421" s="3">
        <f t="shared" si="9"/>
        <v>1.9658291766396951</v>
      </c>
    </row>
    <row r="422" spans="1:3" x14ac:dyDescent="0.2">
      <c r="A422" s="3">
        <v>4</v>
      </c>
      <c r="B422" s="3"/>
      <c r="C422" s="3">
        <f t="shared" si="9"/>
        <v>1.9649247112430772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/>
  </sheetViews>
  <sheetFormatPr defaultRowHeight="12.75" x14ac:dyDescent="0.2"/>
  <cols>
    <col min="1" max="2" width="9.140625" style="11"/>
    <col min="3" max="3" width="10.140625" style="11" bestFit="1" customWidth="1"/>
    <col min="4" max="4" width="12.140625" style="11" bestFit="1" customWidth="1"/>
    <col min="5" max="16384" width="9.140625" style="11"/>
  </cols>
  <sheetData>
    <row r="1" spans="1:6" x14ac:dyDescent="0.2">
      <c r="A1" s="11" t="s">
        <v>1</v>
      </c>
      <c r="B1" s="11" t="s">
        <v>5</v>
      </c>
      <c r="C1" s="11" t="s">
        <v>41</v>
      </c>
      <c r="D1" s="11" t="s">
        <v>0</v>
      </c>
      <c r="E1" s="11" t="s">
        <v>6</v>
      </c>
      <c r="F1" s="14" t="s">
        <v>42</v>
      </c>
    </row>
    <row r="2" spans="1:6" x14ac:dyDescent="0.2">
      <c r="A2" s="11">
        <v>13136</v>
      </c>
      <c r="B2" s="11" t="s">
        <v>2</v>
      </c>
      <c r="C2" s="11" t="s">
        <v>43</v>
      </c>
      <c r="D2" s="11" t="s">
        <v>44</v>
      </c>
      <c r="E2" s="12">
        <v>0</v>
      </c>
      <c r="F2" s="15">
        <v>5.6989700043360187</v>
      </c>
    </row>
    <row r="3" spans="1:6" x14ac:dyDescent="0.2">
      <c r="A3" s="11">
        <v>13136</v>
      </c>
      <c r="B3" s="11" t="s">
        <v>2</v>
      </c>
      <c r="C3" s="11" t="s">
        <v>43</v>
      </c>
      <c r="D3" s="11" t="s">
        <v>44</v>
      </c>
      <c r="E3" s="12">
        <v>0.5</v>
      </c>
      <c r="F3" s="15">
        <v>2.9030899869919438</v>
      </c>
    </row>
    <row r="4" spans="1:6" x14ac:dyDescent="0.2">
      <c r="A4" s="11">
        <v>13136</v>
      </c>
      <c r="B4" s="11" t="s">
        <v>2</v>
      </c>
      <c r="C4" s="11" t="s">
        <v>43</v>
      </c>
      <c r="D4" s="11" t="s">
        <v>44</v>
      </c>
      <c r="E4" s="12">
        <v>1</v>
      </c>
      <c r="F4" s="15">
        <v>3.4548448600085102</v>
      </c>
    </row>
    <row r="5" spans="1:6" x14ac:dyDescent="0.2">
      <c r="A5" s="11">
        <v>13136</v>
      </c>
      <c r="B5" s="11" t="s">
        <v>2</v>
      </c>
      <c r="C5" s="11" t="s">
        <v>43</v>
      </c>
      <c r="D5" s="11" t="s">
        <v>44</v>
      </c>
      <c r="E5" s="12">
        <v>1.5</v>
      </c>
      <c r="F5" s="15" t="s">
        <v>46</v>
      </c>
    </row>
    <row r="6" spans="1:6" x14ac:dyDescent="0.2">
      <c r="A6" s="11">
        <v>13136</v>
      </c>
      <c r="B6" s="11" t="s">
        <v>2</v>
      </c>
      <c r="C6" s="11" t="s">
        <v>43</v>
      </c>
      <c r="D6" s="11" t="s">
        <v>44</v>
      </c>
      <c r="E6" s="12">
        <v>2</v>
      </c>
      <c r="F6" s="15">
        <v>2.2671717284030137</v>
      </c>
    </row>
    <row r="7" spans="1:6" x14ac:dyDescent="0.2">
      <c r="A7" s="11">
        <v>13136</v>
      </c>
      <c r="B7" s="11" t="s">
        <v>2</v>
      </c>
      <c r="C7" s="11" t="s">
        <v>43</v>
      </c>
      <c r="D7" s="11" t="s">
        <v>44</v>
      </c>
      <c r="E7" s="12">
        <v>2.5</v>
      </c>
      <c r="F7" s="15" t="s">
        <v>46</v>
      </c>
    </row>
    <row r="8" spans="1:6" x14ac:dyDescent="0.2">
      <c r="A8" s="11">
        <v>13136</v>
      </c>
      <c r="B8" s="11" t="s">
        <v>2</v>
      </c>
      <c r="C8" s="11" t="s">
        <v>43</v>
      </c>
      <c r="D8" s="11" t="s">
        <v>44</v>
      </c>
      <c r="E8" s="12">
        <v>3</v>
      </c>
      <c r="F8" s="15">
        <v>1.5440680443502757</v>
      </c>
    </row>
    <row r="9" spans="1:6" x14ac:dyDescent="0.2">
      <c r="A9" s="11">
        <v>13136</v>
      </c>
      <c r="B9" s="11" t="s">
        <v>2</v>
      </c>
      <c r="C9" s="11" t="s">
        <v>43</v>
      </c>
      <c r="D9" s="11" t="s">
        <v>44</v>
      </c>
      <c r="E9" s="12">
        <v>3.5</v>
      </c>
      <c r="F9" s="15" t="s">
        <v>46</v>
      </c>
    </row>
    <row r="10" spans="1:6" x14ac:dyDescent="0.2">
      <c r="A10" s="11">
        <v>13136</v>
      </c>
      <c r="B10" s="11" t="s">
        <v>2</v>
      </c>
      <c r="C10" s="11" t="s">
        <v>43</v>
      </c>
      <c r="D10" s="11" t="s">
        <v>44</v>
      </c>
      <c r="E10" s="12">
        <v>4</v>
      </c>
      <c r="F10" s="15">
        <v>3.3010299956639813</v>
      </c>
    </row>
    <row r="11" spans="1:6" x14ac:dyDescent="0.2">
      <c r="A11" s="11">
        <v>13136</v>
      </c>
      <c r="B11" s="11" t="s">
        <v>3</v>
      </c>
      <c r="C11" s="11" t="s">
        <v>43</v>
      </c>
      <c r="D11" s="11" t="s">
        <v>44</v>
      </c>
      <c r="E11" s="12">
        <v>0</v>
      </c>
      <c r="F11" s="15">
        <v>5.0293837776852097</v>
      </c>
    </row>
    <row r="12" spans="1:6" x14ac:dyDescent="0.2">
      <c r="A12" s="11">
        <v>13136</v>
      </c>
      <c r="B12" s="11" t="s">
        <v>3</v>
      </c>
      <c r="C12" s="11" t="s">
        <v>43</v>
      </c>
      <c r="D12" s="11" t="s">
        <v>44</v>
      </c>
      <c r="E12" s="12">
        <v>0.5</v>
      </c>
      <c r="F12" s="15">
        <v>3.5185139398778875</v>
      </c>
    </row>
    <row r="13" spans="1:6" x14ac:dyDescent="0.2">
      <c r="A13" s="11">
        <v>13136</v>
      </c>
      <c r="B13" s="11" t="s">
        <v>3</v>
      </c>
      <c r="C13" s="11" t="s">
        <v>43</v>
      </c>
      <c r="D13" s="11" t="s">
        <v>44</v>
      </c>
      <c r="E13" s="12">
        <v>1</v>
      </c>
      <c r="F13" s="15">
        <v>3.4548448600085102</v>
      </c>
    </row>
    <row r="14" spans="1:6" x14ac:dyDescent="0.2">
      <c r="A14" s="11">
        <v>13136</v>
      </c>
      <c r="B14" s="11" t="s">
        <v>3</v>
      </c>
      <c r="C14" s="11" t="s">
        <v>43</v>
      </c>
      <c r="D14" s="11" t="s">
        <v>44</v>
      </c>
      <c r="E14" s="12">
        <v>1.5</v>
      </c>
      <c r="F14" s="15" t="s">
        <v>46</v>
      </c>
    </row>
    <row r="15" spans="1:6" x14ac:dyDescent="0.2">
      <c r="A15" s="11">
        <v>13136</v>
      </c>
      <c r="B15" s="11" t="s">
        <v>3</v>
      </c>
      <c r="C15" s="11" t="s">
        <v>43</v>
      </c>
      <c r="D15" s="11" t="s">
        <v>44</v>
      </c>
      <c r="E15" s="12">
        <v>2</v>
      </c>
      <c r="F15" s="15">
        <v>2.1760912590556813</v>
      </c>
    </row>
    <row r="16" spans="1:6" x14ac:dyDescent="0.2">
      <c r="A16" s="11">
        <v>13136</v>
      </c>
      <c r="B16" s="11" t="s">
        <v>3</v>
      </c>
      <c r="C16" s="11" t="s">
        <v>43</v>
      </c>
      <c r="D16" s="11" t="s">
        <v>44</v>
      </c>
      <c r="E16" s="12">
        <v>2.5</v>
      </c>
      <c r="F16" s="15" t="s">
        <v>46</v>
      </c>
    </row>
    <row r="17" spans="1:6" x14ac:dyDescent="0.2">
      <c r="A17" s="11">
        <v>13136</v>
      </c>
      <c r="B17" s="11" t="s">
        <v>3</v>
      </c>
      <c r="C17" s="11" t="s">
        <v>43</v>
      </c>
      <c r="D17" s="11" t="s">
        <v>44</v>
      </c>
      <c r="E17" s="12">
        <v>3</v>
      </c>
      <c r="F17" s="15">
        <v>1.9294189257142926</v>
      </c>
    </row>
    <row r="18" spans="1:6" x14ac:dyDescent="0.2">
      <c r="A18" s="11">
        <v>13136</v>
      </c>
      <c r="B18" s="11" t="s">
        <v>3</v>
      </c>
      <c r="C18" s="11" t="s">
        <v>43</v>
      </c>
      <c r="D18" s="11" t="s">
        <v>44</v>
      </c>
      <c r="E18" s="12">
        <v>3.5</v>
      </c>
      <c r="F18" s="15" t="s">
        <v>46</v>
      </c>
    </row>
    <row r="19" spans="1:6" x14ac:dyDescent="0.2">
      <c r="A19" s="11">
        <v>13136</v>
      </c>
      <c r="B19" s="11" t="s">
        <v>3</v>
      </c>
      <c r="C19" s="11" t="s">
        <v>43</v>
      </c>
      <c r="D19" s="11" t="s">
        <v>44</v>
      </c>
      <c r="E19" s="12">
        <v>4</v>
      </c>
      <c r="F19" s="15" t="s">
        <v>46</v>
      </c>
    </row>
    <row r="20" spans="1:6" x14ac:dyDescent="0.2">
      <c r="A20" s="11">
        <v>13136</v>
      </c>
      <c r="B20" s="11" t="s">
        <v>4</v>
      </c>
      <c r="C20" s="11" t="s">
        <v>43</v>
      </c>
      <c r="D20" s="11" t="s">
        <v>44</v>
      </c>
      <c r="E20" s="12">
        <v>0</v>
      </c>
      <c r="F20" s="15">
        <v>5.6989700043360187</v>
      </c>
    </row>
    <row r="21" spans="1:6" x14ac:dyDescent="0.2">
      <c r="A21" s="11">
        <v>13136</v>
      </c>
      <c r="B21" s="11" t="s">
        <v>4</v>
      </c>
      <c r="C21" s="11" t="s">
        <v>43</v>
      </c>
      <c r="D21" s="11" t="s">
        <v>44</v>
      </c>
      <c r="E21" s="12">
        <v>0.5</v>
      </c>
      <c r="F21" s="15">
        <v>2.7242758696007892</v>
      </c>
    </row>
    <row r="22" spans="1:6" x14ac:dyDescent="0.2">
      <c r="A22" s="11">
        <v>13136</v>
      </c>
      <c r="B22" s="11" t="s">
        <v>4</v>
      </c>
      <c r="C22" s="11" t="s">
        <v>43</v>
      </c>
      <c r="D22" s="11" t="s">
        <v>44</v>
      </c>
      <c r="E22" s="12">
        <v>1</v>
      </c>
      <c r="F22" s="15">
        <v>3.6180480967120925</v>
      </c>
    </row>
    <row r="23" spans="1:6" x14ac:dyDescent="0.2">
      <c r="A23" s="11">
        <v>13136</v>
      </c>
      <c r="B23" s="11" t="s">
        <v>4</v>
      </c>
      <c r="C23" s="11" t="s">
        <v>43</v>
      </c>
      <c r="D23" s="11" t="s">
        <v>44</v>
      </c>
      <c r="E23" s="12">
        <v>1.5</v>
      </c>
      <c r="F23" s="15" t="s">
        <v>46</v>
      </c>
    </row>
    <row r="24" spans="1:6" x14ac:dyDescent="0.2">
      <c r="A24" s="11">
        <v>13136</v>
      </c>
      <c r="B24" s="11" t="s">
        <v>4</v>
      </c>
      <c r="C24" s="11" t="s">
        <v>43</v>
      </c>
      <c r="D24" s="11" t="s">
        <v>44</v>
      </c>
      <c r="E24" s="12">
        <v>2</v>
      </c>
      <c r="F24" s="15">
        <v>2.3324384599156054</v>
      </c>
    </row>
    <row r="25" spans="1:6" x14ac:dyDescent="0.2">
      <c r="A25" s="11">
        <v>13136</v>
      </c>
      <c r="B25" s="11" t="s">
        <v>4</v>
      </c>
      <c r="C25" s="11" t="s">
        <v>43</v>
      </c>
      <c r="D25" s="11" t="s">
        <v>44</v>
      </c>
      <c r="E25" s="12">
        <v>2.5</v>
      </c>
      <c r="F25" s="15" t="s">
        <v>46</v>
      </c>
    </row>
    <row r="26" spans="1:6" x14ac:dyDescent="0.2">
      <c r="A26" s="11">
        <v>13136</v>
      </c>
      <c r="B26" s="11" t="s">
        <v>4</v>
      </c>
      <c r="C26" s="11" t="s">
        <v>43</v>
      </c>
      <c r="D26" s="11" t="s">
        <v>44</v>
      </c>
      <c r="E26" s="12">
        <v>3</v>
      </c>
      <c r="F26" s="15">
        <v>1.5440680443502757</v>
      </c>
    </row>
    <row r="27" spans="1:6" x14ac:dyDescent="0.2">
      <c r="A27" s="11">
        <v>13136</v>
      </c>
      <c r="B27" s="11" t="s">
        <v>4</v>
      </c>
      <c r="C27" s="11" t="s">
        <v>43</v>
      </c>
      <c r="D27" s="11" t="s">
        <v>44</v>
      </c>
      <c r="E27" s="12">
        <v>3.5</v>
      </c>
      <c r="F27" s="15" t="s">
        <v>46</v>
      </c>
    </row>
    <row r="28" spans="1:6" x14ac:dyDescent="0.2">
      <c r="A28" s="11">
        <v>13136</v>
      </c>
      <c r="B28" s="11" t="s">
        <v>4</v>
      </c>
      <c r="C28" s="11" t="s">
        <v>43</v>
      </c>
      <c r="D28" s="11" t="s">
        <v>44</v>
      </c>
      <c r="E28" s="12">
        <v>4</v>
      </c>
      <c r="F28" s="15">
        <v>1.5440680443502757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9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4" width="9.140625" style="8"/>
    <col min="5" max="5" width="9.140625" style="11"/>
    <col min="6" max="6" width="11.140625" style="11" bestFit="1" customWidth="1"/>
    <col min="7" max="16384" width="9.140625" style="11"/>
  </cols>
  <sheetData>
    <row r="1" spans="1:23" ht="24" customHeight="1" x14ac:dyDescent="0.2">
      <c r="A1" s="10" t="s">
        <v>6</v>
      </c>
      <c r="B1" s="2" t="s">
        <v>7</v>
      </c>
      <c r="C1" s="2" t="s">
        <v>8</v>
      </c>
      <c r="D1" s="1" t="s">
        <v>9</v>
      </c>
      <c r="E1" s="12"/>
      <c r="F1" s="4" t="s">
        <v>11</v>
      </c>
      <c r="G1" s="4" t="s">
        <v>12</v>
      </c>
      <c r="H1" s="4" t="s">
        <v>15</v>
      </c>
      <c r="I1" s="12"/>
      <c r="J1" s="12"/>
      <c r="K1" s="12"/>
      <c r="L1" s="12"/>
      <c r="M1" s="12"/>
      <c r="O1" s="12"/>
      <c r="P1" s="12"/>
      <c r="Q1" s="12"/>
      <c r="R1" s="12"/>
      <c r="S1" s="12"/>
      <c r="T1" s="12"/>
      <c r="U1" s="12"/>
      <c r="V1" s="12"/>
      <c r="W1" s="12"/>
    </row>
    <row r="2" spans="1:23" x14ac:dyDescent="0.2">
      <c r="A2" s="3">
        <v>0</v>
      </c>
      <c r="B2" s="3">
        <v>5.6989700043360187</v>
      </c>
      <c r="C2" s="3">
        <f t="shared" ref="C2:C16" si="0" xml:space="preserve"> $G$5 - ((A2 /$G$3)^$G$4)</f>
        <v>5.7009155709089168</v>
      </c>
      <c r="D2" s="3">
        <f t="shared" ref="D2:D16" si="1" xml:space="preserve"> (B2 - C2)^2</f>
        <v>3.7852292895781331E-6</v>
      </c>
      <c r="E2" s="12"/>
      <c r="F2" s="12"/>
      <c r="G2" s="13"/>
      <c r="H2" s="13"/>
      <c r="I2" s="12"/>
      <c r="J2" s="12"/>
      <c r="K2" s="12"/>
      <c r="L2" s="5" t="s">
        <v>16</v>
      </c>
      <c r="M2" s="13">
        <v>0.3887497919857863</v>
      </c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">
      <c r="A3" s="3">
        <v>0.5</v>
      </c>
      <c r="B3" s="3">
        <v>2.4313637641589874</v>
      </c>
      <c r="C3" s="3">
        <f t="shared" si="0"/>
        <v>3.164588608671512</v>
      </c>
      <c r="D3" s="3">
        <f t="shared" si="1"/>
        <v>0.53761867261041596</v>
      </c>
      <c r="E3" s="12"/>
      <c r="F3" s="12" t="s">
        <v>28</v>
      </c>
      <c r="G3" s="13">
        <v>9.2542202952170481E-4</v>
      </c>
      <c r="H3" s="13">
        <v>4.1900961590819932E-3</v>
      </c>
      <c r="I3" s="12"/>
      <c r="J3" s="12"/>
      <c r="K3" s="12"/>
      <c r="L3" s="5" t="s">
        <v>19</v>
      </c>
      <c r="M3" s="13">
        <f>SQRT(M2)</f>
        <v>0.62349802885477212</v>
      </c>
      <c r="O3" s="12"/>
      <c r="P3" s="12"/>
      <c r="Q3" s="12"/>
      <c r="R3" s="12"/>
      <c r="S3" s="12"/>
      <c r="T3" s="12"/>
      <c r="U3" s="12"/>
      <c r="V3" s="12"/>
      <c r="W3" s="12"/>
    </row>
    <row r="4" spans="1:23" x14ac:dyDescent="0.2">
      <c r="A4" s="3">
        <v>1</v>
      </c>
      <c r="B4" s="3">
        <v>2.7283537820212285</v>
      </c>
      <c r="C4" s="3">
        <f t="shared" si="0"/>
        <v>2.8907429464776739</v>
      </c>
      <c r="D4" s="3">
        <f t="shared" si="1"/>
        <v>2.6370240732862493E-2</v>
      </c>
      <c r="E4" s="12"/>
      <c r="F4" s="12" t="s">
        <v>29</v>
      </c>
      <c r="G4" s="13">
        <v>0.14791801788243114</v>
      </c>
      <c r="H4" s="13">
        <v>8.4477799345903173E-2</v>
      </c>
      <c r="I4" s="12"/>
      <c r="J4" s="12"/>
      <c r="K4" s="12"/>
      <c r="L4" s="5" t="s">
        <v>17</v>
      </c>
      <c r="M4" s="13">
        <v>0.82751998774488678</v>
      </c>
      <c r="O4" s="12"/>
      <c r="P4" s="12"/>
      <c r="Q4" s="12"/>
      <c r="R4" s="12"/>
      <c r="S4" s="12"/>
      <c r="T4" s="12"/>
      <c r="U4" s="12"/>
      <c r="V4" s="12"/>
      <c r="W4" s="12"/>
    </row>
    <row r="5" spans="1:23" x14ac:dyDescent="0.2">
      <c r="A5" s="3">
        <v>2</v>
      </c>
      <c r="B5" s="3">
        <v>2.5440680443502757</v>
      </c>
      <c r="C5" s="3">
        <f t="shared" si="0"/>
        <v>2.5873303365602554</v>
      </c>
      <c r="D5" s="3">
        <f t="shared" si="1"/>
        <v>1.8716259272616685E-3</v>
      </c>
      <c r="E5" s="12"/>
      <c r="F5" s="12" t="s">
        <v>14</v>
      </c>
      <c r="G5" s="13">
        <v>5.7009155709089168</v>
      </c>
      <c r="H5" s="13">
        <v>0.35995881191060658</v>
      </c>
      <c r="I5" s="12"/>
      <c r="J5" s="12"/>
      <c r="K5" s="12"/>
      <c r="L5" s="5" t="s">
        <v>18</v>
      </c>
      <c r="M5" s="13">
        <v>0.79877331903570103</v>
      </c>
      <c r="O5" s="12"/>
      <c r="P5" s="12"/>
      <c r="Q5" s="12"/>
      <c r="R5" s="12"/>
      <c r="S5" s="12"/>
      <c r="T5" s="12"/>
      <c r="U5" s="12"/>
      <c r="V5" s="12"/>
      <c r="W5" s="12"/>
    </row>
    <row r="6" spans="1:23" x14ac:dyDescent="0.2">
      <c r="A6" s="3">
        <v>4</v>
      </c>
      <c r="B6" s="3">
        <v>2.6180480967120929</v>
      </c>
      <c r="C6" s="3">
        <f t="shared" si="0"/>
        <v>2.2511584537581202</v>
      </c>
      <c r="D6" s="3">
        <f t="shared" si="1"/>
        <v>0.13460801010689361</v>
      </c>
      <c r="E6" s="12"/>
      <c r="F6" s="12"/>
      <c r="G6" s="12"/>
      <c r="H6" s="12"/>
      <c r="I6" s="12"/>
      <c r="J6" s="12"/>
      <c r="K6" s="12"/>
      <c r="L6" s="12"/>
      <c r="M6" s="12"/>
      <c r="O6" s="12"/>
      <c r="P6" s="12"/>
      <c r="Q6" s="12"/>
      <c r="R6" s="12"/>
      <c r="S6" s="12"/>
      <c r="T6" s="12"/>
      <c r="U6" s="12"/>
      <c r="V6" s="12"/>
      <c r="W6" s="12"/>
    </row>
    <row r="7" spans="1:23" x14ac:dyDescent="0.2">
      <c r="A7" s="3">
        <v>0</v>
      </c>
      <c r="B7" s="3">
        <v>5.6334684555795862</v>
      </c>
      <c r="C7" s="3">
        <f t="shared" si="0"/>
        <v>5.7009155709089168</v>
      </c>
      <c r="D7" s="3">
        <f t="shared" si="1"/>
        <v>4.5491133662480185E-3</v>
      </c>
      <c r="E7" s="12"/>
      <c r="F7" s="4" t="s">
        <v>20</v>
      </c>
      <c r="G7" s="12"/>
      <c r="H7" s="12"/>
      <c r="I7" s="12"/>
      <c r="J7" s="12"/>
      <c r="K7" s="12"/>
      <c r="L7" s="12"/>
      <c r="M7" s="12"/>
      <c r="O7" s="12"/>
      <c r="P7" s="12"/>
      <c r="Q7" s="12"/>
      <c r="R7" s="12"/>
      <c r="S7" s="12"/>
      <c r="T7" s="12"/>
      <c r="U7" s="12"/>
      <c r="V7" s="12"/>
      <c r="W7" s="12"/>
    </row>
    <row r="8" spans="1:23" x14ac:dyDescent="0.2">
      <c r="A8" s="3">
        <v>0.5</v>
      </c>
      <c r="B8" s="3">
        <v>4.1367205671564067</v>
      </c>
      <c r="C8" s="3">
        <f t="shared" si="0"/>
        <v>3.164588608671512</v>
      </c>
      <c r="D8" s="3">
        <f t="shared" si="1"/>
        <v>0.94504054470767695</v>
      </c>
      <c r="E8" s="12"/>
      <c r="F8" s="12" t="s">
        <v>30</v>
      </c>
      <c r="G8" s="12"/>
      <c r="H8" s="12"/>
      <c r="I8" s="12"/>
      <c r="J8" s="12"/>
      <c r="K8" s="12"/>
      <c r="L8" s="12"/>
      <c r="M8" s="12"/>
      <c r="O8" s="12"/>
      <c r="P8" s="12"/>
      <c r="Q8" s="12"/>
      <c r="R8" s="12"/>
      <c r="S8" s="12"/>
      <c r="T8" s="12"/>
      <c r="U8" s="12"/>
      <c r="V8" s="12"/>
      <c r="W8" s="12"/>
    </row>
    <row r="9" spans="1:23" x14ac:dyDescent="0.2">
      <c r="A9" s="3">
        <v>1</v>
      </c>
      <c r="B9" s="3">
        <v>3.3710678622717363</v>
      </c>
      <c r="C9" s="3">
        <f t="shared" si="0"/>
        <v>2.8907429464776739</v>
      </c>
      <c r="D9" s="3">
        <f t="shared" si="1"/>
        <v>0.23071202473257307</v>
      </c>
      <c r="E9" s="12"/>
      <c r="F9" s="4" t="s">
        <v>21</v>
      </c>
      <c r="G9" s="12"/>
      <c r="H9" s="12"/>
      <c r="I9" s="12"/>
      <c r="J9" s="12"/>
      <c r="K9" s="12"/>
      <c r="L9" s="12"/>
      <c r="M9" s="12"/>
      <c r="O9" s="12"/>
      <c r="P9" s="12"/>
      <c r="Q9" s="12"/>
      <c r="R9" s="12"/>
      <c r="S9" s="12"/>
      <c r="T9" s="12"/>
      <c r="U9" s="12"/>
      <c r="V9" s="12"/>
      <c r="W9" s="12"/>
    </row>
    <row r="10" spans="1:23" x14ac:dyDescent="0.2">
      <c r="A10" s="3">
        <v>2</v>
      </c>
      <c r="B10" s="3">
        <v>3.3010299956639813</v>
      </c>
      <c r="C10" s="3">
        <f t="shared" si="0"/>
        <v>2.5873303365602554</v>
      </c>
      <c r="D10" s="3">
        <f t="shared" si="1"/>
        <v>0.50936720340477459</v>
      </c>
      <c r="E10" s="12"/>
      <c r="F10" s="12" t="s">
        <v>31</v>
      </c>
      <c r="G10" s="12"/>
      <c r="H10" s="12"/>
      <c r="I10" s="12"/>
      <c r="J10" s="12"/>
      <c r="K10" s="12"/>
      <c r="L10" s="12"/>
      <c r="M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 x14ac:dyDescent="0.2">
      <c r="A11" s="3">
        <v>0</v>
      </c>
      <c r="B11" s="3">
        <v>5.7781512503836439</v>
      </c>
      <c r="C11" s="3">
        <f t="shared" si="0"/>
        <v>5.7009155709089168</v>
      </c>
      <c r="D11" s="3">
        <f t="shared" si="1"/>
        <v>5.9653501839227801E-3</v>
      </c>
      <c r="E11" s="12"/>
      <c r="F11" s="4" t="s">
        <v>22</v>
      </c>
      <c r="G11" s="12"/>
      <c r="H11" s="12"/>
      <c r="I11" s="12"/>
      <c r="J11" s="12"/>
      <c r="K11" s="12"/>
      <c r="L11" s="12"/>
      <c r="M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 x14ac:dyDescent="0.2">
      <c r="A12" s="3">
        <v>0.5</v>
      </c>
      <c r="B12" s="3">
        <v>2.2304489213782741</v>
      </c>
      <c r="C12" s="3">
        <f t="shared" si="0"/>
        <v>3.164588608671512</v>
      </c>
      <c r="D12" s="3">
        <f t="shared" si="1"/>
        <v>0.87261695537630835</v>
      </c>
      <c r="E12" s="12"/>
      <c r="F12" s="18" t="s">
        <v>32</v>
      </c>
      <c r="G12" s="19"/>
      <c r="H12" s="19"/>
      <c r="I12" s="19"/>
      <c r="J12" s="19"/>
      <c r="K12" s="19"/>
      <c r="L12" s="19"/>
      <c r="M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 x14ac:dyDescent="0.2">
      <c r="A13" s="3">
        <v>1</v>
      </c>
      <c r="B13" s="3">
        <v>3.6532125137753435</v>
      </c>
      <c r="C13" s="3">
        <f t="shared" si="0"/>
        <v>2.8907429464776739</v>
      </c>
      <c r="D13" s="3">
        <f t="shared" si="1"/>
        <v>0.58135984105509542</v>
      </c>
      <c r="E13" s="12"/>
      <c r="F13" s="19"/>
      <c r="G13" s="19"/>
      <c r="H13" s="19"/>
      <c r="I13" s="19"/>
      <c r="J13" s="19"/>
      <c r="K13" s="19"/>
      <c r="L13" s="19"/>
      <c r="M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 x14ac:dyDescent="0.2">
      <c r="A14" s="3">
        <v>2</v>
      </c>
      <c r="B14" s="3">
        <v>1.8129133566428555</v>
      </c>
      <c r="C14" s="3">
        <f t="shared" si="0"/>
        <v>2.5873303365602554</v>
      </c>
      <c r="D14" s="3">
        <f t="shared" si="1"/>
        <v>0.59972165878438655</v>
      </c>
      <c r="E14" s="12"/>
      <c r="F14" s="19"/>
      <c r="G14" s="19"/>
      <c r="H14" s="19"/>
      <c r="I14" s="19"/>
      <c r="J14" s="19"/>
      <c r="K14" s="19"/>
      <c r="L14" s="19"/>
      <c r="M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1:23" x14ac:dyDescent="0.2">
      <c r="A15" s="3">
        <v>3</v>
      </c>
      <c r="B15" s="3">
        <v>2.0606978403536118</v>
      </c>
      <c r="C15" s="3">
        <f t="shared" si="0"/>
        <v>2.3948776627634363</v>
      </c>
      <c r="D15" s="3">
        <f t="shared" si="1"/>
        <v>0.11167615370586181</v>
      </c>
      <c r="E15" s="12"/>
      <c r="F15" s="12"/>
      <c r="G15" s="12"/>
      <c r="H15" s="12"/>
      <c r="I15" s="12"/>
      <c r="J15" s="12"/>
      <c r="K15" s="12"/>
      <c r="L15" s="12"/>
      <c r="M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1:23" x14ac:dyDescent="0.2">
      <c r="A16" s="3">
        <v>4</v>
      </c>
      <c r="B16" s="3">
        <v>1.9294189257142926</v>
      </c>
      <c r="C16" s="3">
        <f t="shared" si="0"/>
        <v>2.2511584537581202</v>
      </c>
      <c r="D16" s="3">
        <f t="shared" si="1"/>
        <v>0.10351632390586489</v>
      </c>
      <c r="E16" s="12"/>
      <c r="F16" s="12"/>
      <c r="G16" s="12"/>
      <c r="H16" s="12"/>
      <c r="I16" s="12"/>
      <c r="J16" s="12"/>
      <c r="K16" s="12"/>
      <c r="L16" s="12"/>
      <c r="M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1:23" x14ac:dyDescent="0.2">
      <c r="A17" s="1" t="s">
        <v>10</v>
      </c>
      <c r="B17" s="3"/>
      <c r="C17" s="3"/>
      <c r="D17" s="3">
        <f>SUM(D2:D16)</f>
        <v>4.6649975038294356</v>
      </c>
      <c r="E17" s="12"/>
      <c r="F17" s="12"/>
      <c r="G17" s="12"/>
      <c r="H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1:23" x14ac:dyDescent="0.2">
      <c r="A18" s="3"/>
      <c r="B18" s="3"/>
      <c r="C18" s="3"/>
      <c r="D18" s="3"/>
      <c r="E18" s="12"/>
      <c r="F18" s="12"/>
      <c r="G18" s="12"/>
      <c r="H18" s="12"/>
      <c r="I18" s="12"/>
      <c r="J18" s="12"/>
      <c r="K18" s="12"/>
      <c r="L18" s="12"/>
      <c r="M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1:23" x14ac:dyDescent="0.2">
      <c r="A19" s="3"/>
      <c r="B19" s="3"/>
      <c r="C19" s="3"/>
      <c r="D19" s="3"/>
      <c r="E19" s="12"/>
      <c r="F19" s="12"/>
      <c r="G19" s="12"/>
      <c r="H19" s="12"/>
      <c r="I19" s="12"/>
      <c r="J19" s="12"/>
      <c r="K19" s="12"/>
      <c r="L19" s="12"/>
      <c r="M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1:23" x14ac:dyDescent="0.2">
      <c r="A20" s="3">
        <v>0</v>
      </c>
      <c r="B20" s="3"/>
      <c r="C20" s="3">
        <f xml:space="preserve"> $G$5 - ((A20 /$G$3)^$G$4)</f>
        <v>5.7009155709089168</v>
      </c>
      <c r="D20" s="3"/>
      <c r="E20" s="12"/>
      <c r="F20" s="12"/>
      <c r="G20" s="12"/>
      <c r="H20" s="12"/>
      <c r="I20" s="12"/>
      <c r="J20" s="12"/>
      <c r="K20" s="12"/>
      <c r="L20" s="12"/>
      <c r="M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1:23" x14ac:dyDescent="0.2">
      <c r="A21" s="3">
        <v>0.04</v>
      </c>
      <c r="B21" s="3"/>
      <c r="C21" s="3">
        <f t="shared" ref="C21:C84" si="2" xml:space="preserve"> $G$5 - ((A21 /$G$3)^$G$4)</f>
        <v>3.9552844191423615</v>
      </c>
      <c r="D21" s="3"/>
      <c r="E21" s="12"/>
      <c r="F21" s="12"/>
      <c r="G21" s="12"/>
      <c r="H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1:23" x14ac:dyDescent="0.2">
      <c r="A22" s="3">
        <v>0.08</v>
      </c>
      <c r="B22" s="3"/>
      <c r="C22" s="3">
        <f t="shared" si="2"/>
        <v>3.7668096973028673</v>
      </c>
      <c r="D22" s="3"/>
      <c r="E22" s="12"/>
      <c r="F22" s="12"/>
      <c r="G22" s="12"/>
      <c r="H22" s="12"/>
      <c r="I22" s="12"/>
      <c r="J22" s="12"/>
      <c r="K22" s="12"/>
      <c r="L22" s="12"/>
      <c r="M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1:23" x14ac:dyDescent="0.2">
      <c r="A23" s="3">
        <v>0.12</v>
      </c>
      <c r="B23" s="3"/>
      <c r="C23" s="3">
        <f t="shared" si="2"/>
        <v>3.6472613892381673</v>
      </c>
      <c r="D23" s="3"/>
      <c r="E23" s="12"/>
      <c r="F23" s="12"/>
      <c r="G23" s="12"/>
      <c r="H23" s="12"/>
      <c r="I23" s="12"/>
      <c r="J23" s="12"/>
      <c r="K23" s="12"/>
      <c r="L23" s="12"/>
      <c r="M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1:23" x14ac:dyDescent="0.2">
      <c r="A24" s="3">
        <v>0.16</v>
      </c>
      <c r="B24" s="3"/>
      <c r="C24" s="3">
        <f t="shared" si="2"/>
        <v>3.5579854756641023</v>
      </c>
      <c r="D24" s="3"/>
      <c r="E24" s="12"/>
      <c r="F24" s="12"/>
      <c r="G24" s="12"/>
      <c r="H24" s="12"/>
      <c r="I24" s="12"/>
      <c r="J24" s="12"/>
      <c r="K24" s="12"/>
      <c r="L24" s="12"/>
      <c r="M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1:23" x14ac:dyDescent="0.2">
      <c r="A25" s="3">
        <v>0.2</v>
      </c>
      <c r="B25" s="3"/>
      <c r="C25" s="3">
        <f t="shared" si="2"/>
        <v>3.4860736182972287</v>
      </c>
      <c r="D25" s="3"/>
      <c r="E25" s="12"/>
      <c r="F25" s="12"/>
      <c r="G25" s="12"/>
      <c r="H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1:23" x14ac:dyDescent="0.2">
      <c r="A26" s="3">
        <v>0.24000000000000002</v>
      </c>
      <c r="B26" s="3"/>
      <c r="C26" s="3">
        <f t="shared" si="2"/>
        <v>3.4255296103035353</v>
      </c>
      <c r="D26" s="3"/>
      <c r="E26" s="12"/>
      <c r="F26" s="12"/>
      <c r="G26" s="12"/>
      <c r="H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1:23" x14ac:dyDescent="0.2">
      <c r="A27" s="3">
        <v>0.28000000000000003</v>
      </c>
      <c r="B27" s="3"/>
      <c r="C27" s="3">
        <f t="shared" si="2"/>
        <v>3.3730510002949874</v>
      </c>
      <c r="D27" s="3"/>
      <c r="E27" s="12"/>
      <c r="F27" s="12"/>
      <c r="G27" s="12"/>
      <c r="H27" s="12"/>
      <c r="I27" s="12"/>
      <c r="J27" s="12"/>
      <c r="K27" s="12"/>
      <c r="L27" s="12"/>
      <c r="M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1:23" x14ac:dyDescent="0.2">
      <c r="A28" s="3">
        <v>0.32</v>
      </c>
      <c r="B28" s="3"/>
      <c r="C28" s="3">
        <f t="shared" si="2"/>
        <v>3.3266146312483054</v>
      </c>
      <c r="D28" s="3"/>
      <c r="E28" s="12"/>
      <c r="F28" s="12"/>
      <c r="G28" s="12"/>
      <c r="H28" s="12"/>
      <c r="I28" s="12"/>
      <c r="J28" s="12"/>
      <c r="K28" s="12"/>
      <c r="L28" s="12"/>
      <c r="M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1:23" x14ac:dyDescent="0.2">
      <c r="A29" s="3">
        <v>0.36</v>
      </c>
      <c r="B29" s="3"/>
      <c r="C29" s="3">
        <f t="shared" si="2"/>
        <v>3.2848865640790903</v>
      </c>
      <c r="D29" s="3"/>
      <c r="E29" s="12"/>
      <c r="F29" s="12"/>
      <c r="G29" s="12"/>
      <c r="H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1:23" x14ac:dyDescent="0.2">
      <c r="A30" s="3">
        <v>0.39999999999999997</v>
      </c>
      <c r="B30" s="3"/>
      <c r="C30" s="3">
        <f t="shared" si="2"/>
        <v>3.2469384948695308</v>
      </c>
      <c r="D30" s="3"/>
      <c r="E30" s="12"/>
      <c r="F30" s="12"/>
      <c r="G30" s="12"/>
      <c r="H30" s="12"/>
      <c r="I30" s="12"/>
      <c r="J30" s="12"/>
      <c r="K30" s="12"/>
      <c r="L30" s="12"/>
      <c r="M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1:23" x14ac:dyDescent="0.2">
      <c r="A31" s="3">
        <v>0.43999999999999995</v>
      </c>
      <c r="B31" s="3"/>
      <c r="C31" s="3">
        <f t="shared" si="2"/>
        <v>3.2120970764249694</v>
      </c>
      <c r="D31" s="3"/>
      <c r="E31" s="12"/>
      <c r="F31" s="12"/>
      <c r="G31" s="12"/>
      <c r="H31" s="12"/>
      <c r="I31" s="12"/>
      <c r="J31" s="12"/>
      <c r="K31" s="12"/>
      <c r="L31" s="12"/>
      <c r="M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1:23" x14ac:dyDescent="0.2">
      <c r="A32" s="3">
        <v>0.47999999999999993</v>
      </c>
      <c r="B32" s="3"/>
      <c r="C32" s="3">
        <f t="shared" si="2"/>
        <v>3.179857587569181</v>
      </c>
      <c r="D32" s="3"/>
      <c r="E32" s="12"/>
      <c r="F32" s="12"/>
      <c r="G32" s="12"/>
      <c r="H32" s="12"/>
      <c r="I32" s="12"/>
      <c r="J32" s="12"/>
      <c r="K32" s="12"/>
      <c r="L32" s="12"/>
      <c r="M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1:23" x14ac:dyDescent="0.2">
      <c r="A33" s="3">
        <v>0.51999999999999991</v>
      </c>
      <c r="B33" s="3"/>
      <c r="C33" s="3">
        <f t="shared" si="2"/>
        <v>3.1498314692224993</v>
      </c>
      <c r="D33" s="3"/>
      <c r="E33" s="12"/>
      <c r="F33" s="12"/>
      <c r="G33" s="12"/>
      <c r="H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1:23" x14ac:dyDescent="0.2">
      <c r="A34" s="3">
        <v>0.55999999999999994</v>
      </c>
      <c r="B34" s="3"/>
      <c r="C34" s="3">
        <f t="shared" si="2"/>
        <v>3.1217128943139669</v>
      </c>
      <c r="D34" s="3"/>
      <c r="E34" s="12"/>
      <c r="F34" s="12"/>
      <c r="G34" s="12"/>
      <c r="H34" s="12"/>
      <c r="I34" s="12"/>
      <c r="J34" s="12"/>
      <c r="K34" s="12"/>
      <c r="L34" s="12"/>
      <c r="M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1:23" x14ac:dyDescent="0.2">
      <c r="A35" s="3">
        <v>0.6</v>
      </c>
      <c r="B35" s="3"/>
      <c r="C35" s="3">
        <f t="shared" si="2"/>
        <v>3.0952566187770416</v>
      </c>
      <c r="D35" s="3"/>
      <c r="E35" s="12"/>
      <c r="F35" s="12"/>
      <c r="G35" s="12"/>
      <c r="H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1:23" x14ac:dyDescent="0.2">
      <c r="A36" s="3">
        <v>0.64</v>
      </c>
      <c r="B36" s="3"/>
      <c r="C36" s="3">
        <f t="shared" si="2"/>
        <v>3.0702628190611065</v>
      </c>
      <c r="D36" s="3"/>
      <c r="E36" s="12"/>
      <c r="F36" s="12"/>
      <c r="G36" s="12"/>
      <c r="H36" s="12"/>
      <c r="I36" s="12"/>
      <c r="J36" s="12"/>
      <c r="K36" s="12"/>
      <c r="L36" s="12"/>
      <c r="M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1:23" x14ac:dyDescent="0.2">
      <c r="A37" s="3">
        <v>0.68</v>
      </c>
      <c r="B37" s="3"/>
      <c r="C37" s="3">
        <f t="shared" si="2"/>
        <v>3.0465664195593289</v>
      </c>
      <c r="D37" s="3"/>
      <c r="E37" s="12"/>
      <c r="F37" s="12"/>
      <c r="G37" s="12"/>
      <c r="H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x14ac:dyDescent="0.2">
      <c r="A38" s="3">
        <v>0.72000000000000008</v>
      </c>
      <c r="B38" s="3"/>
      <c r="C38" s="3">
        <f t="shared" si="2"/>
        <v>3.0240293981436737</v>
      </c>
      <c r="D38" s="3"/>
      <c r="E38" s="12"/>
      <c r="F38" s="12"/>
      <c r="G38" s="12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x14ac:dyDescent="0.2">
      <c r="A39" s="3">
        <v>0.76000000000000012</v>
      </c>
      <c r="B39" s="3"/>
      <c r="C39" s="3">
        <f t="shared" si="2"/>
        <v>3.0025351217571861</v>
      </c>
      <c r="D39" s="3"/>
      <c r="E39" s="12"/>
      <c r="F39" s="12"/>
      <c r="G39" s="12"/>
      <c r="H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x14ac:dyDescent="0.2">
      <c r="A40" s="3">
        <v>0.80000000000000016</v>
      </c>
      <c r="B40" s="3"/>
      <c r="C40" s="3">
        <f t="shared" si="2"/>
        <v>2.9819840992407847</v>
      </c>
      <c r="D40" s="3"/>
      <c r="E40" s="12"/>
      <c r="F40" s="12"/>
      <c r="G40" s="12"/>
      <c r="H40" s="12"/>
      <c r="I40" s="12"/>
      <c r="J40" s="12"/>
      <c r="K40" s="12"/>
      <c r="L40" s="12"/>
      <c r="M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x14ac:dyDescent="0.2">
      <c r="A41" s="3">
        <v>0.84000000000000019</v>
      </c>
      <c r="B41" s="3"/>
      <c r="C41" s="3">
        <f t="shared" si="2"/>
        <v>2.9622907446009381</v>
      </c>
      <c r="D41" s="3"/>
      <c r="E41" s="12"/>
      <c r="F41" s="12"/>
      <c r="G41" s="12"/>
      <c r="H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x14ac:dyDescent="0.2">
      <c r="A42" s="3">
        <v>0.88000000000000023</v>
      </c>
      <c r="B42" s="3"/>
      <c r="C42" s="3">
        <f t="shared" si="2"/>
        <v>2.9433808742753058</v>
      </c>
      <c r="D42" s="3"/>
      <c r="E42" s="12"/>
      <c r="F42" s="12"/>
      <c r="G42" s="12"/>
      <c r="H42" s="12"/>
      <c r="I42" s="12"/>
      <c r="J42" s="12"/>
      <c r="K42" s="12"/>
      <c r="L42" s="12"/>
      <c r="M42" s="12"/>
      <c r="O42" s="12"/>
      <c r="P42" s="12"/>
      <c r="Q42" s="12"/>
      <c r="R42" s="12"/>
      <c r="S42" s="12"/>
      <c r="T42" s="12"/>
      <c r="U42" s="12"/>
      <c r="V42" s="12"/>
      <c r="W42" s="12"/>
    </row>
    <row r="43" spans="1:23" x14ac:dyDescent="0.2">
      <c r="A43" s="3">
        <v>0.92000000000000026</v>
      </c>
      <c r="B43" s="3"/>
      <c r="C43" s="3">
        <f t="shared" si="2"/>
        <v>2.9251897465692069</v>
      </c>
      <c r="D43" s="3"/>
      <c r="E43" s="12"/>
      <c r="F43" s="12"/>
      <c r="G43" s="12"/>
      <c r="H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T43" s="12"/>
      <c r="U43" s="12"/>
      <c r="V43" s="12"/>
      <c r="W43" s="12"/>
    </row>
    <row r="44" spans="1:23" x14ac:dyDescent="0.2">
      <c r="A44" s="3">
        <v>0.9600000000000003</v>
      </c>
      <c r="B44" s="3"/>
      <c r="C44" s="3">
        <f t="shared" si="2"/>
        <v>2.9076605076360336</v>
      </c>
      <c r="D44" s="3"/>
      <c r="E44" s="12"/>
      <c r="F44" s="12"/>
      <c r="G44" s="12"/>
      <c r="H44" s="12"/>
      <c r="I44" s="12"/>
      <c r="J44" s="12"/>
      <c r="K44" s="12"/>
      <c r="L44" s="12"/>
      <c r="M44" s="12"/>
      <c r="O44" s="12"/>
      <c r="P44" s="12"/>
      <c r="Q44" s="12"/>
      <c r="R44" s="12"/>
      <c r="S44" s="12"/>
      <c r="T44" s="12"/>
      <c r="U44" s="12"/>
      <c r="V44" s="12"/>
      <c r="W44" s="12"/>
    </row>
    <row r="45" spans="1:23" x14ac:dyDescent="0.2">
      <c r="A45" s="3">
        <v>1.0000000000000002</v>
      </c>
      <c r="B45" s="3"/>
      <c r="C45" s="3">
        <f t="shared" si="2"/>
        <v>2.890742946477673</v>
      </c>
      <c r="D45" s="3"/>
      <c r="E45" s="12"/>
      <c r="F45" s="12"/>
      <c r="G45" s="12"/>
      <c r="H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T45" s="12"/>
      <c r="U45" s="12"/>
      <c r="V45" s="12"/>
      <c r="W45" s="12"/>
    </row>
    <row r="46" spans="1:23" x14ac:dyDescent="0.2">
      <c r="A46" s="3">
        <v>1.0400000000000003</v>
      </c>
      <c r="B46" s="3"/>
      <c r="C46" s="3">
        <f t="shared" si="2"/>
        <v>2.874392487758445</v>
      </c>
      <c r="D46" s="3"/>
      <c r="E46" s="12"/>
      <c r="F46" s="12"/>
      <c r="G46" s="12"/>
      <c r="H46" s="12"/>
      <c r="I46" s="12"/>
      <c r="J46" s="12"/>
      <c r="K46" s="12"/>
      <c r="L46" s="12"/>
      <c r="M46" s="12"/>
      <c r="O46" s="12"/>
      <c r="P46" s="12"/>
      <c r="Q46" s="12"/>
      <c r="R46" s="12"/>
      <c r="S46" s="12"/>
      <c r="T46" s="12"/>
      <c r="U46" s="12"/>
      <c r="V46" s="12"/>
      <c r="W46" s="12"/>
    </row>
    <row r="47" spans="1:23" x14ac:dyDescent="0.2">
      <c r="A47" s="3">
        <v>1.0800000000000003</v>
      </c>
      <c r="B47" s="3"/>
      <c r="C47" s="3">
        <f t="shared" si="2"/>
        <v>2.8585693697124381</v>
      </c>
      <c r="D47" s="3"/>
      <c r="E47" s="12"/>
      <c r="F47" s="12"/>
      <c r="G47" s="12"/>
      <c r="H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1:23" x14ac:dyDescent="0.2">
      <c r="A48" s="3">
        <v>1.1200000000000003</v>
      </c>
      <c r="B48" s="3"/>
      <c r="C48" s="3">
        <f t="shared" si="2"/>
        <v>2.8432379676108246</v>
      </c>
      <c r="D48" s="3"/>
      <c r="E48" s="12"/>
      <c r="F48" s="12"/>
      <c r="G48" s="12"/>
      <c r="H48" s="12"/>
      <c r="I48" s="12"/>
      <c r="J48" s="12"/>
      <c r="K48" s="12"/>
      <c r="L48" s="12"/>
      <c r="M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1:23" x14ac:dyDescent="0.2">
      <c r="A49" s="3">
        <v>1.1600000000000004</v>
      </c>
      <c r="B49" s="3"/>
      <c r="C49" s="3">
        <f t="shared" si="2"/>
        <v>2.8283662327953736</v>
      </c>
      <c r="D49" s="3"/>
      <c r="E49" s="12"/>
      <c r="F49" s="12"/>
      <c r="G49" s="12"/>
      <c r="H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1:23" x14ac:dyDescent="0.2">
      <c r="A50" s="3">
        <v>1.2000000000000004</v>
      </c>
      <c r="B50" s="3"/>
      <c r="C50" s="3">
        <f t="shared" si="2"/>
        <v>2.8139252242755992</v>
      </c>
      <c r="D50" s="3"/>
      <c r="E50" s="12"/>
      <c r="F50" s="12"/>
      <c r="G50" s="12"/>
      <c r="H50" s="12"/>
      <c r="I50" s="12"/>
      <c r="J50" s="12"/>
      <c r="K50" s="12"/>
      <c r="L50" s="12"/>
      <c r="M50" s="12"/>
      <c r="O50" s="12"/>
      <c r="P50" s="12"/>
      <c r="Q50" s="12"/>
      <c r="R50" s="12"/>
      <c r="S50" s="12"/>
      <c r="T50" s="12"/>
      <c r="U50" s="12"/>
      <c r="V50" s="12"/>
      <c r="W50" s="12"/>
    </row>
    <row r="51" spans="1:23" x14ac:dyDescent="0.2">
      <c r="A51" s="3">
        <v>1.2400000000000004</v>
      </c>
      <c r="B51" s="3"/>
      <c r="C51" s="3">
        <f t="shared" si="2"/>
        <v>2.7998887150720275</v>
      </c>
      <c r="D51" s="3"/>
      <c r="E51" s="12"/>
      <c r="F51" s="12"/>
      <c r="G51" s="12"/>
      <c r="H51" s="12"/>
      <c r="I51" s="12"/>
      <c r="J51" s="12"/>
      <c r="K51" s="12"/>
      <c r="L51" s="12"/>
      <c r="M51" s="12"/>
      <c r="O51" s="12"/>
      <c r="P51" s="12"/>
      <c r="Q51" s="12"/>
      <c r="R51" s="12"/>
      <c r="S51" s="12"/>
      <c r="T51" s="12"/>
      <c r="U51" s="12"/>
      <c r="V51" s="12"/>
      <c r="W51" s="12"/>
    </row>
    <row r="52" spans="1:23" x14ac:dyDescent="0.2">
      <c r="A52" s="3">
        <v>1.2800000000000005</v>
      </c>
      <c r="B52" s="3"/>
      <c r="C52" s="3">
        <f t="shared" si="2"/>
        <v>2.7862328593762884</v>
      </c>
      <c r="D52" s="3"/>
      <c r="E52" s="12"/>
      <c r="F52" s="12"/>
      <c r="G52" s="12"/>
      <c r="H52" s="12"/>
      <c r="I52" s="12"/>
      <c r="J52" s="12"/>
      <c r="K52" s="12"/>
      <c r="L52" s="12"/>
      <c r="M52" s="12"/>
      <c r="O52" s="12"/>
      <c r="P52" s="12"/>
      <c r="Q52" s="12"/>
      <c r="R52" s="12"/>
      <c r="S52" s="12"/>
      <c r="T52" s="12"/>
      <c r="U52" s="12"/>
      <c r="V52" s="12"/>
      <c r="W52" s="12"/>
    </row>
    <row r="53" spans="1:23" x14ac:dyDescent="0.2">
      <c r="A53" s="3">
        <v>1.3200000000000005</v>
      </c>
      <c r="B53" s="3"/>
      <c r="C53" s="3">
        <f t="shared" si="2"/>
        <v>2.7729359095445894</v>
      </c>
      <c r="D53" s="3"/>
      <c r="E53" s="12"/>
      <c r="F53" s="12"/>
      <c r="G53" s="12"/>
      <c r="H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T53" s="12"/>
      <c r="U53" s="12"/>
      <c r="V53" s="12"/>
      <c r="W53" s="12"/>
    </row>
    <row r="54" spans="1:23" x14ac:dyDescent="0.2">
      <c r="A54" s="3">
        <v>1.3600000000000005</v>
      </c>
      <c r="B54" s="3"/>
      <c r="C54" s="3">
        <f t="shared" si="2"/>
        <v>2.7599779741943173</v>
      </c>
      <c r="D54" s="3"/>
      <c r="E54" s="12"/>
      <c r="F54" s="12"/>
      <c r="G54" s="12"/>
      <c r="H54" s="12"/>
      <c r="I54" s="12"/>
      <c r="J54" s="12"/>
      <c r="K54" s="12"/>
      <c r="L54" s="12"/>
      <c r="M54" s="12"/>
      <c r="O54" s="12"/>
      <c r="P54" s="12"/>
      <c r="Q54" s="12"/>
      <c r="R54" s="12"/>
      <c r="S54" s="12"/>
      <c r="T54" s="12"/>
      <c r="U54" s="12"/>
      <c r="V54" s="12"/>
      <c r="W54" s="12"/>
    </row>
    <row r="55" spans="1:23" x14ac:dyDescent="0.2">
      <c r="A55" s="3">
        <v>1.4000000000000006</v>
      </c>
      <c r="B55" s="3"/>
      <c r="C55" s="3">
        <f t="shared" si="2"/>
        <v>2.747340810412422</v>
      </c>
      <c r="D55" s="3"/>
      <c r="E55" s="12"/>
      <c r="F55" s="12"/>
      <c r="G55" s="12"/>
      <c r="H55" s="12"/>
      <c r="I55" s="12"/>
      <c r="J55" s="12"/>
      <c r="K55" s="12"/>
      <c r="L55" s="12"/>
      <c r="M55" s="12"/>
      <c r="O55" s="12"/>
      <c r="P55" s="12"/>
      <c r="Q55" s="12"/>
      <c r="R55" s="12"/>
      <c r="S55" s="12"/>
      <c r="T55" s="12"/>
      <c r="U55" s="12"/>
      <c r="V55" s="12"/>
      <c r="W55" s="12"/>
    </row>
    <row r="56" spans="1:23" x14ac:dyDescent="0.2">
      <c r="A56" s="3">
        <v>1.4400000000000006</v>
      </c>
      <c r="B56" s="3"/>
      <c r="C56" s="3">
        <f t="shared" si="2"/>
        <v>2.7350076444373737</v>
      </c>
      <c r="D56" s="3"/>
      <c r="E56" s="12"/>
      <c r="F56" s="12"/>
      <c r="G56" s="12"/>
      <c r="H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T56" s="12"/>
      <c r="U56" s="12"/>
      <c r="V56" s="12"/>
      <c r="W56" s="12"/>
    </row>
    <row r="57" spans="1:23" x14ac:dyDescent="0.2">
      <c r="A57" s="3">
        <v>1.4800000000000006</v>
      </c>
      <c r="B57" s="3"/>
      <c r="C57" s="3">
        <f t="shared" si="2"/>
        <v>2.7229630162377632</v>
      </c>
      <c r="D57" s="3"/>
      <c r="E57" s="12"/>
      <c r="F57" s="12"/>
      <c r="G57" s="12"/>
      <c r="H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T57" s="12"/>
      <c r="U57" s="12"/>
      <c r="V57" s="12"/>
      <c r="W57" s="12"/>
    </row>
    <row r="58" spans="1:23" x14ac:dyDescent="0.2">
      <c r="A58" s="3">
        <v>1.5200000000000007</v>
      </c>
      <c r="B58" s="3"/>
      <c r="C58" s="3">
        <f t="shared" si="2"/>
        <v>2.7111926442490777</v>
      </c>
      <c r="D58" s="3"/>
      <c r="E58" s="12"/>
      <c r="F58" s="12"/>
      <c r="G58" s="12"/>
      <c r="H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T58" s="12"/>
      <c r="U58" s="12"/>
      <c r="V58" s="12"/>
      <c r="W58" s="12"/>
    </row>
    <row r="59" spans="1:23" x14ac:dyDescent="0.2">
      <c r="A59" s="3">
        <v>1.5600000000000007</v>
      </c>
      <c r="B59" s="3"/>
      <c r="C59" s="3">
        <f t="shared" si="2"/>
        <v>2.699683307197172</v>
      </c>
      <c r="D59" s="3"/>
      <c r="E59" s="12"/>
      <c r="F59" s="12"/>
      <c r="G59" s="12"/>
      <c r="H59" s="12"/>
      <c r="I59" s="12"/>
      <c r="J59" s="12"/>
      <c r="K59" s="12"/>
      <c r="L59" s="12"/>
      <c r="M59" s="12"/>
      <c r="O59" s="12"/>
      <c r="P59" s="12"/>
      <c r="Q59" s="12"/>
      <c r="R59" s="12"/>
      <c r="S59" s="12"/>
      <c r="T59" s="12"/>
      <c r="U59" s="12"/>
      <c r="V59" s="12"/>
      <c r="W59" s="12"/>
    </row>
    <row r="60" spans="1:23" x14ac:dyDescent="0.2">
      <c r="A60" s="3">
        <v>1.6000000000000008</v>
      </c>
      <c r="B60" s="3"/>
      <c r="C60" s="3">
        <f t="shared" si="2"/>
        <v>2.6884227404710894</v>
      </c>
      <c r="D60" s="3"/>
      <c r="E60" s="12"/>
      <c r="F60" s="12"/>
      <c r="G60" s="12"/>
      <c r="H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T60" s="12"/>
      <c r="U60" s="12"/>
      <c r="V60" s="12"/>
      <c r="W60" s="12"/>
    </row>
    <row r="61" spans="1:23" x14ac:dyDescent="0.2">
      <c r="A61" s="3">
        <v>1.6400000000000008</v>
      </c>
      <c r="B61" s="3"/>
      <c r="C61" s="3">
        <f t="shared" si="2"/>
        <v>2.6773995449381318</v>
      </c>
      <c r="D61" s="3"/>
      <c r="E61" s="12"/>
      <c r="F61" s="12"/>
      <c r="G61" s="12"/>
      <c r="H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T61" s="12"/>
      <c r="U61" s="12"/>
      <c r="V61" s="12"/>
      <c r="W61" s="12"/>
    </row>
    <row r="62" spans="1:23" x14ac:dyDescent="0.2">
      <c r="A62" s="3">
        <v>1.6800000000000008</v>
      </c>
      <c r="B62" s="3"/>
      <c r="C62" s="3">
        <f t="shared" si="2"/>
        <v>2.6666031064427957</v>
      </c>
      <c r="D62" s="3"/>
      <c r="E62" s="12"/>
      <c r="F62" s="12"/>
      <c r="G62" s="12"/>
      <c r="H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T62" s="12"/>
      <c r="U62" s="12"/>
      <c r="V62" s="12"/>
      <c r="W62" s="12"/>
    </row>
    <row r="63" spans="1:23" x14ac:dyDescent="0.2">
      <c r="A63" s="3">
        <v>1.7200000000000009</v>
      </c>
      <c r="B63" s="3"/>
      <c r="C63" s="3">
        <f t="shared" si="2"/>
        <v>2.6560235245153159</v>
      </c>
      <c r="D63" s="3"/>
      <c r="E63" s="12"/>
      <c r="F63" s="12"/>
      <c r="G63" s="12"/>
      <c r="H63" s="12"/>
      <c r="I63" s="12"/>
      <c r="J63" s="12"/>
      <c r="K63" s="12"/>
      <c r="L63" s="12"/>
      <c r="M63" s="12"/>
      <c r="O63" s="12"/>
      <c r="P63" s="12"/>
      <c r="Q63" s="12"/>
      <c r="R63" s="12"/>
      <c r="S63" s="12"/>
      <c r="T63" s="12"/>
      <c r="U63" s="12"/>
      <c r="V63" s="12"/>
      <c r="W63" s="12"/>
    </row>
    <row r="64" spans="1:23" x14ac:dyDescent="0.2">
      <c r="A64" s="3">
        <v>1.7600000000000009</v>
      </c>
      <c r="B64" s="3"/>
      <c r="C64" s="3">
        <f t="shared" si="2"/>
        <v>2.6456515490482562</v>
      </c>
      <c r="D64" s="3"/>
      <c r="E64" s="12"/>
      <c r="F64" s="12"/>
      <c r="G64" s="12"/>
      <c r="H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T64" s="12"/>
      <c r="U64" s="12"/>
      <c r="V64" s="12"/>
      <c r="W64" s="12"/>
    </row>
    <row r="65" spans="1:23" x14ac:dyDescent="0.2">
      <c r="A65" s="3">
        <v>1.8000000000000009</v>
      </c>
      <c r="B65" s="3"/>
      <c r="C65" s="3">
        <f t="shared" si="2"/>
        <v>2.6354785238911744</v>
      </c>
      <c r="D65" s="3"/>
      <c r="E65" s="12"/>
      <c r="F65" s="12"/>
      <c r="G65" s="12"/>
      <c r="H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T65" s="12"/>
      <c r="U65" s="12"/>
      <c r="V65" s="12"/>
      <c r="W65" s="12"/>
    </row>
    <row r="66" spans="1:23" x14ac:dyDescent="0.2">
      <c r="A66" s="3">
        <v>1.840000000000001</v>
      </c>
      <c r="B66" s="3"/>
      <c r="C66" s="3">
        <f t="shared" si="2"/>
        <v>2.6254963364718318</v>
      </c>
      <c r="D66" s="3"/>
      <c r="E66" s="12"/>
      <c r="F66" s="12"/>
      <c r="G66" s="12"/>
      <c r="H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T66" s="12"/>
      <c r="U66" s="12"/>
      <c r="V66" s="12"/>
      <c r="W66" s="12"/>
    </row>
    <row r="67" spans="1:23" x14ac:dyDescent="0.2">
      <c r="A67" s="3">
        <v>1.880000000000001</v>
      </c>
      <c r="B67" s="3"/>
      <c r="C67" s="3">
        <f t="shared" si="2"/>
        <v>2.6156973726840391</v>
      </c>
      <c r="D67" s="3"/>
      <c r="E67" s="12"/>
      <c r="F67" s="12"/>
      <c r="G67" s="12"/>
      <c r="H67" s="12"/>
      <c r="I67" s="12"/>
      <c r="J67" s="12"/>
      <c r="K67" s="12"/>
      <c r="L67" s="12"/>
      <c r="M67" s="12"/>
      <c r="O67" s="12"/>
      <c r="P67" s="12"/>
      <c r="Q67" s="12"/>
      <c r="R67" s="12"/>
      <c r="S67" s="12"/>
      <c r="T67" s="12"/>
      <c r="U67" s="12"/>
      <c r="V67" s="12"/>
      <c r="W67" s="12"/>
    </row>
    <row r="68" spans="1:23" x14ac:dyDescent="0.2">
      <c r="A68" s="3">
        <v>1.920000000000001</v>
      </c>
      <c r="B68" s="3"/>
      <c r="C68" s="3">
        <f t="shared" si="2"/>
        <v>2.6060744763920636</v>
      </c>
      <c r="D68" s="3"/>
      <c r="E68" s="12"/>
      <c r="F68" s="12"/>
      <c r="G68" s="12"/>
      <c r="H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T68" s="12"/>
      <c r="U68" s="12"/>
      <c r="V68" s="12"/>
      <c r="W68" s="12"/>
    </row>
    <row r="69" spans="1:23" x14ac:dyDescent="0.2">
      <c r="A69" s="3">
        <v>1.9600000000000011</v>
      </c>
      <c r="B69" s="3"/>
      <c r="C69" s="3">
        <f t="shared" si="2"/>
        <v>2.5966209129935467</v>
      </c>
      <c r="D69" s="3"/>
      <c r="E69" s="12"/>
      <c r="F69" s="12"/>
      <c r="G69" s="12"/>
      <c r="H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T69" s="12"/>
      <c r="U69" s="12"/>
      <c r="V69" s="12"/>
      <c r="W69" s="12"/>
    </row>
    <row r="70" spans="1:23" x14ac:dyDescent="0.2">
      <c r="A70" s="3">
        <v>2.0000000000000009</v>
      </c>
      <c r="B70" s="3"/>
      <c r="C70" s="3">
        <f t="shared" si="2"/>
        <v>2.5873303365602545</v>
      </c>
      <c r="D70" s="3"/>
      <c r="E70" s="12"/>
      <c r="F70" s="12"/>
      <c r="G70" s="12"/>
      <c r="H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T70" s="12"/>
      <c r="U70" s="12"/>
      <c r="V70" s="12"/>
      <c r="W70" s="12"/>
    </row>
    <row r="71" spans="1:23" x14ac:dyDescent="0.2">
      <c r="A71" s="3">
        <v>2.0400000000000009</v>
      </c>
      <c r="B71" s="3"/>
      <c r="C71" s="3">
        <f t="shared" si="2"/>
        <v>2.5781967601413429</v>
      </c>
      <c r="D71" s="3"/>
      <c r="E71" s="12"/>
      <c r="F71" s="12"/>
      <c r="G71" s="12"/>
      <c r="H71" s="12"/>
      <c r="I71" s="12"/>
      <c r="J71" s="12"/>
      <c r="K71" s="12"/>
      <c r="L71" s="12"/>
      <c r="M71" s="12"/>
      <c r="O71" s="12"/>
      <c r="P71" s="12"/>
      <c r="Q71" s="12"/>
      <c r="R71" s="12"/>
      <c r="S71" s="12"/>
      <c r="T71" s="12"/>
      <c r="U71" s="12"/>
      <c r="V71" s="12"/>
      <c r="W71" s="12"/>
    </row>
    <row r="72" spans="1:23" x14ac:dyDescent="0.2">
      <c r="A72" s="3">
        <v>2.080000000000001</v>
      </c>
      <c r="B72" s="3"/>
      <c r="C72" s="3">
        <f t="shared" si="2"/>
        <v>2.5692145288691446</v>
      </c>
      <c r="D72" s="3"/>
      <c r="E72" s="12"/>
      <c r="F72" s="12"/>
      <c r="G72" s="12"/>
      <c r="H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T72" s="12"/>
      <c r="U72" s="12"/>
      <c r="V72" s="12"/>
      <c r="W72" s="12"/>
    </row>
    <row r="73" spans="1:23" x14ac:dyDescent="0.2">
      <c r="A73" s="3">
        <v>2.120000000000001</v>
      </c>
      <c r="B73" s="3"/>
      <c r="C73" s="3">
        <f t="shared" si="2"/>
        <v>2.5603782955545804</v>
      </c>
      <c r="D73" s="3"/>
      <c r="E73" s="12"/>
      <c r="F73" s="12"/>
      <c r="G73" s="12"/>
      <c r="H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T73" s="12"/>
      <c r="U73" s="12"/>
      <c r="V73" s="12"/>
      <c r="W73" s="12"/>
    </row>
    <row r="74" spans="1:23" x14ac:dyDescent="0.2">
      <c r="A74" s="3">
        <v>2.160000000000001</v>
      </c>
      <c r="B74" s="3"/>
      <c r="C74" s="3">
        <f t="shared" si="2"/>
        <v>2.5516829984994143</v>
      </c>
      <c r="D74" s="3"/>
      <c r="E74" s="12"/>
      <c r="F74" s="12"/>
      <c r="G74" s="12"/>
      <c r="H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T74" s="12"/>
      <c r="U74" s="12"/>
      <c r="V74" s="12"/>
      <c r="W74" s="12"/>
    </row>
    <row r="75" spans="1:23" x14ac:dyDescent="0.2">
      <c r="A75" s="3">
        <v>2.2000000000000011</v>
      </c>
      <c r="B75" s="3"/>
      <c r="C75" s="3">
        <f t="shared" si="2"/>
        <v>2.5431238412869432</v>
      </c>
      <c r="D75" s="3"/>
      <c r="E75" s="12"/>
      <c r="F75" s="12"/>
      <c r="G75" s="12"/>
      <c r="H75" s="12"/>
      <c r="I75" s="12"/>
      <c r="J75" s="12"/>
      <c r="K75" s="12"/>
      <c r="L75" s="12"/>
      <c r="M75" s="12"/>
      <c r="O75" s="12"/>
      <c r="P75" s="12"/>
      <c r="Q75" s="12"/>
      <c r="R75" s="12"/>
      <c r="S75" s="12"/>
      <c r="T75" s="12"/>
      <c r="U75" s="12"/>
      <c r="V75" s="12"/>
      <c r="W75" s="12"/>
    </row>
    <row r="76" spans="1:23" x14ac:dyDescent="0.2">
      <c r="A76" s="3">
        <v>2.2400000000000011</v>
      </c>
      <c r="B76" s="3"/>
      <c r="C76" s="3">
        <f t="shared" si="2"/>
        <v>2.5346962743421724</v>
      </c>
      <c r="D76" s="3"/>
      <c r="E76" s="12"/>
      <c r="F76" s="12"/>
      <c r="G76" s="12"/>
      <c r="H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T76" s="12"/>
      <c r="U76" s="12"/>
      <c r="V76" s="12"/>
      <c r="W76" s="12"/>
    </row>
    <row r="77" spans="1:23" x14ac:dyDescent="0.2">
      <c r="A77" s="3">
        <v>2.2800000000000011</v>
      </c>
      <c r="B77" s="3"/>
      <c r="C77" s="3">
        <f t="shared" si="2"/>
        <v>2.5263959780779324</v>
      </c>
      <c r="D77" s="3"/>
      <c r="E77" s="12"/>
      <c r="F77" s="12"/>
      <c r="G77" s="12"/>
      <c r="H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T77" s="12"/>
      <c r="U77" s="12"/>
      <c r="V77" s="12"/>
      <c r="W77" s="12"/>
    </row>
    <row r="78" spans="1:23" x14ac:dyDescent="0.2">
      <c r="A78" s="3">
        <v>2.3200000000000012</v>
      </c>
      <c r="B78" s="3"/>
      <c r="C78" s="3">
        <f t="shared" si="2"/>
        <v>2.5182188474652705</v>
      </c>
      <c r="D78" s="3"/>
      <c r="E78" s="12"/>
      <c r="F78" s="12"/>
      <c r="G78" s="12"/>
      <c r="H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T78" s="12"/>
      <c r="U78" s="12"/>
      <c r="V78" s="12"/>
      <c r="W78" s="12"/>
    </row>
    <row r="79" spans="1:23" x14ac:dyDescent="0.2">
      <c r="A79" s="3">
        <v>2.3600000000000012</v>
      </c>
      <c r="B79" s="3"/>
      <c r="C79" s="3">
        <f t="shared" si="2"/>
        <v>2.5101609778854446</v>
      </c>
      <c r="D79" s="3"/>
      <c r="E79" s="12"/>
      <c r="F79" s="12"/>
      <c r="G79" s="12"/>
      <c r="H79" s="12"/>
      <c r="I79" s="12"/>
      <c r="J79" s="12"/>
      <c r="K79" s="12"/>
      <c r="L79" s="12"/>
      <c r="M79" s="12"/>
      <c r="O79" s="12"/>
      <c r="P79" s="12"/>
      <c r="Q79" s="12"/>
      <c r="R79" s="12"/>
      <c r="S79" s="12"/>
      <c r="T79" s="12"/>
      <c r="U79" s="12"/>
      <c r="V79" s="12"/>
      <c r="W79" s="12"/>
    </row>
    <row r="80" spans="1:23" x14ac:dyDescent="0.2">
      <c r="A80" s="3">
        <v>2.4000000000000012</v>
      </c>
      <c r="B80" s="3"/>
      <c r="C80" s="3">
        <f t="shared" si="2"/>
        <v>2.5022186521372793</v>
      </c>
      <c r="D80" s="3"/>
      <c r="E80" s="12"/>
      <c r="F80" s="12"/>
      <c r="G80" s="12"/>
      <c r="H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T80" s="12"/>
      <c r="U80" s="12"/>
      <c r="V80" s="12"/>
      <c r="W80" s="12"/>
    </row>
    <row r="81" spans="1:23" x14ac:dyDescent="0.2">
      <c r="A81" s="3">
        <v>2.4400000000000013</v>
      </c>
      <c r="B81" s="3"/>
      <c r="C81" s="3">
        <f t="shared" si="2"/>
        <v>2.4943883284879651</v>
      </c>
      <c r="D81" s="3"/>
      <c r="E81" s="12"/>
      <c r="F81" s="12"/>
      <c r="G81" s="12"/>
      <c r="H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T81" s="12"/>
      <c r="U81" s="12"/>
      <c r="V81" s="12"/>
      <c r="W81" s="12"/>
    </row>
    <row r="82" spans="1:23" x14ac:dyDescent="0.2">
      <c r="A82" s="3">
        <v>2.4800000000000013</v>
      </c>
      <c r="B82" s="3"/>
      <c r="C82" s="3">
        <f t="shared" si="2"/>
        <v>2.4866666296678819</v>
      </c>
      <c r="D82" s="3"/>
      <c r="E82" s="12"/>
      <c r="F82" s="12"/>
      <c r="G82" s="12"/>
      <c r="H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T82" s="12"/>
      <c r="U82" s="12"/>
      <c r="V82" s="12"/>
      <c r="W82" s="12"/>
    </row>
    <row r="83" spans="1:23" x14ac:dyDescent="0.2">
      <c r="A83" s="3">
        <v>2.5200000000000014</v>
      </c>
      <c r="B83" s="3"/>
      <c r="C83" s="3">
        <f t="shared" si="2"/>
        <v>2.4790503327209361</v>
      </c>
      <c r="D83" s="3"/>
      <c r="E83" s="12"/>
      <c r="F83" s="12"/>
      <c r="G83" s="12"/>
      <c r="H83" s="12"/>
      <c r="I83" s="12"/>
      <c r="J83" s="12"/>
      <c r="K83" s="12"/>
      <c r="L83" s="12"/>
      <c r="M83" s="12"/>
      <c r="O83" s="12"/>
      <c r="P83" s="12"/>
      <c r="Q83" s="12"/>
      <c r="R83" s="12"/>
      <c r="S83" s="12"/>
      <c r="T83" s="12"/>
      <c r="U83" s="12"/>
      <c r="V83" s="12"/>
      <c r="W83" s="12"/>
    </row>
    <row r="84" spans="1:23" x14ac:dyDescent="0.2">
      <c r="A84" s="3">
        <v>2.5600000000000014</v>
      </c>
      <c r="B84" s="3"/>
      <c r="C84" s="3">
        <f t="shared" si="2"/>
        <v>2.471536359631445</v>
      </c>
      <c r="D84" s="3"/>
      <c r="E84" s="12"/>
      <c r="F84" s="12"/>
      <c r="G84" s="12"/>
      <c r="H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T84" s="12"/>
      <c r="U84" s="12"/>
      <c r="V84" s="12"/>
      <c r="W84" s="12"/>
    </row>
    <row r="85" spans="1:23" x14ac:dyDescent="0.2">
      <c r="A85" s="3">
        <v>2.6000000000000014</v>
      </c>
      <c r="B85" s="3"/>
      <c r="C85" s="3">
        <f t="shared" ref="C85:C119" si="3" xml:space="preserve"> $G$5 - ((A85 /$G$3)^$G$4)</f>
        <v>2.4641217686570465</v>
      </c>
      <c r="D85" s="3"/>
      <c r="E85" s="12"/>
      <c r="F85" s="12"/>
      <c r="G85" s="12"/>
      <c r="H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T85" s="12"/>
      <c r="U85" s="12"/>
      <c r="V85" s="12"/>
      <c r="W85" s="12"/>
    </row>
    <row r="86" spans="1:23" x14ac:dyDescent="0.2">
      <c r="A86" s="3">
        <v>2.6400000000000015</v>
      </c>
      <c r="B86" s="3"/>
      <c r="C86" s="3">
        <f t="shared" si="3"/>
        <v>2.4568037463044492</v>
      </c>
      <c r="D86" s="3"/>
      <c r="E86" s="12"/>
      <c r="F86" s="12"/>
      <c r="G86" s="12"/>
      <c r="H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T86" s="12"/>
      <c r="U86" s="12"/>
      <c r="V86" s="12"/>
      <c r="W86" s="12"/>
    </row>
    <row r="87" spans="1:23" x14ac:dyDescent="0.2">
      <c r="A87" s="3">
        <v>2.6800000000000015</v>
      </c>
      <c r="B87" s="3"/>
      <c r="C87" s="3">
        <f t="shared" si="3"/>
        <v>2.4495795998913938</v>
      </c>
      <c r="D87" s="3"/>
      <c r="E87" s="12"/>
      <c r="F87" s="12"/>
      <c r="G87" s="12"/>
      <c r="H87" s="12"/>
      <c r="I87" s="12"/>
      <c r="J87" s="12"/>
      <c r="K87" s="12"/>
      <c r="L87" s="12"/>
      <c r="M87" s="12"/>
      <c r="O87" s="12"/>
      <c r="P87" s="12"/>
      <c r="Q87" s="12"/>
      <c r="R87" s="12"/>
      <c r="S87" s="12"/>
      <c r="T87" s="12"/>
      <c r="U87" s="12"/>
      <c r="V87" s="12"/>
      <c r="W87" s="12"/>
    </row>
    <row r="88" spans="1:23" x14ac:dyDescent="0.2">
      <c r="A88" s="3">
        <v>2.7200000000000015</v>
      </c>
      <c r="B88" s="3"/>
      <c r="C88" s="3">
        <f t="shared" si="3"/>
        <v>2.4424467506439367</v>
      </c>
      <c r="D88" s="3"/>
      <c r="E88" s="12"/>
      <c r="F88" s="12"/>
      <c r="G88" s="12"/>
      <c r="H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T88" s="12"/>
      <c r="U88" s="12"/>
      <c r="V88" s="12"/>
      <c r="W88" s="12"/>
    </row>
    <row r="89" spans="1:23" x14ac:dyDescent="0.2">
      <c r="A89" s="3">
        <v>2.7600000000000016</v>
      </c>
      <c r="B89" s="3"/>
      <c r="C89" s="3">
        <f t="shared" si="3"/>
        <v>2.4354027272832606</v>
      </c>
      <c r="D89" s="3"/>
      <c r="E89" s="12"/>
      <c r="F89" s="12"/>
      <c r="G89" s="12"/>
      <c r="H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T89" s="12"/>
      <c r="U89" s="12"/>
      <c r="V89" s="12"/>
      <c r="W89" s="12"/>
    </row>
    <row r="90" spans="1:23" x14ac:dyDescent="0.2">
      <c r="A90" s="3">
        <v>2.8000000000000016</v>
      </c>
      <c r="B90" s="3"/>
      <c r="C90" s="3">
        <f t="shared" si="3"/>
        <v>2.4284451600607539</v>
      </c>
      <c r="D90" s="3"/>
      <c r="E90" s="12"/>
      <c r="F90" s="12"/>
      <c r="G90" s="12"/>
      <c r="H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T90" s="12"/>
      <c r="U90" s="12"/>
      <c r="V90" s="12"/>
      <c r="W90" s="12"/>
    </row>
    <row r="91" spans="1:23" x14ac:dyDescent="0.2">
      <c r="A91" s="3">
        <v>2.8400000000000016</v>
      </c>
      <c r="B91" s="3"/>
      <c r="C91" s="3">
        <f t="shared" si="3"/>
        <v>2.4215717752040926</v>
      </c>
      <c r="D91" s="3"/>
      <c r="E91" s="12"/>
      <c r="F91" s="12"/>
      <c r="G91" s="12"/>
      <c r="H91" s="12"/>
      <c r="I91" s="12"/>
      <c r="J91" s="12"/>
      <c r="K91" s="12"/>
      <c r="L91" s="12"/>
      <c r="M91" s="12"/>
      <c r="O91" s="12"/>
      <c r="P91" s="12"/>
      <c r="Q91" s="12"/>
      <c r="R91" s="12"/>
      <c r="S91" s="12"/>
      <c r="T91" s="12"/>
      <c r="U91" s="12"/>
      <c r="V91" s="12"/>
      <c r="W91" s="12"/>
    </row>
    <row r="92" spans="1:23" x14ac:dyDescent="0.2">
      <c r="A92" s="3">
        <v>2.8800000000000017</v>
      </c>
      <c r="B92" s="3"/>
      <c r="C92" s="3">
        <f t="shared" si="3"/>
        <v>2.4147803897406543</v>
      </c>
      <c r="D92" s="3"/>
      <c r="E92" s="12"/>
      <c r="F92" s="12"/>
      <c r="G92" s="12"/>
      <c r="H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T92" s="12"/>
      <c r="U92" s="12"/>
      <c r="V92" s="12"/>
      <c r="W92" s="12"/>
    </row>
    <row r="93" spans="1:23" x14ac:dyDescent="0.2">
      <c r="A93" s="3">
        <v>2.9200000000000017</v>
      </c>
      <c r="B93" s="3"/>
      <c r="C93" s="3">
        <f t="shared" si="3"/>
        <v>2.4080689066677676</v>
      </c>
      <c r="D93" s="3"/>
      <c r="E93" s="12"/>
      <c r="F93" s="12"/>
      <c r="G93" s="12"/>
      <c r="H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T93" s="12"/>
      <c r="U93" s="12"/>
      <c r="V93" s="12"/>
      <c r="W93" s="12"/>
    </row>
    <row r="94" spans="1:23" x14ac:dyDescent="0.2">
      <c r="A94" s="3">
        <v>2.9600000000000017</v>
      </c>
      <c r="B94" s="3"/>
      <c r="C94" s="3">
        <f t="shared" si="3"/>
        <v>2.4014353104421495</v>
      </c>
      <c r="D94" s="3"/>
      <c r="E94" s="12"/>
      <c r="F94" s="12"/>
      <c r="G94" s="12"/>
      <c r="H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T94" s="12"/>
      <c r="U94" s="12"/>
      <c r="V94" s="12"/>
      <c r="W94" s="12"/>
    </row>
    <row r="95" spans="1:23" x14ac:dyDescent="0.2">
      <c r="A95" s="3">
        <v>3.0000000000000018</v>
      </c>
      <c r="B95" s="3"/>
      <c r="C95" s="3">
        <f t="shared" si="3"/>
        <v>2.3948776627634363</v>
      </c>
      <c r="D95" s="3"/>
      <c r="E95" s="12"/>
      <c r="F95" s="12"/>
      <c r="G95" s="12"/>
      <c r="H95" s="12"/>
      <c r="I95" s="12"/>
      <c r="J95" s="12"/>
      <c r="K95" s="12"/>
      <c r="L95" s="12"/>
      <c r="M95" s="12"/>
      <c r="O95" s="12"/>
      <c r="P95" s="12"/>
      <c r="Q95" s="12"/>
      <c r="R95" s="12"/>
      <c r="S95" s="12"/>
      <c r="T95" s="12"/>
      <c r="U95" s="12"/>
      <c r="V95" s="12"/>
      <c r="W95" s="12"/>
    </row>
    <row r="96" spans="1:23" x14ac:dyDescent="0.2">
      <c r="A96" s="3">
        <v>3.0400000000000018</v>
      </c>
      <c r="B96" s="3"/>
      <c r="C96" s="3">
        <f t="shared" si="3"/>
        <v>2.3883940986289836</v>
      </c>
      <c r="D96" s="3"/>
      <c r="E96" s="12"/>
      <c r="F96" s="12"/>
      <c r="G96" s="12"/>
      <c r="H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T96" s="12"/>
      <c r="U96" s="12"/>
      <c r="V96" s="12"/>
      <c r="W96" s="12"/>
    </row>
    <row r="97" spans="1:23" x14ac:dyDescent="0.2">
      <c r="A97" s="3">
        <v>3.0800000000000018</v>
      </c>
      <c r="B97" s="3"/>
      <c r="C97" s="3">
        <f t="shared" si="3"/>
        <v>2.3819828226391562</v>
      </c>
      <c r="D97" s="3"/>
      <c r="E97" s="12"/>
      <c r="F97" s="12"/>
      <c r="G97" s="12"/>
      <c r="H97" s="12"/>
      <c r="I97" s="12"/>
      <c r="J97" s="12"/>
      <c r="K97" s="12"/>
      <c r="L97" s="12"/>
      <c r="M97" s="12"/>
      <c r="O97" s="12"/>
      <c r="P97" s="12"/>
      <c r="Q97" s="12"/>
      <c r="R97" s="12"/>
      <c r="S97" s="12"/>
      <c r="T97" s="12"/>
      <c r="U97" s="12"/>
      <c r="V97" s="12"/>
      <c r="W97" s="12"/>
    </row>
    <row r="98" spans="1:23" x14ac:dyDescent="0.2">
      <c r="A98" s="3">
        <v>3.1200000000000019</v>
      </c>
      <c r="B98" s="3"/>
      <c r="C98" s="3">
        <f t="shared" si="3"/>
        <v>2.3756421055341796</v>
      </c>
      <c r="D98" s="3"/>
      <c r="E98" s="12"/>
      <c r="F98" s="12"/>
      <c r="G98" s="12"/>
      <c r="H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T98" s="12"/>
      <c r="U98" s="12"/>
      <c r="V98" s="12"/>
      <c r="W98" s="12"/>
    </row>
    <row r="99" spans="1:23" x14ac:dyDescent="0.2">
      <c r="A99" s="3">
        <v>3.1600000000000019</v>
      </c>
      <c r="B99" s="3"/>
      <c r="C99" s="3">
        <f t="shared" si="3"/>
        <v>2.3693702809452746</v>
      </c>
      <c r="D99" s="3"/>
      <c r="E99" s="12"/>
      <c r="F99" s="12"/>
      <c r="G99" s="12"/>
      <c r="H99" s="12"/>
      <c r="I99" s="12"/>
      <c r="J99" s="12"/>
      <c r="K99" s="12"/>
      <c r="L99" s="12"/>
      <c r="M99" s="12"/>
      <c r="O99" s="12"/>
      <c r="P99" s="12"/>
      <c r="Q99" s="12"/>
      <c r="R99" s="12"/>
      <c r="S99" s="12"/>
      <c r="T99" s="12"/>
      <c r="U99" s="12"/>
      <c r="V99" s="12"/>
      <c r="W99" s="12"/>
    </row>
    <row r="100" spans="1:23" x14ac:dyDescent="0.2">
      <c r="A100" s="3">
        <v>3.200000000000002</v>
      </c>
      <c r="B100" s="3"/>
      <c r="C100" s="3">
        <f t="shared" si="3"/>
        <v>2.3631657423442776</v>
      </c>
      <c r="D100" s="3"/>
      <c r="E100" s="12"/>
      <c r="F100" s="12"/>
      <c r="G100" s="12"/>
      <c r="H100" s="12"/>
      <c r="I100" s="12"/>
      <c r="J100" s="12"/>
      <c r="K100" s="12"/>
      <c r="L100" s="12"/>
      <c r="M100" s="12"/>
      <c r="O100" s="12"/>
      <c r="P100" s="12"/>
      <c r="Q100" s="12"/>
      <c r="R100" s="12"/>
      <c r="S100" s="12"/>
      <c r="T100" s="12"/>
      <c r="U100" s="12"/>
      <c r="V100" s="12"/>
      <c r="W100" s="12"/>
    </row>
    <row r="101" spans="1:23" x14ac:dyDescent="0.2">
      <c r="A101" s="3">
        <v>3.240000000000002</v>
      </c>
      <c r="B101" s="3"/>
      <c r="C101" s="3">
        <f t="shared" si="3"/>
        <v>2.3570269401773021</v>
      </c>
      <c r="D101" s="3"/>
      <c r="E101" s="12"/>
      <c r="F101" s="12"/>
      <c r="G101" s="12"/>
      <c r="H101" s="12"/>
      <c r="I101" s="12"/>
      <c r="J101" s="12"/>
      <c r="K101" s="12"/>
      <c r="L101" s="12"/>
      <c r="M101" s="12"/>
      <c r="O101" s="12"/>
      <c r="P101" s="12"/>
      <c r="Q101" s="12"/>
      <c r="R101" s="12"/>
      <c r="S101" s="12"/>
      <c r="T101" s="12"/>
      <c r="U101" s="12"/>
      <c r="V101" s="12"/>
      <c r="W101" s="12"/>
    </row>
    <row r="102" spans="1:23" x14ac:dyDescent="0.2">
      <c r="A102" s="3">
        <v>3.280000000000002</v>
      </c>
      <c r="B102" s="3"/>
      <c r="C102" s="3">
        <f t="shared" si="3"/>
        <v>2.3509523791692284</v>
      </c>
      <c r="D102" s="3"/>
      <c r="E102" s="12"/>
      <c r="F102" s="12"/>
      <c r="G102" s="12"/>
      <c r="H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T102" s="12"/>
      <c r="U102" s="12"/>
      <c r="V102" s="12"/>
      <c r="W102" s="12"/>
    </row>
    <row r="103" spans="1:23" x14ac:dyDescent="0.2">
      <c r="A103" s="3">
        <v>3.3200000000000021</v>
      </c>
      <c r="B103" s="3"/>
      <c r="C103" s="3">
        <f t="shared" si="3"/>
        <v>2.3449406157868697</v>
      </c>
      <c r="D103" s="3"/>
      <c r="E103" s="12"/>
      <c r="F103" s="12"/>
      <c r="G103" s="12"/>
      <c r="H103" s="12"/>
      <c r="I103" s="12"/>
      <c r="J103" s="12"/>
      <c r="K103" s="12"/>
      <c r="L103" s="12"/>
      <c r="M103" s="12"/>
      <c r="O103" s="12"/>
      <c r="P103" s="12"/>
      <c r="Q103" s="12"/>
      <c r="R103" s="12"/>
      <c r="S103" s="12"/>
      <c r="T103" s="12"/>
      <c r="U103" s="12"/>
      <c r="V103" s="12"/>
      <c r="W103" s="12"/>
    </row>
    <row r="104" spans="1:23" x14ac:dyDescent="0.2">
      <c r="A104" s="3">
        <v>3.3600000000000021</v>
      </c>
      <c r="B104" s="3"/>
      <c r="C104" s="3">
        <f t="shared" si="3"/>
        <v>2.3389902558496929</v>
      </c>
      <c r="D104" s="3"/>
      <c r="E104" s="12"/>
      <c r="F104" s="12"/>
      <c r="G104" s="12"/>
      <c r="H104" s="12"/>
      <c r="I104" s="12"/>
      <c r="J104" s="12"/>
      <c r="K104" s="12"/>
      <c r="L104" s="12"/>
      <c r="M104" s="12"/>
      <c r="O104" s="12"/>
      <c r="P104" s="12"/>
      <c r="Q104" s="12"/>
      <c r="R104" s="12"/>
      <c r="S104" s="12"/>
      <c r="T104" s="12"/>
      <c r="U104" s="12"/>
      <c r="V104" s="12"/>
      <c r="W104" s="12"/>
    </row>
    <row r="105" spans="1:23" x14ac:dyDescent="0.2">
      <c r="A105" s="3">
        <v>3.4000000000000021</v>
      </c>
      <c r="B105" s="3"/>
      <c r="C105" s="3">
        <f t="shared" si="3"/>
        <v>2.3330999522778755</v>
      </c>
      <c r="D105" s="3"/>
      <c r="E105" s="12"/>
      <c r="F105" s="12"/>
      <c r="G105" s="12"/>
      <c r="H105" s="12"/>
      <c r="I105" s="12"/>
      <c r="J105" s="12"/>
      <c r="K105" s="12"/>
      <c r="L105" s="12"/>
      <c r="M105" s="12"/>
      <c r="O105" s="12"/>
      <c r="P105" s="12"/>
      <c r="Q105" s="12"/>
      <c r="R105" s="12"/>
      <c r="S105" s="12"/>
      <c r="T105" s="12"/>
      <c r="U105" s="12"/>
      <c r="V105" s="12"/>
      <c r="W105" s="12"/>
    </row>
    <row r="106" spans="1:23" x14ac:dyDescent="0.2">
      <c r="A106" s="3">
        <v>3.4400000000000022</v>
      </c>
      <c r="B106" s="3"/>
      <c r="C106" s="3">
        <f t="shared" si="3"/>
        <v>2.3272684029682718</v>
      </c>
      <c r="D106" s="3"/>
      <c r="E106" s="12"/>
      <c r="F106" s="12"/>
      <c r="G106" s="12"/>
      <c r="H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T106" s="12"/>
      <c r="U106" s="12"/>
      <c r="V106" s="12"/>
      <c r="W106" s="12"/>
    </row>
    <row r="107" spans="1:23" x14ac:dyDescent="0.2">
      <c r="A107" s="3">
        <v>3.4800000000000022</v>
      </c>
      <c r="B107" s="3"/>
      <c r="C107" s="3">
        <f t="shared" si="3"/>
        <v>2.321494348789634</v>
      </c>
      <c r="D107" s="3"/>
      <c r="E107" s="12"/>
      <c r="F107" s="12"/>
      <c r="G107" s="12"/>
      <c r="H107" s="12"/>
      <c r="I107" s="12"/>
      <c r="J107" s="12"/>
      <c r="K107" s="12"/>
      <c r="L107" s="12"/>
      <c r="M107" s="12"/>
      <c r="O107" s="12"/>
      <c r="P107" s="12"/>
      <c r="Q107" s="12"/>
      <c r="R107" s="12"/>
      <c r="S107" s="12"/>
      <c r="T107" s="12"/>
      <c r="U107" s="12"/>
      <c r="V107" s="12"/>
      <c r="W107" s="12"/>
    </row>
    <row r="108" spans="1:23" x14ac:dyDescent="0.2">
      <c r="A108" s="3">
        <v>3.5200000000000022</v>
      </c>
      <c r="B108" s="3"/>
      <c r="C108" s="3">
        <f t="shared" si="3"/>
        <v>2.3157765716891157</v>
      </c>
      <c r="D108" s="3"/>
      <c r="E108" s="12"/>
      <c r="F108" s="12"/>
      <c r="G108" s="12"/>
      <c r="H108" s="12"/>
      <c r="I108" s="12"/>
      <c r="J108" s="12"/>
      <c r="K108" s="12"/>
      <c r="L108" s="12"/>
      <c r="M108" s="12"/>
      <c r="O108" s="12"/>
      <c r="P108" s="12"/>
      <c r="Q108" s="12"/>
      <c r="R108" s="12"/>
      <c r="S108" s="12"/>
      <c r="T108" s="12"/>
      <c r="U108" s="12"/>
      <c r="V108" s="12"/>
      <c r="W108" s="12"/>
    </row>
    <row r="109" spans="1:23" x14ac:dyDescent="0.2">
      <c r="A109" s="3">
        <v>3.5600000000000023</v>
      </c>
      <c r="B109" s="3"/>
      <c r="C109" s="3">
        <f t="shared" si="3"/>
        <v>2.3101138929026663</v>
      </c>
      <c r="D109" s="3"/>
      <c r="E109" s="12"/>
      <c r="F109" s="12"/>
      <c r="G109" s="12"/>
      <c r="H109" s="12"/>
      <c r="I109" s="12"/>
      <c r="J109" s="12"/>
      <c r="K109" s="12"/>
      <c r="L109" s="12"/>
      <c r="M109" s="12"/>
      <c r="O109" s="12"/>
      <c r="P109" s="12"/>
      <c r="Q109" s="12"/>
      <c r="R109" s="12"/>
      <c r="S109" s="12"/>
      <c r="T109" s="12"/>
      <c r="U109" s="12"/>
      <c r="V109" s="12"/>
      <c r="W109" s="12"/>
    </row>
    <row r="110" spans="1:23" x14ac:dyDescent="0.2">
      <c r="A110" s="3">
        <v>3.6000000000000023</v>
      </c>
      <c r="B110" s="3"/>
      <c r="C110" s="3">
        <f t="shared" si="3"/>
        <v>2.3045051712625466</v>
      </c>
      <c r="D110" s="3"/>
      <c r="E110" s="12"/>
      <c r="F110" s="12"/>
      <c r="G110" s="12"/>
      <c r="H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T110" s="12"/>
      <c r="U110" s="12"/>
      <c r="V110" s="12"/>
      <c r="W110" s="12"/>
    </row>
    <row r="111" spans="1:23" x14ac:dyDescent="0.2">
      <c r="A111" s="3">
        <v>3.6400000000000023</v>
      </c>
      <c r="B111" s="3"/>
      <c r="C111" s="3">
        <f t="shared" si="3"/>
        <v>2.2989493015956586</v>
      </c>
      <c r="D111" s="3"/>
      <c r="E111" s="12"/>
      <c r="F111" s="12"/>
      <c r="G111" s="12"/>
      <c r="H111" s="12"/>
      <c r="I111" s="12"/>
      <c r="J111" s="12"/>
      <c r="K111" s="12"/>
      <c r="L111" s="12"/>
      <c r="M111" s="12"/>
      <c r="O111" s="12"/>
      <c r="P111" s="12"/>
      <c r="Q111" s="12"/>
      <c r="R111" s="12"/>
      <c r="S111" s="12"/>
      <c r="T111" s="12"/>
      <c r="U111" s="12"/>
      <c r="V111" s="12"/>
      <c r="W111" s="12"/>
    </row>
    <row r="112" spans="1:23" x14ac:dyDescent="0.2">
      <c r="A112" s="3">
        <v>3.6800000000000024</v>
      </c>
      <c r="B112" s="3"/>
      <c r="C112" s="3">
        <f t="shared" si="3"/>
        <v>2.2934452132068892</v>
      </c>
      <c r="D112" s="3"/>
      <c r="E112" s="12"/>
      <c r="F112" s="12"/>
      <c r="G112" s="12"/>
      <c r="H112" s="12"/>
      <c r="I112" s="12"/>
      <c r="J112" s="12"/>
      <c r="K112" s="12"/>
      <c r="L112" s="12"/>
      <c r="M112" s="12"/>
      <c r="O112" s="12"/>
      <c r="P112" s="12"/>
      <c r="Q112" s="12"/>
      <c r="R112" s="12"/>
      <c r="S112" s="12"/>
      <c r="T112" s="12"/>
      <c r="U112" s="12"/>
      <c r="V112" s="12"/>
      <c r="W112" s="12"/>
    </row>
    <row r="113" spans="1:23" x14ac:dyDescent="0.2">
      <c r="A113" s="3">
        <v>3.7200000000000024</v>
      </c>
      <c r="B113" s="3"/>
      <c r="C113" s="3">
        <f t="shared" si="3"/>
        <v>2.2879918684420719</v>
      </c>
      <c r="D113" s="3"/>
      <c r="E113" s="12"/>
      <c r="F113" s="12"/>
      <c r="G113" s="12"/>
      <c r="H113" s="12"/>
      <c r="I113" s="12"/>
      <c r="J113" s="12"/>
      <c r="K113" s="12"/>
      <c r="L113" s="12"/>
      <c r="M113" s="12"/>
      <c r="O113" s="12"/>
      <c r="P113" s="12"/>
      <c r="Q113" s="12"/>
      <c r="R113" s="12"/>
      <c r="S113" s="12"/>
      <c r="T113" s="12"/>
      <c r="U113" s="12"/>
      <c r="V113" s="12"/>
      <c r="W113" s="12"/>
    </row>
    <row r="114" spans="1:23" x14ac:dyDescent="0.2">
      <c r="A114" s="3">
        <v>3.7600000000000025</v>
      </c>
      <c r="B114" s="3"/>
      <c r="C114" s="3">
        <f t="shared" si="3"/>
        <v>2.2825882613255914</v>
      </c>
      <c r="D114" s="3"/>
      <c r="E114" s="12"/>
      <c r="F114" s="12"/>
      <c r="G114" s="12"/>
      <c r="H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T114" s="12"/>
      <c r="U114" s="12"/>
      <c r="V114" s="12"/>
      <c r="W114" s="12"/>
    </row>
    <row r="115" spans="1:23" x14ac:dyDescent="0.2">
      <c r="A115" s="3">
        <v>3.8000000000000025</v>
      </c>
      <c r="B115" s="3"/>
      <c r="C115" s="3">
        <f t="shared" si="3"/>
        <v>2.2772334162680012</v>
      </c>
      <c r="D115" s="3"/>
      <c r="E115" s="12"/>
      <c r="F115" s="12"/>
      <c r="G115" s="12"/>
      <c r="H115" s="12"/>
      <c r="I115" s="12"/>
      <c r="J115" s="12"/>
      <c r="K115" s="12"/>
      <c r="L115" s="12"/>
      <c r="M115" s="12"/>
      <c r="O115" s="12"/>
      <c r="P115" s="12"/>
      <c r="Q115" s="12"/>
      <c r="R115" s="12"/>
      <c r="S115" s="12"/>
      <c r="T115" s="12"/>
      <c r="U115" s="12"/>
      <c r="V115" s="12"/>
      <c r="W115" s="12"/>
    </row>
    <row r="116" spans="1:23" x14ac:dyDescent="0.2">
      <c r="A116" s="3">
        <v>3.8400000000000025</v>
      </c>
      <c r="B116" s="3"/>
      <c r="C116" s="3">
        <f t="shared" si="3"/>
        <v>2.2719263868393487</v>
      </c>
      <c r="D116" s="3"/>
      <c r="E116" s="12"/>
      <c r="F116" s="12"/>
      <c r="G116" s="12"/>
      <c r="H116" s="12"/>
      <c r="I116" s="12"/>
      <c r="J116" s="12"/>
      <c r="K116" s="12"/>
      <c r="L116" s="12"/>
      <c r="M116" s="12"/>
      <c r="O116" s="12"/>
      <c r="P116" s="12"/>
      <c r="Q116" s="12"/>
      <c r="R116" s="12"/>
      <c r="S116" s="12"/>
      <c r="T116" s="12"/>
      <c r="U116" s="12"/>
      <c r="V116" s="12"/>
      <c r="W116" s="12"/>
    </row>
    <row r="117" spans="1:23" x14ac:dyDescent="0.2">
      <c r="A117" s="3">
        <v>3.8800000000000026</v>
      </c>
      <c r="B117" s="3"/>
      <c r="C117" s="3">
        <f t="shared" si="3"/>
        <v>2.2666662546042415</v>
      </c>
      <c r="D117" s="3"/>
      <c r="E117" s="12"/>
      <c r="F117" s="12"/>
      <c r="G117" s="12"/>
      <c r="H117" s="12"/>
      <c r="I117" s="12"/>
      <c r="J117" s="12"/>
      <c r="K117" s="12"/>
      <c r="L117" s="12"/>
      <c r="M117" s="12"/>
      <c r="O117" s="12"/>
      <c r="P117" s="12"/>
      <c r="Q117" s="12"/>
      <c r="R117" s="12"/>
      <c r="S117" s="12"/>
      <c r="T117" s="12"/>
      <c r="U117" s="12"/>
      <c r="V117" s="12"/>
      <c r="W117" s="12"/>
    </row>
    <row r="118" spans="1:23" x14ac:dyDescent="0.2">
      <c r="A118" s="3">
        <v>3.9200000000000026</v>
      </c>
      <c r="B118" s="3"/>
      <c r="C118" s="3">
        <f t="shared" si="3"/>
        <v>2.2614521280149247</v>
      </c>
      <c r="D118" s="3"/>
      <c r="E118" s="12"/>
      <c r="F118" s="12"/>
      <c r="G118" s="12"/>
      <c r="H118" s="12"/>
      <c r="I118" s="12"/>
      <c r="J118" s="12"/>
      <c r="K118" s="12"/>
      <c r="L118" s="12"/>
      <c r="M118" s="12"/>
      <c r="O118" s="12"/>
      <c r="P118" s="12"/>
      <c r="Q118" s="12"/>
      <c r="R118" s="12"/>
      <c r="S118" s="12"/>
      <c r="T118" s="12"/>
      <c r="U118" s="12"/>
      <c r="V118" s="12"/>
      <c r="W118" s="12"/>
    </row>
    <row r="119" spans="1:23" x14ac:dyDescent="0.2">
      <c r="A119" s="3">
        <v>3.9600000000000026</v>
      </c>
      <c r="B119" s="3"/>
      <c r="C119" s="3">
        <f t="shared" si="3"/>
        <v>2.2562831413589381</v>
      </c>
      <c r="D119" s="3"/>
      <c r="E119" s="12"/>
      <c r="F119" s="12"/>
      <c r="G119" s="12"/>
      <c r="H119" s="12"/>
      <c r="I119" s="12"/>
      <c r="J119" s="12"/>
      <c r="K119" s="12"/>
      <c r="L119" s="12"/>
      <c r="M119" s="12"/>
      <c r="O119" s="12"/>
      <c r="P119" s="12"/>
      <c r="Q119" s="12"/>
      <c r="R119" s="12"/>
      <c r="S119" s="12"/>
      <c r="T119" s="12"/>
      <c r="U119" s="12"/>
      <c r="V119" s="12"/>
      <c r="W119" s="12"/>
    </row>
  </sheetData>
  <mergeCells count="1">
    <mergeCell ref="F12:L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/>
  </sheetViews>
  <sheetFormatPr defaultRowHeight="12.75" x14ac:dyDescent="0.2"/>
  <cols>
    <col min="1" max="2" width="9.140625" style="11"/>
    <col min="3" max="3" width="10.42578125" style="11" bestFit="1" customWidth="1"/>
    <col min="4" max="4" width="12.140625" style="11" bestFit="1" customWidth="1"/>
    <col min="5" max="16384" width="9.140625" style="11"/>
  </cols>
  <sheetData>
    <row r="1" spans="1:6" x14ac:dyDescent="0.2">
      <c r="A1" s="11" t="s">
        <v>1</v>
      </c>
      <c r="B1" s="11" t="s">
        <v>5</v>
      </c>
      <c r="C1" s="11" t="s">
        <v>41</v>
      </c>
      <c r="D1" s="11" t="s">
        <v>0</v>
      </c>
      <c r="E1" s="11" t="s">
        <v>6</v>
      </c>
      <c r="F1" s="14" t="s">
        <v>42</v>
      </c>
    </row>
    <row r="2" spans="1:6" x14ac:dyDescent="0.2">
      <c r="A2" s="11">
        <v>13136</v>
      </c>
      <c r="B2" s="11" t="s">
        <v>2</v>
      </c>
      <c r="C2" s="11" t="s">
        <v>45</v>
      </c>
      <c r="D2" s="11" t="s">
        <v>44</v>
      </c>
      <c r="E2" s="12">
        <v>0</v>
      </c>
      <c r="F2" s="15">
        <v>5.6989700043360187</v>
      </c>
    </row>
    <row r="3" spans="1:6" x14ac:dyDescent="0.2">
      <c r="A3" s="11">
        <v>13136</v>
      </c>
      <c r="B3" s="11" t="s">
        <v>2</v>
      </c>
      <c r="C3" s="11" t="s">
        <v>45</v>
      </c>
      <c r="D3" s="11" t="s">
        <v>44</v>
      </c>
      <c r="E3" s="12">
        <v>0.5</v>
      </c>
      <c r="F3" s="15">
        <v>2.4313637641589874</v>
      </c>
    </row>
    <row r="4" spans="1:6" x14ac:dyDescent="0.2">
      <c r="A4" s="11">
        <v>13136</v>
      </c>
      <c r="B4" s="11" t="s">
        <v>2</v>
      </c>
      <c r="C4" s="11" t="s">
        <v>45</v>
      </c>
      <c r="D4" s="11" t="s">
        <v>44</v>
      </c>
      <c r="E4" s="12">
        <v>1</v>
      </c>
      <c r="F4" s="15">
        <v>2.7283537820212285</v>
      </c>
    </row>
    <row r="5" spans="1:6" x14ac:dyDescent="0.2">
      <c r="A5" s="11">
        <v>13136</v>
      </c>
      <c r="B5" s="11" t="s">
        <v>2</v>
      </c>
      <c r="C5" s="11" t="s">
        <v>45</v>
      </c>
      <c r="D5" s="11" t="s">
        <v>44</v>
      </c>
      <c r="E5" s="12">
        <v>1.5</v>
      </c>
      <c r="F5" s="15" t="s">
        <v>46</v>
      </c>
    </row>
    <row r="6" spans="1:6" x14ac:dyDescent="0.2">
      <c r="A6" s="11">
        <v>13136</v>
      </c>
      <c r="B6" s="11" t="s">
        <v>2</v>
      </c>
      <c r="C6" s="11" t="s">
        <v>45</v>
      </c>
      <c r="D6" s="11" t="s">
        <v>44</v>
      </c>
      <c r="E6" s="12">
        <v>2</v>
      </c>
      <c r="F6" s="15">
        <v>2.5440680443502757</v>
      </c>
    </row>
    <row r="7" spans="1:6" x14ac:dyDescent="0.2">
      <c r="A7" s="11">
        <v>13136</v>
      </c>
      <c r="B7" s="11" t="s">
        <v>2</v>
      </c>
      <c r="C7" s="11" t="s">
        <v>45</v>
      </c>
      <c r="D7" s="11" t="s">
        <v>44</v>
      </c>
      <c r="E7" s="12">
        <v>2.5</v>
      </c>
      <c r="F7" s="15" t="s">
        <v>46</v>
      </c>
    </row>
    <row r="8" spans="1:6" x14ac:dyDescent="0.2">
      <c r="A8" s="11">
        <v>13136</v>
      </c>
      <c r="B8" s="11" t="s">
        <v>2</v>
      </c>
      <c r="C8" s="11" t="s">
        <v>45</v>
      </c>
      <c r="D8" s="11" t="s">
        <v>44</v>
      </c>
      <c r="E8" s="12">
        <v>3</v>
      </c>
      <c r="F8" s="15" t="s">
        <v>46</v>
      </c>
    </row>
    <row r="9" spans="1:6" x14ac:dyDescent="0.2">
      <c r="A9" s="11">
        <v>13136</v>
      </c>
      <c r="B9" s="11" t="s">
        <v>2</v>
      </c>
      <c r="C9" s="11" t="s">
        <v>45</v>
      </c>
      <c r="D9" s="11" t="s">
        <v>44</v>
      </c>
      <c r="E9" s="12">
        <v>3.5</v>
      </c>
      <c r="F9" s="15" t="s">
        <v>46</v>
      </c>
    </row>
    <row r="10" spans="1:6" x14ac:dyDescent="0.2">
      <c r="A10" s="11">
        <v>13136</v>
      </c>
      <c r="B10" s="11" t="s">
        <v>2</v>
      </c>
      <c r="C10" s="11" t="s">
        <v>45</v>
      </c>
      <c r="D10" s="11" t="s">
        <v>44</v>
      </c>
      <c r="E10" s="12">
        <v>4</v>
      </c>
      <c r="F10" s="15">
        <v>2.6180480967120929</v>
      </c>
    </row>
    <row r="11" spans="1:6" x14ac:dyDescent="0.2">
      <c r="A11" s="11">
        <v>13136</v>
      </c>
      <c r="B11" s="11" t="s">
        <v>3</v>
      </c>
      <c r="C11" s="11" t="s">
        <v>45</v>
      </c>
      <c r="D11" s="11" t="s">
        <v>44</v>
      </c>
      <c r="E11" s="12">
        <v>0</v>
      </c>
      <c r="F11" s="15" t="s">
        <v>46</v>
      </c>
    </row>
    <row r="12" spans="1:6" x14ac:dyDescent="0.2">
      <c r="A12" s="11">
        <v>13136</v>
      </c>
      <c r="B12" s="11" t="s">
        <v>3</v>
      </c>
      <c r="C12" s="11" t="s">
        <v>45</v>
      </c>
      <c r="D12" s="11" t="s">
        <v>44</v>
      </c>
      <c r="E12" s="12">
        <v>0.5</v>
      </c>
      <c r="F12" s="15">
        <v>5.6334684555795862</v>
      </c>
    </row>
    <row r="13" spans="1:6" x14ac:dyDescent="0.2">
      <c r="A13" s="11">
        <v>13136</v>
      </c>
      <c r="B13" s="11" t="s">
        <v>3</v>
      </c>
      <c r="C13" s="11" t="s">
        <v>45</v>
      </c>
      <c r="D13" s="11" t="s">
        <v>44</v>
      </c>
      <c r="E13" s="12">
        <v>1</v>
      </c>
      <c r="F13" s="15">
        <v>4.1367205671564067</v>
      </c>
    </row>
    <row r="14" spans="1:6" x14ac:dyDescent="0.2">
      <c r="A14" s="11">
        <v>13136</v>
      </c>
      <c r="B14" s="11" t="s">
        <v>3</v>
      </c>
      <c r="C14" s="11" t="s">
        <v>45</v>
      </c>
      <c r="D14" s="11" t="s">
        <v>44</v>
      </c>
      <c r="E14" s="12">
        <v>1.5</v>
      </c>
      <c r="F14" s="15">
        <v>3.3710678622717363</v>
      </c>
    </row>
    <row r="15" spans="1:6" x14ac:dyDescent="0.2">
      <c r="A15" s="11">
        <v>13136</v>
      </c>
      <c r="B15" s="11" t="s">
        <v>3</v>
      </c>
      <c r="C15" s="11" t="s">
        <v>45</v>
      </c>
      <c r="D15" s="11" t="s">
        <v>44</v>
      </c>
      <c r="E15" s="12">
        <v>2</v>
      </c>
      <c r="F15" s="15" t="s">
        <v>46</v>
      </c>
    </row>
    <row r="16" spans="1:6" x14ac:dyDescent="0.2">
      <c r="A16" s="11">
        <v>13136</v>
      </c>
      <c r="B16" s="11" t="s">
        <v>3</v>
      </c>
      <c r="C16" s="11" t="s">
        <v>45</v>
      </c>
      <c r="D16" s="11" t="s">
        <v>44</v>
      </c>
      <c r="E16" s="12">
        <v>2.5</v>
      </c>
      <c r="F16" s="15">
        <v>3.3010299956639813</v>
      </c>
    </row>
    <row r="17" spans="1:6" x14ac:dyDescent="0.2">
      <c r="A17" s="11">
        <v>13136</v>
      </c>
      <c r="B17" s="11" t="s">
        <v>3</v>
      </c>
      <c r="C17" s="11" t="s">
        <v>45</v>
      </c>
      <c r="D17" s="11" t="s">
        <v>44</v>
      </c>
      <c r="E17" s="12">
        <v>3</v>
      </c>
      <c r="F17" s="15" t="s">
        <v>46</v>
      </c>
    </row>
    <row r="18" spans="1:6" x14ac:dyDescent="0.2">
      <c r="A18" s="11">
        <v>13136</v>
      </c>
      <c r="B18" s="11" t="s">
        <v>3</v>
      </c>
      <c r="C18" s="11" t="s">
        <v>45</v>
      </c>
      <c r="D18" s="11" t="s">
        <v>44</v>
      </c>
      <c r="E18" s="12">
        <v>3.5</v>
      </c>
      <c r="F18" s="15" t="s">
        <v>46</v>
      </c>
    </row>
    <row r="19" spans="1:6" x14ac:dyDescent="0.2">
      <c r="A19" s="11">
        <v>13136</v>
      </c>
      <c r="B19" s="11" t="s">
        <v>3</v>
      </c>
      <c r="C19" s="11" t="s">
        <v>45</v>
      </c>
      <c r="D19" s="11" t="s">
        <v>44</v>
      </c>
      <c r="E19" s="12">
        <v>4</v>
      </c>
      <c r="F19" s="15" t="s">
        <v>46</v>
      </c>
    </row>
    <row r="20" spans="1:6" x14ac:dyDescent="0.2">
      <c r="A20" s="11">
        <v>13136</v>
      </c>
      <c r="B20" s="11" t="s">
        <v>4</v>
      </c>
      <c r="C20" s="11" t="s">
        <v>45</v>
      </c>
      <c r="D20" s="11" t="s">
        <v>44</v>
      </c>
      <c r="E20" s="12">
        <v>0</v>
      </c>
      <c r="F20" s="15">
        <v>5.7781512503836439</v>
      </c>
    </row>
    <row r="21" spans="1:6" x14ac:dyDescent="0.2">
      <c r="A21" s="11">
        <v>13136</v>
      </c>
      <c r="B21" s="11" t="s">
        <v>4</v>
      </c>
      <c r="C21" s="11" t="s">
        <v>45</v>
      </c>
      <c r="D21" s="11" t="s">
        <v>44</v>
      </c>
      <c r="E21" s="12">
        <v>0.5</v>
      </c>
      <c r="F21" s="15">
        <v>2.2304489213782741</v>
      </c>
    </row>
    <row r="22" spans="1:6" x14ac:dyDescent="0.2">
      <c r="A22" s="11">
        <v>13136</v>
      </c>
      <c r="B22" s="11" t="s">
        <v>4</v>
      </c>
      <c r="C22" s="11" t="s">
        <v>45</v>
      </c>
      <c r="D22" s="11" t="s">
        <v>44</v>
      </c>
      <c r="E22" s="12">
        <v>1</v>
      </c>
      <c r="F22" s="15">
        <v>3.6532125137753435</v>
      </c>
    </row>
    <row r="23" spans="1:6" x14ac:dyDescent="0.2">
      <c r="A23" s="11">
        <v>13136</v>
      </c>
      <c r="B23" s="11" t="s">
        <v>4</v>
      </c>
      <c r="C23" s="11" t="s">
        <v>45</v>
      </c>
      <c r="D23" s="11" t="s">
        <v>44</v>
      </c>
      <c r="E23" s="12">
        <v>1.5</v>
      </c>
      <c r="F23" s="15" t="s">
        <v>46</v>
      </c>
    </row>
    <row r="24" spans="1:6" x14ac:dyDescent="0.2">
      <c r="A24" s="11">
        <v>13136</v>
      </c>
      <c r="B24" s="11" t="s">
        <v>4</v>
      </c>
      <c r="C24" s="11" t="s">
        <v>45</v>
      </c>
      <c r="D24" s="11" t="s">
        <v>44</v>
      </c>
      <c r="E24" s="12">
        <v>2</v>
      </c>
      <c r="F24" s="15">
        <v>1.8129133566428555</v>
      </c>
    </row>
    <row r="25" spans="1:6" x14ac:dyDescent="0.2">
      <c r="A25" s="11">
        <v>13136</v>
      </c>
      <c r="B25" s="11" t="s">
        <v>4</v>
      </c>
      <c r="C25" s="11" t="s">
        <v>45</v>
      </c>
      <c r="D25" s="11" t="s">
        <v>44</v>
      </c>
      <c r="E25" s="12">
        <v>2.5</v>
      </c>
      <c r="F25" s="15" t="s">
        <v>46</v>
      </c>
    </row>
    <row r="26" spans="1:6" x14ac:dyDescent="0.2">
      <c r="A26" s="11">
        <v>13136</v>
      </c>
      <c r="B26" s="11" t="s">
        <v>4</v>
      </c>
      <c r="C26" s="11" t="s">
        <v>45</v>
      </c>
      <c r="D26" s="11" t="s">
        <v>44</v>
      </c>
      <c r="E26" s="12">
        <v>3</v>
      </c>
      <c r="F26" s="15">
        <v>2.0606978403536118</v>
      </c>
    </row>
    <row r="27" spans="1:6" x14ac:dyDescent="0.2">
      <c r="A27" s="11">
        <v>13136</v>
      </c>
      <c r="B27" s="11" t="s">
        <v>4</v>
      </c>
      <c r="C27" s="11" t="s">
        <v>45</v>
      </c>
      <c r="D27" s="11" t="s">
        <v>44</v>
      </c>
      <c r="E27" s="12">
        <v>3.5</v>
      </c>
      <c r="F27" s="15" t="s">
        <v>46</v>
      </c>
    </row>
    <row r="28" spans="1:6" x14ac:dyDescent="0.2">
      <c r="A28" s="11">
        <v>13136</v>
      </c>
      <c r="B28" s="11" t="s">
        <v>4</v>
      </c>
      <c r="C28" s="11" t="s">
        <v>45</v>
      </c>
      <c r="D28" s="11" t="s">
        <v>44</v>
      </c>
      <c r="E28" s="12">
        <v>4</v>
      </c>
      <c r="F28" s="15">
        <v>1.9294189257142926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0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5" width="9.140625" style="8"/>
    <col min="6" max="6" width="11.140625" style="8" bestFit="1" customWidth="1"/>
    <col min="7" max="7" width="16.5703125" style="8" bestFit="1" customWidth="1"/>
    <col min="8" max="8" width="13.7109375" style="11" bestFit="1" customWidth="1"/>
    <col min="9" max="16384" width="9.140625" style="11"/>
  </cols>
  <sheetData>
    <row r="1" spans="1:25" ht="24" customHeight="1" x14ac:dyDescent="0.2">
      <c r="A1" s="10" t="s">
        <v>6</v>
      </c>
      <c r="B1" s="2" t="s">
        <v>7</v>
      </c>
      <c r="C1" s="2" t="s">
        <v>8</v>
      </c>
      <c r="D1" s="1" t="s">
        <v>9</v>
      </c>
      <c r="E1" s="3"/>
      <c r="F1" s="1" t="s">
        <v>11</v>
      </c>
      <c r="G1" s="1" t="s">
        <v>12</v>
      </c>
      <c r="H1" s="4" t="s">
        <v>15</v>
      </c>
      <c r="I1" s="12"/>
      <c r="J1" s="12"/>
      <c r="K1" s="12"/>
      <c r="L1" s="12"/>
      <c r="M1" s="12"/>
      <c r="Q1" s="12"/>
      <c r="R1" s="12"/>
      <c r="S1" s="12"/>
      <c r="T1" s="12"/>
      <c r="U1" s="12"/>
      <c r="V1" s="12"/>
      <c r="W1" s="12"/>
      <c r="X1" s="12"/>
      <c r="Y1" s="12"/>
    </row>
    <row r="2" spans="1:25" x14ac:dyDescent="0.2">
      <c r="A2" s="3">
        <v>0</v>
      </c>
      <c r="B2" s="3">
        <v>5.7781512503836439</v>
      </c>
      <c r="C2" s="3">
        <f t="shared" ref="C2:C16" si="0">$G$5+LOG10($G$2*EXP(-$G$3*A2)+(1-$G$2)*EXP(-$G$4*A2))</f>
        <v>5.719495039211572</v>
      </c>
      <c r="D2" s="3">
        <f t="shared" ref="D2:D16" si="1" xml:space="preserve"> (B2 - C2)^2</f>
        <v>3.440551109062689E-3</v>
      </c>
      <c r="E2" s="3"/>
      <c r="F2" s="3" t="s">
        <v>25</v>
      </c>
      <c r="G2" s="9">
        <v>0.99850043745902461</v>
      </c>
      <c r="H2" s="13">
        <v>1.2293153743066969E-3</v>
      </c>
      <c r="I2" s="12"/>
      <c r="J2" s="12"/>
      <c r="K2" s="12"/>
      <c r="L2" s="5" t="s">
        <v>16</v>
      </c>
      <c r="M2" s="13">
        <v>0.14717168943591211</v>
      </c>
      <c r="Q2" s="12"/>
      <c r="R2" s="12"/>
      <c r="S2" s="12"/>
      <c r="T2" s="12"/>
      <c r="U2" s="12"/>
      <c r="V2" s="12"/>
      <c r="W2" s="12"/>
      <c r="X2" s="12"/>
      <c r="Y2" s="12"/>
    </row>
    <row r="3" spans="1:25" x14ac:dyDescent="0.2">
      <c r="A3" s="3">
        <v>1</v>
      </c>
      <c r="B3" s="3">
        <v>2.5622928644564746</v>
      </c>
      <c r="C3" s="3">
        <f t="shared" si="0"/>
        <v>2.6427963353171369</v>
      </c>
      <c r="D3" s="3">
        <f t="shared" si="1"/>
        <v>6.4808088206134923E-3</v>
      </c>
      <c r="E3" s="3"/>
      <c r="F3" s="3" t="s">
        <v>26</v>
      </c>
      <c r="G3" s="9">
        <v>10.175784177525978</v>
      </c>
      <c r="H3" s="13">
        <v>2.3419975590573645</v>
      </c>
      <c r="I3" s="12"/>
      <c r="J3" s="12"/>
      <c r="K3" s="12"/>
      <c r="L3" s="5" t="s">
        <v>19</v>
      </c>
      <c r="M3" s="13">
        <f>SQRT(M2)</f>
        <v>0.38362962533661565</v>
      </c>
      <c r="Q3" s="12"/>
      <c r="R3" s="12"/>
      <c r="S3" s="12"/>
      <c r="T3" s="12"/>
      <c r="U3" s="12"/>
      <c r="V3" s="12"/>
      <c r="W3" s="12"/>
      <c r="X3" s="12"/>
      <c r="Y3" s="12"/>
    </row>
    <row r="4" spans="1:25" x14ac:dyDescent="0.2">
      <c r="A4" s="3">
        <v>2</v>
      </c>
      <c r="B4" s="3">
        <v>2.5622928644564746</v>
      </c>
      <c r="C4" s="3">
        <f t="shared" si="0"/>
        <v>2.3498055080459697</v>
      </c>
      <c r="D4" s="3">
        <f t="shared" si="1"/>
        <v>4.5150876634324974E-2</v>
      </c>
      <c r="E4" s="3"/>
      <c r="F4" s="3" t="s">
        <v>27</v>
      </c>
      <c r="G4" s="9">
        <v>0.62820921089519188</v>
      </c>
      <c r="H4" s="13">
        <v>0.23892368920056661</v>
      </c>
      <c r="I4" s="12"/>
      <c r="J4" s="12"/>
      <c r="K4" s="12"/>
      <c r="L4" s="5" t="s">
        <v>17</v>
      </c>
      <c r="M4" s="13">
        <v>0.94902362956345609</v>
      </c>
      <c r="Q4" s="12"/>
      <c r="R4" s="12"/>
      <c r="S4" s="12"/>
      <c r="T4" s="12"/>
      <c r="U4" s="12"/>
      <c r="V4" s="12"/>
      <c r="W4" s="12"/>
      <c r="X4" s="12"/>
      <c r="Y4" s="12"/>
    </row>
    <row r="5" spans="1:25" x14ac:dyDescent="0.2">
      <c r="A5" s="3">
        <v>3</v>
      </c>
      <c r="B5" s="3">
        <v>3.0273496077747564</v>
      </c>
      <c r="C5" s="3">
        <f t="shared" si="0"/>
        <v>2.0769762412216388</v>
      </c>
      <c r="D5" s="3">
        <f t="shared" si="1"/>
        <v>0.90320953585350638</v>
      </c>
      <c r="E5" s="3"/>
      <c r="F5" s="3" t="s">
        <v>14</v>
      </c>
      <c r="G5" s="9">
        <v>5.719495039211572</v>
      </c>
      <c r="H5" s="13">
        <v>0.22141526445766271</v>
      </c>
      <c r="I5" s="12"/>
      <c r="J5" s="12"/>
      <c r="K5" s="12"/>
      <c r="L5" s="5" t="s">
        <v>18</v>
      </c>
      <c r="M5" s="13">
        <v>0.9351209830807623</v>
      </c>
      <c r="Q5" s="12"/>
      <c r="R5" s="12"/>
      <c r="S5" s="12"/>
      <c r="T5" s="12"/>
      <c r="U5" s="12"/>
      <c r="V5" s="12"/>
      <c r="W5" s="12"/>
      <c r="X5" s="12"/>
      <c r="Y5" s="12"/>
    </row>
    <row r="6" spans="1:25" x14ac:dyDescent="0.2">
      <c r="A6" s="3">
        <v>4</v>
      </c>
      <c r="B6" s="3">
        <v>2.1303337684950061</v>
      </c>
      <c r="C6" s="3">
        <f t="shared" si="0"/>
        <v>1.8041484473439224</v>
      </c>
      <c r="D6" s="3">
        <f t="shared" si="1"/>
        <v>0.10639686373443559</v>
      </c>
      <c r="E6" s="3"/>
      <c r="F6" s="3"/>
      <c r="G6" s="3"/>
      <c r="H6" s="12"/>
      <c r="I6" s="12"/>
      <c r="J6" s="12"/>
      <c r="K6" s="12"/>
      <c r="L6" s="12"/>
      <c r="M6" s="12"/>
      <c r="Q6" s="12"/>
      <c r="R6" s="12"/>
      <c r="S6" s="12"/>
      <c r="T6" s="12"/>
      <c r="U6" s="12"/>
      <c r="V6" s="12"/>
      <c r="W6" s="12"/>
      <c r="X6" s="12"/>
      <c r="Y6" s="12"/>
    </row>
    <row r="7" spans="1:25" x14ac:dyDescent="0.2">
      <c r="A7" s="3">
        <v>0</v>
      </c>
      <c r="B7" s="3">
        <v>5.6720978579357171</v>
      </c>
      <c r="C7" s="3">
        <f t="shared" si="0"/>
        <v>5.719495039211572</v>
      </c>
      <c r="D7" s="3">
        <f t="shared" si="1"/>
        <v>2.2464927928962509E-3</v>
      </c>
      <c r="E7" s="3"/>
      <c r="F7" s="1" t="s">
        <v>20</v>
      </c>
      <c r="G7" s="3"/>
      <c r="H7" s="7"/>
      <c r="I7" s="12"/>
      <c r="J7" s="12"/>
      <c r="K7" s="12"/>
      <c r="L7" s="12"/>
      <c r="M7" s="12"/>
      <c r="Q7" s="12"/>
      <c r="R7" s="12"/>
      <c r="S7" s="12"/>
      <c r="T7" s="12"/>
      <c r="U7" s="12"/>
      <c r="V7" s="12"/>
      <c r="W7" s="12"/>
      <c r="X7" s="12"/>
      <c r="Y7" s="12"/>
    </row>
    <row r="8" spans="1:25" x14ac:dyDescent="0.2">
      <c r="A8" s="3">
        <v>0.5</v>
      </c>
      <c r="B8" s="3">
        <v>3.6020599913279625</v>
      </c>
      <c r="C8" s="3">
        <f t="shared" si="0"/>
        <v>3.5802584280402732</v>
      </c>
      <c r="D8" s="3">
        <f t="shared" si="1"/>
        <v>4.7530816178712365E-4</v>
      </c>
      <c r="E8" s="3"/>
      <c r="F8" s="3" t="s">
        <v>37</v>
      </c>
      <c r="G8" s="3"/>
      <c r="H8" s="12"/>
      <c r="I8" s="12"/>
      <c r="J8" s="12"/>
      <c r="K8" s="12"/>
      <c r="L8" s="12"/>
      <c r="M8" s="12"/>
      <c r="Q8" s="12"/>
      <c r="R8" s="12"/>
      <c r="S8" s="12"/>
      <c r="T8" s="12"/>
      <c r="U8" s="12"/>
      <c r="V8" s="12"/>
      <c r="W8" s="12"/>
      <c r="X8" s="12"/>
      <c r="Y8" s="12"/>
    </row>
    <row r="9" spans="1:25" x14ac:dyDescent="0.2">
      <c r="A9" s="3">
        <v>1</v>
      </c>
      <c r="B9" s="3">
        <v>2.5440680443502757</v>
      </c>
      <c r="C9" s="3">
        <f t="shared" si="0"/>
        <v>2.6427963353171369</v>
      </c>
      <c r="D9" s="3">
        <f t="shared" si="1"/>
        <v>9.7472754372372062E-3</v>
      </c>
      <c r="E9" s="3"/>
      <c r="F9" s="1" t="s">
        <v>21</v>
      </c>
      <c r="G9" s="3"/>
      <c r="H9" s="12"/>
      <c r="I9" s="12"/>
      <c r="J9" s="12"/>
      <c r="K9" s="12"/>
      <c r="L9" s="12"/>
      <c r="M9" s="12"/>
      <c r="Q9" s="12"/>
      <c r="R9" s="12"/>
      <c r="S9" s="12"/>
      <c r="T9" s="12"/>
      <c r="U9" s="12"/>
      <c r="V9" s="12"/>
      <c r="W9" s="12"/>
      <c r="X9" s="12"/>
      <c r="Y9" s="12"/>
    </row>
    <row r="10" spans="1:25" x14ac:dyDescent="0.2">
      <c r="A10" s="3">
        <v>2</v>
      </c>
      <c r="B10" s="3">
        <v>2.1760912590556813</v>
      </c>
      <c r="C10" s="3">
        <f t="shared" si="0"/>
        <v>2.3498055080459697</v>
      </c>
      <c r="D10" s="3">
        <f t="shared" si="1"/>
        <v>3.0176640302259885E-2</v>
      </c>
      <c r="E10" s="3"/>
      <c r="F10" s="3" t="s">
        <v>37</v>
      </c>
      <c r="G10" s="3"/>
      <c r="H10" s="12"/>
      <c r="I10" s="12"/>
      <c r="J10" s="12"/>
      <c r="K10" s="12"/>
      <c r="L10" s="12"/>
      <c r="M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x14ac:dyDescent="0.2">
      <c r="A11" s="3">
        <v>3</v>
      </c>
      <c r="B11" s="3">
        <v>2.0606978403536118</v>
      </c>
      <c r="C11" s="3">
        <f t="shared" si="0"/>
        <v>2.0769762412216388</v>
      </c>
      <c r="D11" s="3">
        <f t="shared" si="1"/>
        <v>2.6498633482018253E-4</v>
      </c>
      <c r="E11" s="3"/>
      <c r="F11" s="1" t="s">
        <v>22</v>
      </c>
      <c r="G11" s="3"/>
      <c r="H11" s="12"/>
      <c r="I11" s="12"/>
      <c r="J11" s="12"/>
      <c r="K11" s="12"/>
      <c r="L11" s="12"/>
      <c r="M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x14ac:dyDescent="0.2">
      <c r="A12" s="3">
        <v>4</v>
      </c>
      <c r="B12" s="3">
        <v>1.5440680443502757</v>
      </c>
      <c r="C12" s="3">
        <f t="shared" si="0"/>
        <v>1.8041484473439224</v>
      </c>
      <c r="D12" s="3">
        <f t="shared" si="1"/>
        <v>6.7641816021337703E-2</v>
      </c>
      <c r="E12" s="3"/>
      <c r="F12" s="16" t="s">
        <v>38</v>
      </c>
      <c r="G12" s="17"/>
      <c r="H12" s="17"/>
      <c r="I12" s="17"/>
      <c r="J12" s="17"/>
      <c r="K12" s="17"/>
      <c r="L12" s="17"/>
      <c r="M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x14ac:dyDescent="0.2">
      <c r="A13" s="3">
        <v>0</v>
      </c>
      <c r="B13" s="3">
        <v>5.6989700043360187</v>
      </c>
      <c r="C13" s="3">
        <f t="shared" si="0"/>
        <v>5.719495039211572</v>
      </c>
      <c r="D13" s="3">
        <f t="shared" si="1"/>
        <v>4.2127705664267673E-4</v>
      </c>
      <c r="E13" s="3"/>
      <c r="F13" s="17"/>
      <c r="G13" s="17"/>
      <c r="H13" s="17"/>
      <c r="I13" s="17"/>
      <c r="J13" s="17"/>
      <c r="K13" s="17"/>
      <c r="L13" s="17"/>
      <c r="M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x14ac:dyDescent="0.2">
      <c r="A14" s="3">
        <v>1</v>
      </c>
      <c r="B14" s="3">
        <v>2.6180480967120929</v>
      </c>
      <c r="C14" s="3">
        <f t="shared" si="0"/>
        <v>2.6427963353171369</v>
      </c>
      <c r="D14" s="3">
        <f t="shared" si="1"/>
        <v>6.1247531405218705E-4</v>
      </c>
      <c r="E14" s="3"/>
      <c r="F14" s="17"/>
      <c r="G14" s="17"/>
      <c r="H14" s="17"/>
      <c r="I14" s="17"/>
      <c r="J14" s="17"/>
      <c r="K14" s="17"/>
      <c r="L14" s="17"/>
      <c r="M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x14ac:dyDescent="0.2">
      <c r="A15" s="3">
        <v>2</v>
      </c>
      <c r="B15" s="3">
        <v>2.1303337684950061</v>
      </c>
      <c r="C15" s="3">
        <f t="shared" si="0"/>
        <v>2.3498055080459697</v>
      </c>
      <c r="D15" s="3">
        <f t="shared" si="1"/>
        <v>4.8167844461525978E-2</v>
      </c>
      <c r="E15" s="3"/>
      <c r="F15" s="3"/>
      <c r="G15" s="3"/>
      <c r="H15" s="12"/>
      <c r="I15" s="12"/>
      <c r="J15" s="12"/>
      <c r="K15" s="12"/>
      <c r="L15" s="12"/>
      <c r="M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x14ac:dyDescent="0.2">
      <c r="A16" s="3">
        <v>4</v>
      </c>
      <c r="B16" s="3">
        <v>1.1760912590556813</v>
      </c>
      <c r="C16" s="3">
        <f t="shared" si="0"/>
        <v>1.8041484473439224</v>
      </c>
      <c r="D16" s="3">
        <f t="shared" si="1"/>
        <v>0.39445583176053112</v>
      </c>
      <c r="E16" s="3"/>
      <c r="F16" s="3"/>
      <c r="G16" s="3"/>
      <c r="H16" s="12"/>
      <c r="I16" s="12"/>
      <c r="J16" s="12"/>
      <c r="K16" s="12"/>
      <c r="L16" s="12"/>
      <c r="M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x14ac:dyDescent="0.2">
      <c r="A17" s="1" t="s">
        <v>10</v>
      </c>
      <c r="B17" s="3"/>
      <c r="C17" s="3"/>
      <c r="D17" s="3">
        <f>SUM(D2:D16)</f>
        <v>1.6188885837950333</v>
      </c>
      <c r="E17" s="3"/>
      <c r="F17" s="3"/>
      <c r="G17" s="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x14ac:dyDescent="0.2">
      <c r="A18" s="3"/>
      <c r="B18" s="3"/>
      <c r="C18" s="3"/>
      <c r="D18" s="3"/>
      <c r="E18" s="3"/>
      <c r="F18" s="3"/>
      <c r="G18" s="3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x14ac:dyDescent="0.2">
      <c r="A19" s="3"/>
      <c r="B19" s="3"/>
      <c r="C19" s="3"/>
      <c r="D19" s="3"/>
      <c r="E19" s="3"/>
      <c r="F19" s="3"/>
      <c r="G19" s="3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pans="1:25" x14ac:dyDescent="0.2">
      <c r="A20" s="3">
        <v>0</v>
      </c>
      <c r="B20" s="3"/>
      <c r="C20" s="3">
        <f>$G$5+LOG10($G$2*EXP(-$G$3*A20)+(1-$G$2)*EXP(-$G$4*A20))</f>
        <v>5.719495039211572</v>
      </c>
      <c r="D20" s="3"/>
      <c r="E20" s="3"/>
      <c r="F20" s="3"/>
      <c r="G20" s="3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pans="1:25" x14ac:dyDescent="0.2">
      <c r="A21" s="3">
        <v>0.01</v>
      </c>
      <c r="B21" s="3"/>
      <c r="C21" s="3">
        <f t="shared" ref="C21:C22" si="2">$G$5+LOG10($G$2*EXP(-$G$3*A21)+(1-$G$2)*EXP(-$G$4*A21))</f>
        <v>5.6753674089318427</v>
      </c>
      <c r="D21" s="3"/>
      <c r="E21" s="3"/>
      <c r="F21" s="3"/>
      <c r="G21" s="3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pans="1:25" x14ac:dyDescent="0.2">
      <c r="A22" s="3">
        <v>0.02</v>
      </c>
      <c r="B22" s="3"/>
      <c r="C22" s="3">
        <f t="shared" si="2"/>
        <v>5.6312463031041018</v>
      </c>
      <c r="D22" s="3"/>
      <c r="E22" s="3"/>
      <c r="F22" s="3"/>
      <c r="G22" s="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x14ac:dyDescent="0.2">
      <c r="A23" s="3">
        <v>0.03</v>
      </c>
      <c r="B23" s="3"/>
      <c r="C23" s="3">
        <f t="shared" ref="C23:C36" si="3">$G$5+LOG10($G$2*EXP(-$G$3*A23)+(1-$G$2)*EXP(-$G$4*A23))</f>
        <v>5.5871323729847049</v>
      </c>
      <c r="D23" s="3"/>
      <c r="E23" s="3"/>
      <c r="F23" s="3"/>
      <c r="G23" s="3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x14ac:dyDescent="0.2">
      <c r="A24" s="3">
        <v>0.04</v>
      </c>
      <c r="B24" s="3"/>
      <c r="C24" s="3">
        <f t="shared" si="3"/>
        <v>5.5430263345755977</v>
      </c>
      <c r="D24" s="3"/>
      <c r="E24" s="3"/>
      <c r="F24" s="3"/>
      <c r="G24" s="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x14ac:dyDescent="0.2">
      <c r="A25" s="3">
        <v>0.05</v>
      </c>
      <c r="B25" s="3"/>
      <c r="C25" s="3">
        <f t="shared" si="3"/>
        <v>5.4989289750062476</v>
      </c>
      <c r="D25" s="3"/>
      <c r="E25" s="3"/>
      <c r="F25" s="3"/>
      <c r="G25" s="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x14ac:dyDescent="0.2">
      <c r="A26" s="3">
        <v>0.06</v>
      </c>
      <c r="B26" s="3"/>
      <c r="C26" s="3">
        <f t="shared" si="3"/>
        <v>5.4548411595331192</v>
      </c>
      <c r="D26" s="3"/>
      <c r="E26" s="3"/>
      <c r="F26" s="3"/>
      <c r="G26" s="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x14ac:dyDescent="0.2">
      <c r="A27" s="3">
        <v>7.0000000000000007E-2</v>
      </c>
      <c r="B27" s="3"/>
      <c r="C27" s="3">
        <f t="shared" si="3"/>
        <v>5.410763839214038</v>
      </c>
      <c r="D27" s="3"/>
      <c r="E27" s="3"/>
      <c r="F27" s="3"/>
      <c r="G27" s="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x14ac:dyDescent="0.2">
      <c r="A28" s="3">
        <v>0.08</v>
      </c>
      <c r="B28" s="3"/>
      <c r="C28" s="3">
        <f t="shared" si="3"/>
        <v>5.366698059319571</v>
      </c>
      <c r="D28" s="3"/>
      <c r="E28" s="3"/>
      <c r="F28" s="3"/>
      <c r="G28" s="3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x14ac:dyDescent="0.2">
      <c r="A29" s="3">
        <v>0.09</v>
      </c>
      <c r="B29" s="3"/>
      <c r="C29" s="3">
        <f t="shared" si="3"/>
        <v>5.3226449685486736</v>
      </c>
      <c r="D29" s="3"/>
      <c r="E29" s="3"/>
      <c r="F29" s="3"/>
      <c r="G29" s="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pans="1:25" x14ac:dyDescent="0.2">
      <c r="A30" s="3">
        <v>0.1</v>
      </c>
      <c r="B30" s="3"/>
      <c r="C30" s="3">
        <f t="shared" si="3"/>
        <v>5.2786058291212221</v>
      </c>
      <c r="D30" s="3"/>
      <c r="E30" s="3"/>
      <c r="F30" s="3"/>
      <c r="G30" s="3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pans="1:25" x14ac:dyDescent="0.2">
      <c r="A31" s="3">
        <v>0.11</v>
      </c>
      <c r="B31" s="3"/>
      <c r="C31" s="3">
        <f t="shared" si="3"/>
        <v>5.2345820278256774</v>
      </c>
      <c r="D31" s="3"/>
      <c r="E31" s="3"/>
      <c r="F31" s="3"/>
      <c r="G31" s="3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x14ac:dyDescent="0.2">
      <c r="A32" s="3">
        <v>0.12</v>
      </c>
      <c r="B32" s="3"/>
      <c r="C32" s="3">
        <f t="shared" si="3"/>
        <v>5.190575088106046</v>
      </c>
      <c r="D32" s="3"/>
      <c r="E32" s="3"/>
      <c r="F32" s="3"/>
      <c r="G32" s="3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x14ac:dyDescent="0.2">
      <c r="A33" s="3">
        <v>0.13</v>
      </c>
      <c r="B33" s="3"/>
      <c r="C33" s="3">
        <f t="shared" si="3"/>
        <v>5.1465866832783274</v>
      </c>
      <c r="D33" s="3"/>
      <c r="E33" s="3"/>
      <c r="F33" s="3"/>
      <c r="G33" s="3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x14ac:dyDescent="0.2">
      <c r="A34" s="3">
        <v>0.14000000000000001</v>
      </c>
      <c r="B34" s="3"/>
      <c r="C34" s="3">
        <f t="shared" si="3"/>
        <v>5.1026186509728921</v>
      </c>
      <c r="D34" s="3"/>
      <c r="E34" s="3"/>
      <c r="F34" s="3"/>
      <c r="G34" s="3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x14ac:dyDescent="0.2">
      <c r="A35" s="3">
        <v>0.15</v>
      </c>
      <c r="B35" s="3"/>
      <c r="C35" s="3">
        <f t="shared" si="3"/>
        <v>5.0586730089054646</v>
      </c>
      <c r="D35" s="3"/>
      <c r="E35" s="3"/>
      <c r="F35" s="3"/>
      <c r="G35" s="3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x14ac:dyDescent="0.2">
      <c r="A36" s="3">
        <v>0.16</v>
      </c>
      <c r="B36" s="3"/>
      <c r="C36" s="3">
        <f t="shared" si="3"/>
        <v>5.0147519720856364</v>
      </c>
      <c r="D36" s="3"/>
      <c r="E36" s="3"/>
      <c r="F36" s="3"/>
      <c r="G36" s="3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x14ac:dyDescent="0.2">
      <c r="A37" s="3">
        <v>0.17</v>
      </c>
      <c r="B37" s="3"/>
      <c r="C37" s="3">
        <f t="shared" ref="C37:C100" si="4">$G$5+LOG10($G$2*EXP(-$G$3*A37)+(1-$G$2)*EXP(-$G$4*A37))</f>
        <v>4.9708579715778738</v>
      </c>
      <c r="D37" s="3"/>
      <c r="E37" s="3"/>
      <c r="F37" s="3"/>
      <c r="G37" s="3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x14ac:dyDescent="0.2">
      <c r="A38" s="3">
        <v>0.18</v>
      </c>
      <c r="B38" s="3"/>
      <c r="C38" s="3">
        <f t="shared" si="4"/>
        <v>4.926993674935682</v>
      </c>
      <c r="D38" s="3"/>
      <c r="E38" s="3"/>
      <c r="F38" s="3"/>
      <c r="G38" s="3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  <row r="39" spans="1:25" x14ac:dyDescent="0.2">
      <c r="A39" s="3">
        <v>0.19</v>
      </c>
      <c r="B39" s="3"/>
      <c r="C39" s="3">
        <f t="shared" si="4"/>
        <v>4.8831620084347378</v>
      </c>
      <c r="D39" s="3"/>
      <c r="E39" s="3"/>
      <c r="F39" s="3"/>
      <c r="G39" s="3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</row>
    <row r="40" spans="1:25" x14ac:dyDescent="0.2">
      <c r="A40" s="3">
        <v>0.2</v>
      </c>
      <c r="B40" s="3"/>
      <c r="C40" s="3">
        <f t="shared" si="4"/>
        <v>4.8393661812351523</v>
      </c>
      <c r="D40" s="3"/>
      <c r="E40" s="3"/>
      <c r="F40" s="3"/>
      <c r="G40" s="3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</row>
    <row r="41" spans="1:25" x14ac:dyDescent="0.2">
      <c r="A41" s="3">
        <v>0.21</v>
      </c>
      <c r="B41" s="3"/>
      <c r="C41" s="3">
        <f t="shared" si="4"/>
        <v>4.7956097116061684</v>
      </c>
      <c r="D41" s="3"/>
      <c r="E41" s="3"/>
      <c r="F41" s="3"/>
      <c r="G41" s="3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</row>
    <row r="42" spans="1:25" x14ac:dyDescent="0.2">
      <c r="A42" s="3">
        <v>0.22</v>
      </c>
      <c r="B42" s="3"/>
      <c r="C42" s="3">
        <f t="shared" si="4"/>
        <v>4.7518964553483043</v>
      </c>
      <c r="D42" s="3"/>
      <c r="E42" s="3"/>
      <c r="F42" s="3"/>
      <c r="G42" s="3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</row>
    <row r="43" spans="1:25" x14ac:dyDescent="0.2">
      <c r="A43" s="3">
        <v>0.23</v>
      </c>
      <c r="B43" s="3"/>
      <c r="C43" s="3">
        <f t="shared" si="4"/>
        <v>4.7082306365475661</v>
      </c>
      <c r="D43" s="3"/>
      <c r="E43" s="3"/>
      <c r="F43" s="3"/>
      <c r="G43" s="3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</row>
    <row r="44" spans="1:25" x14ac:dyDescent="0.2">
      <c r="A44" s="3">
        <v>0.24</v>
      </c>
      <c r="B44" s="3"/>
      <c r="C44" s="3">
        <f t="shared" si="4"/>
        <v>4.6646168807934298</v>
      </c>
      <c r="D44" s="3"/>
      <c r="E44" s="3"/>
      <c r="F44" s="3"/>
      <c r="G44" s="3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</row>
    <row r="45" spans="1:25" x14ac:dyDescent="0.2">
      <c r="A45" s="3">
        <v>0.25</v>
      </c>
      <c r="B45" s="3"/>
      <c r="C45" s="3">
        <f t="shared" si="4"/>
        <v>4.6210602509861163</v>
      </c>
      <c r="D45" s="3"/>
      <c r="E45" s="3"/>
      <c r="F45" s="3"/>
      <c r="G45" s="3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 x14ac:dyDescent="0.2">
      <c r="A46" s="3">
        <v>0.26</v>
      </c>
      <c r="B46" s="3"/>
      <c r="C46" s="3">
        <f t="shared" si="4"/>
        <v>4.577566285848425</v>
      </c>
      <c r="D46" s="3"/>
      <c r="E46" s="3"/>
      <c r="F46" s="3"/>
      <c r="G46" s="3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 x14ac:dyDescent="0.2">
      <c r="A47" s="3">
        <v>0.27</v>
      </c>
      <c r="B47" s="3"/>
      <c r="C47" s="3">
        <f t="shared" si="4"/>
        <v>4.5341410412421919</v>
      </c>
      <c r="D47" s="3"/>
      <c r="E47" s="3"/>
      <c r="F47" s="3"/>
      <c r="G47" s="3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 x14ac:dyDescent="0.2">
      <c r="A48" s="3">
        <v>0.28000000000000003</v>
      </c>
      <c r="B48" s="3"/>
      <c r="C48" s="3">
        <f t="shared" si="4"/>
        <v>4.4907911343681386</v>
      </c>
      <c r="D48" s="3"/>
      <c r="E48" s="3"/>
      <c r="F48" s="3"/>
      <c r="G48" s="3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1:25" x14ac:dyDescent="0.2">
      <c r="A49" s="3">
        <v>0.28999999999999998</v>
      </c>
      <c r="B49" s="3"/>
      <c r="C49" s="3">
        <f t="shared" si="4"/>
        <v>4.4475237908993126</v>
      </c>
      <c r="D49" s="3"/>
      <c r="E49" s="3"/>
      <c r="F49" s="3"/>
      <c r="G49" s="3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1:25" x14ac:dyDescent="0.2">
      <c r="A50" s="3">
        <v>0.3</v>
      </c>
      <c r="B50" s="3"/>
      <c r="C50" s="3">
        <f t="shared" si="4"/>
        <v>4.4043468950610416</v>
      </c>
      <c r="D50" s="3"/>
      <c r="E50" s="3"/>
      <c r="F50" s="3"/>
      <c r="G50" s="3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1:25" x14ac:dyDescent="0.2">
      <c r="A51" s="3">
        <v>0.31</v>
      </c>
      <c r="B51" s="3"/>
      <c r="C51" s="3">
        <f t="shared" si="4"/>
        <v>4.361269042622804</v>
      </c>
      <c r="D51" s="3"/>
      <c r="E51" s="3"/>
      <c r="F51" s="3"/>
      <c r="G51" s="3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1:25" x14ac:dyDescent="0.2">
      <c r="A52" s="3">
        <v>0.32</v>
      </c>
      <c r="B52" s="3"/>
      <c r="C52" s="3">
        <f t="shared" si="4"/>
        <v>4.3182995967079449</v>
      </c>
      <c r="D52" s="3"/>
      <c r="E52" s="3"/>
      <c r="F52" s="3"/>
      <c r="G52" s="3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1:25" x14ac:dyDescent="0.2">
      <c r="A53" s="3">
        <v>0.33</v>
      </c>
      <c r="B53" s="3"/>
      <c r="C53" s="3">
        <f t="shared" si="4"/>
        <v>4.2754487462538542</v>
      </c>
      <c r="D53" s="3"/>
      <c r="E53" s="3"/>
      <c r="F53" s="3"/>
      <c r="G53" s="3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1:25" x14ac:dyDescent="0.2">
      <c r="A54" s="3">
        <v>0.34</v>
      </c>
      <c r="B54" s="3"/>
      <c r="C54" s="3">
        <f t="shared" si="4"/>
        <v>4.2327275668661724</v>
      </c>
      <c r="D54" s="3"/>
      <c r="E54" s="3"/>
      <c r="F54" s="3"/>
      <c r="G54" s="3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</row>
    <row r="55" spans="1:25" x14ac:dyDescent="0.2">
      <c r="A55" s="3">
        <v>0.35</v>
      </c>
      <c r="B55" s="3"/>
      <c r="C55" s="3">
        <f t="shared" si="4"/>
        <v>4.1901480837038552</v>
      </c>
      <c r="D55" s="3"/>
      <c r="E55" s="3"/>
      <c r="F55" s="3"/>
      <c r="G55" s="3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</row>
    <row r="56" spans="1:25" x14ac:dyDescent="0.2">
      <c r="A56" s="3">
        <v>0.36</v>
      </c>
      <c r="B56" s="3"/>
      <c r="C56" s="3">
        <f t="shared" si="4"/>
        <v>4.1477233359054075</v>
      </c>
      <c r="D56" s="3"/>
      <c r="E56" s="3"/>
      <c r="F56" s="3"/>
      <c r="G56" s="3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</row>
    <row r="57" spans="1:25" x14ac:dyDescent="0.2">
      <c r="A57" s="3">
        <v>0.37</v>
      </c>
      <c r="B57" s="3"/>
      <c r="C57" s="3">
        <f t="shared" si="4"/>
        <v>4.1054674419188633</v>
      </c>
      <c r="D57" s="3"/>
      <c r="E57" s="3"/>
      <c r="F57" s="3"/>
      <c r="G57" s="3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</row>
    <row r="58" spans="1:25" x14ac:dyDescent="0.2">
      <c r="A58" s="3">
        <v>0.38</v>
      </c>
      <c r="B58" s="3"/>
      <c r="C58" s="3">
        <f t="shared" si="4"/>
        <v>4.0633956649273237</v>
      </c>
      <c r="D58" s="3"/>
      <c r="E58" s="3"/>
      <c r="F58" s="3"/>
      <c r="G58" s="3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</row>
    <row r="59" spans="1:25" x14ac:dyDescent="0.2">
      <c r="A59" s="3">
        <v>0.39</v>
      </c>
      <c r="B59" s="3"/>
      <c r="C59" s="3">
        <f t="shared" si="4"/>
        <v>4.0215244773675769</v>
      </c>
      <c r="D59" s="3"/>
      <c r="E59" s="3"/>
      <c r="F59" s="3"/>
      <c r="G59" s="3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</row>
    <row r="60" spans="1:25" x14ac:dyDescent="0.2">
      <c r="A60" s="3">
        <v>0.4</v>
      </c>
      <c r="B60" s="3"/>
      <c r="C60" s="3">
        <f t="shared" si="4"/>
        <v>3.9798716233212095</v>
      </c>
      <c r="D60" s="3"/>
      <c r="E60" s="3"/>
      <c r="F60" s="3"/>
      <c r="G60" s="3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</row>
    <row r="61" spans="1:25" x14ac:dyDescent="0.2">
      <c r="A61" s="3">
        <v>0.41</v>
      </c>
      <c r="B61" s="3"/>
      <c r="C61" s="3">
        <f t="shared" si="4"/>
        <v>3.9384561773168736</v>
      </c>
      <c r="D61" s="3"/>
      <c r="E61" s="3"/>
      <c r="F61" s="3"/>
      <c r="G61" s="3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</row>
    <row r="62" spans="1:25" x14ac:dyDescent="0.2">
      <c r="A62" s="3">
        <v>0.42</v>
      </c>
      <c r="B62" s="3"/>
      <c r="C62" s="3">
        <f t="shared" si="4"/>
        <v>3.8972985978216368</v>
      </c>
      <c r="D62" s="3"/>
      <c r="E62" s="3"/>
      <c r="F62" s="3"/>
      <c r="G62" s="3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</row>
    <row r="63" spans="1:25" x14ac:dyDescent="0.2">
      <c r="A63" s="3">
        <v>0.43</v>
      </c>
      <c r="B63" s="3"/>
      <c r="C63" s="3">
        <f t="shared" si="4"/>
        <v>3.8564207734231002</v>
      </c>
      <c r="D63" s="3"/>
      <c r="E63" s="3"/>
      <c r="F63" s="3"/>
      <c r="G63" s="3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</row>
    <row r="64" spans="1:25" x14ac:dyDescent="0.2">
      <c r="A64" s="3">
        <v>0.44</v>
      </c>
      <c r="B64" s="3"/>
      <c r="C64" s="3">
        <f t="shared" si="4"/>
        <v>3.8158460594193278</v>
      </c>
      <c r="D64" s="3"/>
      <c r="E64" s="3"/>
      <c r="F64" s="3"/>
      <c r="G64" s="3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</row>
    <row r="65" spans="1:25" x14ac:dyDescent="0.2">
      <c r="A65" s="3">
        <v>0.45</v>
      </c>
      <c r="B65" s="3"/>
      <c r="C65" s="3">
        <f t="shared" si="4"/>
        <v>3.7755993022504115</v>
      </c>
      <c r="D65" s="3"/>
      <c r="E65" s="3"/>
      <c r="F65" s="3"/>
      <c r="G65" s="3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</row>
    <row r="66" spans="1:25" x14ac:dyDescent="0.2">
      <c r="A66" s="3">
        <v>0.46</v>
      </c>
      <c r="B66" s="3"/>
      <c r="C66" s="3">
        <f t="shared" si="4"/>
        <v>3.7357068489370153</v>
      </c>
      <c r="D66" s="3"/>
      <c r="E66" s="3"/>
      <c r="F66" s="3"/>
      <c r="G66" s="3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</row>
    <row r="67" spans="1:25" x14ac:dyDescent="0.2">
      <c r="A67" s="3">
        <v>0.47</v>
      </c>
      <c r="B67" s="3"/>
      <c r="C67" s="3">
        <f t="shared" si="4"/>
        <v>3.69619653845441</v>
      </c>
      <c r="D67" s="3"/>
      <c r="E67" s="3"/>
      <c r="F67" s="3"/>
      <c r="G67" s="3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</row>
    <row r="68" spans="1:25" x14ac:dyDescent="0.2">
      <c r="A68" s="3">
        <v>0.48</v>
      </c>
      <c r="B68" s="3"/>
      <c r="C68" s="3">
        <f t="shared" si="4"/>
        <v>3.6570976717861576</v>
      </c>
      <c r="D68" s="3"/>
      <c r="E68" s="3"/>
      <c r="F68" s="3"/>
      <c r="G68" s="3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</row>
    <row r="69" spans="1:25" x14ac:dyDescent="0.2">
      <c r="A69" s="3">
        <v>0.49</v>
      </c>
      <c r="B69" s="3"/>
      <c r="C69" s="3">
        <f t="shared" si="4"/>
        <v>3.6184409572942822</v>
      </c>
      <c r="D69" s="3"/>
      <c r="E69" s="3"/>
      <c r="F69" s="3"/>
      <c r="G69" s="3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</row>
    <row r="70" spans="1:25" x14ac:dyDescent="0.2">
      <c r="A70" s="3">
        <v>0.5</v>
      </c>
      <c r="B70" s="3"/>
      <c r="C70" s="3">
        <f t="shared" si="4"/>
        <v>3.5802584280402732</v>
      </c>
      <c r="D70" s="3"/>
      <c r="E70" s="3"/>
      <c r="F70" s="3"/>
      <c r="G70" s="3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</row>
    <row r="71" spans="1:25" x14ac:dyDescent="0.2">
      <c r="A71" s="3">
        <v>0.51</v>
      </c>
      <c r="B71" s="3"/>
      <c r="C71" s="3">
        <f t="shared" si="4"/>
        <v>3.542583327823714</v>
      </c>
      <c r="D71" s="3"/>
      <c r="E71" s="3"/>
      <c r="F71" s="3"/>
      <c r="G71" s="3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</row>
    <row r="72" spans="1:25" x14ac:dyDescent="0.2">
      <c r="A72" s="3">
        <v>0.52</v>
      </c>
      <c r="B72" s="3"/>
      <c r="C72" s="3">
        <f t="shared" si="4"/>
        <v>3.5054499630032994</v>
      </c>
      <c r="D72" s="3"/>
      <c r="E72" s="3"/>
      <c r="F72" s="3"/>
      <c r="G72" s="3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</row>
    <row r="73" spans="1:25" x14ac:dyDescent="0.2">
      <c r="A73" s="3">
        <v>0.53</v>
      </c>
      <c r="B73" s="3"/>
      <c r="C73" s="3">
        <f t="shared" si="4"/>
        <v>3.4688935176575129</v>
      </c>
      <c r="D73" s="3"/>
      <c r="E73" s="3"/>
      <c r="F73" s="3"/>
      <c r="G73" s="3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</row>
    <row r="74" spans="1:25" x14ac:dyDescent="0.2">
      <c r="A74" s="3">
        <v>0.54</v>
      </c>
      <c r="B74" s="3"/>
      <c r="C74" s="3">
        <f t="shared" si="4"/>
        <v>3.4329498303534436</v>
      </c>
      <c r="D74" s="3"/>
      <c r="E74" s="3"/>
      <c r="F74" s="3"/>
      <c r="G74" s="3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</row>
    <row r="75" spans="1:25" x14ac:dyDescent="0.2">
      <c r="A75" s="3">
        <v>0.55000000000000004</v>
      </c>
      <c r="B75" s="3"/>
      <c r="C75" s="3">
        <f t="shared" si="4"/>
        <v>3.3976551317378481</v>
      </c>
      <c r="D75" s="3"/>
      <c r="E75" s="3"/>
      <c r="F75" s="3"/>
      <c r="G75" s="3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</row>
    <row r="76" spans="1:25" x14ac:dyDescent="0.2">
      <c r="A76" s="3">
        <v>0.56000000000000005</v>
      </c>
      <c r="B76" s="3"/>
      <c r="C76" s="3">
        <f t="shared" si="4"/>
        <v>3.3630457433478829</v>
      </c>
      <c r="D76" s="3"/>
      <c r="E76" s="3"/>
      <c r="F76" s="3"/>
      <c r="G76" s="3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</row>
    <row r="77" spans="1:25" x14ac:dyDescent="0.2">
      <c r="A77" s="3">
        <v>0.56999999999999995</v>
      </c>
      <c r="B77" s="3"/>
      <c r="C77" s="3">
        <f t="shared" si="4"/>
        <v>3.3291577394464316</v>
      </c>
      <c r="D77" s="3"/>
      <c r="E77" s="3"/>
      <c r="F77" s="3"/>
      <c r="G77" s="3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</row>
    <row r="78" spans="1:25" x14ac:dyDescent="0.2">
      <c r="A78" s="3">
        <v>0.57999999999999996</v>
      </c>
      <c r="B78" s="3"/>
      <c r="C78" s="3">
        <f t="shared" si="4"/>
        <v>3.2960265752848192</v>
      </c>
      <c r="D78" s="3"/>
      <c r="E78" s="3"/>
      <c r="F78" s="3"/>
      <c r="G78" s="3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</row>
    <row r="79" spans="1:25" x14ac:dyDescent="0.2">
      <c r="A79" s="3">
        <v>0.59</v>
      </c>
      <c r="B79" s="3"/>
      <c r="C79" s="3">
        <f t="shared" si="4"/>
        <v>3.2636866869271115</v>
      </c>
      <c r="D79" s="3"/>
      <c r="E79" s="3"/>
      <c r="F79" s="3"/>
      <c r="G79" s="3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</row>
    <row r="80" spans="1:25" x14ac:dyDescent="0.2">
      <c r="A80" s="3">
        <v>0.6</v>
      </c>
      <c r="B80" s="3"/>
      <c r="C80" s="3">
        <f t="shared" si="4"/>
        <v>3.232171069554632</v>
      </c>
      <c r="D80" s="3"/>
      <c r="E80" s="3"/>
      <c r="F80" s="3"/>
      <c r="G80" s="3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</row>
    <row r="81" spans="1:25" x14ac:dyDescent="0.2">
      <c r="A81" s="3">
        <v>0.61</v>
      </c>
      <c r="B81" s="3"/>
      <c r="C81" s="3">
        <f t="shared" si="4"/>
        <v>3.2015108429043502</v>
      </c>
      <c r="D81" s="3"/>
      <c r="E81" s="3"/>
      <c r="F81" s="3"/>
      <c r="G81" s="3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</row>
    <row r="82" spans="1:25" x14ac:dyDescent="0.2">
      <c r="A82" s="3">
        <v>0.62</v>
      </c>
      <c r="B82" s="3"/>
      <c r="C82" s="3">
        <f t="shared" si="4"/>
        <v>3.1717348140608257</v>
      </c>
      <c r="D82" s="3"/>
      <c r="E82" s="3"/>
      <c r="F82" s="3"/>
      <c r="G82" s="3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</row>
    <row r="83" spans="1:25" x14ac:dyDescent="0.2">
      <c r="A83" s="3">
        <v>0.63</v>
      </c>
      <c r="B83" s="3"/>
      <c r="C83" s="3">
        <f t="shared" si="4"/>
        <v>3.1428690490898474</v>
      </c>
      <c r="D83" s="3"/>
      <c r="E83" s="3"/>
      <c r="F83" s="3"/>
      <c r="G83" s="3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</row>
    <row r="84" spans="1:25" x14ac:dyDescent="0.2">
      <c r="A84" s="3">
        <v>0.64</v>
      </c>
      <c r="B84" s="3"/>
      <c r="C84" s="3">
        <f t="shared" si="4"/>
        <v>3.1149364658460867</v>
      </c>
      <c r="D84" s="3"/>
      <c r="E84" s="3"/>
      <c r="F84" s="3"/>
      <c r="G84" s="3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</row>
    <row r="85" spans="1:25" x14ac:dyDescent="0.2">
      <c r="A85" s="3">
        <v>0.65</v>
      </c>
      <c r="B85" s="3"/>
      <c r="C85" s="3">
        <f t="shared" si="4"/>
        <v>3.0879564605952732</v>
      </c>
      <c r="D85" s="3"/>
      <c r="E85" s="3"/>
      <c r="F85" s="3"/>
      <c r="G85" s="3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</row>
    <row r="86" spans="1:25" x14ac:dyDescent="0.2">
      <c r="A86" s="3">
        <v>0.66</v>
      </c>
      <c r="B86" s="3"/>
      <c r="C86" s="3">
        <f t="shared" si="4"/>
        <v>3.0619445807805987</v>
      </c>
      <c r="D86" s="3"/>
      <c r="E86" s="3"/>
      <c r="F86" s="3"/>
      <c r="G86" s="3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</row>
    <row r="87" spans="1:25" x14ac:dyDescent="0.2">
      <c r="A87" s="3">
        <v>0.67</v>
      </c>
      <c r="B87" s="3"/>
      <c r="C87" s="3">
        <f t="shared" si="4"/>
        <v>3.0369122552913757</v>
      </c>
      <c r="D87" s="3"/>
      <c r="E87" s="3"/>
      <c r="F87" s="3"/>
      <c r="G87" s="3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</row>
    <row r="88" spans="1:25" x14ac:dyDescent="0.2">
      <c r="A88" s="3">
        <v>0.68</v>
      </c>
      <c r="B88" s="3"/>
      <c r="C88" s="3">
        <f t="shared" si="4"/>
        <v>3.0128665919681308</v>
      </c>
      <c r="D88" s="3"/>
      <c r="E88" s="3"/>
      <c r="F88" s="3"/>
      <c r="G88" s="3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</row>
    <row r="89" spans="1:25" x14ac:dyDescent="0.2">
      <c r="A89" s="3">
        <v>0.69</v>
      </c>
      <c r="B89" s="3"/>
      <c r="C89" s="3">
        <f t="shared" si="4"/>
        <v>2.9898102498658412</v>
      </c>
      <c r="D89" s="3"/>
      <c r="E89" s="3"/>
      <c r="F89" s="3"/>
      <c r="G89" s="3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</row>
    <row r="90" spans="1:25" x14ac:dyDescent="0.2">
      <c r="A90" s="3">
        <v>0.7</v>
      </c>
      <c r="B90" s="3"/>
      <c r="C90" s="3">
        <f t="shared" si="4"/>
        <v>2.9677413911123618</v>
      </c>
      <c r="D90" s="3"/>
      <c r="E90" s="3"/>
      <c r="F90" s="3"/>
      <c r="G90" s="3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</row>
    <row r="91" spans="1:25" x14ac:dyDescent="0.2">
      <c r="A91" s="3">
        <v>0.71</v>
      </c>
      <c r="B91" s="3"/>
      <c r="C91" s="3">
        <f t="shared" si="4"/>
        <v>2.946653714203304</v>
      </c>
      <c r="D91" s="3"/>
      <c r="E91" s="3"/>
      <c r="F91" s="3"/>
      <c r="G91" s="3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</row>
    <row r="92" spans="1:25" x14ac:dyDescent="0.2">
      <c r="A92" s="3">
        <v>0.72</v>
      </c>
      <c r="B92" s="3"/>
      <c r="C92" s="3">
        <f t="shared" si="4"/>
        <v>2.9265365674588861</v>
      </c>
      <c r="D92" s="3"/>
      <c r="E92" s="3"/>
      <c r="F92" s="3"/>
      <c r="G92" s="3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</row>
    <row r="93" spans="1:25" x14ac:dyDescent="0.2">
      <c r="A93" s="3">
        <v>0.73</v>
      </c>
      <c r="B93" s="3"/>
      <c r="C93" s="3">
        <f t="shared" si="4"/>
        <v>2.9073751383356403</v>
      </c>
      <c r="D93" s="3"/>
      <c r="E93" s="3"/>
      <c r="F93" s="3"/>
      <c r="G93" s="3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</row>
    <row r="94" spans="1:25" x14ac:dyDescent="0.2">
      <c r="A94" s="3">
        <v>0.74</v>
      </c>
      <c r="B94" s="3"/>
      <c r="C94" s="3">
        <f t="shared" si="4"/>
        <v>2.8891507115311779</v>
      </c>
      <c r="D94" s="3"/>
      <c r="E94" s="3"/>
      <c r="F94" s="3"/>
      <c r="G94" s="3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</row>
    <row r="95" spans="1:25" x14ac:dyDescent="0.2">
      <c r="A95" s="3">
        <v>0.75</v>
      </c>
      <c r="B95" s="3"/>
      <c r="C95" s="3">
        <f t="shared" si="4"/>
        <v>2.87184098651122</v>
      </c>
      <c r="D95" s="3"/>
      <c r="E95" s="3"/>
      <c r="F95" s="3"/>
      <c r="G95" s="3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</row>
    <row r="96" spans="1:25" x14ac:dyDescent="0.2">
      <c r="A96" s="3">
        <v>0.76</v>
      </c>
      <c r="B96" s="3"/>
      <c r="C96" s="3">
        <f t="shared" si="4"/>
        <v>2.8554204433502228</v>
      </c>
      <c r="D96" s="3"/>
      <c r="E96" s="3"/>
      <c r="F96" s="3"/>
      <c r="G96" s="3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</row>
    <row r="97" spans="1:25" x14ac:dyDescent="0.2">
      <c r="A97" s="3">
        <v>0.77</v>
      </c>
      <c r="B97" s="3"/>
      <c r="C97" s="3">
        <f t="shared" si="4"/>
        <v>2.8398607446837643</v>
      </c>
      <c r="D97" s="3"/>
      <c r="E97" s="3"/>
      <c r="F97" s="3"/>
      <c r="G97" s="3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</row>
    <row r="98" spans="1:25" x14ac:dyDescent="0.2">
      <c r="A98" s="3">
        <v>0.78</v>
      </c>
      <c r="B98" s="3"/>
      <c r="C98" s="3">
        <f t="shared" si="4"/>
        <v>2.8251311611409151</v>
      </c>
      <c r="D98" s="3"/>
      <c r="E98" s="3"/>
      <c r="F98" s="3"/>
      <c r="G98" s="3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</row>
    <row r="99" spans="1:25" x14ac:dyDescent="0.2">
      <c r="A99" s="3">
        <v>0.79</v>
      </c>
      <c r="B99" s="3"/>
      <c r="C99" s="3">
        <f t="shared" si="4"/>
        <v>2.8111990078249613</v>
      </c>
      <c r="D99" s="3"/>
      <c r="E99" s="3"/>
      <c r="F99" s="3"/>
      <c r="G99" s="3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</row>
    <row r="100" spans="1:25" x14ac:dyDescent="0.2">
      <c r="A100" s="3">
        <v>0.8</v>
      </c>
      <c r="B100" s="3"/>
      <c r="C100" s="3">
        <f t="shared" si="4"/>
        <v>2.7980300801646845</v>
      </c>
      <c r="D100" s="3"/>
      <c r="E100" s="3"/>
      <c r="F100" s="3"/>
      <c r="G100" s="3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</row>
    <row r="101" spans="1:25" x14ac:dyDescent="0.2">
      <c r="A101" s="3">
        <v>0.81</v>
      </c>
      <c r="B101" s="3"/>
      <c r="C101" s="3">
        <f t="shared" ref="C101:C164" si="5">$G$5+LOG10($G$2*EXP(-$G$3*A101)+(1-$G$2)*EXP(-$G$4*A101))</f>
        <v>2.7855890786584805</v>
      </c>
      <c r="D101" s="3"/>
      <c r="E101" s="3"/>
      <c r="F101" s="3"/>
      <c r="G101" s="3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</row>
    <row r="102" spans="1:25" x14ac:dyDescent="0.2">
      <c r="A102" s="3">
        <v>0.82</v>
      </c>
      <c r="B102" s="3"/>
      <c r="C102" s="3">
        <f t="shared" si="5"/>
        <v>2.773840013554917</v>
      </c>
      <c r="D102" s="3"/>
      <c r="E102" s="3"/>
      <c r="F102" s="3"/>
      <c r="G102" s="3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</row>
    <row r="103" spans="1:25" x14ac:dyDescent="0.2">
      <c r="A103" s="3">
        <v>0.83</v>
      </c>
      <c r="B103" s="3"/>
      <c r="C103" s="3">
        <f t="shared" si="5"/>
        <v>2.7627465822267823</v>
      </c>
      <c r="D103" s="3"/>
      <c r="E103" s="3"/>
      <c r="F103" s="3"/>
      <c r="G103" s="3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</row>
    <row r="104" spans="1:25" x14ac:dyDescent="0.2">
      <c r="A104" s="3">
        <v>0.84</v>
      </c>
      <c r="B104" s="3"/>
      <c r="C104" s="3">
        <f t="shared" si="5"/>
        <v>2.752272513779308</v>
      </c>
      <c r="D104" s="3"/>
      <c r="E104" s="3"/>
      <c r="F104" s="3"/>
      <c r="G104" s="3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</row>
    <row r="105" spans="1:25" x14ac:dyDescent="0.2">
      <c r="A105" s="3">
        <v>0.85</v>
      </c>
      <c r="B105" s="3"/>
      <c r="C105" s="3">
        <f t="shared" si="5"/>
        <v>2.7423818771810597</v>
      </c>
      <c r="D105" s="3"/>
      <c r="E105" s="3"/>
      <c r="F105" s="3"/>
      <c r="G105" s="3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</row>
    <row r="106" spans="1:25" x14ac:dyDescent="0.2">
      <c r="A106" s="3">
        <v>0.86</v>
      </c>
      <c r="B106" s="3"/>
      <c r="C106" s="3">
        <f t="shared" si="5"/>
        <v>2.7330393508332258</v>
      </c>
      <c r="D106" s="3"/>
      <c r="E106" s="3"/>
      <c r="F106" s="3"/>
      <c r="G106" s="3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</row>
    <row r="107" spans="1:25" x14ac:dyDescent="0.2">
      <c r="A107" s="3">
        <v>0.87</v>
      </c>
      <c r="B107" s="3"/>
      <c r="C107" s="3">
        <f t="shared" si="5"/>
        <v>2.7242104529385216</v>
      </c>
      <c r="D107" s="3"/>
      <c r="E107" s="3"/>
      <c r="F107" s="3"/>
      <c r="G107" s="3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</row>
    <row r="108" spans="1:25" x14ac:dyDescent="0.2">
      <c r="A108" s="3">
        <v>0.88</v>
      </c>
      <c r="B108" s="3"/>
      <c r="C108" s="3">
        <f t="shared" si="5"/>
        <v>2.7158617332568133</v>
      </c>
      <c r="D108" s="3"/>
      <c r="E108" s="3"/>
      <c r="F108" s="3"/>
      <c r="G108" s="3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</row>
    <row r="109" spans="1:25" x14ac:dyDescent="0.2">
      <c r="A109" s="3">
        <v>0.89</v>
      </c>
      <c r="B109" s="3"/>
      <c r="C109" s="3">
        <f t="shared" si="5"/>
        <v>2.7079609278238448</v>
      </c>
      <c r="D109" s="3"/>
      <c r="E109" s="3"/>
      <c r="F109" s="3"/>
      <c r="G109" s="3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</row>
    <row r="110" spans="1:25" x14ac:dyDescent="0.2">
      <c r="A110" s="3">
        <v>0.9</v>
      </c>
      <c r="B110" s="3"/>
      <c r="C110" s="3">
        <f t="shared" si="5"/>
        <v>2.7004770789626837</v>
      </c>
      <c r="D110" s="3"/>
      <c r="E110" s="3"/>
      <c r="F110" s="3"/>
      <c r="G110" s="3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</row>
    <row r="111" spans="1:25" x14ac:dyDescent="0.2">
      <c r="A111" s="3">
        <v>0.91</v>
      </c>
      <c r="B111" s="3"/>
      <c r="C111" s="3">
        <f t="shared" si="5"/>
        <v>2.6933806234483719</v>
      </c>
      <c r="D111" s="3"/>
      <c r="E111" s="3"/>
      <c r="F111" s="3"/>
      <c r="G111" s="3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</row>
    <row r="112" spans="1:25" x14ac:dyDescent="0.2">
      <c r="A112" s="3">
        <v>0.92</v>
      </c>
      <c r="B112" s="3"/>
      <c r="C112" s="3">
        <f t="shared" si="5"/>
        <v>2.6866434520177642</v>
      </c>
      <c r="D112" s="3"/>
      <c r="E112" s="3"/>
      <c r="F112" s="3"/>
      <c r="G112" s="3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</row>
    <row r="113" spans="1:25" x14ac:dyDescent="0.2">
      <c r="A113" s="3">
        <v>0.93</v>
      </c>
      <c r="B113" s="3"/>
      <c r="C113" s="3">
        <f t="shared" si="5"/>
        <v>2.680238943576974</v>
      </c>
      <c r="D113" s="3"/>
      <c r="E113" s="3"/>
      <c r="F113" s="3"/>
      <c r="G113" s="3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</row>
    <row r="114" spans="1:25" x14ac:dyDescent="0.2">
      <c r="A114" s="3">
        <v>0.94</v>
      </c>
      <c r="B114" s="3"/>
      <c r="C114" s="3">
        <f t="shared" si="5"/>
        <v>2.674141977478742</v>
      </c>
      <c r="D114" s="3"/>
      <c r="E114" s="3"/>
      <c r="F114" s="3"/>
      <c r="G114" s="3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</row>
    <row r="115" spans="1:25" x14ac:dyDescent="0.2">
      <c r="A115" s="3">
        <v>0.95</v>
      </c>
      <c r="B115" s="3"/>
      <c r="C115" s="3">
        <f t="shared" si="5"/>
        <v>2.6683289271517237</v>
      </c>
      <c r="D115" s="3"/>
      <c r="E115" s="3"/>
      <c r="F115" s="3"/>
      <c r="G115" s="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</row>
    <row r="116" spans="1:25" x14ac:dyDescent="0.2">
      <c r="A116" s="3">
        <v>0.96</v>
      </c>
      <c r="B116" s="3"/>
      <c r="C116" s="3">
        <f t="shared" si="5"/>
        <v>2.6627776381915069</v>
      </c>
      <c r="D116" s="3"/>
      <c r="E116" s="3"/>
      <c r="F116" s="3"/>
      <c r="G116" s="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</row>
    <row r="117" spans="1:25" x14ac:dyDescent="0.2">
      <c r="A117" s="3">
        <v>0.97</v>
      </c>
      <c r="B117" s="3"/>
      <c r="C117" s="3">
        <f t="shared" si="5"/>
        <v>2.657467393794243</v>
      </c>
      <c r="D117" s="3"/>
      <c r="E117" s="3"/>
      <c r="F117" s="3"/>
      <c r="G117" s="3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</row>
    <row r="118" spans="1:25" x14ac:dyDescent="0.2">
      <c r="A118" s="3">
        <v>0.98</v>
      </c>
      <c r="B118" s="3"/>
      <c r="C118" s="3">
        <f t="shared" si="5"/>
        <v>2.6523788701497182</v>
      </c>
      <c r="D118" s="3"/>
      <c r="E118" s="3"/>
      <c r="F118" s="3"/>
      <c r="G118" s="3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</row>
    <row r="119" spans="1:25" x14ac:dyDescent="0.2">
      <c r="A119" s="3">
        <v>0.99</v>
      </c>
      <c r="B119" s="3"/>
      <c r="C119" s="3">
        <f t="shared" si="5"/>
        <v>2.6474940841290708</v>
      </c>
      <c r="D119" s="3"/>
      <c r="E119" s="3"/>
      <c r="F119" s="3"/>
      <c r="G119" s="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</row>
    <row r="120" spans="1:25" x14ac:dyDescent="0.2">
      <c r="A120" s="3">
        <v>1</v>
      </c>
      <c r="B120" s="3"/>
      <c r="C120" s="3">
        <f t="shared" si="5"/>
        <v>2.6427963353171369</v>
      </c>
    </row>
    <row r="121" spans="1:25" x14ac:dyDescent="0.2">
      <c r="A121" s="3">
        <v>1.01</v>
      </c>
      <c r="B121" s="3"/>
      <c r="C121" s="3">
        <f t="shared" si="5"/>
        <v>2.6382701441610399</v>
      </c>
    </row>
    <row r="122" spans="1:25" x14ac:dyDescent="0.2">
      <c r="A122" s="3">
        <v>1.02</v>
      </c>
      <c r="B122" s="3"/>
      <c r="C122" s="3">
        <f t="shared" si="5"/>
        <v>2.6339011877426453</v>
      </c>
    </row>
    <row r="123" spans="1:25" x14ac:dyDescent="0.2">
      <c r="A123" s="3">
        <v>1.03</v>
      </c>
      <c r="B123" s="3"/>
      <c r="C123" s="3">
        <f t="shared" si="5"/>
        <v>2.6296762344378628</v>
      </c>
    </row>
    <row r="124" spans="1:25" x14ac:dyDescent="0.2">
      <c r="A124" s="3">
        <v>1.04</v>
      </c>
      <c r="B124" s="3"/>
      <c r="C124" s="3">
        <f t="shared" si="5"/>
        <v>2.6255830785034084</v>
      </c>
    </row>
    <row r="125" spans="1:25" x14ac:dyDescent="0.2">
      <c r="A125" s="3">
        <v>1.05</v>
      </c>
      <c r="B125" s="3"/>
      <c r="C125" s="3">
        <f t="shared" si="5"/>
        <v>2.6216104754329419</v>
      </c>
    </row>
    <row r="126" spans="1:25" x14ac:dyDescent="0.2">
      <c r="A126" s="3">
        <v>1.06</v>
      </c>
      <c r="B126" s="3"/>
      <c r="C126" s="3">
        <f t="shared" si="5"/>
        <v>2.61774807874952</v>
      </c>
    </row>
    <row r="127" spans="1:25" x14ac:dyDescent="0.2">
      <c r="A127" s="3">
        <v>1.07</v>
      </c>
      <c r="B127" s="3"/>
      <c r="C127" s="3">
        <f t="shared" si="5"/>
        <v>2.6139863787494009</v>
      </c>
    </row>
    <row r="128" spans="1:25" x14ac:dyDescent="0.2">
      <c r="A128" s="3">
        <v>1.08</v>
      </c>
      <c r="B128" s="3"/>
      <c r="C128" s="3">
        <f t="shared" si="5"/>
        <v>2.6103166435819958</v>
      </c>
    </row>
    <row r="129" spans="1:3" x14ac:dyDescent="0.2">
      <c r="A129" s="3">
        <v>1.0900000000000001</v>
      </c>
      <c r="B129" s="3"/>
      <c r="C129" s="3">
        <f t="shared" si="5"/>
        <v>2.6067308629405366</v>
      </c>
    </row>
    <row r="130" spans="1:3" x14ac:dyDescent="0.2">
      <c r="A130" s="3">
        <v>1.1000000000000001</v>
      </c>
      <c r="B130" s="3"/>
      <c r="C130" s="3">
        <f t="shared" si="5"/>
        <v>2.6032216945458932</v>
      </c>
    </row>
    <row r="131" spans="1:3" x14ac:dyDescent="0.2">
      <c r="A131" s="3">
        <v>1.1100000000000001</v>
      </c>
      <c r="B131" s="3"/>
      <c r="C131" s="3">
        <f t="shared" si="5"/>
        <v>2.5997824135299257</v>
      </c>
    </row>
    <row r="132" spans="1:3" x14ac:dyDescent="0.2">
      <c r="A132" s="3">
        <v>1.1200000000000001</v>
      </c>
      <c r="B132" s="3"/>
      <c r="C132" s="3">
        <f t="shared" si="5"/>
        <v>2.5964068647629071</v>
      </c>
    </row>
    <row r="133" spans="1:3" x14ac:dyDescent="0.2">
      <c r="A133" s="3">
        <v>1.1299999999999999</v>
      </c>
      <c r="B133" s="3"/>
      <c r="C133" s="3">
        <f t="shared" si="5"/>
        <v>2.5930894181199635</v>
      </c>
    </row>
    <row r="134" spans="1:3" x14ac:dyDescent="0.2">
      <c r="A134" s="3">
        <v>1.1399999999999999</v>
      </c>
      <c r="B134" s="3"/>
      <c r="C134" s="3">
        <f t="shared" si="5"/>
        <v>2.5898249266424576</v>
      </c>
    </row>
    <row r="135" spans="1:3" x14ac:dyDescent="0.2">
      <c r="A135" s="3">
        <v>1.1499999999999999</v>
      </c>
      <c r="B135" s="3"/>
      <c r="C135" s="3">
        <f t="shared" si="5"/>
        <v>2.586608687520187</v>
      </c>
    </row>
    <row r="136" spans="1:3" x14ac:dyDescent="0.2">
      <c r="A136" s="3">
        <v>1.1599999999999999</v>
      </c>
      <c r="B136" s="3"/>
      <c r="C136" s="3">
        <f t="shared" si="5"/>
        <v>2.5834364057977464</v>
      </c>
    </row>
    <row r="137" spans="1:3" x14ac:dyDescent="0.2">
      <c r="A137" s="3">
        <v>1.17</v>
      </c>
      <c r="B137" s="3"/>
      <c r="C137" s="3">
        <f t="shared" si="5"/>
        <v>2.5803041606921551</v>
      </c>
    </row>
    <row r="138" spans="1:3" x14ac:dyDescent="0.2">
      <c r="A138" s="3">
        <v>1.18</v>
      </c>
      <c r="B138" s="3"/>
      <c r="C138" s="3">
        <f t="shared" si="5"/>
        <v>2.5772083743977827</v>
      </c>
    </row>
    <row r="139" spans="1:3" x14ac:dyDescent="0.2">
      <c r="A139" s="3">
        <v>1.19</v>
      </c>
      <c r="B139" s="3"/>
      <c r="C139" s="3">
        <f t="shared" si="5"/>
        <v>2.5741457832477375</v>
      </c>
    </row>
    <row r="140" spans="1:3" x14ac:dyDescent="0.2">
      <c r="A140" s="3">
        <v>1.2</v>
      </c>
      <c r="B140" s="3"/>
      <c r="C140" s="3">
        <f t="shared" si="5"/>
        <v>2.5711134110974014</v>
      </c>
    </row>
    <row r="141" spans="1:3" x14ac:dyDescent="0.2">
      <c r="A141" s="3">
        <v>1.21</v>
      </c>
      <c r="B141" s="3"/>
      <c r="C141" s="3">
        <f t="shared" si="5"/>
        <v>2.5681085447950389</v>
      </c>
    </row>
    <row r="142" spans="1:3" x14ac:dyDescent="0.2">
      <c r="A142" s="3">
        <v>1.22</v>
      </c>
      <c r="B142" s="3"/>
      <c r="C142" s="3">
        <f t="shared" si="5"/>
        <v>2.5651287116056976</v>
      </c>
    </row>
    <row r="143" spans="1:3" x14ac:dyDescent="0.2">
      <c r="A143" s="3">
        <v>1.23</v>
      </c>
      <c r="B143" s="3"/>
      <c r="C143" s="3">
        <f t="shared" si="5"/>
        <v>2.5621716584575962</v>
      </c>
    </row>
    <row r="144" spans="1:3" x14ac:dyDescent="0.2">
      <c r="A144" s="3">
        <v>1.24</v>
      </c>
      <c r="B144" s="3"/>
      <c r="C144" s="3">
        <f t="shared" si="5"/>
        <v>2.5592353328843105</v>
      </c>
    </row>
    <row r="145" spans="1:3" x14ac:dyDescent="0.2">
      <c r="A145" s="3">
        <v>1.25</v>
      </c>
      <c r="B145" s="3"/>
      <c r="C145" s="3">
        <f t="shared" si="5"/>
        <v>2.5563178655411076</v>
      </c>
    </row>
    <row r="146" spans="1:3" x14ac:dyDescent="0.2">
      <c r="A146" s="3">
        <v>1.26</v>
      </c>
      <c r="B146" s="3"/>
      <c r="C146" s="3">
        <f t="shared" si="5"/>
        <v>2.5534175541793873</v>
      </c>
    </row>
    <row r="147" spans="1:3" x14ac:dyDescent="0.2">
      <c r="A147" s="3">
        <v>1.27</v>
      </c>
      <c r="B147" s="3"/>
      <c r="C147" s="3">
        <f t="shared" si="5"/>
        <v>2.5505328489691941</v>
      </c>
    </row>
    <row r="148" spans="1:3" x14ac:dyDescent="0.2">
      <c r="A148" s="3">
        <v>1.28</v>
      </c>
      <c r="B148" s="3"/>
      <c r="C148" s="3">
        <f t="shared" si="5"/>
        <v>2.5476623390659578</v>
      </c>
    </row>
    <row r="149" spans="1:3" x14ac:dyDescent="0.2">
      <c r="A149" s="3">
        <v>1.29</v>
      </c>
      <c r="B149" s="3"/>
      <c r="C149" s="3">
        <f t="shared" si="5"/>
        <v>2.5448047403239036</v>
      </c>
    </row>
    <row r="150" spans="1:3" x14ac:dyDescent="0.2">
      <c r="A150" s="3">
        <v>1.3</v>
      </c>
      <c r="B150" s="3"/>
      <c r="C150" s="3">
        <f t="shared" si="5"/>
        <v>2.5419588840647807</v>
      </c>
    </row>
    <row r="151" spans="1:3" x14ac:dyDescent="0.2">
      <c r="A151" s="3">
        <v>1.31</v>
      </c>
      <c r="B151" s="3"/>
      <c r="C151" s="3">
        <f t="shared" si="5"/>
        <v>2.539123706816679</v>
      </c>
    </row>
    <row r="152" spans="1:3" x14ac:dyDescent="0.2">
      <c r="A152" s="3">
        <v>1.32</v>
      </c>
      <c r="B152" s="3"/>
      <c r="C152" s="3">
        <f t="shared" si="5"/>
        <v>2.5362982409436086</v>
      </c>
    </row>
    <row r="153" spans="1:3" x14ac:dyDescent="0.2">
      <c r="A153" s="3">
        <v>1.33</v>
      </c>
      <c r="B153" s="3"/>
      <c r="C153" s="3">
        <f t="shared" si="5"/>
        <v>2.5334816060922134</v>
      </c>
    </row>
    <row r="154" spans="1:3" x14ac:dyDescent="0.2">
      <c r="A154" s="3">
        <v>1.34</v>
      </c>
      <c r="B154" s="3"/>
      <c r="C154" s="3">
        <f t="shared" si="5"/>
        <v>2.5306730013874157</v>
      </c>
    </row>
    <row r="155" spans="1:3" x14ac:dyDescent="0.2">
      <c r="A155" s="3">
        <v>1.35</v>
      </c>
      <c r="B155" s="3"/>
      <c r="C155" s="3">
        <f t="shared" si="5"/>
        <v>2.5278716983139362</v>
      </c>
    </row>
    <row r="156" spans="1:3" x14ac:dyDescent="0.2">
      <c r="A156" s="3">
        <v>1.36</v>
      </c>
      <c r="B156" s="3"/>
      <c r="C156" s="3">
        <f t="shared" si="5"/>
        <v>2.5250770342255069</v>
      </c>
    </row>
    <row r="157" spans="1:3" x14ac:dyDescent="0.2">
      <c r="A157" s="3">
        <v>1.37</v>
      </c>
      <c r="B157" s="3"/>
      <c r="C157" s="3">
        <f t="shared" si="5"/>
        <v>2.5222884064281446</v>
      </c>
    </row>
    <row r="158" spans="1:3" x14ac:dyDescent="0.2">
      <c r="A158" s="3">
        <v>1.38</v>
      </c>
      <c r="B158" s="3"/>
      <c r="C158" s="3">
        <f t="shared" si="5"/>
        <v>2.5195052667881477</v>
      </c>
    </row>
    <row r="159" spans="1:3" x14ac:dyDescent="0.2">
      <c r="A159" s="3">
        <v>1.39</v>
      </c>
      <c r="B159" s="3"/>
      <c r="C159" s="3">
        <f t="shared" si="5"/>
        <v>2.5167271168194518</v>
      </c>
    </row>
    <row r="160" spans="1:3" x14ac:dyDescent="0.2">
      <c r="A160" s="3">
        <v>1.4</v>
      </c>
      <c r="B160" s="3"/>
      <c r="C160" s="3">
        <f t="shared" si="5"/>
        <v>2.513953503208711</v>
      </c>
    </row>
    <row r="161" spans="1:3" x14ac:dyDescent="0.2">
      <c r="A161" s="3">
        <v>1.41</v>
      </c>
      <c r="B161" s="3"/>
      <c r="C161" s="3">
        <f t="shared" si="5"/>
        <v>2.5111840137398991</v>
      </c>
    </row>
    <row r="162" spans="1:3" x14ac:dyDescent="0.2">
      <c r="A162" s="3">
        <v>1.42</v>
      </c>
      <c r="B162" s="3"/>
      <c r="C162" s="3">
        <f t="shared" si="5"/>
        <v>2.5084182735834339</v>
      </c>
    </row>
    <row r="163" spans="1:3" x14ac:dyDescent="0.2">
      <c r="A163" s="3">
        <v>1.43</v>
      </c>
      <c r="B163" s="3"/>
      <c r="C163" s="3">
        <f t="shared" si="5"/>
        <v>2.5056559419177646</v>
      </c>
    </row>
    <row r="164" spans="1:3" x14ac:dyDescent="0.2">
      <c r="A164" s="3">
        <v>1.44</v>
      </c>
      <c r="B164" s="3"/>
      <c r="C164" s="3">
        <f t="shared" si="5"/>
        <v>2.5028967088540948</v>
      </c>
    </row>
    <row r="165" spans="1:3" x14ac:dyDescent="0.2">
      <c r="A165" s="3">
        <v>1.45</v>
      </c>
      <c r="B165" s="3"/>
      <c r="C165" s="3">
        <f t="shared" ref="C165:C228" si="6">$G$5+LOG10($G$2*EXP(-$G$3*A165)+(1-$G$2)*EXP(-$G$4*A165))</f>
        <v>2.5001402926374134</v>
      </c>
    </row>
    <row r="166" spans="1:3" x14ac:dyDescent="0.2">
      <c r="A166" s="3">
        <v>1.46</v>
      </c>
      <c r="B166" s="3"/>
      <c r="C166" s="3">
        <f t="shared" si="6"/>
        <v>2.4973864370993204</v>
      </c>
    </row>
    <row r="167" spans="1:3" x14ac:dyDescent="0.2">
      <c r="A167" s="3">
        <v>1.47</v>
      </c>
      <c r="B167" s="3"/>
      <c r="C167" s="3">
        <f t="shared" si="6"/>
        <v>2.4946349093402524</v>
      </c>
    </row>
    <row r="168" spans="1:3" x14ac:dyDescent="0.2">
      <c r="A168" s="3">
        <v>1.48</v>
      </c>
      <c r="B168" s="3"/>
      <c r="C168" s="3">
        <f t="shared" si="6"/>
        <v>2.4918854976206566</v>
      </c>
    </row>
    <row r="169" spans="1:3" x14ac:dyDescent="0.2">
      <c r="A169" s="3">
        <v>1.49</v>
      </c>
      <c r="B169" s="3"/>
      <c r="C169" s="3">
        <f t="shared" si="6"/>
        <v>2.4891380094424584</v>
      </c>
    </row>
    <row r="170" spans="1:3" x14ac:dyDescent="0.2">
      <c r="A170" s="3">
        <v>1.5</v>
      </c>
      <c r="B170" s="3"/>
      <c r="C170" s="3">
        <f t="shared" si="6"/>
        <v>2.4863922698037864</v>
      </c>
    </row>
    <row r="171" spans="1:3" x14ac:dyDescent="0.2">
      <c r="A171" s="3">
        <v>1.51</v>
      </c>
      <c r="B171" s="3"/>
      <c r="C171" s="3">
        <f t="shared" si="6"/>
        <v>2.4836481196114364</v>
      </c>
    </row>
    <row r="172" spans="1:3" x14ac:dyDescent="0.2">
      <c r="A172" s="3">
        <v>1.52</v>
      </c>
      <c r="B172" s="3"/>
      <c r="C172" s="3">
        <f t="shared" si="6"/>
        <v>2.4809054142369127</v>
      </c>
    </row>
    <row r="173" spans="1:3" x14ac:dyDescent="0.2">
      <c r="A173" s="3">
        <v>1.53</v>
      </c>
      <c r="B173" s="3"/>
      <c r="C173" s="3">
        <f t="shared" si="6"/>
        <v>2.4781640222031429</v>
      </c>
    </row>
    <row r="174" spans="1:3" x14ac:dyDescent="0.2">
      <c r="A174" s="3">
        <v>1.54</v>
      </c>
      <c r="B174" s="3"/>
      <c r="C174" s="3">
        <f t="shared" si="6"/>
        <v>2.475423823990107</v>
      </c>
    </row>
    <row r="175" spans="1:3" x14ac:dyDescent="0.2">
      <c r="A175" s="3">
        <v>1.55</v>
      </c>
      <c r="B175" s="3"/>
      <c r="C175" s="3">
        <f t="shared" si="6"/>
        <v>2.472684710948676</v>
      </c>
    </row>
    <row r="176" spans="1:3" x14ac:dyDescent="0.2">
      <c r="A176" s="3">
        <v>1.56</v>
      </c>
      <c r="B176" s="3"/>
      <c r="C176" s="3">
        <f t="shared" si="6"/>
        <v>2.4699465843128907</v>
      </c>
    </row>
    <row r="177" spans="1:3" x14ac:dyDescent="0.2">
      <c r="A177" s="3">
        <v>1.57</v>
      </c>
      <c r="B177" s="3"/>
      <c r="C177" s="3">
        <f t="shared" si="6"/>
        <v>2.4672093543018101</v>
      </c>
    </row>
    <row r="178" spans="1:3" x14ac:dyDescent="0.2">
      <c r="A178" s="3">
        <v>1.58</v>
      </c>
      <c r="B178" s="3"/>
      <c r="C178" s="3">
        <f t="shared" si="6"/>
        <v>2.4644729393028251</v>
      </c>
    </row>
    <row r="179" spans="1:3" x14ac:dyDescent="0.2">
      <c r="A179" s="3">
        <v>1.59</v>
      </c>
      <c r="B179" s="3"/>
      <c r="C179" s="3">
        <f t="shared" si="6"/>
        <v>2.4617372651290861</v>
      </c>
    </row>
    <row r="180" spans="1:3" x14ac:dyDescent="0.2">
      <c r="A180" s="3">
        <v>1.6</v>
      </c>
      <c r="B180" s="3"/>
      <c r="C180" s="3">
        <f t="shared" si="6"/>
        <v>2.4590022643443343</v>
      </c>
    </row>
    <row r="181" spans="1:3" x14ac:dyDescent="0.2">
      <c r="A181" s="3">
        <v>1.61</v>
      </c>
      <c r="B181" s="3"/>
      <c r="C181" s="3">
        <f t="shared" si="6"/>
        <v>2.4562678756490328</v>
      </c>
    </row>
    <row r="182" spans="1:3" x14ac:dyDescent="0.2">
      <c r="A182" s="3">
        <v>1.62</v>
      </c>
      <c r="B182" s="3"/>
      <c r="C182" s="3">
        <f t="shared" si="6"/>
        <v>2.4535340433222559</v>
      </c>
    </row>
    <row r="183" spans="1:3" x14ac:dyDescent="0.2">
      <c r="A183" s="3">
        <v>1.63</v>
      </c>
      <c r="B183" s="3"/>
      <c r="C183" s="3">
        <f t="shared" si="6"/>
        <v>2.4508007167142742</v>
      </c>
    </row>
    <row r="184" spans="1:3" x14ac:dyDescent="0.2">
      <c r="A184" s="3">
        <v>1.64</v>
      </c>
      <c r="B184" s="3"/>
      <c r="C184" s="3">
        <f t="shared" si="6"/>
        <v>2.4480678497852515</v>
      </c>
    </row>
    <row r="185" spans="1:3" x14ac:dyDescent="0.2">
      <c r="A185" s="3">
        <v>1.65</v>
      </c>
      <c r="B185" s="3"/>
      <c r="C185" s="3">
        <f t="shared" si="6"/>
        <v>2.4453354006858561</v>
      </c>
    </row>
    <row r="186" spans="1:3" x14ac:dyDescent="0.2">
      <c r="A186" s="3">
        <v>1.66</v>
      </c>
      <c r="B186" s="3"/>
      <c r="C186" s="3">
        <f t="shared" si="6"/>
        <v>2.4426033313760036</v>
      </c>
    </row>
    <row r="187" spans="1:3" x14ac:dyDescent="0.2">
      <c r="A187" s="3">
        <v>1.67</v>
      </c>
      <c r="B187" s="3"/>
      <c r="C187" s="3">
        <f t="shared" si="6"/>
        <v>2.4398716072782518</v>
      </c>
    </row>
    <row r="188" spans="1:3" x14ac:dyDescent="0.2">
      <c r="A188" s="3">
        <v>1.68</v>
      </c>
      <c r="B188" s="3"/>
      <c r="C188" s="3">
        <f t="shared" si="6"/>
        <v>2.4371401969627176</v>
      </c>
    </row>
    <row r="189" spans="1:3" x14ac:dyDescent="0.2">
      <c r="A189" s="3">
        <v>1.69</v>
      </c>
      <c r="B189" s="3"/>
      <c r="C189" s="3">
        <f t="shared" si="6"/>
        <v>2.4344090718606424</v>
      </c>
    </row>
    <row r="190" spans="1:3" x14ac:dyDescent="0.2">
      <c r="A190" s="3">
        <v>1.7</v>
      </c>
      <c r="B190" s="3"/>
      <c r="C190" s="3">
        <f t="shared" si="6"/>
        <v>2.4316782060040101</v>
      </c>
    </row>
    <row r="191" spans="1:3" x14ac:dyDescent="0.2">
      <c r="A191" s="3">
        <v>1.71</v>
      </c>
      <c r="B191" s="3"/>
      <c r="C191" s="3">
        <f t="shared" si="6"/>
        <v>2.4289475757888508</v>
      </c>
    </row>
    <row r="192" spans="1:3" x14ac:dyDescent="0.2">
      <c r="A192" s="3">
        <v>1.72</v>
      </c>
      <c r="B192" s="3"/>
      <c r="C192" s="3">
        <f t="shared" si="6"/>
        <v>2.4262171597600721</v>
      </c>
    </row>
    <row r="193" spans="1:3" x14ac:dyDescent="0.2">
      <c r="A193" s="3">
        <v>1.73</v>
      </c>
      <c r="B193" s="3"/>
      <c r="C193" s="3">
        <f t="shared" si="6"/>
        <v>2.4234869384158699</v>
      </c>
    </row>
    <row r="194" spans="1:3" x14ac:dyDescent="0.2">
      <c r="A194" s="3">
        <v>1.74</v>
      </c>
      <c r="B194" s="3"/>
      <c r="C194" s="3">
        <f t="shared" si="6"/>
        <v>2.4207568940299327</v>
      </c>
    </row>
    <row r="195" spans="1:3" x14ac:dyDescent="0.2">
      <c r="A195" s="3">
        <v>1.75</v>
      </c>
      <c r="B195" s="3"/>
      <c r="C195" s="3">
        <f t="shared" si="6"/>
        <v>2.4180270104898236</v>
      </c>
    </row>
    <row r="196" spans="1:3" x14ac:dyDescent="0.2">
      <c r="A196" s="3">
        <v>1.76</v>
      </c>
      <c r="B196" s="3"/>
      <c r="C196" s="3">
        <f t="shared" si="6"/>
        <v>2.4152972731500695</v>
      </c>
    </row>
    <row r="197" spans="1:3" x14ac:dyDescent="0.2">
      <c r="A197" s="3">
        <v>1.77</v>
      </c>
      <c r="B197" s="3"/>
      <c r="C197" s="3">
        <f t="shared" si="6"/>
        <v>2.412567668698621</v>
      </c>
    </row>
    <row r="198" spans="1:3" x14ac:dyDescent="0.2">
      <c r="A198" s="3">
        <v>1.78</v>
      </c>
      <c r="B198" s="3"/>
      <c r="C198" s="3">
        <f t="shared" si="6"/>
        <v>2.4098381850354618</v>
      </c>
    </row>
    <row r="199" spans="1:3" x14ac:dyDescent="0.2">
      <c r="A199" s="3">
        <v>1.79</v>
      </c>
      <c r="B199" s="3"/>
      <c r="C199" s="3">
        <f t="shared" si="6"/>
        <v>2.4071088111622694</v>
      </c>
    </row>
    <row r="200" spans="1:3" x14ac:dyDescent="0.2">
      <c r="A200" s="3">
        <v>1.8</v>
      </c>
      <c r="B200" s="3"/>
      <c r="C200" s="3">
        <f t="shared" si="6"/>
        <v>2.4043795370821197</v>
      </c>
    </row>
    <row r="201" spans="1:3" x14ac:dyDescent="0.2">
      <c r="A201" s="3">
        <v>1.81</v>
      </c>
      <c r="B201" s="3"/>
      <c r="C201" s="3">
        <f t="shared" si="6"/>
        <v>2.4016503537083147</v>
      </c>
    </row>
    <row r="202" spans="1:3" x14ac:dyDescent="0.2">
      <c r="A202" s="3">
        <v>1.82</v>
      </c>
      <c r="B202" s="3"/>
      <c r="C202" s="3">
        <f t="shared" si="6"/>
        <v>2.3989212527815158</v>
      </c>
    </row>
    <row r="203" spans="1:3" x14ac:dyDescent="0.2">
      <c r="A203" s="3">
        <v>1.83</v>
      </c>
      <c r="B203" s="3"/>
      <c r="C203" s="3">
        <f t="shared" si="6"/>
        <v>2.3961922267944171</v>
      </c>
    </row>
    <row r="204" spans="1:3" x14ac:dyDescent="0.2">
      <c r="A204" s="3">
        <v>1.84</v>
      </c>
      <c r="B204" s="3"/>
      <c r="C204" s="3">
        <f t="shared" si="6"/>
        <v>2.3934632689232744</v>
      </c>
    </row>
    <row r="205" spans="1:3" x14ac:dyDescent="0.2">
      <c r="A205" s="3">
        <v>1.85</v>
      </c>
      <c r="B205" s="3"/>
      <c r="C205" s="3">
        <f t="shared" si="6"/>
        <v>2.3907343729656709</v>
      </c>
    </row>
    <row r="206" spans="1:3" x14ac:dyDescent="0.2">
      <c r="A206" s="3">
        <v>1.86</v>
      </c>
      <c r="B206" s="3"/>
      <c r="C206" s="3">
        <f t="shared" si="6"/>
        <v>2.3880055332839452</v>
      </c>
    </row>
    <row r="207" spans="1:3" x14ac:dyDescent="0.2">
      <c r="A207" s="3">
        <v>1.87</v>
      </c>
      <c r="B207" s="3"/>
      <c r="C207" s="3">
        <f t="shared" si="6"/>
        <v>2.3852767447537713</v>
      </c>
    </row>
    <row r="208" spans="1:3" x14ac:dyDescent="0.2">
      <c r="A208" s="3">
        <v>1.88</v>
      </c>
      <c r="B208" s="3"/>
      <c r="C208" s="3">
        <f t="shared" si="6"/>
        <v>2.3825480027174186</v>
      </c>
    </row>
    <row r="209" spans="1:3" x14ac:dyDescent="0.2">
      <c r="A209" s="3">
        <v>1.89</v>
      </c>
      <c r="B209" s="3"/>
      <c r="C209" s="3">
        <f t="shared" si="6"/>
        <v>2.3798193029412693</v>
      </c>
    </row>
    <row r="210" spans="1:3" x14ac:dyDescent="0.2">
      <c r="A210" s="3">
        <v>1.9</v>
      </c>
      <c r="B210" s="3"/>
      <c r="C210" s="3">
        <f t="shared" si="6"/>
        <v>2.3770906415772015</v>
      </c>
    </row>
    <row r="211" spans="1:3" x14ac:dyDescent="0.2">
      <c r="A211" s="3">
        <v>1.91</v>
      </c>
      <c r="B211" s="3"/>
      <c r="C211" s="3">
        <f t="shared" si="6"/>
        <v>2.3743620151274878</v>
      </c>
    </row>
    <row r="212" spans="1:3" x14ac:dyDescent="0.2">
      <c r="A212" s="3">
        <v>1.92</v>
      </c>
      <c r="B212" s="3"/>
      <c r="C212" s="3">
        <f t="shared" si="6"/>
        <v>2.3716334204128922</v>
      </c>
    </row>
    <row r="213" spans="1:3" x14ac:dyDescent="0.2">
      <c r="A213" s="3">
        <v>1.93</v>
      </c>
      <c r="B213" s="3"/>
      <c r="C213" s="3">
        <f t="shared" si="6"/>
        <v>2.3689048545436706</v>
      </c>
    </row>
    <row r="214" spans="1:3" x14ac:dyDescent="0.2">
      <c r="A214" s="3">
        <v>1.94</v>
      </c>
      <c r="B214" s="3"/>
      <c r="C214" s="3">
        <f t="shared" si="6"/>
        <v>2.3661763148932091</v>
      </c>
    </row>
    <row r="215" spans="1:3" x14ac:dyDescent="0.2">
      <c r="A215" s="3">
        <v>1.95</v>
      </c>
      <c r="B215" s="3"/>
      <c r="C215" s="3">
        <f t="shared" si="6"/>
        <v>2.3634477990740668</v>
      </c>
    </row>
    <row r="216" spans="1:3" x14ac:dyDescent="0.2">
      <c r="A216" s="3">
        <v>1.96</v>
      </c>
      <c r="B216" s="3"/>
      <c r="C216" s="3">
        <f t="shared" si="6"/>
        <v>2.3607193049161972</v>
      </c>
    </row>
    <row r="217" spans="1:3" x14ac:dyDescent="0.2">
      <c r="A217" s="3">
        <v>1.97</v>
      </c>
      <c r="B217" s="3"/>
      <c r="C217" s="3">
        <f t="shared" si="6"/>
        <v>2.3579908304471533</v>
      </c>
    </row>
    <row r="218" spans="1:3" x14ac:dyDescent="0.2">
      <c r="A218" s="3">
        <v>1.98</v>
      </c>
      <c r="B218" s="3"/>
      <c r="C218" s="3">
        <f t="shared" si="6"/>
        <v>2.3552623738740945</v>
      </c>
    </row>
    <row r="219" spans="1:3" x14ac:dyDescent="0.2">
      <c r="A219" s="3">
        <v>1.99</v>
      </c>
      <c r="B219" s="3"/>
      <c r="C219" s="3">
        <f t="shared" si="6"/>
        <v>2.3525339335674338</v>
      </c>
    </row>
    <row r="220" spans="1:3" x14ac:dyDescent="0.2">
      <c r="A220" s="3">
        <v>2</v>
      </c>
      <c r="B220" s="3"/>
      <c r="C220" s="3">
        <f t="shared" si="6"/>
        <v>2.3498055080459697</v>
      </c>
    </row>
    <row r="221" spans="1:3" x14ac:dyDescent="0.2">
      <c r="A221" s="3">
        <v>2.0099999999999998</v>
      </c>
      <c r="B221" s="3"/>
      <c r="C221" s="3">
        <f t="shared" si="6"/>
        <v>2.3470770959633782</v>
      </c>
    </row>
    <row r="222" spans="1:3" x14ac:dyDescent="0.2">
      <c r="A222" s="3">
        <v>2.02</v>
      </c>
      <c r="B222" s="3"/>
      <c r="C222" s="3">
        <f t="shared" si="6"/>
        <v>2.3443486960959277</v>
      </c>
    </row>
    <row r="223" spans="1:3" x14ac:dyDescent="0.2">
      <c r="A223" s="3">
        <v>2.0299999999999998</v>
      </c>
      <c r="B223" s="3"/>
      <c r="C223" s="3">
        <f t="shared" si="6"/>
        <v>2.3416203073313193</v>
      </c>
    </row>
    <row r="224" spans="1:3" x14ac:dyDescent="0.2">
      <c r="A224" s="3">
        <v>2.04</v>
      </c>
      <c r="B224" s="3"/>
      <c r="C224" s="3">
        <f t="shared" si="6"/>
        <v>2.3388919286585375</v>
      </c>
    </row>
    <row r="225" spans="1:3" x14ac:dyDescent="0.2">
      <c r="A225" s="3">
        <v>2.0499999999999998</v>
      </c>
      <c r="B225" s="3"/>
      <c r="C225" s="3">
        <f t="shared" si="6"/>
        <v>2.3361635591586287</v>
      </c>
    </row>
    <row r="226" spans="1:3" x14ac:dyDescent="0.2">
      <c r="A226" s="3">
        <v>2.06</v>
      </c>
      <c r="B226" s="3"/>
      <c r="C226" s="3">
        <f t="shared" si="6"/>
        <v>2.333435197996319</v>
      </c>
    </row>
    <row r="227" spans="1:3" x14ac:dyDescent="0.2">
      <c r="A227" s="3">
        <v>2.0699999999999998</v>
      </c>
      <c r="B227" s="3"/>
      <c r="C227" s="3">
        <f t="shared" si="6"/>
        <v>2.3307068444123922</v>
      </c>
    </row>
    <row r="228" spans="1:3" x14ac:dyDescent="0.2">
      <c r="A228" s="3">
        <v>2.08</v>
      </c>
      <c r="B228" s="3"/>
      <c r="C228" s="3">
        <f t="shared" si="6"/>
        <v>2.3279784977167668</v>
      </c>
    </row>
    <row r="229" spans="1:3" x14ac:dyDescent="0.2">
      <c r="A229" s="3">
        <v>2.09</v>
      </c>
      <c r="B229" s="3"/>
      <c r="C229" s="3">
        <f t="shared" ref="C229:C292" si="7">$G$5+LOG10($G$2*EXP(-$G$3*A229)+(1-$G$2)*EXP(-$G$4*A229))</f>
        <v>2.3252501572821984</v>
      </c>
    </row>
    <row r="230" spans="1:3" x14ac:dyDescent="0.2">
      <c r="A230" s="3">
        <v>2.1</v>
      </c>
      <c r="B230" s="3"/>
      <c r="C230" s="3">
        <f t="shared" si="7"/>
        <v>2.3225218225385595</v>
      </c>
    </row>
    <row r="231" spans="1:3" x14ac:dyDescent="0.2">
      <c r="A231" s="3">
        <v>2.11</v>
      </c>
      <c r="B231" s="3"/>
      <c r="C231" s="3">
        <f t="shared" si="7"/>
        <v>2.3197934929676376</v>
      </c>
    </row>
    <row r="232" spans="1:3" x14ac:dyDescent="0.2">
      <c r="A232" s="3">
        <v>2.12</v>
      </c>
      <c r="B232" s="3"/>
      <c r="C232" s="3">
        <f t="shared" si="7"/>
        <v>2.3170651680984085</v>
      </c>
    </row>
    <row r="233" spans="1:3" x14ac:dyDescent="0.2">
      <c r="A233" s="3">
        <v>2.13</v>
      </c>
      <c r="B233" s="3"/>
      <c r="C233" s="3">
        <f t="shared" si="7"/>
        <v>2.3143368475027386</v>
      </c>
    </row>
    <row r="234" spans="1:3" x14ac:dyDescent="0.2">
      <c r="A234" s="3">
        <v>2.14</v>
      </c>
      <c r="B234" s="3"/>
      <c r="C234" s="3">
        <f t="shared" si="7"/>
        <v>2.3116085307914802</v>
      </c>
    </row>
    <row r="235" spans="1:3" x14ac:dyDescent="0.2">
      <c r="A235" s="3">
        <v>2.15</v>
      </c>
      <c r="B235" s="3"/>
      <c r="C235" s="3">
        <f t="shared" si="7"/>
        <v>2.3088802176109211</v>
      </c>
    </row>
    <row r="236" spans="1:3" x14ac:dyDescent="0.2">
      <c r="A236" s="3">
        <v>2.16</v>
      </c>
      <c r="B236" s="3"/>
      <c r="C236" s="3">
        <f t="shared" si="7"/>
        <v>2.306151907639558</v>
      </c>
    </row>
    <row r="237" spans="1:3" x14ac:dyDescent="0.2">
      <c r="A237" s="3">
        <v>2.17</v>
      </c>
      <c r="B237" s="3"/>
      <c r="C237" s="3">
        <f t="shared" si="7"/>
        <v>2.3034236005851625</v>
      </c>
    </row>
    <row r="238" spans="1:3" x14ac:dyDescent="0.2">
      <c r="A238" s="3">
        <v>2.1800000000000002</v>
      </c>
      <c r="B238" s="3"/>
      <c r="C238" s="3">
        <f t="shared" si="7"/>
        <v>2.3006952961821177</v>
      </c>
    </row>
    <row r="239" spans="1:3" x14ac:dyDescent="0.2">
      <c r="A239" s="3">
        <v>2.19</v>
      </c>
      <c r="B239" s="3"/>
      <c r="C239" s="3">
        <f t="shared" si="7"/>
        <v>2.2979669941889926</v>
      </c>
    </row>
    <row r="240" spans="1:3" x14ac:dyDescent="0.2">
      <c r="A240" s="3">
        <v>2.2000000000000002</v>
      </c>
      <c r="B240" s="3"/>
      <c r="C240" s="3">
        <f t="shared" si="7"/>
        <v>2.2952386943863416</v>
      </c>
    </row>
    <row r="241" spans="1:3" x14ac:dyDescent="0.2">
      <c r="A241" s="3">
        <v>2.21</v>
      </c>
      <c r="B241" s="3"/>
      <c r="C241" s="3">
        <f t="shared" si="7"/>
        <v>2.2925103965747007</v>
      </c>
    </row>
    <row r="242" spans="1:3" x14ac:dyDescent="0.2">
      <c r="A242" s="3">
        <v>2.2200000000000002</v>
      </c>
      <c r="B242" s="3"/>
      <c r="C242" s="3">
        <f t="shared" si="7"/>
        <v>2.2897821005727699</v>
      </c>
    </row>
    <row r="243" spans="1:3" x14ac:dyDescent="0.2">
      <c r="A243" s="3">
        <v>2.23</v>
      </c>
      <c r="B243" s="3"/>
      <c r="C243" s="3">
        <f t="shared" si="7"/>
        <v>2.2870538062157575</v>
      </c>
    </row>
    <row r="244" spans="1:3" x14ac:dyDescent="0.2">
      <c r="A244" s="3">
        <v>2.2400000000000002</v>
      </c>
      <c r="B244" s="3"/>
      <c r="C244" s="3">
        <f t="shared" si="7"/>
        <v>2.2843255133538785</v>
      </c>
    </row>
    <row r="245" spans="1:3" x14ac:dyDescent="0.2">
      <c r="A245" s="3">
        <v>2.25</v>
      </c>
      <c r="B245" s="3"/>
      <c r="C245" s="3">
        <f t="shared" si="7"/>
        <v>2.2815972218509861</v>
      </c>
    </row>
    <row r="246" spans="1:3" x14ac:dyDescent="0.2">
      <c r="A246" s="3">
        <v>2.2599999999999998</v>
      </c>
      <c r="B246" s="3"/>
      <c r="C246" s="3">
        <f t="shared" si="7"/>
        <v>2.2788689315833319</v>
      </c>
    </row>
    <row r="247" spans="1:3" x14ac:dyDescent="0.2">
      <c r="A247" s="3">
        <v>2.27</v>
      </c>
      <c r="B247" s="3"/>
      <c r="C247" s="3">
        <f t="shared" si="7"/>
        <v>2.2761406424384356</v>
      </c>
    </row>
    <row r="248" spans="1:3" x14ac:dyDescent="0.2">
      <c r="A248" s="3">
        <v>2.2799999999999998</v>
      </c>
      <c r="B248" s="3"/>
      <c r="C248" s="3">
        <f t="shared" si="7"/>
        <v>2.2734123543140599</v>
      </c>
    </row>
    <row r="249" spans="1:3" x14ac:dyDescent="0.2">
      <c r="A249" s="3">
        <v>2.29</v>
      </c>
      <c r="B249" s="3"/>
      <c r="C249" s="3">
        <f t="shared" si="7"/>
        <v>2.2706840671172759</v>
      </c>
    </row>
    <row r="250" spans="1:3" x14ac:dyDescent="0.2">
      <c r="A250" s="3">
        <v>2.2999999999999998</v>
      </c>
      <c r="B250" s="3"/>
      <c r="C250" s="3">
        <f t="shared" si="7"/>
        <v>2.2679557807636179</v>
      </c>
    </row>
    <row r="251" spans="1:3" x14ac:dyDescent="0.2">
      <c r="A251" s="3">
        <v>2.31</v>
      </c>
      <c r="B251" s="3"/>
      <c r="C251" s="3">
        <f t="shared" si="7"/>
        <v>2.2652274951763114</v>
      </c>
    </row>
    <row r="252" spans="1:3" x14ac:dyDescent="0.2">
      <c r="A252" s="3">
        <v>2.3199999999999998</v>
      </c>
      <c r="B252" s="3"/>
      <c r="C252" s="3">
        <f t="shared" si="7"/>
        <v>2.2624992102855721</v>
      </c>
    </row>
    <row r="253" spans="1:3" x14ac:dyDescent="0.2">
      <c r="A253" s="3">
        <v>2.33</v>
      </c>
      <c r="B253" s="3"/>
      <c r="C253" s="3">
        <f t="shared" si="7"/>
        <v>2.2597709260279717</v>
      </c>
    </row>
    <row r="254" spans="1:3" x14ac:dyDescent="0.2">
      <c r="A254" s="3">
        <v>2.34</v>
      </c>
      <c r="B254" s="3"/>
      <c r="C254" s="3">
        <f t="shared" si="7"/>
        <v>2.2570426423458563</v>
      </c>
    </row>
    <row r="255" spans="1:3" x14ac:dyDescent="0.2">
      <c r="A255" s="3">
        <v>2.35</v>
      </c>
      <c r="B255" s="3"/>
      <c r="C255" s="3">
        <f t="shared" si="7"/>
        <v>2.2543143591868224</v>
      </c>
    </row>
    <row r="256" spans="1:3" x14ac:dyDescent="0.2">
      <c r="A256" s="3">
        <v>2.36</v>
      </c>
      <c r="B256" s="3"/>
      <c r="C256" s="3">
        <f t="shared" si="7"/>
        <v>2.2515860765032389</v>
      </c>
    </row>
    <row r="257" spans="1:3" x14ac:dyDescent="0.2">
      <c r="A257" s="3">
        <v>2.37</v>
      </c>
      <c r="B257" s="3"/>
      <c r="C257" s="3">
        <f t="shared" si="7"/>
        <v>2.2488577942518111</v>
      </c>
    </row>
    <row r="258" spans="1:3" x14ac:dyDescent="0.2">
      <c r="A258" s="3">
        <v>2.38</v>
      </c>
      <c r="B258" s="3"/>
      <c r="C258" s="3">
        <f t="shared" si="7"/>
        <v>2.2461295123931873</v>
      </c>
    </row>
    <row r="259" spans="1:3" x14ac:dyDescent="0.2">
      <c r="A259" s="3">
        <v>2.39</v>
      </c>
      <c r="B259" s="3"/>
      <c r="C259" s="3">
        <f t="shared" si="7"/>
        <v>2.2434012308915992</v>
      </c>
    </row>
    <row r="260" spans="1:3" x14ac:dyDescent="0.2">
      <c r="A260" s="3">
        <v>2.4</v>
      </c>
      <c r="B260" s="3"/>
      <c r="C260" s="3">
        <f t="shared" si="7"/>
        <v>2.2406729497145346</v>
      </c>
    </row>
    <row r="261" spans="1:3" x14ac:dyDescent="0.2">
      <c r="A261" s="3">
        <v>2.41</v>
      </c>
      <c r="B261" s="3"/>
      <c r="C261" s="3">
        <f t="shared" si="7"/>
        <v>2.2379446688324429</v>
      </c>
    </row>
    <row r="262" spans="1:3" x14ac:dyDescent="0.2">
      <c r="A262" s="3">
        <v>2.42</v>
      </c>
      <c r="B262" s="3"/>
      <c r="C262" s="3">
        <f t="shared" si="7"/>
        <v>2.2352163882184639</v>
      </c>
    </row>
    <row r="263" spans="1:3" x14ac:dyDescent="0.2">
      <c r="A263" s="3">
        <v>2.4300000000000002</v>
      </c>
      <c r="B263" s="3"/>
      <c r="C263" s="3">
        <f t="shared" si="7"/>
        <v>2.2324881078481833</v>
      </c>
    </row>
    <row r="264" spans="1:3" x14ac:dyDescent="0.2">
      <c r="A264" s="3">
        <v>2.44</v>
      </c>
      <c r="B264" s="3"/>
      <c r="C264" s="3">
        <f t="shared" si="7"/>
        <v>2.2297598276994104</v>
      </c>
    </row>
    <row r="265" spans="1:3" x14ac:dyDescent="0.2">
      <c r="A265" s="3">
        <v>2.4500000000000002</v>
      </c>
      <c r="B265" s="3"/>
      <c r="C265" s="3">
        <f t="shared" si="7"/>
        <v>2.2270315477519742</v>
      </c>
    </row>
    <row r="266" spans="1:3" x14ac:dyDescent="0.2">
      <c r="A266" s="3">
        <v>2.46</v>
      </c>
      <c r="B266" s="3"/>
      <c r="C266" s="3">
        <f t="shared" si="7"/>
        <v>2.2243032679875419</v>
      </c>
    </row>
    <row r="267" spans="1:3" x14ac:dyDescent="0.2">
      <c r="A267" s="3">
        <v>2.4700000000000002</v>
      </c>
      <c r="B267" s="3"/>
      <c r="C267" s="3">
        <f t="shared" si="7"/>
        <v>2.2215749883894484</v>
      </c>
    </row>
    <row r="268" spans="1:3" x14ac:dyDescent="0.2">
      <c r="A268" s="3">
        <v>2.48</v>
      </c>
      <c r="B268" s="3"/>
      <c r="C268" s="3">
        <f t="shared" si="7"/>
        <v>2.2188467089425474</v>
      </c>
    </row>
    <row r="269" spans="1:3" x14ac:dyDescent="0.2">
      <c r="A269" s="3">
        <v>2.4900000000000002</v>
      </c>
      <c r="B269" s="3"/>
      <c r="C269" s="3">
        <f t="shared" si="7"/>
        <v>2.2161184296330716</v>
      </c>
    </row>
    <row r="270" spans="1:3" x14ac:dyDescent="0.2">
      <c r="A270" s="3">
        <v>2.5</v>
      </c>
      <c r="B270" s="3"/>
      <c r="C270" s="3">
        <f t="shared" si="7"/>
        <v>2.2133901504485065</v>
      </c>
    </row>
    <row r="271" spans="1:3" x14ac:dyDescent="0.2">
      <c r="A271" s="3">
        <v>2.5099999999999998</v>
      </c>
      <c r="B271" s="3"/>
      <c r="C271" s="3">
        <f t="shared" si="7"/>
        <v>2.2106618713774782</v>
      </c>
    </row>
    <row r="272" spans="1:3" x14ac:dyDescent="0.2">
      <c r="A272" s="3">
        <v>2.52</v>
      </c>
      <c r="B272" s="3"/>
      <c r="C272" s="3">
        <f t="shared" si="7"/>
        <v>2.2079335924096477</v>
      </c>
    </row>
    <row r="273" spans="1:3" x14ac:dyDescent="0.2">
      <c r="A273" s="3">
        <v>2.5299999999999998</v>
      </c>
      <c r="B273" s="3"/>
      <c r="C273" s="3">
        <f t="shared" si="7"/>
        <v>2.2052053135356182</v>
      </c>
    </row>
    <row r="274" spans="1:3" x14ac:dyDescent="0.2">
      <c r="A274" s="3">
        <v>2.54</v>
      </c>
      <c r="B274" s="3"/>
      <c r="C274" s="3">
        <f t="shared" si="7"/>
        <v>2.2024770347468481</v>
      </c>
    </row>
    <row r="275" spans="1:3" x14ac:dyDescent="0.2">
      <c r="A275" s="3">
        <v>2.5499999999999998</v>
      </c>
      <c r="B275" s="3"/>
      <c r="C275" s="3">
        <f t="shared" si="7"/>
        <v>2.1997487560355742</v>
      </c>
    </row>
    <row r="276" spans="1:3" x14ac:dyDescent="0.2">
      <c r="A276" s="3">
        <v>2.56</v>
      </c>
      <c r="B276" s="3"/>
      <c r="C276" s="3">
        <f t="shared" si="7"/>
        <v>2.1970204773947386</v>
      </c>
    </row>
    <row r="277" spans="1:3" x14ac:dyDescent="0.2">
      <c r="A277" s="3">
        <v>2.57</v>
      </c>
      <c r="B277" s="3"/>
      <c r="C277" s="3">
        <f t="shared" si="7"/>
        <v>2.1942921988179283</v>
      </c>
    </row>
    <row r="278" spans="1:3" x14ac:dyDescent="0.2">
      <c r="A278" s="3">
        <v>2.58</v>
      </c>
      <c r="B278" s="3"/>
      <c r="C278" s="3">
        <f t="shared" si="7"/>
        <v>2.1915639202993127</v>
      </c>
    </row>
    <row r="279" spans="1:3" x14ac:dyDescent="0.2">
      <c r="A279" s="3">
        <v>2.59</v>
      </c>
      <c r="B279" s="3"/>
      <c r="C279" s="3">
        <f t="shared" si="7"/>
        <v>2.188835641833593</v>
      </c>
    </row>
    <row r="280" spans="1:3" x14ac:dyDescent="0.2">
      <c r="A280" s="3">
        <v>2.6</v>
      </c>
      <c r="B280" s="3"/>
      <c r="C280" s="3">
        <f t="shared" si="7"/>
        <v>2.1861073634159518</v>
      </c>
    </row>
    <row r="281" spans="1:3" x14ac:dyDescent="0.2">
      <c r="A281" s="3">
        <v>2.61</v>
      </c>
      <c r="B281" s="3"/>
      <c r="C281" s="3">
        <f t="shared" si="7"/>
        <v>2.1833790850420116</v>
      </c>
    </row>
    <row r="282" spans="1:3" x14ac:dyDescent="0.2">
      <c r="A282" s="3">
        <v>2.62</v>
      </c>
      <c r="B282" s="3"/>
      <c r="C282" s="3">
        <f t="shared" si="7"/>
        <v>2.180650806707793</v>
      </c>
    </row>
    <row r="283" spans="1:3" x14ac:dyDescent="0.2">
      <c r="A283" s="3">
        <v>2.63</v>
      </c>
      <c r="B283" s="3"/>
      <c r="C283" s="3">
        <f t="shared" si="7"/>
        <v>2.1779225284096788</v>
      </c>
    </row>
    <row r="284" spans="1:3" x14ac:dyDescent="0.2">
      <c r="A284" s="3">
        <v>2.64</v>
      </c>
      <c r="B284" s="3"/>
      <c r="C284" s="3">
        <f t="shared" si="7"/>
        <v>2.1751942501443815</v>
      </c>
    </row>
    <row r="285" spans="1:3" x14ac:dyDescent="0.2">
      <c r="A285" s="3">
        <v>2.65</v>
      </c>
      <c r="B285" s="3"/>
      <c r="C285" s="3">
        <f t="shared" si="7"/>
        <v>2.1724659719089128</v>
      </c>
    </row>
    <row r="286" spans="1:3" x14ac:dyDescent="0.2">
      <c r="A286" s="3">
        <v>2.66</v>
      </c>
      <c r="B286" s="3"/>
      <c r="C286" s="3">
        <f t="shared" si="7"/>
        <v>2.1697376937005561</v>
      </c>
    </row>
    <row r="287" spans="1:3" x14ac:dyDescent="0.2">
      <c r="A287" s="3">
        <v>2.67</v>
      </c>
      <c r="B287" s="3"/>
      <c r="C287" s="3">
        <f t="shared" si="7"/>
        <v>2.1670094155168433</v>
      </c>
    </row>
    <row r="288" spans="1:3" x14ac:dyDescent="0.2">
      <c r="A288" s="3">
        <v>2.68</v>
      </c>
      <c r="B288" s="3"/>
      <c r="C288" s="3">
        <f t="shared" si="7"/>
        <v>2.1642811373555295</v>
      </c>
    </row>
    <row r="289" spans="1:3" x14ac:dyDescent="0.2">
      <c r="A289" s="3">
        <v>2.69</v>
      </c>
      <c r="B289" s="3"/>
      <c r="C289" s="3">
        <f t="shared" si="7"/>
        <v>2.1615528592145763</v>
      </c>
    </row>
    <row r="290" spans="1:3" x14ac:dyDescent="0.2">
      <c r="A290" s="3">
        <v>2.7</v>
      </c>
      <c r="B290" s="3"/>
      <c r="C290" s="3">
        <f t="shared" si="7"/>
        <v>2.1588245810921283</v>
      </c>
    </row>
    <row r="291" spans="1:3" x14ac:dyDescent="0.2">
      <c r="A291" s="3">
        <v>2.71</v>
      </c>
      <c r="B291" s="3"/>
      <c r="C291" s="3">
        <f t="shared" si="7"/>
        <v>2.156096302986501</v>
      </c>
    </row>
    <row r="292" spans="1:3" x14ac:dyDescent="0.2">
      <c r="A292" s="3">
        <v>2.72</v>
      </c>
      <c r="B292" s="3"/>
      <c r="C292" s="3">
        <f t="shared" si="7"/>
        <v>2.1533680248961633</v>
      </c>
    </row>
    <row r="293" spans="1:3" x14ac:dyDescent="0.2">
      <c r="A293" s="3">
        <v>2.73</v>
      </c>
      <c r="B293" s="3"/>
      <c r="C293" s="3">
        <f t="shared" ref="C293:C356" si="8">$G$5+LOG10($G$2*EXP(-$G$3*A293)+(1-$G$2)*EXP(-$G$4*A293))</f>
        <v>2.150639746819722</v>
      </c>
    </row>
    <row r="294" spans="1:3" x14ac:dyDescent="0.2">
      <c r="A294" s="3">
        <v>2.74</v>
      </c>
      <c r="B294" s="3"/>
      <c r="C294" s="3">
        <f t="shared" si="8"/>
        <v>2.147911468755912</v>
      </c>
    </row>
    <row r="295" spans="1:3" x14ac:dyDescent="0.2">
      <c r="A295" s="3">
        <v>2.75</v>
      </c>
      <c r="B295" s="3"/>
      <c r="C295" s="3">
        <f t="shared" si="8"/>
        <v>2.1451831907035834</v>
      </c>
    </row>
    <row r="296" spans="1:3" x14ac:dyDescent="0.2">
      <c r="A296" s="3">
        <v>2.76</v>
      </c>
      <c r="B296" s="3"/>
      <c r="C296" s="3">
        <f t="shared" si="8"/>
        <v>2.1424549126616905</v>
      </c>
    </row>
    <row r="297" spans="1:3" x14ac:dyDescent="0.2">
      <c r="A297" s="3">
        <v>2.77</v>
      </c>
      <c r="B297" s="3"/>
      <c r="C297" s="3">
        <f t="shared" si="8"/>
        <v>2.1397266346292829</v>
      </c>
    </row>
    <row r="298" spans="1:3" x14ac:dyDescent="0.2">
      <c r="A298" s="3">
        <v>2.78</v>
      </c>
      <c r="B298" s="3"/>
      <c r="C298" s="3">
        <f t="shared" si="8"/>
        <v>2.1369983566054969</v>
      </c>
    </row>
    <row r="299" spans="1:3" x14ac:dyDescent="0.2">
      <c r="A299" s="3">
        <v>2.79</v>
      </c>
      <c r="B299" s="3"/>
      <c r="C299" s="3">
        <f t="shared" si="8"/>
        <v>2.1342700785895472</v>
      </c>
    </row>
    <row r="300" spans="1:3" x14ac:dyDescent="0.2">
      <c r="A300" s="3">
        <v>2.8</v>
      </c>
      <c r="B300" s="3"/>
      <c r="C300" s="3">
        <f t="shared" si="8"/>
        <v>2.1315418005807212</v>
      </c>
    </row>
    <row r="301" spans="1:3" x14ac:dyDescent="0.2">
      <c r="A301" s="3">
        <v>2.81</v>
      </c>
      <c r="B301" s="3"/>
      <c r="C301" s="3">
        <f t="shared" si="8"/>
        <v>2.1288135225783695</v>
      </c>
    </row>
    <row r="302" spans="1:3" x14ac:dyDescent="0.2">
      <c r="A302" s="3">
        <v>2.82</v>
      </c>
      <c r="B302" s="3"/>
      <c r="C302" s="3">
        <f t="shared" si="8"/>
        <v>2.1260852445819021</v>
      </c>
    </row>
    <row r="303" spans="1:3" x14ac:dyDescent="0.2">
      <c r="A303" s="3">
        <v>2.83</v>
      </c>
      <c r="B303" s="3"/>
      <c r="C303" s="3">
        <f t="shared" si="8"/>
        <v>2.1233569665907841</v>
      </c>
    </row>
    <row r="304" spans="1:3" x14ac:dyDescent="0.2">
      <c r="A304" s="3">
        <v>2.84</v>
      </c>
      <c r="B304" s="3"/>
      <c r="C304" s="3">
        <f t="shared" si="8"/>
        <v>2.120628688604528</v>
      </c>
    </row>
    <row r="305" spans="1:3" x14ac:dyDescent="0.2">
      <c r="A305" s="3">
        <v>2.85</v>
      </c>
      <c r="B305" s="3"/>
      <c r="C305" s="3">
        <f t="shared" si="8"/>
        <v>2.1179004106226906</v>
      </c>
    </row>
    <row r="306" spans="1:3" x14ac:dyDescent="0.2">
      <c r="A306" s="3">
        <v>2.86</v>
      </c>
      <c r="B306" s="3"/>
      <c r="C306" s="3">
        <f t="shared" si="8"/>
        <v>2.1151721326448705</v>
      </c>
    </row>
    <row r="307" spans="1:3" x14ac:dyDescent="0.2">
      <c r="A307" s="3">
        <v>2.87</v>
      </c>
      <c r="B307" s="3"/>
      <c r="C307" s="3">
        <f t="shared" si="8"/>
        <v>2.1124438546707012</v>
      </c>
    </row>
    <row r="308" spans="1:3" x14ac:dyDescent="0.2">
      <c r="A308" s="3">
        <v>2.88</v>
      </c>
      <c r="B308" s="3"/>
      <c r="C308" s="3">
        <f t="shared" si="8"/>
        <v>2.1097155766998505</v>
      </c>
    </row>
    <row r="309" spans="1:3" x14ac:dyDescent="0.2">
      <c r="A309" s="3">
        <v>2.89</v>
      </c>
      <c r="B309" s="3"/>
      <c r="C309" s="3">
        <f t="shared" si="8"/>
        <v>2.1069872987320157</v>
      </c>
    </row>
    <row r="310" spans="1:3" x14ac:dyDescent="0.2">
      <c r="A310" s="3">
        <v>2.9</v>
      </c>
      <c r="B310" s="3"/>
      <c r="C310" s="3">
        <f t="shared" si="8"/>
        <v>2.1042590207669232</v>
      </c>
    </row>
    <row r="311" spans="1:3" x14ac:dyDescent="0.2">
      <c r="A311" s="3">
        <v>2.91</v>
      </c>
      <c r="B311" s="3"/>
      <c r="C311" s="3">
        <f t="shared" si="8"/>
        <v>2.1015307428043224</v>
      </c>
    </row>
    <row r="312" spans="1:3" x14ac:dyDescent="0.2">
      <c r="A312" s="3">
        <v>2.92</v>
      </c>
      <c r="B312" s="3"/>
      <c r="C312" s="3">
        <f t="shared" si="8"/>
        <v>2.0988024648439869</v>
      </c>
    </row>
    <row r="313" spans="1:3" x14ac:dyDescent="0.2">
      <c r="A313" s="3">
        <v>2.93</v>
      </c>
      <c r="B313" s="3"/>
      <c r="C313" s="3">
        <f t="shared" si="8"/>
        <v>2.0960741868857098</v>
      </c>
    </row>
    <row r="314" spans="1:3" x14ac:dyDescent="0.2">
      <c r="A314" s="3">
        <v>2.94</v>
      </c>
      <c r="B314" s="3"/>
      <c r="C314" s="3">
        <f t="shared" si="8"/>
        <v>2.0933459089293045</v>
      </c>
    </row>
    <row r="315" spans="1:3" x14ac:dyDescent="0.2">
      <c r="A315" s="3">
        <v>2.95</v>
      </c>
      <c r="B315" s="3"/>
      <c r="C315" s="3">
        <f t="shared" si="8"/>
        <v>2.0906176309746001</v>
      </c>
    </row>
    <row r="316" spans="1:3" x14ac:dyDescent="0.2">
      <c r="A316" s="3">
        <v>2.96</v>
      </c>
      <c r="B316" s="3"/>
      <c r="C316" s="3">
        <f t="shared" si="8"/>
        <v>2.087889353021442</v>
      </c>
    </row>
    <row r="317" spans="1:3" x14ac:dyDescent="0.2">
      <c r="A317" s="3">
        <v>2.97</v>
      </c>
      <c r="B317" s="3"/>
      <c r="C317" s="3">
        <f t="shared" si="8"/>
        <v>2.0851610750696885</v>
      </c>
    </row>
    <row r="318" spans="1:3" x14ac:dyDescent="0.2">
      <c r="A318" s="3">
        <v>2.98</v>
      </c>
      <c r="B318" s="3"/>
      <c r="C318" s="3">
        <f t="shared" si="8"/>
        <v>2.0824327971192127</v>
      </c>
    </row>
    <row r="319" spans="1:3" x14ac:dyDescent="0.2">
      <c r="A319" s="3">
        <v>2.99</v>
      </c>
      <c r="B319" s="3"/>
      <c r="C319" s="3">
        <f t="shared" si="8"/>
        <v>2.0797045191698982</v>
      </c>
    </row>
    <row r="320" spans="1:3" x14ac:dyDescent="0.2">
      <c r="A320" s="3">
        <v>3</v>
      </c>
      <c r="B320" s="3"/>
      <c r="C320" s="3">
        <f t="shared" si="8"/>
        <v>2.0769762412216388</v>
      </c>
    </row>
    <row r="321" spans="1:3" x14ac:dyDescent="0.2">
      <c r="A321" s="3">
        <v>3.01</v>
      </c>
      <c r="B321" s="3"/>
      <c r="C321" s="3">
        <f t="shared" si="8"/>
        <v>2.0742479632743382</v>
      </c>
    </row>
    <row r="322" spans="1:3" x14ac:dyDescent="0.2">
      <c r="A322" s="3">
        <v>3.02</v>
      </c>
      <c r="B322" s="3"/>
      <c r="C322" s="3">
        <f t="shared" si="8"/>
        <v>2.0715196853279099</v>
      </c>
    </row>
    <row r="323" spans="1:3" x14ac:dyDescent="0.2">
      <c r="A323" s="3">
        <v>3.03</v>
      </c>
      <c r="B323" s="3"/>
      <c r="C323" s="3">
        <f t="shared" si="8"/>
        <v>2.0687914073822742</v>
      </c>
    </row>
    <row r="324" spans="1:3" x14ac:dyDescent="0.2">
      <c r="A324" s="3">
        <v>3.04</v>
      </c>
      <c r="B324" s="3"/>
      <c r="C324" s="3">
        <f t="shared" si="8"/>
        <v>2.0660631294373584</v>
      </c>
    </row>
    <row r="325" spans="1:3" x14ac:dyDescent="0.2">
      <c r="A325" s="3">
        <v>3.05</v>
      </c>
      <c r="B325" s="3"/>
      <c r="C325" s="3">
        <f t="shared" si="8"/>
        <v>2.0633348514930971</v>
      </c>
    </row>
    <row r="326" spans="1:3" x14ac:dyDescent="0.2">
      <c r="A326" s="3">
        <v>3.06</v>
      </c>
      <c r="B326" s="3"/>
      <c r="C326" s="3">
        <f t="shared" si="8"/>
        <v>2.0606065735494314</v>
      </c>
    </row>
    <row r="327" spans="1:3" x14ac:dyDescent="0.2">
      <c r="A327" s="3">
        <v>3.07</v>
      </c>
      <c r="B327" s="3"/>
      <c r="C327" s="3">
        <f t="shared" si="8"/>
        <v>2.0578782956063066</v>
      </c>
    </row>
    <row r="328" spans="1:3" x14ac:dyDescent="0.2">
      <c r="A328" s="3">
        <v>3.08</v>
      </c>
      <c r="B328" s="3"/>
      <c r="C328" s="3">
        <f t="shared" si="8"/>
        <v>2.055150017663673</v>
      </c>
    </row>
    <row r="329" spans="1:3" x14ac:dyDescent="0.2">
      <c r="A329" s="3">
        <v>3.09</v>
      </c>
      <c r="B329" s="3"/>
      <c r="C329" s="3">
        <f t="shared" si="8"/>
        <v>2.0524217397214866</v>
      </c>
    </row>
    <row r="330" spans="1:3" x14ac:dyDescent="0.2">
      <c r="A330" s="3">
        <v>3.1</v>
      </c>
      <c r="B330" s="3"/>
      <c r="C330" s="3">
        <f t="shared" si="8"/>
        <v>2.0496934617797065</v>
      </c>
    </row>
    <row r="331" spans="1:3" x14ac:dyDescent="0.2">
      <c r="A331" s="3">
        <v>3.11</v>
      </c>
      <c r="B331" s="3"/>
      <c r="C331" s="3">
        <f t="shared" si="8"/>
        <v>2.0469651838382954</v>
      </c>
    </row>
    <row r="332" spans="1:3" x14ac:dyDescent="0.2">
      <c r="A332" s="3">
        <v>3.12</v>
      </c>
      <c r="B332" s="3"/>
      <c r="C332" s="3">
        <f t="shared" si="8"/>
        <v>2.0442369058972196</v>
      </c>
    </row>
    <row r="333" spans="1:3" x14ac:dyDescent="0.2">
      <c r="A333" s="3">
        <v>3.13</v>
      </c>
      <c r="B333" s="3"/>
      <c r="C333" s="3">
        <f t="shared" si="8"/>
        <v>2.0415086279564494</v>
      </c>
    </row>
    <row r="334" spans="1:3" x14ac:dyDescent="0.2">
      <c r="A334" s="3">
        <v>3.14</v>
      </c>
      <c r="B334" s="3"/>
      <c r="C334" s="3">
        <f t="shared" si="8"/>
        <v>2.0387803500159563</v>
      </c>
    </row>
    <row r="335" spans="1:3" x14ac:dyDescent="0.2">
      <c r="A335" s="3">
        <v>3.15</v>
      </c>
      <c r="B335" s="3"/>
      <c r="C335" s="3">
        <f t="shared" si="8"/>
        <v>2.0360520720757149</v>
      </c>
    </row>
    <row r="336" spans="1:3" x14ac:dyDescent="0.2">
      <c r="A336" s="3">
        <v>3.16</v>
      </c>
      <c r="B336" s="3"/>
      <c r="C336" s="3">
        <f t="shared" si="8"/>
        <v>2.0333237941357027</v>
      </c>
    </row>
    <row r="337" spans="1:3" x14ac:dyDescent="0.2">
      <c r="A337" s="3">
        <v>3.17</v>
      </c>
      <c r="B337" s="3"/>
      <c r="C337" s="3">
        <f t="shared" si="8"/>
        <v>2.0305955161958988</v>
      </c>
    </row>
    <row r="338" spans="1:3" x14ac:dyDescent="0.2">
      <c r="A338" s="3">
        <v>3.18</v>
      </c>
      <c r="B338" s="3"/>
      <c r="C338" s="3">
        <f t="shared" si="8"/>
        <v>2.0278672382562841</v>
      </c>
    </row>
    <row r="339" spans="1:3" x14ac:dyDescent="0.2">
      <c r="A339" s="3">
        <v>3.19</v>
      </c>
      <c r="B339" s="3"/>
      <c r="C339" s="3">
        <f t="shared" si="8"/>
        <v>2.0251389603168413</v>
      </c>
    </row>
    <row r="340" spans="1:3" x14ac:dyDescent="0.2">
      <c r="A340" s="3">
        <v>3.2</v>
      </c>
      <c r="B340" s="3"/>
      <c r="C340" s="3">
        <f t="shared" si="8"/>
        <v>2.0224106823775552</v>
      </c>
    </row>
    <row r="341" spans="1:3" x14ac:dyDescent="0.2">
      <c r="A341" s="3">
        <v>3.21</v>
      </c>
      <c r="B341" s="3"/>
      <c r="C341" s="3">
        <f t="shared" si="8"/>
        <v>2.0196824044384107</v>
      </c>
    </row>
    <row r="342" spans="1:3" x14ac:dyDescent="0.2">
      <c r="A342" s="3">
        <v>3.22</v>
      </c>
      <c r="B342" s="3"/>
      <c r="C342" s="3">
        <f t="shared" si="8"/>
        <v>2.016954126499396</v>
      </c>
    </row>
    <row r="343" spans="1:3" x14ac:dyDescent="0.2">
      <c r="A343" s="3">
        <v>3.23</v>
      </c>
      <c r="B343" s="3"/>
      <c r="C343" s="3">
        <f t="shared" si="8"/>
        <v>2.014225848560498</v>
      </c>
    </row>
    <row r="344" spans="1:3" x14ac:dyDescent="0.2">
      <c r="A344" s="3">
        <v>3.24</v>
      </c>
      <c r="B344" s="3"/>
      <c r="C344" s="3">
        <f t="shared" si="8"/>
        <v>2.0114975706217071</v>
      </c>
    </row>
    <row r="345" spans="1:3" x14ac:dyDescent="0.2">
      <c r="A345" s="3">
        <v>3.25</v>
      </c>
      <c r="B345" s="3"/>
      <c r="C345" s="3">
        <f t="shared" si="8"/>
        <v>2.008769292683013</v>
      </c>
    </row>
    <row r="346" spans="1:3" x14ac:dyDescent="0.2">
      <c r="A346" s="3">
        <v>3.26</v>
      </c>
      <c r="B346" s="3"/>
      <c r="C346" s="3">
        <f t="shared" si="8"/>
        <v>2.0060410147444072</v>
      </c>
    </row>
    <row r="347" spans="1:3" x14ac:dyDescent="0.2">
      <c r="A347" s="3">
        <v>3.27</v>
      </c>
      <c r="B347" s="3"/>
      <c r="C347" s="3">
        <f t="shared" si="8"/>
        <v>2.0033127368058814</v>
      </c>
    </row>
    <row r="348" spans="1:3" x14ac:dyDescent="0.2">
      <c r="A348" s="3">
        <v>3.28</v>
      </c>
      <c r="B348" s="3"/>
      <c r="C348" s="3">
        <f t="shared" si="8"/>
        <v>2.0005844588674289</v>
      </c>
    </row>
    <row r="349" spans="1:3" x14ac:dyDescent="0.2">
      <c r="A349" s="3">
        <v>3.29</v>
      </c>
      <c r="B349" s="3"/>
      <c r="C349" s="3">
        <f t="shared" si="8"/>
        <v>1.997856180929042</v>
      </c>
    </row>
    <row r="350" spans="1:3" x14ac:dyDescent="0.2">
      <c r="A350" s="3">
        <v>3.3</v>
      </c>
      <c r="B350" s="3"/>
      <c r="C350" s="3">
        <f t="shared" si="8"/>
        <v>1.9951279029907156</v>
      </c>
    </row>
    <row r="351" spans="1:3" x14ac:dyDescent="0.2">
      <c r="A351" s="3">
        <v>3.31</v>
      </c>
      <c r="B351" s="3"/>
      <c r="C351" s="3">
        <f t="shared" si="8"/>
        <v>1.9923996250524438</v>
      </c>
    </row>
    <row r="352" spans="1:3" x14ac:dyDescent="0.2">
      <c r="A352" s="3">
        <v>3.32</v>
      </c>
      <c r="B352" s="3"/>
      <c r="C352" s="3">
        <f t="shared" si="8"/>
        <v>1.9896713471142218</v>
      </c>
    </row>
    <row r="353" spans="1:3" x14ac:dyDescent="0.2">
      <c r="A353" s="3">
        <v>3.33</v>
      </c>
      <c r="B353" s="3"/>
      <c r="C353" s="3">
        <f t="shared" si="8"/>
        <v>1.986943069176045</v>
      </c>
    </row>
    <row r="354" spans="1:3" x14ac:dyDescent="0.2">
      <c r="A354" s="3">
        <v>3.34</v>
      </c>
      <c r="B354" s="3"/>
      <c r="C354" s="3">
        <f t="shared" si="8"/>
        <v>1.9842147912379091</v>
      </c>
    </row>
    <row r="355" spans="1:3" x14ac:dyDescent="0.2">
      <c r="A355" s="3">
        <v>3.35</v>
      </c>
      <c r="B355" s="3"/>
      <c r="C355" s="3">
        <f t="shared" si="8"/>
        <v>1.9814865132998105</v>
      </c>
    </row>
    <row r="356" spans="1:3" x14ac:dyDescent="0.2">
      <c r="A356" s="3">
        <v>3.36</v>
      </c>
      <c r="B356" s="3"/>
      <c r="C356" s="3">
        <f t="shared" si="8"/>
        <v>1.9787582353617461</v>
      </c>
    </row>
    <row r="357" spans="1:3" x14ac:dyDescent="0.2">
      <c r="A357" s="3">
        <v>3.37</v>
      </c>
      <c r="B357" s="3"/>
      <c r="C357" s="3">
        <f t="shared" ref="C357:C420" si="9">$G$5+LOG10($G$2*EXP(-$G$3*A357)+(1-$G$2)*EXP(-$G$4*A357))</f>
        <v>1.9760299574237123</v>
      </c>
    </row>
    <row r="358" spans="1:3" x14ac:dyDescent="0.2">
      <c r="A358" s="3">
        <v>3.38</v>
      </c>
      <c r="B358" s="3"/>
      <c r="C358" s="3">
        <f t="shared" si="9"/>
        <v>1.973301679485707</v>
      </c>
    </row>
    <row r="359" spans="1:3" x14ac:dyDescent="0.2">
      <c r="A359" s="3">
        <v>3.39</v>
      </c>
      <c r="B359" s="3"/>
      <c r="C359" s="3">
        <f t="shared" si="9"/>
        <v>1.9705734015477265</v>
      </c>
    </row>
    <row r="360" spans="1:3" x14ac:dyDescent="0.2">
      <c r="A360" s="3">
        <v>3.4</v>
      </c>
      <c r="B360" s="3"/>
      <c r="C360" s="3">
        <f t="shared" si="9"/>
        <v>1.9678451236097696</v>
      </c>
    </row>
    <row r="361" spans="1:3" x14ac:dyDescent="0.2">
      <c r="A361" s="3">
        <v>3.41</v>
      </c>
      <c r="B361" s="3"/>
      <c r="C361" s="3">
        <f t="shared" si="9"/>
        <v>1.9651168456718335</v>
      </c>
    </row>
    <row r="362" spans="1:3" x14ac:dyDescent="0.2">
      <c r="A362" s="3">
        <v>3.42</v>
      </c>
      <c r="B362" s="3"/>
      <c r="C362" s="3">
        <f t="shared" si="9"/>
        <v>1.962388567733917</v>
      </c>
    </row>
    <row r="363" spans="1:3" x14ac:dyDescent="0.2">
      <c r="A363" s="3">
        <v>3.43</v>
      </c>
      <c r="B363" s="3"/>
      <c r="C363" s="3">
        <f t="shared" si="9"/>
        <v>1.9596602897960174</v>
      </c>
    </row>
    <row r="364" spans="1:3" x14ac:dyDescent="0.2">
      <c r="A364" s="3">
        <v>3.44</v>
      </c>
      <c r="B364" s="3"/>
      <c r="C364" s="3">
        <f t="shared" si="9"/>
        <v>1.9569320118581341</v>
      </c>
    </row>
    <row r="365" spans="1:3" x14ac:dyDescent="0.2">
      <c r="A365" s="3">
        <v>3.45</v>
      </c>
      <c r="B365" s="3"/>
      <c r="C365" s="3">
        <f t="shared" si="9"/>
        <v>1.9542037339202647</v>
      </c>
    </row>
    <row r="366" spans="1:3" x14ac:dyDescent="0.2">
      <c r="A366" s="3">
        <v>3.46</v>
      </c>
      <c r="B366" s="3"/>
      <c r="C366" s="3">
        <f t="shared" si="9"/>
        <v>1.9514754559824086</v>
      </c>
    </row>
    <row r="367" spans="1:3" x14ac:dyDescent="0.2">
      <c r="A367" s="3">
        <v>3.47</v>
      </c>
      <c r="B367" s="3"/>
      <c r="C367" s="3">
        <f t="shared" si="9"/>
        <v>1.9487471780445644</v>
      </c>
    </row>
    <row r="368" spans="1:3" x14ac:dyDescent="0.2">
      <c r="A368" s="3">
        <v>3.48</v>
      </c>
      <c r="B368" s="3"/>
      <c r="C368" s="3">
        <f t="shared" si="9"/>
        <v>1.946018900106731</v>
      </c>
    </row>
    <row r="369" spans="1:3" x14ac:dyDescent="0.2">
      <c r="A369" s="3">
        <v>3.49</v>
      </c>
      <c r="B369" s="3"/>
      <c r="C369" s="3">
        <f t="shared" si="9"/>
        <v>1.9432906221689072</v>
      </c>
    </row>
    <row r="370" spans="1:3" x14ac:dyDescent="0.2">
      <c r="A370" s="3">
        <v>3.5</v>
      </c>
      <c r="B370" s="3"/>
      <c r="C370" s="3">
        <f t="shared" si="9"/>
        <v>1.9405623442310924</v>
      </c>
    </row>
    <row r="371" spans="1:3" x14ac:dyDescent="0.2">
      <c r="A371" s="3">
        <v>3.51</v>
      </c>
      <c r="B371" s="3"/>
      <c r="C371" s="3">
        <f t="shared" si="9"/>
        <v>1.937834066293286</v>
      </c>
    </row>
    <row r="372" spans="1:3" x14ac:dyDescent="0.2">
      <c r="A372" s="3">
        <v>3.52</v>
      </c>
      <c r="B372" s="3"/>
      <c r="C372" s="3">
        <f t="shared" si="9"/>
        <v>1.9351057883554867</v>
      </c>
    </row>
    <row r="373" spans="1:3" x14ac:dyDescent="0.2">
      <c r="A373" s="3">
        <v>3.53</v>
      </c>
      <c r="B373" s="3"/>
      <c r="C373" s="3">
        <f t="shared" si="9"/>
        <v>1.9323775104176941</v>
      </c>
    </row>
    <row r="374" spans="1:3" x14ac:dyDescent="0.2">
      <c r="A374" s="3">
        <v>3.54</v>
      </c>
      <c r="B374" s="3"/>
      <c r="C374" s="3">
        <f t="shared" si="9"/>
        <v>1.9296492324799073</v>
      </c>
    </row>
    <row r="375" spans="1:3" x14ac:dyDescent="0.2">
      <c r="A375" s="3">
        <v>3.55</v>
      </c>
      <c r="B375" s="3"/>
      <c r="C375" s="3">
        <f t="shared" si="9"/>
        <v>1.9269209545421266</v>
      </c>
    </row>
    <row r="376" spans="1:3" x14ac:dyDescent="0.2">
      <c r="A376" s="3">
        <v>3.56</v>
      </c>
      <c r="B376" s="3"/>
      <c r="C376" s="3">
        <f t="shared" si="9"/>
        <v>1.9241926766043504</v>
      </c>
    </row>
    <row r="377" spans="1:3" x14ac:dyDescent="0.2">
      <c r="A377" s="3">
        <v>3.57</v>
      </c>
      <c r="B377" s="3"/>
      <c r="C377" s="3">
        <f t="shared" si="9"/>
        <v>1.9214643986665791</v>
      </c>
    </row>
    <row r="378" spans="1:3" x14ac:dyDescent="0.2">
      <c r="A378" s="3">
        <v>3.58</v>
      </c>
      <c r="B378" s="3"/>
      <c r="C378" s="3">
        <f t="shared" si="9"/>
        <v>1.9187361207288118</v>
      </c>
    </row>
    <row r="379" spans="1:3" x14ac:dyDescent="0.2">
      <c r="A379" s="3">
        <v>3.59</v>
      </c>
      <c r="B379" s="3"/>
      <c r="C379" s="3">
        <f t="shared" si="9"/>
        <v>1.9160078427910485</v>
      </c>
    </row>
    <row r="380" spans="1:3" x14ac:dyDescent="0.2">
      <c r="A380" s="3">
        <v>3.6</v>
      </c>
      <c r="B380" s="3"/>
      <c r="C380" s="3">
        <f t="shared" si="9"/>
        <v>1.9132795648532883</v>
      </c>
    </row>
    <row r="381" spans="1:3" x14ac:dyDescent="0.2">
      <c r="A381" s="3">
        <v>3.61</v>
      </c>
      <c r="B381" s="3"/>
      <c r="C381" s="3">
        <f t="shared" si="9"/>
        <v>1.9105512869155312</v>
      </c>
    </row>
    <row r="382" spans="1:3" x14ac:dyDescent="0.2">
      <c r="A382" s="3">
        <v>3.62</v>
      </c>
      <c r="B382" s="3"/>
      <c r="C382" s="3">
        <f t="shared" si="9"/>
        <v>1.9078230089777772</v>
      </c>
    </row>
    <row r="383" spans="1:3" x14ac:dyDescent="0.2">
      <c r="A383" s="3">
        <v>3.63</v>
      </c>
      <c r="B383" s="3"/>
      <c r="C383" s="3">
        <f t="shared" si="9"/>
        <v>1.9050947310400259</v>
      </c>
    </row>
    <row r="384" spans="1:3" x14ac:dyDescent="0.2">
      <c r="A384" s="3">
        <v>3.64</v>
      </c>
      <c r="B384" s="3"/>
      <c r="C384" s="3">
        <f t="shared" si="9"/>
        <v>1.9023664531022768</v>
      </c>
    </row>
    <row r="385" spans="1:3" x14ac:dyDescent="0.2">
      <c r="A385" s="3">
        <v>3.65</v>
      </c>
      <c r="B385" s="3"/>
      <c r="C385" s="3">
        <f t="shared" si="9"/>
        <v>1.8996381751645295</v>
      </c>
    </row>
    <row r="386" spans="1:3" x14ac:dyDescent="0.2">
      <c r="A386" s="3">
        <v>3.66</v>
      </c>
      <c r="B386" s="3"/>
      <c r="C386" s="3">
        <f t="shared" si="9"/>
        <v>1.8969098972267844</v>
      </c>
    </row>
    <row r="387" spans="1:3" x14ac:dyDescent="0.2">
      <c r="A387" s="3">
        <v>3.67</v>
      </c>
      <c r="B387" s="3"/>
      <c r="C387" s="3">
        <f t="shared" si="9"/>
        <v>1.8941816192890411</v>
      </c>
    </row>
    <row r="388" spans="1:3" x14ac:dyDescent="0.2">
      <c r="A388" s="3">
        <v>3.68</v>
      </c>
      <c r="B388" s="3"/>
      <c r="C388" s="3">
        <f t="shared" si="9"/>
        <v>1.8914533413512995</v>
      </c>
    </row>
    <row r="389" spans="1:3" x14ac:dyDescent="0.2">
      <c r="A389" s="3">
        <v>3.69</v>
      </c>
      <c r="B389" s="3"/>
      <c r="C389" s="3">
        <f t="shared" si="9"/>
        <v>1.8887250634135588</v>
      </c>
    </row>
    <row r="390" spans="1:3" x14ac:dyDescent="0.2">
      <c r="A390" s="3">
        <v>3.7</v>
      </c>
      <c r="B390" s="3"/>
      <c r="C390" s="3">
        <f t="shared" si="9"/>
        <v>1.8859967854758199</v>
      </c>
    </row>
    <row r="391" spans="1:3" x14ac:dyDescent="0.2">
      <c r="A391" s="3">
        <v>3.71</v>
      </c>
      <c r="B391" s="3"/>
      <c r="C391" s="3">
        <f t="shared" si="9"/>
        <v>1.8832685075380824</v>
      </c>
    </row>
    <row r="392" spans="1:3" x14ac:dyDescent="0.2">
      <c r="A392" s="3">
        <v>3.72</v>
      </c>
      <c r="B392" s="3"/>
      <c r="C392" s="3">
        <f t="shared" si="9"/>
        <v>1.8805402296003457</v>
      </c>
    </row>
    <row r="393" spans="1:3" x14ac:dyDescent="0.2">
      <c r="A393" s="3">
        <v>3.73</v>
      </c>
      <c r="B393" s="3"/>
      <c r="C393" s="3">
        <f t="shared" si="9"/>
        <v>1.8778119516626099</v>
      </c>
    </row>
    <row r="394" spans="1:3" x14ac:dyDescent="0.2">
      <c r="A394" s="3">
        <v>3.74</v>
      </c>
      <c r="B394" s="3"/>
      <c r="C394" s="3">
        <f t="shared" si="9"/>
        <v>1.8750836737248751</v>
      </c>
    </row>
    <row r="395" spans="1:3" x14ac:dyDescent="0.2">
      <c r="A395" s="3">
        <v>3.75</v>
      </c>
      <c r="B395" s="3"/>
      <c r="C395" s="3">
        <f t="shared" si="9"/>
        <v>1.8723553957871411</v>
      </c>
    </row>
    <row r="396" spans="1:3" x14ac:dyDescent="0.2">
      <c r="A396" s="3">
        <v>3.76</v>
      </c>
      <c r="B396" s="3"/>
      <c r="C396" s="3">
        <f t="shared" si="9"/>
        <v>1.8696271178494079</v>
      </c>
    </row>
    <row r="397" spans="1:3" x14ac:dyDescent="0.2">
      <c r="A397" s="3">
        <v>3.77</v>
      </c>
      <c r="B397" s="3"/>
      <c r="C397" s="3">
        <f t="shared" si="9"/>
        <v>1.8668988399116753</v>
      </c>
    </row>
    <row r="398" spans="1:3" x14ac:dyDescent="0.2">
      <c r="A398" s="3">
        <v>3.78</v>
      </c>
      <c r="B398" s="3"/>
      <c r="C398" s="3">
        <f t="shared" si="9"/>
        <v>1.8641705619739435</v>
      </c>
    </row>
    <row r="399" spans="1:3" x14ac:dyDescent="0.2">
      <c r="A399" s="3">
        <v>3.79</v>
      </c>
      <c r="B399" s="3"/>
      <c r="C399" s="3">
        <f t="shared" si="9"/>
        <v>1.8614422840362121</v>
      </c>
    </row>
    <row r="400" spans="1:3" x14ac:dyDescent="0.2">
      <c r="A400" s="3">
        <v>3.8</v>
      </c>
      <c r="B400" s="3"/>
      <c r="C400" s="3">
        <f t="shared" si="9"/>
        <v>1.8587140060984813</v>
      </c>
    </row>
    <row r="401" spans="1:3" x14ac:dyDescent="0.2">
      <c r="A401" s="3">
        <v>3.81</v>
      </c>
      <c r="B401" s="3"/>
      <c r="C401" s="3">
        <f t="shared" si="9"/>
        <v>1.8559857281607508</v>
      </c>
    </row>
    <row r="402" spans="1:3" x14ac:dyDescent="0.2">
      <c r="A402" s="3">
        <v>3.82</v>
      </c>
      <c r="B402" s="3"/>
      <c r="C402" s="3">
        <f t="shared" si="9"/>
        <v>1.8532574502230212</v>
      </c>
    </row>
    <row r="403" spans="1:3" x14ac:dyDescent="0.2">
      <c r="A403" s="3">
        <v>3.83</v>
      </c>
      <c r="B403" s="3"/>
      <c r="C403" s="3">
        <f t="shared" si="9"/>
        <v>1.8505291722852912</v>
      </c>
    </row>
    <row r="404" spans="1:3" x14ac:dyDescent="0.2">
      <c r="A404" s="3">
        <v>3.84</v>
      </c>
      <c r="B404" s="3"/>
      <c r="C404" s="3">
        <f t="shared" si="9"/>
        <v>1.8478008943475621</v>
      </c>
    </row>
    <row r="405" spans="1:3" x14ac:dyDescent="0.2">
      <c r="A405" s="3">
        <v>3.85</v>
      </c>
      <c r="B405" s="3"/>
      <c r="C405" s="3">
        <f t="shared" si="9"/>
        <v>1.845072616409833</v>
      </c>
    </row>
    <row r="406" spans="1:3" x14ac:dyDescent="0.2">
      <c r="A406" s="3">
        <v>3.86</v>
      </c>
      <c r="B406" s="3"/>
      <c r="C406" s="3">
        <f t="shared" si="9"/>
        <v>1.8423443384721048</v>
      </c>
    </row>
    <row r="407" spans="1:3" x14ac:dyDescent="0.2">
      <c r="A407" s="3">
        <v>3.87</v>
      </c>
      <c r="B407" s="3"/>
      <c r="C407" s="3">
        <f t="shared" si="9"/>
        <v>1.8396160605343761</v>
      </c>
    </row>
    <row r="408" spans="1:3" x14ac:dyDescent="0.2">
      <c r="A408" s="3">
        <v>3.88</v>
      </c>
      <c r="B408" s="3"/>
      <c r="C408" s="3">
        <f t="shared" si="9"/>
        <v>1.8368877825966483</v>
      </c>
    </row>
    <row r="409" spans="1:3" x14ac:dyDescent="0.2">
      <c r="A409" s="3">
        <v>3.89</v>
      </c>
      <c r="B409" s="3"/>
      <c r="C409" s="3">
        <f t="shared" si="9"/>
        <v>1.8341595046589201</v>
      </c>
    </row>
    <row r="410" spans="1:3" x14ac:dyDescent="0.2">
      <c r="A410" s="3">
        <v>3.9</v>
      </c>
      <c r="B410" s="3"/>
      <c r="C410" s="3">
        <f t="shared" si="9"/>
        <v>1.8314312267211923</v>
      </c>
    </row>
    <row r="411" spans="1:3" x14ac:dyDescent="0.2">
      <c r="A411" s="3">
        <v>3.91</v>
      </c>
      <c r="B411" s="3"/>
      <c r="C411" s="3">
        <f t="shared" si="9"/>
        <v>1.828702948783465</v>
      </c>
    </row>
    <row r="412" spans="1:3" x14ac:dyDescent="0.2">
      <c r="A412" s="3">
        <v>3.92</v>
      </c>
      <c r="B412" s="3"/>
      <c r="C412" s="3">
        <f t="shared" si="9"/>
        <v>1.8259746708457376</v>
      </c>
    </row>
    <row r="413" spans="1:3" x14ac:dyDescent="0.2">
      <c r="A413" s="3">
        <v>3.93</v>
      </c>
      <c r="B413" s="3"/>
      <c r="C413" s="3">
        <f t="shared" si="9"/>
        <v>1.8232463929080103</v>
      </c>
    </row>
    <row r="414" spans="1:3" x14ac:dyDescent="0.2">
      <c r="A414" s="3">
        <v>3.94</v>
      </c>
      <c r="B414" s="3"/>
      <c r="C414" s="3">
        <f t="shared" si="9"/>
        <v>1.8205181149702829</v>
      </c>
    </row>
    <row r="415" spans="1:3" x14ac:dyDescent="0.2">
      <c r="A415" s="3">
        <v>3.95</v>
      </c>
      <c r="B415" s="3"/>
      <c r="C415" s="3">
        <f t="shared" si="9"/>
        <v>1.817789837032556</v>
      </c>
    </row>
    <row r="416" spans="1:3" x14ac:dyDescent="0.2">
      <c r="A416" s="3">
        <v>3.96</v>
      </c>
      <c r="B416" s="3"/>
      <c r="C416" s="3">
        <f t="shared" si="9"/>
        <v>1.8150615590948291</v>
      </c>
    </row>
    <row r="417" spans="1:3" x14ac:dyDescent="0.2">
      <c r="A417" s="3">
        <v>3.97</v>
      </c>
      <c r="B417" s="3"/>
      <c r="C417" s="3">
        <f t="shared" si="9"/>
        <v>1.8123332811571022</v>
      </c>
    </row>
    <row r="418" spans="1:3" x14ac:dyDescent="0.2">
      <c r="A418" s="3">
        <v>3.98</v>
      </c>
      <c r="B418" s="3"/>
      <c r="C418" s="3">
        <f t="shared" si="9"/>
        <v>1.8096050032193758</v>
      </c>
    </row>
    <row r="419" spans="1:3" x14ac:dyDescent="0.2">
      <c r="A419" s="3">
        <v>3.99</v>
      </c>
      <c r="B419" s="3"/>
      <c r="C419" s="3">
        <f t="shared" si="9"/>
        <v>1.8068767252816489</v>
      </c>
    </row>
    <row r="420" spans="1:3" x14ac:dyDescent="0.2">
      <c r="A420" s="3">
        <v>4</v>
      </c>
      <c r="B420" s="3"/>
      <c r="C420" s="3">
        <f t="shared" si="9"/>
        <v>1.8041484473439224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>
      <selection activeCell="E2" sqref="E2:E28"/>
    </sheetView>
  </sheetViews>
  <sheetFormatPr defaultRowHeight="12.75" x14ac:dyDescent="0.2"/>
  <cols>
    <col min="1" max="5" width="9.140625" style="11"/>
    <col min="6" max="6" width="9.140625" style="14"/>
    <col min="7" max="16384" width="9.140625" style="11"/>
  </cols>
  <sheetData>
    <row r="1" spans="1:6" x14ac:dyDescent="0.2">
      <c r="A1" s="11" t="s">
        <v>1</v>
      </c>
      <c r="B1" s="11" t="s">
        <v>5</v>
      </c>
      <c r="C1" s="11" t="s">
        <v>41</v>
      </c>
      <c r="D1" s="11" t="s">
        <v>0</v>
      </c>
      <c r="E1" s="11" t="s">
        <v>6</v>
      </c>
      <c r="F1" s="14" t="s">
        <v>42</v>
      </c>
    </row>
    <row r="2" spans="1:6" x14ac:dyDescent="0.2">
      <c r="A2" s="11">
        <v>12262</v>
      </c>
      <c r="B2" s="11" t="s">
        <v>2</v>
      </c>
      <c r="C2" s="11" t="s">
        <v>43</v>
      </c>
      <c r="D2" s="11" t="s">
        <v>44</v>
      </c>
      <c r="E2" s="12">
        <v>0</v>
      </c>
      <c r="F2" s="15">
        <v>5.7781512503836439</v>
      </c>
    </row>
    <row r="3" spans="1:6" x14ac:dyDescent="0.2">
      <c r="A3" s="11">
        <v>12262</v>
      </c>
      <c r="B3" s="11" t="s">
        <v>2</v>
      </c>
      <c r="C3" s="11" t="s">
        <v>43</v>
      </c>
      <c r="D3" s="11" t="s">
        <v>44</v>
      </c>
      <c r="E3" s="12">
        <v>0.5</v>
      </c>
      <c r="F3" s="15" t="s">
        <v>46</v>
      </c>
    </row>
    <row r="4" spans="1:6" x14ac:dyDescent="0.2">
      <c r="A4" s="11">
        <v>12262</v>
      </c>
      <c r="B4" s="11" t="s">
        <v>2</v>
      </c>
      <c r="C4" s="11" t="s">
        <v>43</v>
      </c>
      <c r="D4" s="11" t="s">
        <v>44</v>
      </c>
      <c r="E4" s="12">
        <v>1</v>
      </c>
      <c r="F4" s="15">
        <v>2.5622928644564746</v>
      </c>
    </row>
    <row r="5" spans="1:6" x14ac:dyDescent="0.2">
      <c r="A5" s="11">
        <v>12262</v>
      </c>
      <c r="B5" s="11" t="s">
        <v>2</v>
      </c>
      <c r="C5" s="11" t="s">
        <v>43</v>
      </c>
      <c r="D5" s="11" t="s">
        <v>44</v>
      </c>
      <c r="E5" s="12">
        <v>1.5</v>
      </c>
      <c r="F5" s="15" t="s">
        <v>46</v>
      </c>
    </row>
    <row r="6" spans="1:6" x14ac:dyDescent="0.2">
      <c r="A6" s="11">
        <v>12262</v>
      </c>
      <c r="B6" s="11" t="s">
        <v>2</v>
      </c>
      <c r="C6" s="11" t="s">
        <v>43</v>
      </c>
      <c r="D6" s="11" t="s">
        <v>44</v>
      </c>
      <c r="E6" s="12">
        <v>2</v>
      </c>
      <c r="F6" s="15">
        <v>2.5622928644564746</v>
      </c>
    </row>
    <row r="7" spans="1:6" x14ac:dyDescent="0.2">
      <c r="A7" s="11">
        <v>12262</v>
      </c>
      <c r="B7" s="11" t="s">
        <v>2</v>
      </c>
      <c r="C7" s="11" t="s">
        <v>43</v>
      </c>
      <c r="D7" s="11" t="s">
        <v>44</v>
      </c>
      <c r="E7" s="12">
        <v>2.5</v>
      </c>
      <c r="F7" s="15" t="s">
        <v>46</v>
      </c>
    </row>
    <row r="8" spans="1:6" x14ac:dyDescent="0.2">
      <c r="A8" s="11">
        <v>12262</v>
      </c>
      <c r="B8" s="11" t="s">
        <v>2</v>
      </c>
      <c r="C8" s="11" t="s">
        <v>43</v>
      </c>
      <c r="D8" s="11" t="s">
        <v>44</v>
      </c>
      <c r="E8" s="12">
        <v>3</v>
      </c>
      <c r="F8" s="15">
        <v>3.0273496077747564</v>
      </c>
    </row>
    <row r="9" spans="1:6" x14ac:dyDescent="0.2">
      <c r="A9" s="11">
        <v>12262</v>
      </c>
      <c r="B9" s="11" t="s">
        <v>2</v>
      </c>
      <c r="C9" s="11" t="s">
        <v>43</v>
      </c>
      <c r="D9" s="11" t="s">
        <v>44</v>
      </c>
      <c r="E9" s="12">
        <v>3.5</v>
      </c>
      <c r="F9" s="15" t="s">
        <v>46</v>
      </c>
    </row>
    <row r="10" spans="1:6" x14ac:dyDescent="0.2">
      <c r="A10" s="11">
        <v>12262</v>
      </c>
      <c r="B10" s="11" t="s">
        <v>2</v>
      </c>
      <c r="C10" s="11" t="s">
        <v>43</v>
      </c>
      <c r="D10" s="11" t="s">
        <v>44</v>
      </c>
      <c r="E10" s="12">
        <v>4</v>
      </c>
      <c r="F10" s="15">
        <v>2.1303337684950061</v>
      </c>
    </row>
    <row r="11" spans="1:6" x14ac:dyDescent="0.2">
      <c r="A11" s="11">
        <v>12262</v>
      </c>
      <c r="B11" s="11" t="s">
        <v>3</v>
      </c>
      <c r="C11" s="11" t="s">
        <v>43</v>
      </c>
      <c r="D11" s="11" t="s">
        <v>44</v>
      </c>
      <c r="E11" s="12">
        <v>0</v>
      </c>
      <c r="F11" s="15">
        <v>5.6720978579357171</v>
      </c>
    </row>
    <row r="12" spans="1:6" x14ac:dyDescent="0.2">
      <c r="A12" s="11">
        <v>12262</v>
      </c>
      <c r="B12" s="11" t="s">
        <v>3</v>
      </c>
      <c r="C12" s="11" t="s">
        <v>43</v>
      </c>
      <c r="D12" s="11" t="s">
        <v>44</v>
      </c>
      <c r="E12" s="12">
        <v>0.5</v>
      </c>
      <c r="F12" s="15">
        <v>3.6020599913279625</v>
      </c>
    </row>
    <row r="13" spans="1:6" x14ac:dyDescent="0.2">
      <c r="A13" s="11">
        <v>12262</v>
      </c>
      <c r="B13" s="11" t="s">
        <v>3</v>
      </c>
      <c r="C13" s="11" t="s">
        <v>43</v>
      </c>
      <c r="D13" s="11" t="s">
        <v>44</v>
      </c>
      <c r="E13" s="12">
        <v>1</v>
      </c>
      <c r="F13" s="15">
        <v>2.5440680443502757</v>
      </c>
    </row>
    <row r="14" spans="1:6" x14ac:dyDescent="0.2">
      <c r="A14" s="11">
        <v>12262</v>
      </c>
      <c r="B14" s="11" t="s">
        <v>3</v>
      </c>
      <c r="C14" s="11" t="s">
        <v>43</v>
      </c>
      <c r="D14" s="11" t="s">
        <v>44</v>
      </c>
      <c r="E14" s="12">
        <v>1.5</v>
      </c>
      <c r="F14" s="15" t="s">
        <v>46</v>
      </c>
    </row>
    <row r="15" spans="1:6" x14ac:dyDescent="0.2">
      <c r="A15" s="11">
        <v>12262</v>
      </c>
      <c r="B15" s="11" t="s">
        <v>3</v>
      </c>
      <c r="C15" s="11" t="s">
        <v>43</v>
      </c>
      <c r="D15" s="11" t="s">
        <v>44</v>
      </c>
      <c r="E15" s="12">
        <v>2</v>
      </c>
      <c r="F15" s="15">
        <v>2.1760912590556813</v>
      </c>
    </row>
    <row r="16" spans="1:6" x14ac:dyDescent="0.2">
      <c r="A16" s="11">
        <v>12262</v>
      </c>
      <c r="B16" s="11" t="s">
        <v>3</v>
      </c>
      <c r="C16" s="11" t="s">
        <v>43</v>
      </c>
      <c r="D16" s="11" t="s">
        <v>44</v>
      </c>
      <c r="E16" s="12">
        <v>2.5</v>
      </c>
      <c r="F16" s="15" t="s">
        <v>46</v>
      </c>
    </row>
    <row r="17" spans="1:6" x14ac:dyDescent="0.2">
      <c r="A17" s="11">
        <v>12262</v>
      </c>
      <c r="B17" s="11" t="s">
        <v>3</v>
      </c>
      <c r="C17" s="11" t="s">
        <v>43</v>
      </c>
      <c r="D17" s="11" t="s">
        <v>44</v>
      </c>
      <c r="E17" s="12">
        <v>3</v>
      </c>
      <c r="F17" s="15">
        <v>2.0606978403536118</v>
      </c>
    </row>
    <row r="18" spans="1:6" x14ac:dyDescent="0.2">
      <c r="A18" s="11">
        <v>12262</v>
      </c>
      <c r="B18" s="11" t="s">
        <v>3</v>
      </c>
      <c r="C18" s="11" t="s">
        <v>43</v>
      </c>
      <c r="D18" s="11" t="s">
        <v>44</v>
      </c>
      <c r="E18" s="12">
        <v>3.5</v>
      </c>
      <c r="F18" s="15" t="s">
        <v>46</v>
      </c>
    </row>
    <row r="19" spans="1:6" x14ac:dyDescent="0.2">
      <c r="A19" s="11">
        <v>12262</v>
      </c>
      <c r="B19" s="11" t="s">
        <v>3</v>
      </c>
      <c r="C19" s="11" t="s">
        <v>43</v>
      </c>
      <c r="D19" s="11" t="s">
        <v>44</v>
      </c>
      <c r="E19" s="12">
        <v>4</v>
      </c>
      <c r="F19" s="15">
        <v>1.5440680443502757</v>
      </c>
    </row>
    <row r="20" spans="1:6" x14ac:dyDescent="0.2">
      <c r="A20" s="11">
        <v>12262</v>
      </c>
      <c r="B20" s="11" t="s">
        <v>4</v>
      </c>
      <c r="C20" s="11" t="s">
        <v>43</v>
      </c>
      <c r="D20" s="11" t="s">
        <v>44</v>
      </c>
      <c r="E20" s="12">
        <v>0</v>
      </c>
      <c r="F20" s="15">
        <v>5.6989700043360187</v>
      </c>
    </row>
    <row r="21" spans="1:6" x14ac:dyDescent="0.2">
      <c r="A21" s="11">
        <v>12262</v>
      </c>
      <c r="B21" s="11" t="s">
        <v>4</v>
      </c>
      <c r="C21" s="11" t="s">
        <v>43</v>
      </c>
      <c r="D21" s="11" t="s">
        <v>44</v>
      </c>
      <c r="E21" s="12">
        <v>0.5</v>
      </c>
      <c r="F21" s="15" t="s">
        <v>46</v>
      </c>
    </row>
    <row r="22" spans="1:6" x14ac:dyDescent="0.2">
      <c r="A22" s="11">
        <v>12262</v>
      </c>
      <c r="B22" s="11" t="s">
        <v>4</v>
      </c>
      <c r="C22" s="11" t="s">
        <v>43</v>
      </c>
      <c r="D22" s="11" t="s">
        <v>44</v>
      </c>
      <c r="E22" s="12">
        <v>1</v>
      </c>
      <c r="F22" s="15">
        <v>2.6180480967120929</v>
      </c>
    </row>
    <row r="23" spans="1:6" x14ac:dyDescent="0.2">
      <c r="A23" s="11">
        <v>12262</v>
      </c>
      <c r="B23" s="11" t="s">
        <v>4</v>
      </c>
      <c r="C23" s="11" t="s">
        <v>43</v>
      </c>
      <c r="D23" s="11" t="s">
        <v>44</v>
      </c>
      <c r="E23" s="12">
        <v>1.5</v>
      </c>
      <c r="F23" s="15" t="s">
        <v>46</v>
      </c>
    </row>
    <row r="24" spans="1:6" x14ac:dyDescent="0.2">
      <c r="A24" s="11">
        <v>12262</v>
      </c>
      <c r="B24" s="11" t="s">
        <v>4</v>
      </c>
      <c r="C24" s="11" t="s">
        <v>43</v>
      </c>
      <c r="D24" s="11" t="s">
        <v>44</v>
      </c>
      <c r="E24" s="12">
        <v>2</v>
      </c>
      <c r="F24" s="15">
        <v>2.1303337684950061</v>
      </c>
    </row>
    <row r="25" spans="1:6" x14ac:dyDescent="0.2">
      <c r="A25" s="11">
        <v>12262</v>
      </c>
      <c r="B25" s="11" t="s">
        <v>4</v>
      </c>
      <c r="C25" s="11" t="s">
        <v>43</v>
      </c>
      <c r="D25" s="11" t="s">
        <v>44</v>
      </c>
      <c r="E25" s="12">
        <v>2.5</v>
      </c>
      <c r="F25" s="15" t="s">
        <v>46</v>
      </c>
    </row>
    <row r="26" spans="1:6" x14ac:dyDescent="0.2">
      <c r="A26" s="11">
        <v>12262</v>
      </c>
      <c r="B26" s="11" t="s">
        <v>4</v>
      </c>
      <c r="C26" s="11" t="s">
        <v>43</v>
      </c>
      <c r="D26" s="11" t="s">
        <v>44</v>
      </c>
      <c r="E26" s="12">
        <v>3</v>
      </c>
      <c r="F26" s="15" t="s">
        <v>46</v>
      </c>
    </row>
    <row r="27" spans="1:6" x14ac:dyDescent="0.2">
      <c r="A27" s="11">
        <v>12262</v>
      </c>
      <c r="B27" s="11" t="s">
        <v>4</v>
      </c>
      <c r="C27" s="11" t="s">
        <v>43</v>
      </c>
      <c r="D27" s="11" t="s">
        <v>44</v>
      </c>
      <c r="E27" s="12">
        <v>3.5</v>
      </c>
      <c r="F27" s="15" t="s">
        <v>46</v>
      </c>
    </row>
    <row r="28" spans="1:6" x14ac:dyDescent="0.2">
      <c r="A28" s="11">
        <v>12262</v>
      </c>
      <c r="B28" s="11" t="s">
        <v>4</v>
      </c>
      <c r="C28" s="11" t="s">
        <v>43</v>
      </c>
      <c r="D28" s="11" t="s">
        <v>44</v>
      </c>
      <c r="E28" s="12">
        <v>4</v>
      </c>
      <c r="F28" s="15">
        <v>1.1760912590556813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2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5" width="9.140625" style="8"/>
    <col min="6" max="6" width="13.28515625" style="8" bestFit="1" customWidth="1"/>
    <col min="7" max="16384" width="9.140625" style="11"/>
  </cols>
  <sheetData>
    <row r="1" spans="1:33" ht="24" customHeight="1" x14ac:dyDescent="0.2">
      <c r="A1" s="10" t="s">
        <v>6</v>
      </c>
      <c r="B1" s="2" t="s">
        <v>7</v>
      </c>
      <c r="C1" s="2" t="s">
        <v>8</v>
      </c>
      <c r="D1" s="1" t="s">
        <v>9</v>
      </c>
      <c r="E1" s="3"/>
      <c r="F1" s="1" t="s">
        <v>11</v>
      </c>
      <c r="G1" s="4" t="s">
        <v>12</v>
      </c>
      <c r="H1" s="4" t="s">
        <v>15</v>
      </c>
      <c r="I1" s="12"/>
      <c r="K1" s="12"/>
      <c r="L1" s="12"/>
      <c r="M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</row>
    <row r="2" spans="1:33" x14ac:dyDescent="0.2">
      <c r="A2" s="3">
        <v>0</v>
      </c>
      <c r="B2" s="3">
        <v>5.7242758696007892</v>
      </c>
      <c r="C2" s="3">
        <f t="shared" ref="C2:C18" si="0" xml:space="preserve"> LOG((10^$G$5 - 10^$G$4) * EXP(-$G$3 *A2 )  + 10^$G$4)</f>
        <v>5.6472640217486036</v>
      </c>
      <c r="D2" s="3">
        <f t="shared" ref="D2:D18" si="1" xml:space="preserve"> (B2 - C2)^2</f>
        <v>5.9308247096081703E-3</v>
      </c>
      <c r="E2" s="3"/>
      <c r="F2" s="3"/>
      <c r="G2" s="13"/>
      <c r="H2" s="13"/>
      <c r="I2" s="12"/>
      <c r="J2" s="12"/>
      <c r="K2" s="12"/>
      <c r="L2" s="5" t="s">
        <v>16</v>
      </c>
      <c r="M2" s="13">
        <v>0.20964776884714251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</row>
    <row r="3" spans="1:33" x14ac:dyDescent="0.2">
      <c r="A3" s="3">
        <v>0.5</v>
      </c>
      <c r="B3" s="3">
        <v>2.7781512503836434</v>
      </c>
      <c r="C3" s="3">
        <f t="shared" si="0"/>
        <v>2.6561877593968837</v>
      </c>
      <c r="D3" s="3">
        <f t="shared" si="1"/>
        <v>1.4875093133677424E-2</v>
      </c>
      <c r="E3" s="3"/>
      <c r="F3" s="3" t="s">
        <v>13</v>
      </c>
      <c r="G3" s="13">
        <v>16.03537267645255</v>
      </c>
      <c r="H3" s="13">
        <v>4.1837922087590655</v>
      </c>
      <c r="I3" s="12"/>
      <c r="J3" s="12"/>
      <c r="K3" s="12"/>
      <c r="L3" s="5" t="s">
        <v>19</v>
      </c>
      <c r="M3" s="13">
        <f>SQRT(M2)</f>
        <v>0.45787309251269886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</row>
    <row r="4" spans="1:33" x14ac:dyDescent="0.2">
      <c r="A4" s="3">
        <v>2</v>
      </c>
      <c r="B4" s="3">
        <v>1.8129133566428555</v>
      </c>
      <c r="C4" s="3">
        <f t="shared" si="0"/>
        <v>2.4869974263818349</v>
      </c>
      <c r="D4" s="3">
        <f t="shared" si="1"/>
        <v>0.45438933307586521</v>
      </c>
      <c r="E4" s="3"/>
      <c r="F4" s="3" t="s">
        <v>24</v>
      </c>
      <c r="G4" s="13">
        <v>2.4869974263744283</v>
      </c>
      <c r="H4" s="13">
        <v>0.13807441636891776</v>
      </c>
      <c r="I4" s="12"/>
      <c r="J4" s="12"/>
      <c r="K4" s="12"/>
      <c r="L4" s="5" t="s">
        <v>17</v>
      </c>
      <c r="M4" s="13">
        <v>0.89174998645359094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</row>
    <row r="5" spans="1:33" x14ac:dyDescent="0.2">
      <c r="A5" s="3">
        <v>3</v>
      </c>
      <c r="B5" s="3">
        <v>2.4548448600085102</v>
      </c>
      <c r="C5" s="3">
        <f t="shared" si="0"/>
        <v>2.4869974263744283</v>
      </c>
      <c r="D5" s="3">
        <f t="shared" si="1"/>
        <v>1.0337875239147694E-3</v>
      </c>
      <c r="E5" s="3"/>
      <c r="F5" s="3" t="s">
        <v>14</v>
      </c>
      <c r="G5" s="13">
        <v>5.6472640217486028</v>
      </c>
      <c r="H5" s="13">
        <v>0.26435315143742316</v>
      </c>
      <c r="I5" s="12"/>
      <c r="J5" s="12"/>
      <c r="K5" s="12"/>
      <c r="L5" s="5" t="s">
        <v>18</v>
      </c>
      <c r="M5" s="13">
        <v>0.8762856988041039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spans="1:33" x14ac:dyDescent="0.2">
      <c r="A6" s="3">
        <v>4</v>
      </c>
      <c r="B6" s="3">
        <v>1.6989700043360187</v>
      </c>
      <c r="C6" s="3">
        <f t="shared" si="0"/>
        <v>2.4869974263744283</v>
      </c>
      <c r="D6" s="3">
        <f t="shared" si="1"/>
        <v>0.62098721788450173</v>
      </c>
      <c r="E6" s="3"/>
      <c r="F6" s="3"/>
      <c r="G6" s="12"/>
      <c r="H6" s="12"/>
      <c r="I6" s="12"/>
      <c r="J6" s="12"/>
      <c r="K6" s="12"/>
      <c r="L6" s="12"/>
      <c r="M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x14ac:dyDescent="0.2">
      <c r="A7" s="3">
        <v>0</v>
      </c>
      <c r="B7" s="3">
        <v>5.5185139398778871</v>
      </c>
      <c r="C7" s="3">
        <f t="shared" si="0"/>
        <v>5.6472640217486036</v>
      </c>
      <c r="D7" s="3">
        <f t="shared" si="1"/>
        <v>1.6576583581716219E-2</v>
      </c>
      <c r="E7" s="3"/>
      <c r="F7" s="1" t="s">
        <v>20</v>
      </c>
      <c r="G7" s="12"/>
      <c r="H7" s="12"/>
      <c r="I7" s="12"/>
      <c r="J7" s="12"/>
      <c r="K7" s="12"/>
      <c r="L7" s="12"/>
      <c r="M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x14ac:dyDescent="0.2">
      <c r="A8" s="3">
        <v>0.5</v>
      </c>
      <c r="B8" s="3">
        <v>2.6720978579357175</v>
      </c>
      <c r="C8" s="3">
        <f t="shared" si="0"/>
        <v>2.6561877593968837</v>
      </c>
      <c r="D8" s="3">
        <f t="shared" si="1"/>
        <v>2.53131235515403E-4</v>
      </c>
      <c r="E8" s="3"/>
      <c r="F8" s="3" t="s">
        <v>39</v>
      </c>
      <c r="G8" s="12"/>
      <c r="H8" s="12"/>
      <c r="I8" s="12"/>
      <c r="J8" s="12"/>
      <c r="K8" s="12"/>
      <c r="L8" s="12"/>
      <c r="M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x14ac:dyDescent="0.2">
      <c r="A9" s="3">
        <v>1</v>
      </c>
      <c r="B9" s="3">
        <v>2.1303337684950061</v>
      </c>
      <c r="C9" s="3">
        <f t="shared" si="0"/>
        <v>2.4870656041097212</v>
      </c>
      <c r="D9" s="3">
        <f t="shared" si="1"/>
        <v>0.12725760254104412</v>
      </c>
      <c r="E9" s="3"/>
      <c r="F9" s="1" t="s">
        <v>21</v>
      </c>
      <c r="G9" s="12"/>
      <c r="H9" s="12"/>
      <c r="I9" s="12"/>
      <c r="J9" s="12"/>
      <c r="K9" s="12"/>
      <c r="L9" s="12"/>
      <c r="M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x14ac:dyDescent="0.2">
      <c r="A10" s="3">
        <v>2</v>
      </c>
      <c r="B10" s="3">
        <v>2.8027737252919755</v>
      </c>
      <c r="C10" s="3">
        <f t="shared" si="0"/>
        <v>2.4869974263818349</v>
      </c>
      <c r="D10" s="3">
        <f t="shared" si="1"/>
        <v>9.9714670953386528E-2</v>
      </c>
      <c r="E10" s="3"/>
      <c r="F10" s="3" t="s">
        <v>40</v>
      </c>
      <c r="G10" s="12"/>
      <c r="H10" s="12"/>
      <c r="I10" s="12"/>
      <c r="J10" s="12"/>
      <c r="K10" s="12"/>
      <c r="L10" s="12"/>
      <c r="M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x14ac:dyDescent="0.2">
      <c r="A11" s="3">
        <v>3</v>
      </c>
      <c r="B11" s="3">
        <v>2.5854607295085006</v>
      </c>
      <c r="C11" s="3">
        <f t="shared" si="0"/>
        <v>2.4869974263744283</v>
      </c>
      <c r="D11" s="3">
        <f t="shared" si="1"/>
        <v>9.6950220640722035E-3</v>
      </c>
      <c r="E11" s="3"/>
      <c r="F11" s="1" t="s">
        <v>22</v>
      </c>
      <c r="G11" s="12"/>
      <c r="H11" s="12"/>
      <c r="I11" s="12"/>
      <c r="J11" s="12"/>
      <c r="K11" s="12"/>
      <c r="L11" s="12"/>
      <c r="M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x14ac:dyDescent="0.2">
      <c r="A12" s="3">
        <v>4</v>
      </c>
      <c r="B12" s="3">
        <v>2.0606978403536118</v>
      </c>
      <c r="C12" s="3">
        <f t="shared" si="0"/>
        <v>2.4869974263744283</v>
      </c>
      <c r="D12" s="3">
        <f t="shared" si="1"/>
        <v>0.18173133704151956</v>
      </c>
      <c r="E12" s="3"/>
      <c r="F12" s="18" t="s">
        <v>23</v>
      </c>
      <c r="G12" s="19"/>
      <c r="H12" s="19"/>
      <c r="I12" s="19"/>
      <c r="J12" s="19"/>
      <c r="K12" s="19"/>
      <c r="L12" s="19"/>
      <c r="M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x14ac:dyDescent="0.2">
      <c r="A13" s="3">
        <v>0</v>
      </c>
      <c r="B13" s="3">
        <v>5.6989700043360187</v>
      </c>
      <c r="C13" s="3">
        <f t="shared" si="0"/>
        <v>5.6472640217486036</v>
      </c>
      <c r="D13" s="3">
        <f t="shared" si="1"/>
        <v>2.6735086353300735E-3</v>
      </c>
      <c r="E13" s="3"/>
      <c r="F13" s="19"/>
      <c r="G13" s="19"/>
      <c r="H13" s="19"/>
      <c r="I13" s="19"/>
      <c r="J13" s="19"/>
      <c r="K13" s="19"/>
      <c r="L13" s="19"/>
      <c r="M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</row>
    <row r="14" spans="1:33" x14ac:dyDescent="0.2">
      <c r="A14" s="3">
        <v>0.5</v>
      </c>
      <c r="B14" s="3">
        <v>2.5185139398778875</v>
      </c>
      <c r="C14" s="3">
        <f t="shared" si="0"/>
        <v>2.6561877593968837</v>
      </c>
      <c r="D14" s="3">
        <f t="shared" si="1"/>
        <v>1.8954080580949127E-2</v>
      </c>
      <c r="E14" s="3"/>
      <c r="F14" s="19"/>
      <c r="G14" s="19"/>
      <c r="H14" s="19"/>
      <c r="I14" s="19"/>
      <c r="J14" s="19"/>
      <c r="K14" s="19"/>
      <c r="L14" s="19"/>
      <c r="M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</row>
    <row r="15" spans="1:33" x14ac:dyDescent="0.2">
      <c r="A15" s="3">
        <v>1</v>
      </c>
      <c r="B15" s="3">
        <v>2.6384892569546374</v>
      </c>
      <c r="C15" s="3">
        <f t="shared" si="0"/>
        <v>2.4870656041097212</v>
      </c>
      <c r="D15" s="3">
        <f t="shared" si="1"/>
        <v>2.2929122640897703E-2</v>
      </c>
      <c r="E15" s="3"/>
      <c r="F15" s="3"/>
      <c r="G15" s="12"/>
      <c r="H15" s="12"/>
      <c r="I15" s="12"/>
      <c r="J15" s="12"/>
      <c r="K15" s="12"/>
      <c r="L15" s="12"/>
      <c r="M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</row>
    <row r="16" spans="1:33" x14ac:dyDescent="0.2">
      <c r="A16" s="3">
        <v>2</v>
      </c>
      <c r="B16" s="3">
        <v>3.5440680443502757</v>
      </c>
      <c r="C16" s="3">
        <f t="shared" si="0"/>
        <v>2.4869974263818349</v>
      </c>
      <c r="D16" s="3">
        <f t="shared" si="1"/>
        <v>1.1173982913721814</v>
      </c>
      <c r="E16" s="3"/>
      <c r="F16" s="3"/>
      <c r="G16" s="12"/>
      <c r="H16" s="12"/>
      <c r="I16" s="12"/>
      <c r="J16" s="12"/>
      <c r="K16" s="12"/>
      <c r="L16" s="12"/>
      <c r="M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1:33" x14ac:dyDescent="0.2">
      <c r="A17" s="3">
        <v>3</v>
      </c>
      <c r="B17" s="3">
        <v>2.9294189257142929</v>
      </c>
      <c r="C17" s="3">
        <f t="shared" si="0"/>
        <v>2.4869974263744283</v>
      </c>
      <c r="D17" s="3">
        <f t="shared" si="1"/>
        <v>0.19573678307813375</v>
      </c>
      <c r="E17" s="3"/>
      <c r="F17" s="3"/>
      <c r="G17" s="12"/>
      <c r="H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1:33" x14ac:dyDescent="0.2">
      <c r="A18" s="3">
        <v>4</v>
      </c>
      <c r="B18" s="3">
        <v>2.6989700043360187</v>
      </c>
      <c r="C18" s="3">
        <f t="shared" si="0"/>
        <v>2.4869974263744283</v>
      </c>
      <c r="D18" s="3">
        <f t="shared" si="1"/>
        <v>4.4932373807682523E-2</v>
      </c>
      <c r="E18" s="3"/>
      <c r="F18" s="3"/>
      <c r="G18" s="12"/>
      <c r="H18" s="12"/>
      <c r="I18" s="12"/>
      <c r="J18" s="12"/>
      <c r="K18" s="12"/>
      <c r="L18" s="12"/>
      <c r="M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</row>
    <row r="19" spans="1:33" x14ac:dyDescent="0.2">
      <c r="A19" s="1" t="s">
        <v>10</v>
      </c>
      <c r="B19" s="3"/>
      <c r="C19" s="3"/>
      <c r="D19" s="3">
        <f>SUM(D2:D18)</f>
        <v>2.935068763859995</v>
      </c>
      <c r="E19" s="3"/>
      <c r="F19" s="3"/>
      <c r="G19" s="12"/>
      <c r="H19" s="12"/>
      <c r="I19" s="12"/>
      <c r="J19" s="12"/>
      <c r="K19" s="12"/>
      <c r="L19" s="12"/>
      <c r="M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</row>
    <row r="20" spans="1:33" x14ac:dyDescent="0.2">
      <c r="A20" s="3"/>
      <c r="B20" s="3"/>
      <c r="C20" s="3"/>
      <c r="D20" s="3"/>
      <c r="E20" s="3"/>
      <c r="F20" s="3"/>
      <c r="G20" s="12"/>
      <c r="H20" s="12"/>
      <c r="I20" s="12"/>
      <c r="J20" s="12"/>
      <c r="K20" s="12"/>
      <c r="L20" s="12"/>
      <c r="M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</row>
    <row r="21" spans="1:33" x14ac:dyDescent="0.2">
      <c r="A21" s="3"/>
      <c r="B21" s="3"/>
      <c r="C21" s="3"/>
      <c r="D21" s="3"/>
      <c r="E21" s="3"/>
      <c r="F21" s="3"/>
      <c r="G21" s="12"/>
      <c r="H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</row>
    <row r="22" spans="1:33" x14ac:dyDescent="0.2">
      <c r="A22" s="3">
        <v>0</v>
      </c>
      <c r="B22" s="3"/>
      <c r="C22" s="3">
        <f xml:space="preserve"> LOG((10^$G$5 - 10^$G$4) * EXP(-$G$3 *A22 )  + 10^$G$4)</f>
        <v>5.6472640217486036</v>
      </c>
      <c r="D22" s="3"/>
      <c r="E22" s="3"/>
      <c r="F22" s="3"/>
      <c r="G22" s="12"/>
      <c r="H22" s="12"/>
      <c r="I22" s="12"/>
      <c r="J22" s="12"/>
      <c r="K22" s="12"/>
      <c r="L22" s="12"/>
      <c r="M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</row>
    <row r="23" spans="1:33" x14ac:dyDescent="0.2">
      <c r="A23" s="3">
        <v>0.01</v>
      </c>
      <c r="B23" s="3"/>
      <c r="C23" s="3">
        <f t="shared" ref="C23:C24" si="2" xml:space="preserve"> LOG((10^$G$5 - 10^$G$4) * EXP(-$G$3 *A23 )  + 10^$G$4)</f>
        <v>5.5776755053903626</v>
      </c>
      <c r="D23" s="3"/>
      <c r="E23" s="3"/>
      <c r="F23" s="3"/>
      <c r="G23" s="12"/>
      <c r="H23" s="12"/>
      <c r="I23" s="12"/>
      <c r="J23" s="12"/>
      <c r="K23" s="12"/>
      <c r="L23" s="12"/>
      <c r="M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</row>
    <row r="24" spans="1:33" x14ac:dyDescent="0.2">
      <c r="A24" s="3">
        <v>0.02</v>
      </c>
      <c r="B24" s="3"/>
      <c r="C24" s="3">
        <f t="shared" si="2"/>
        <v>5.5080960638435004</v>
      </c>
      <c r="D24" s="3"/>
      <c r="E24" s="3"/>
      <c r="F24" s="3"/>
      <c r="G24" s="12"/>
      <c r="H24" s="12"/>
      <c r="I24" s="12"/>
      <c r="J24" s="12"/>
      <c r="K24" s="12"/>
      <c r="L24" s="12"/>
      <c r="M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</row>
    <row r="25" spans="1:33" x14ac:dyDescent="0.2">
      <c r="A25" s="3">
        <v>0.03</v>
      </c>
      <c r="B25" s="3"/>
      <c r="C25" s="3">
        <f t="shared" ref="C25:C88" si="3" xml:space="preserve"> LOG((10^$G$5 - 10^$G$4) * EXP(-$G$3 *A25 )  + 10^$G$4)</f>
        <v>5.4385272724279794</v>
      </c>
      <c r="D25" s="3"/>
      <c r="E25" s="3"/>
      <c r="F25" s="3"/>
      <c r="G25" s="12"/>
      <c r="H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</row>
    <row r="26" spans="1:33" x14ac:dyDescent="0.2">
      <c r="A26" s="3">
        <v>0.04</v>
      </c>
      <c r="B26" s="3"/>
      <c r="C26" s="3">
        <f t="shared" si="3"/>
        <v>5.3689709793106957</v>
      </c>
      <c r="D26" s="3"/>
      <c r="E26" s="3"/>
      <c r="F26" s="3"/>
      <c r="G26" s="12"/>
      <c r="H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</row>
    <row r="27" spans="1:33" x14ac:dyDescent="0.2">
      <c r="A27" s="3">
        <v>0.05</v>
      </c>
      <c r="B27" s="3"/>
      <c r="C27" s="3">
        <f t="shared" si="3"/>
        <v>5.2994293525299856</v>
      </c>
      <c r="D27" s="3"/>
      <c r="E27" s="3"/>
      <c r="F27" s="3"/>
      <c r="G27" s="12"/>
      <c r="H27" s="12"/>
      <c r="I27" s="12"/>
      <c r="J27" s="12"/>
      <c r="K27" s="12"/>
      <c r="L27" s="12"/>
      <c r="M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</row>
    <row r="28" spans="1:33" x14ac:dyDescent="0.2">
      <c r="A28" s="3">
        <v>0.06</v>
      </c>
      <c r="B28" s="3"/>
      <c r="C28" s="3">
        <f t="shared" si="3"/>
        <v>5.2299049350368003</v>
      </c>
      <c r="D28" s="3"/>
      <c r="E28" s="3"/>
      <c r="F28" s="3"/>
      <c r="G28" s="12"/>
      <c r="H28" s="12"/>
      <c r="I28" s="12"/>
      <c r="J28" s="12"/>
      <c r="K28" s="12"/>
      <c r="L28" s="12"/>
      <c r="M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</row>
    <row r="29" spans="1:33" x14ac:dyDescent="0.2">
      <c r="A29" s="3">
        <v>7.0000000000000007E-2</v>
      </c>
      <c r="B29" s="3"/>
      <c r="C29" s="3">
        <f t="shared" si="3"/>
        <v>5.1604007090860389</v>
      </c>
      <c r="D29" s="3"/>
      <c r="E29" s="3"/>
      <c r="F29" s="3"/>
      <c r="G29" s="12"/>
      <c r="H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</row>
    <row r="30" spans="1:33" x14ac:dyDescent="0.2">
      <c r="A30" s="3">
        <v>0.08</v>
      </c>
      <c r="B30" s="3"/>
      <c r="C30" s="3">
        <f t="shared" si="3"/>
        <v>5.0909201715206969</v>
      </c>
      <c r="D30" s="3"/>
      <c r="E30" s="3"/>
      <c r="F30" s="3"/>
      <c r="G30" s="12"/>
      <c r="H30" s="12"/>
      <c r="I30" s="12"/>
      <c r="J30" s="12"/>
      <c r="K30" s="12"/>
      <c r="L30" s="12"/>
      <c r="M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</row>
    <row r="31" spans="1:33" x14ac:dyDescent="0.2">
      <c r="A31" s="3">
        <v>0.09</v>
      </c>
      <c r="B31" s="3"/>
      <c r="C31" s="3">
        <f t="shared" si="3"/>
        <v>5.0214674217286666</v>
      </c>
      <c r="D31" s="3"/>
      <c r="E31" s="3"/>
      <c r="F31" s="3"/>
      <c r="G31" s="12"/>
      <c r="H31" s="12"/>
      <c r="I31" s="12"/>
      <c r="J31" s="12"/>
      <c r="K31" s="12"/>
      <c r="L31" s="12"/>
      <c r="M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</row>
    <row r="32" spans="1:33" x14ac:dyDescent="0.2">
      <c r="A32" s="3">
        <v>0.1</v>
      </c>
      <c r="B32" s="3"/>
      <c r="C32" s="3">
        <f t="shared" si="3"/>
        <v>4.9520472643189386</v>
      </c>
      <c r="D32" s="3"/>
      <c r="E32" s="3"/>
      <c r="F32" s="3"/>
      <c r="G32" s="12"/>
      <c r="H32" s="12"/>
      <c r="I32" s="12"/>
      <c r="J32" s="12"/>
      <c r="K32" s="12"/>
      <c r="L32" s="12"/>
      <c r="M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</row>
    <row r="33" spans="1:33" x14ac:dyDescent="0.2">
      <c r="A33" s="3">
        <v>0.11</v>
      </c>
      <c r="B33" s="3"/>
      <c r="C33" s="3">
        <f t="shared" si="3"/>
        <v>4.8826653288615995</v>
      </c>
      <c r="D33" s="3"/>
      <c r="E33" s="3"/>
      <c r="F33" s="3"/>
      <c r="G33" s="12"/>
      <c r="H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</row>
    <row r="34" spans="1:33" x14ac:dyDescent="0.2">
      <c r="A34" s="3">
        <v>0.12</v>
      </c>
      <c r="B34" s="3"/>
      <c r="C34" s="3">
        <f t="shared" si="3"/>
        <v>4.8133282093641068</v>
      </c>
      <c r="D34" s="3"/>
      <c r="E34" s="3"/>
      <c r="F34" s="3"/>
      <c r="G34" s="12"/>
      <c r="H34" s="12"/>
      <c r="I34" s="12"/>
      <c r="J34" s="12"/>
      <c r="K34" s="12"/>
      <c r="L34" s="12"/>
      <c r="M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</row>
    <row r="35" spans="1:33" x14ac:dyDescent="0.2">
      <c r="A35" s="3">
        <v>0.13</v>
      </c>
      <c r="B35" s="3"/>
      <c r="C35" s="3">
        <f t="shared" si="3"/>
        <v>4.7440436265124655</v>
      </c>
      <c r="D35" s="3"/>
      <c r="E35" s="3"/>
      <c r="F35" s="3"/>
      <c r="G35" s="12"/>
      <c r="H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</row>
    <row r="36" spans="1:33" x14ac:dyDescent="0.2">
      <c r="A36" s="3">
        <v>0.14000000000000001</v>
      </c>
      <c r="B36" s="3"/>
      <c r="C36" s="3">
        <f t="shared" si="3"/>
        <v>4.6748206160848138</v>
      </c>
      <c r="D36" s="3"/>
      <c r="E36" s="3"/>
      <c r="F36" s="3"/>
      <c r="G36" s="12"/>
      <c r="H36" s="12"/>
      <c r="I36" s="12"/>
      <c r="J36" s="12"/>
      <c r="K36" s="12"/>
      <c r="L36" s="12"/>
      <c r="M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</row>
    <row r="37" spans="1:33" x14ac:dyDescent="0.2">
      <c r="A37" s="3">
        <v>0.15</v>
      </c>
      <c r="B37" s="3"/>
      <c r="C37" s="3">
        <f t="shared" si="3"/>
        <v>4.6056697473366555</v>
      </c>
      <c r="D37" s="3"/>
      <c r="E37" s="3"/>
      <c r="F37" s="3"/>
      <c r="G37" s="12"/>
      <c r="H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</row>
    <row r="38" spans="1:33" x14ac:dyDescent="0.2">
      <c r="A38" s="3">
        <v>0.16</v>
      </c>
      <c r="B38" s="3"/>
      <c r="C38" s="3">
        <f t="shared" si="3"/>
        <v>4.5366033755456412</v>
      </c>
      <c r="D38" s="3"/>
      <c r="E38" s="3"/>
      <c r="F38" s="3"/>
      <c r="G38" s="12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</row>
    <row r="39" spans="1:33" x14ac:dyDescent="0.2">
      <c r="A39" s="3">
        <v>0.17</v>
      </c>
      <c r="B39" s="3"/>
      <c r="C39" s="3">
        <f t="shared" si="3"/>
        <v>4.4676359332646323</v>
      </c>
      <c r="D39" s="3"/>
      <c r="E39" s="3"/>
      <c r="F39" s="3"/>
      <c r="G39" s="12"/>
      <c r="H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</row>
    <row r="40" spans="1:33" x14ac:dyDescent="0.2">
      <c r="A40" s="3">
        <v>0.18</v>
      </c>
      <c r="B40" s="3"/>
      <c r="C40" s="3">
        <f t="shared" si="3"/>
        <v>4.3987842651283211</v>
      </c>
      <c r="D40" s="3"/>
      <c r="E40" s="3"/>
      <c r="F40" s="3"/>
      <c r="G40" s="12"/>
      <c r="H40" s="12"/>
      <c r="I40" s="12"/>
      <c r="J40" s="12"/>
      <c r="K40" s="12"/>
      <c r="L40" s="12"/>
      <c r="M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</row>
    <row r="41" spans="1:33" x14ac:dyDescent="0.2">
      <c r="A41" s="3">
        <v>0.19</v>
      </c>
      <c r="B41" s="3"/>
      <c r="C41" s="3">
        <f t="shared" si="3"/>
        <v>4.3300680112387653</v>
      </c>
      <c r="D41" s="3"/>
      <c r="E41" s="3"/>
      <c r="F41" s="3"/>
      <c r="G41" s="12"/>
      <c r="H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</row>
    <row r="42" spans="1:33" x14ac:dyDescent="0.2">
      <c r="A42" s="3">
        <v>0.2</v>
      </c>
      <c r="B42" s="3"/>
      <c r="C42" s="3">
        <f t="shared" si="3"/>
        <v>4.2615100441460019</v>
      </c>
      <c r="D42" s="3"/>
      <c r="E42" s="3"/>
      <c r="F42" s="3"/>
      <c r="G42" s="12"/>
      <c r="H42" s="12"/>
      <c r="I42" s="12"/>
      <c r="J42" s="12"/>
      <c r="K42" s="12"/>
      <c r="L42" s="12"/>
      <c r="M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</row>
    <row r="43" spans="1:33" x14ac:dyDescent="0.2">
      <c r="A43" s="3">
        <v>0.21</v>
      </c>
      <c r="B43" s="3"/>
      <c r="C43" s="3">
        <f t="shared" si="3"/>
        <v>4.1931369641423704</v>
      </c>
      <c r="D43" s="3"/>
      <c r="E43" s="3"/>
      <c r="F43" s="3"/>
      <c r="G43" s="12"/>
      <c r="H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</row>
    <row r="44" spans="1:33" x14ac:dyDescent="0.2">
      <c r="A44" s="3">
        <v>0.22</v>
      </c>
      <c r="B44" s="3"/>
      <c r="C44" s="3">
        <f t="shared" si="3"/>
        <v>4.1249796568716617</v>
      </c>
      <c r="D44" s="3"/>
      <c r="E44" s="3"/>
      <c r="F44" s="3"/>
      <c r="G44" s="12"/>
      <c r="H44" s="12"/>
      <c r="I44" s="12"/>
      <c r="J44" s="12"/>
      <c r="K44" s="12"/>
      <c r="L44" s="12"/>
      <c r="M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</row>
    <row r="45" spans="1:33" x14ac:dyDescent="0.2">
      <c r="A45" s="3">
        <v>0.23</v>
      </c>
      <c r="B45" s="3"/>
      <c r="C45" s="3">
        <f t="shared" si="3"/>
        <v>4.0570739159458125</v>
      </c>
      <c r="D45" s="3"/>
      <c r="E45" s="3"/>
      <c r="F45" s="3"/>
      <c r="G45" s="12"/>
      <c r="H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</row>
    <row r="46" spans="1:33" x14ac:dyDescent="0.2">
      <c r="A46" s="3">
        <v>0.24</v>
      </c>
      <c r="B46" s="3"/>
      <c r="C46" s="3">
        <f t="shared" si="3"/>
        <v>3.9894611311472206</v>
      </c>
      <c r="D46" s="3"/>
      <c r="E46" s="3"/>
      <c r="F46" s="3"/>
      <c r="G46" s="12"/>
      <c r="H46" s="12"/>
      <c r="I46" s="12"/>
      <c r="J46" s="12"/>
      <c r="K46" s="12"/>
      <c r="L46" s="12"/>
      <c r="M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</row>
    <row r="47" spans="1:33" x14ac:dyDescent="0.2">
      <c r="A47" s="3">
        <v>0.25</v>
      </c>
      <c r="B47" s="3"/>
      <c r="C47" s="3">
        <f t="shared" si="3"/>
        <v>3.9221890396112524</v>
      </c>
      <c r="D47" s="3"/>
      <c r="E47" s="3"/>
      <c r="F47" s="3"/>
      <c r="G47" s="12"/>
      <c r="H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</row>
    <row r="48" spans="1:33" x14ac:dyDescent="0.2">
      <c r="A48" s="3">
        <v>0.26</v>
      </c>
      <c r="B48" s="3"/>
      <c r="C48" s="3">
        <f t="shared" si="3"/>
        <v>3.8553125328244322</v>
      </c>
      <c r="D48" s="3"/>
      <c r="E48" s="3"/>
      <c r="F48" s="3"/>
      <c r="G48" s="12"/>
      <c r="H48" s="12"/>
      <c r="I48" s="12"/>
      <c r="J48" s="12"/>
      <c r="K48" s="12"/>
      <c r="L48" s="12"/>
      <c r="M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</row>
    <row r="49" spans="1:33" x14ac:dyDescent="0.2">
      <c r="A49" s="3">
        <v>0.27</v>
      </c>
      <c r="B49" s="3"/>
      <c r="C49" s="3">
        <f t="shared" si="3"/>
        <v>3.7888945060024657</v>
      </c>
      <c r="D49" s="3"/>
      <c r="E49" s="3"/>
      <c r="F49" s="3"/>
      <c r="G49" s="12"/>
      <c r="H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</row>
    <row r="50" spans="1:33" x14ac:dyDescent="0.2">
      <c r="A50" s="3">
        <v>0.28000000000000003</v>
      </c>
      <c r="B50" s="3"/>
      <c r="C50" s="3">
        <f t="shared" si="3"/>
        <v>3.7230067280922046</v>
      </c>
      <c r="D50" s="3"/>
      <c r="E50" s="3"/>
      <c r="F50" s="3"/>
      <c r="G50" s="12"/>
      <c r="H50" s="12"/>
      <c r="I50" s="12"/>
      <c r="J50" s="12"/>
      <c r="K50" s="12"/>
      <c r="L50" s="12"/>
      <c r="M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</row>
    <row r="51" spans="1:33" x14ac:dyDescent="0.2">
      <c r="A51" s="3">
        <v>0.28999999999999998</v>
      </c>
      <c r="B51" s="3"/>
      <c r="C51" s="3">
        <f t="shared" si="3"/>
        <v>3.6577306999925772</v>
      </c>
      <c r="D51" s="3"/>
      <c r="E51" s="3"/>
      <c r="F51" s="3"/>
      <c r="G51" s="12"/>
      <c r="H51" s="12"/>
      <c r="I51" s="12"/>
      <c r="J51" s="12"/>
      <c r="K51" s="12"/>
      <c r="L51" s="12"/>
      <c r="M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</row>
    <row r="52" spans="1:33" x14ac:dyDescent="0.2">
      <c r="A52" s="3">
        <v>0.3</v>
      </c>
      <c r="B52" s="3"/>
      <c r="C52" s="3">
        <f t="shared" si="3"/>
        <v>3.5931584554770359</v>
      </c>
      <c r="D52" s="3"/>
      <c r="E52" s="3"/>
      <c r="F52" s="3"/>
      <c r="G52" s="12"/>
      <c r="H52" s="12"/>
      <c r="I52" s="12"/>
      <c r="J52" s="12"/>
      <c r="K52" s="12"/>
      <c r="L52" s="12"/>
      <c r="M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</row>
    <row r="53" spans="1:33" x14ac:dyDescent="0.2">
      <c r="A53" s="3">
        <v>0.31</v>
      </c>
      <c r="B53" s="3"/>
      <c r="C53" s="3">
        <f t="shared" si="3"/>
        <v>3.52939324386803</v>
      </c>
      <c r="D53" s="3"/>
      <c r="E53" s="3"/>
      <c r="F53" s="3"/>
      <c r="G53" s="12"/>
      <c r="H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</row>
    <row r="54" spans="1:33" x14ac:dyDescent="0.2">
      <c r="A54" s="3">
        <v>0.32</v>
      </c>
      <c r="B54" s="3"/>
      <c r="C54" s="3">
        <f t="shared" si="3"/>
        <v>3.4665500163625316</v>
      </c>
      <c r="D54" s="3"/>
      <c r="E54" s="3"/>
      <c r="F54" s="3"/>
      <c r="G54" s="12"/>
      <c r="H54" s="12"/>
      <c r="I54" s="12"/>
      <c r="J54" s="12"/>
      <c r="K54" s="12"/>
      <c r="L54" s="12"/>
      <c r="M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</row>
    <row r="55" spans="1:33" x14ac:dyDescent="0.2">
      <c r="A55" s="3">
        <v>0.33</v>
      </c>
      <c r="B55" s="3"/>
      <c r="C55" s="3">
        <f t="shared" si="3"/>
        <v>3.4047556203078129</v>
      </c>
      <c r="D55" s="3"/>
      <c r="E55" s="3"/>
      <c r="F55" s="3"/>
      <c r="G55" s="12"/>
      <c r="H55" s="12"/>
      <c r="I55" s="12"/>
      <c r="J55" s="12"/>
      <c r="K55" s="12"/>
      <c r="L55" s="12"/>
      <c r="M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</row>
    <row r="56" spans="1:33" x14ac:dyDescent="0.2">
      <c r="A56" s="3">
        <v>0.34</v>
      </c>
      <c r="B56" s="3"/>
      <c r="C56" s="3">
        <f t="shared" si="3"/>
        <v>3.3441485898420402</v>
      </c>
      <c r="D56" s="3"/>
      <c r="E56" s="3"/>
      <c r="F56" s="3"/>
      <c r="G56" s="12"/>
      <c r="H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</row>
    <row r="57" spans="1:33" x14ac:dyDescent="0.2">
      <c r="A57" s="3">
        <v>0.35</v>
      </c>
      <c r="B57" s="3"/>
      <c r="C57" s="3">
        <f t="shared" si="3"/>
        <v>3.2848784103657027</v>
      </c>
      <c r="D57" s="3"/>
      <c r="E57" s="3"/>
      <c r="F57" s="3"/>
      <c r="G57" s="12"/>
      <c r="H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</row>
    <row r="58" spans="1:33" x14ac:dyDescent="0.2">
      <c r="A58" s="3">
        <v>0.36</v>
      </c>
      <c r="B58" s="3"/>
      <c r="C58" s="3">
        <f t="shared" si="3"/>
        <v>3.2271041325817307</v>
      </c>
      <c r="D58" s="3"/>
      <c r="E58" s="3"/>
      <c r="F58" s="3"/>
      <c r="G58" s="12"/>
      <c r="H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</row>
    <row r="59" spans="1:33" x14ac:dyDescent="0.2">
      <c r="A59" s="3">
        <v>0.37</v>
      </c>
      <c r="B59" s="3"/>
      <c r="C59" s="3">
        <f t="shared" si="3"/>
        <v>3.170992224389046</v>
      </c>
      <c r="D59" s="3"/>
      <c r="E59" s="3"/>
      <c r="F59" s="3"/>
      <c r="G59" s="12"/>
      <c r="H59" s="12"/>
      <c r="I59" s="12"/>
      <c r="J59" s="12"/>
      <c r="K59" s="12"/>
      <c r="L59" s="12"/>
      <c r="M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</row>
    <row r="60" spans="1:33" x14ac:dyDescent="0.2">
      <c r="A60" s="3">
        <v>0.38</v>
      </c>
      <c r="B60" s="3"/>
      <c r="C60" s="3">
        <f t="shared" si="3"/>
        <v>3.1167135808237769</v>
      </c>
      <c r="D60" s="3"/>
      <c r="E60" s="3"/>
      <c r="F60" s="3"/>
      <c r="G60" s="12"/>
      <c r="H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</row>
    <row r="61" spans="1:33" x14ac:dyDescent="0.2">
      <c r="A61" s="3">
        <v>0.39</v>
      </c>
      <c r="B61" s="3"/>
      <c r="C61" s="3">
        <f t="shared" si="3"/>
        <v>3.0644396673599079</v>
      </c>
      <c r="D61" s="3"/>
      <c r="E61" s="3"/>
      <c r="F61" s="3"/>
      <c r="G61" s="12"/>
      <c r="H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</row>
    <row r="62" spans="1:33" x14ac:dyDescent="0.2">
      <c r="A62" s="3">
        <v>0.4</v>
      </c>
      <c r="B62" s="3"/>
      <c r="C62" s="3">
        <f t="shared" si="3"/>
        <v>3.0143378510626238</v>
      </c>
      <c r="D62" s="3"/>
      <c r="E62" s="3"/>
      <c r="F62" s="3"/>
      <c r="G62" s="12"/>
      <c r="H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</row>
    <row r="63" spans="1:33" x14ac:dyDescent="0.2">
      <c r="A63" s="3">
        <v>0.41</v>
      </c>
      <c r="B63" s="3"/>
      <c r="C63" s="3">
        <f t="shared" si="3"/>
        <v>2.9665660733029107</v>
      </c>
      <c r="D63" s="3"/>
      <c r="E63" s="3"/>
      <c r="F63" s="3"/>
      <c r="G63" s="12"/>
      <c r="H63" s="12"/>
      <c r="I63" s="12"/>
      <c r="J63" s="12"/>
      <c r="K63" s="12"/>
      <c r="L63" s="12"/>
      <c r="M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</row>
    <row r="64" spans="1:33" x14ac:dyDescent="0.2">
      <c r="A64" s="3">
        <v>0.42</v>
      </c>
      <c r="B64" s="3"/>
      <c r="C64" s="3">
        <f t="shared" si="3"/>
        <v>2.9212671266702399</v>
      </c>
      <c r="D64" s="3"/>
      <c r="E64" s="3"/>
      <c r="F64" s="3"/>
      <c r="G64" s="12"/>
      <c r="H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</row>
    <row r="65" spans="1:33" x14ac:dyDescent="0.2">
      <c r="A65" s="3">
        <v>0.43</v>
      </c>
      <c r="B65" s="3"/>
      <c r="C65" s="3">
        <f t="shared" si="3"/>
        <v>2.8785629006948206</v>
      </c>
      <c r="D65" s="3"/>
      <c r="E65" s="3"/>
      <c r="F65" s="3"/>
      <c r="G65" s="12"/>
      <c r="H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</row>
    <row r="66" spans="1:33" x14ac:dyDescent="0.2">
      <c r="A66" s="3">
        <v>0.44</v>
      </c>
      <c r="B66" s="3"/>
      <c r="C66" s="3">
        <f t="shared" si="3"/>
        <v>2.8385490350724236</v>
      </c>
      <c r="D66" s="3"/>
      <c r="E66" s="3"/>
      <c r="F66" s="3"/>
      <c r="G66" s="12"/>
      <c r="H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</row>
    <row r="67" spans="1:33" x14ac:dyDescent="0.2">
      <c r="A67" s="3">
        <v>0.45</v>
      </c>
      <c r="B67" s="3"/>
      <c r="C67" s="3">
        <f t="shared" si="3"/>
        <v>2.8012904444750815</v>
      </c>
      <c r="D67" s="3"/>
      <c r="E67" s="3"/>
      <c r="F67" s="3"/>
      <c r="G67" s="12"/>
      <c r="H67" s="12"/>
      <c r="I67" s="12"/>
      <c r="J67" s="12"/>
      <c r="K67" s="12"/>
      <c r="L67" s="12"/>
      <c r="M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</row>
    <row r="68" spans="1:33" x14ac:dyDescent="0.2">
      <c r="A68" s="3">
        <v>0.46</v>
      </c>
      <c r="B68" s="3"/>
      <c r="C68" s="3">
        <f t="shared" si="3"/>
        <v>2.766818141050233</v>
      </c>
      <c r="D68" s="3"/>
      <c r="E68" s="3"/>
      <c r="F68" s="3"/>
      <c r="G68" s="12"/>
      <c r="H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</row>
    <row r="69" spans="1:33" x14ac:dyDescent="0.2">
      <c r="A69" s="3">
        <v>0.47</v>
      </c>
      <c r="B69" s="3"/>
      <c r="C69" s="3">
        <f t="shared" si="3"/>
        <v>2.7351276764897121</v>
      </c>
      <c r="D69" s="3"/>
      <c r="E69" s="3"/>
      <c r="F69" s="3"/>
      <c r="G69" s="12"/>
      <c r="H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</row>
    <row r="70" spans="1:33" x14ac:dyDescent="0.2">
      <c r="A70" s="3">
        <v>0.48</v>
      </c>
      <c r="B70" s="3"/>
      <c r="C70" s="3">
        <f t="shared" si="3"/>
        <v>2.7061793670805474</v>
      </c>
      <c r="D70" s="3"/>
      <c r="E70" s="3"/>
      <c r="F70" s="3"/>
      <c r="G70" s="12"/>
      <c r="H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</row>
    <row r="71" spans="1:33" x14ac:dyDescent="0.2">
      <c r="A71" s="3">
        <v>0.49</v>
      </c>
      <c r="B71" s="3"/>
      <c r="C71" s="3">
        <f t="shared" si="3"/>
        <v>2.6799002779094563</v>
      </c>
      <c r="D71" s="3"/>
      <c r="E71" s="3"/>
      <c r="F71" s="3"/>
      <c r="G71" s="12"/>
      <c r="H71" s="12"/>
      <c r="I71" s="12"/>
      <c r="J71" s="12"/>
      <c r="K71" s="12"/>
      <c r="L71" s="12"/>
      <c r="M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</row>
    <row r="72" spans="1:33" x14ac:dyDescent="0.2">
      <c r="A72" s="3">
        <v>0.5</v>
      </c>
      <c r="B72" s="3"/>
      <c r="C72" s="3">
        <f t="shared" si="3"/>
        <v>2.6561877593968837</v>
      </c>
      <c r="D72" s="3"/>
      <c r="E72" s="3"/>
      <c r="F72" s="3"/>
      <c r="G72" s="12"/>
      <c r="H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</row>
    <row r="73" spans="1:33" x14ac:dyDescent="0.2">
      <c r="A73" s="3">
        <v>0.51</v>
      </c>
      <c r="B73" s="3"/>
      <c r="C73" s="3">
        <f t="shared" si="3"/>
        <v>2.6349141824722713</v>
      </c>
      <c r="D73" s="3"/>
      <c r="E73" s="3"/>
      <c r="F73" s="3"/>
      <c r="G73" s="12"/>
      <c r="H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</row>
    <row r="74" spans="1:33" x14ac:dyDescent="0.2">
      <c r="A74" s="3">
        <v>0.52</v>
      </c>
      <c r="B74" s="3"/>
      <c r="C74" s="3">
        <f t="shared" si="3"/>
        <v>2.6159324304785887</v>
      </c>
      <c r="D74" s="3"/>
      <c r="E74" s="3"/>
      <c r="F74" s="3"/>
      <c r="G74" s="12"/>
      <c r="H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</row>
    <row r="75" spans="1:33" x14ac:dyDescent="0.2">
      <c r="A75" s="3">
        <v>0.53</v>
      </c>
      <c r="B75" s="3"/>
      <c r="C75" s="3">
        <f t="shared" si="3"/>
        <v>2.5990816845336671</v>
      </c>
      <c r="D75" s="3"/>
      <c r="E75" s="3"/>
      <c r="F75" s="3"/>
      <c r="G75" s="12"/>
      <c r="H75" s="12"/>
      <c r="I75" s="12"/>
      <c r="J75" s="12"/>
      <c r="K75" s="12"/>
      <c r="L75" s="12"/>
      <c r="M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</row>
    <row r="76" spans="1:33" x14ac:dyDescent="0.2">
      <c r="A76" s="3">
        <v>0.54</v>
      </c>
      <c r="B76" s="3"/>
      <c r="C76" s="3">
        <f t="shared" si="3"/>
        <v>2.5841930783346458</v>
      </c>
      <c r="D76" s="3"/>
      <c r="E76" s="3"/>
      <c r="F76" s="3"/>
      <c r="G76" s="12"/>
      <c r="H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33" x14ac:dyDescent="0.2">
      <c r="A77" s="3">
        <v>0.55000000000000004</v>
      </c>
      <c r="B77" s="3"/>
      <c r="C77" s="3">
        <f t="shared" si="3"/>
        <v>2.5710948814800818</v>
      </c>
      <c r="D77" s="3"/>
      <c r="E77" s="3"/>
      <c r="F77" s="3"/>
      <c r="G77" s="12"/>
      <c r="H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</row>
    <row r="78" spans="1:33" x14ac:dyDescent="0.2">
      <c r="A78" s="3">
        <v>0.56000000000000005</v>
      </c>
      <c r="B78" s="3"/>
      <c r="C78" s="3">
        <f t="shared" si="3"/>
        <v>2.5596169759458363</v>
      </c>
      <c r="D78" s="3"/>
      <c r="E78" s="3"/>
      <c r="F78" s="3"/>
      <c r="G78" s="12"/>
      <c r="H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</row>
    <row r="79" spans="1:33" x14ac:dyDescent="0.2">
      <c r="A79" s="3">
        <v>0.56999999999999995</v>
      </c>
      <c r="B79" s="3"/>
      <c r="C79" s="3">
        <f t="shared" si="3"/>
        <v>2.5495944981856815</v>
      </c>
      <c r="D79" s="3"/>
      <c r="E79" s="3"/>
      <c r="F79" s="3"/>
      <c r="G79" s="12"/>
      <c r="H79" s="12"/>
      <c r="I79" s="12"/>
      <c r="J79" s="12"/>
      <c r="K79" s="12"/>
      <c r="L79" s="12"/>
      <c r="M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</row>
    <row r="80" spans="1:33" x14ac:dyDescent="0.2">
      <c r="A80" s="3">
        <v>0.57999999999999996</v>
      </c>
      <c r="B80" s="3"/>
      <c r="C80" s="3">
        <f t="shared" si="3"/>
        <v>2.5408706142511037</v>
      </c>
      <c r="D80" s="3"/>
      <c r="E80" s="3"/>
      <c r="F80" s="3"/>
      <c r="G80" s="12"/>
      <c r="H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</row>
    <row r="81" spans="1:33" x14ac:dyDescent="0.2">
      <c r="A81" s="3">
        <v>0.59</v>
      </c>
      <c r="B81" s="3"/>
      <c r="C81" s="3">
        <f t="shared" si="3"/>
        <v>2.5332984686587148</v>
      </c>
      <c r="D81" s="3"/>
      <c r="E81" s="3"/>
      <c r="F81" s="3"/>
      <c r="G81" s="12"/>
      <c r="H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</row>
    <row r="82" spans="1:33" x14ac:dyDescent="0.2">
      <c r="A82" s="3">
        <v>0.6</v>
      </c>
      <c r="B82" s="3"/>
      <c r="C82" s="3">
        <f t="shared" si="3"/>
        <v>2.526742396831366</v>
      </c>
      <c r="D82" s="3"/>
      <c r="E82" s="3"/>
      <c r="F82" s="3"/>
      <c r="G82" s="12"/>
      <c r="H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</row>
    <row r="83" spans="1:33" x14ac:dyDescent="0.2">
      <c r="A83" s="3">
        <v>0.61</v>
      </c>
      <c r="B83" s="3"/>
      <c r="C83" s="3">
        <f t="shared" si="3"/>
        <v>2.5210785175824215</v>
      </c>
      <c r="D83" s="3"/>
      <c r="E83" s="3"/>
      <c r="F83" s="3"/>
      <c r="G83" s="12"/>
      <c r="H83" s="12"/>
      <c r="I83" s="12"/>
      <c r="J83" s="12"/>
      <c r="K83" s="12"/>
      <c r="L83" s="12"/>
      <c r="M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</row>
    <row r="84" spans="1:33" x14ac:dyDescent="0.2">
      <c r="A84" s="3">
        <v>0.62</v>
      </c>
      <c r="B84" s="3"/>
      <c r="C84" s="3">
        <f t="shared" si="3"/>
        <v>2.5161948306055284</v>
      </c>
      <c r="D84" s="3"/>
      <c r="E84" s="3"/>
      <c r="F84" s="3"/>
      <c r="G84" s="12"/>
      <c r="H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</row>
    <row r="85" spans="1:33" x14ac:dyDescent="0.2">
      <c r="A85" s="3">
        <v>0.63</v>
      </c>
      <c r="B85" s="3"/>
      <c r="C85" s="3">
        <f t="shared" si="3"/>
        <v>2.5119909394517106</v>
      </c>
      <c r="D85" s="3"/>
      <c r="E85" s="3"/>
      <c r="F85" s="3"/>
      <c r="G85" s="12"/>
      <c r="H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</row>
    <row r="86" spans="1:33" x14ac:dyDescent="0.2">
      <c r="A86" s="3">
        <v>0.64</v>
      </c>
      <c r="B86" s="3"/>
      <c r="C86" s="3">
        <f t="shared" si="3"/>
        <v>2.5083775079337909</v>
      </c>
      <c r="D86" s="3"/>
      <c r="E86" s="3"/>
      <c r="F86" s="3"/>
      <c r="G86" s="12"/>
      <c r="H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</row>
    <row r="87" spans="1:33" x14ac:dyDescent="0.2">
      <c r="A87" s="3">
        <v>0.65</v>
      </c>
      <c r="B87" s="3"/>
      <c r="C87" s="3">
        <f t="shared" si="3"/>
        <v>2.5052755413270007</v>
      </c>
      <c r="D87" s="3"/>
      <c r="E87" s="3"/>
      <c r="F87" s="3"/>
      <c r="G87" s="12"/>
      <c r="H87" s="12"/>
      <c r="I87" s="12"/>
      <c r="J87" s="12"/>
      <c r="K87" s="12"/>
      <c r="L87" s="12"/>
      <c r="M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</row>
    <row r="88" spans="1:33" x14ac:dyDescent="0.2">
      <c r="A88" s="3">
        <v>0.66</v>
      </c>
      <c r="B88" s="3"/>
      <c r="C88" s="3">
        <f t="shared" si="3"/>
        <v>2.5026155660824667</v>
      </c>
      <c r="D88" s="3"/>
      <c r="E88" s="3"/>
      <c r="F88" s="3"/>
      <c r="G88" s="12"/>
      <c r="H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</row>
    <row r="89" spans="1:33" x14ac:dyDescent="0.2">
      <c r="A89" s="3">
        <v>0.67</v>
      </c>
      <c r="B89" s="3"/>
      <c r="C89" s="3">
        <f t="shared" ref="C89:C152" si="4" xml:space="preserve"> LOG((10^$G$5 - 10^$G$4) * EXP(-$G$3 *A89 )  + 10^$G$4)</f>
        <v>2.5003367649588082</v>
      </c>
      <c r="D89" s="3"/>
      <c r="E89" s="3"/>
      <c r="F89" s="3"/>
      <c r="G89" s="12"/>
      <c r="H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</row>
    <row r="90" spans="1:33" x14ac:dyDescent="0.2">
      <c r="A90" s="3">
        <v>0.68</v>
      </c>
      <c r="B90" s="3"/>
      <c r="C90" s="3">
        <f t="shared" si="4"/>
        <v>2.4983861095888136</v>
      </c>
      <c r="D90" s="3"/>
      <c r="E90" s="3"/>
      <c r="F90" s="3"/>
      <c r="G90" s="12"/>
      <c r="H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</row>
    <row r="91" spans="1:33" x14ac:dyDescent="0.2">
      <c r="A91" s="3">
        <v>0.69</v>
      </c>
      <c r="B91" s="3"/>
      <c r="C91" s="3">
        <f t="shared" si="4"/>
        <v>2.4967175200003378</v>
      </c>
      <c r="D91" s="3"/>
      <c r="E91" s="3"/>
      <c r="F91" s="3"/>
      <c r="G91" s="12"/>
      <c r="H91" s="12"/>
      <c r="I91" s="12"/>
      <c r="J91" s="12"/>
      <c r="K91" s="12"/>
      <c r="L91" s="12"/>
      <c r="M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</row>
    <row r="92" spans="1:33" x14ac:dyDescent="0.2">
      <c r="A92" s="3">
        <v>0.7</v>
      </c>
      <c r="B92" s="3"/>
      <c r="C92" s="3">
        <f t="shared" si="4"/>
        <v>2.4952910705627693</v>
      </c>
      <c r="D92" s="3"/>
      <c r="E92" s="3"/>
      <c r="F92" s="3"/>
      <c r="G92" s="12"/>
      <c r="H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</row>
    <row r="93" spans="1:33" x14ac:dyDescent="0.2">
      <c r="A93" s="3">
        <v>0.71</v>
      </c>
      <c r="B93" s="3"/>
      <c r="C93" s="3">
        <f t="shared" si="4"/>
        <v>2.4940722540511375</v>
      </c>
      <c r="D93" s="3"/>
      <c r="E93" s="3"/>
      <c r="F93" s="3"/>
      <c r="G93" s="12"/>
      <c r="H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</row>
    <row r="94" spans="1:33" x14ac:dyDescent="0.2">
      <c r="A94" s="3">
        <v>0.72</v>
      </c>
      <c r="B94" s="3"/>
      <c r="C94" s="3">
        <f t="shared" si="4"/>
        <v>2.4930313097080532</v>
      </c>
      <c r="D94" s="3"/>
      <c r="E94" s="3"/>
      <c r="F94" s="3"/>
      <c r="G94" s="12"/>
      <c r="H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</row>
    <row r="95" spans="1:33" x14ac:dyDescent="0.2">
      <c r="A95" s="3">
        <v>0.73</v>
      </c>
      <c r="B95" s="3"/>
      <c r="C95" s="3">
        <f t="shared" si="4"/>
        <v>2.492142616998493</v>
      </c>
      <c r="D95" s="3"/>
      <c r="E95" s="3"/>
      <c r="F95" s="3"/>
      <c r="G95" s="12"/>
      <c r="H95" s="12"/>
      <c r="I95" s="12"/>
      <c r="J95" s="12"/>
      <c r="K95" s="12"/>
      <c r="L95" s="12"/>
      <c r="M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</row>
    <row r="96" spans="1:33" x14ac:dyDescent="0.2">
      <c r="A96" s="3">
        <v>0.74</v>
      </c>
      <c r="B96" s="3"/>
      <c r="C96" s="3">
        <f t="shared" si="4"/>
        <v>2.4913841538627417</v>
      </c>
      <c r="D96" s="3"/>
      <c r="E96" s="3"/>
      <c r="F96" s="3"/>
      <c r="G96" s="12"/>
      <c r="H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</row>
    <row r="97" spans="1:33" x14ac:dyDescent="0.2">
      <c r="A97" s="3">
        <v>0.75</v>
      </c>
      <c r="B97" s="3"/>
      <c r="C97" s="3">
        <f t="shared" si="4"/>
        <v>2.490737016382047</v>
      </c>
      <c r="D97" s="3"/>
      <c r="E97" s="3"/>
      <c r="F97" s="3"/>
      <c r="G97" s="12"/>
      <c r="H97" s="12"/>
      <c r="I97" s="12"/>
      <c r="J97" s="12"/>
      <c r="K97" s="12"/>
      <c r="L97" s="12"/>
      <c r="M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</row>
    <row r="98" spans="1:33" x14ac:dyDescent="0.2">
      <c r="A98" s="3">
        <v>0.76</v>
      </c>
      <c r="B98" s="3"/>
      <c r="C98" s="3">
        <f t="shared" si="4"/>
        <v>2.4901849956289395</v>
      </c>
      <c r="D98" s="3"/>
      <c r="E98" s="3"/>
      <c r="F98" s="3"/>
      <c r="G98" s="12"/>
      <c r="H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</row>
    <row r="99" spans="1:33" x14ac:dyDescent="0.2">
      <c r="A99" s="3">
        <v>0.77</v>
      </c>
      <c r="B99" s="3"/>
      <c r="C99" s="3">
        <f t="shared" si="4"/>
        <v>2.4897142068757723</v>
      </c>
      <c r="D99" s="3"/>
      <c r="E99" s="3"/>
      <c r="F99" s="3"/>
      <c r="G99" s="12"/>
      <c r="H99" s="12"/>
      <c r="I99" s="12"/>
      <c r="J99" s="12"/>
      <c r="K99" s="12"/>
      <c r="L99" s="12"/>
      <c r="M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</row>
    <row r="100" spans="1:33" x14ac:dyDescent="0.2">
      <c r="A100" s="3">
        <v>0.78</v>
      </c>
      <c r="B100" s="3"/>
      <c r="C100" s="3">
        <f t="shared" si="4"/>
        <v>2.4893127661204053</v>
      </c>
      <c r="D100" s="3"/>
      <c r="E100" s="3"/>
      <c r="F100" s="3"/>
      <c r="G100" s="12"/>
      <c r="H100" s="12"/>
      <c r="I100" s="12"/>
      <c r="J100" s="12"/>
      <c r="K100" s="12"/>
      <c r="L100" s="12"/>
      <c r="M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</row>
    <row r="101" spans="1:33" x14ac:dyDescent="0.2">
      <c r="A101" s="3">
        <v>0.79</v>
      </c>
      <c r="B101" s="3"/>
      <c r="C101" s="3">
        <f t="shared" si="4"/>
        <v>2.4889705089341243</v>
      </c>
      <c r="D101" s="3"/>
      <c r="E101" s="3"/>
      <c r="F101" s="3"/>
      <c r="G101" s="12"/>
      <c r="H101" s="12"/>
      <c r="I101" s="12"/>
      <c r="J101" s="12"/>
      <c r="K101" s="12"/>
      <c r="L101" s="12"/>
      <c r="M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</row>
    <row r="102" spans="1:33" x14ac:dyDescent="0.2">
      <c r="A102" s="3">
        <v>0.8</v>
      </c>
      <c r="B102" s="3"/>
      <c r="C102" s="3">
        <f t="shared" si="4"/>
        <v>2.488678746851948</v>
      </c>
      <c r="D102" s="3"/>
      <c r="E102" s="3"/>
      <c r="F102" s="3"/>
      <c r="G102" s="12"/>
      <c r="H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</row>
    <row r="103" spans="1:33" x14ac:dyDescent="0.2">
      <c r="A103" s="3">
        <v>0.81</v>
      </c>
      <c r="B103" s="3"/>
      <c r="C103" s="3">
        <f t="shared" si="4"/>
        <v>2.4884300568422457</v>
      </c>
      <c r="D103" s="3"/>
      <c r="E103" s="3"/>
      <c r="F103" s="3"/>
      <c r="G103" s="12"/>
      <c r="H103" s="12"/>
      <c r="I103" s="12"/>
      <c r="J103" s="12"/>
      <c r="K103" s="12"/>
      <c r="L103" s="12"/>
      <c r="M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</row>
    <row r="104" spans="1:33" x14ac:dyDescent="0.2">
      <c r="A104" s="3">
        <v>0.82</v>
      </c>
      <c r="B104" s="3"/>
      <c r="C104" s="3">
        <f t="shared" si="4"/>
        <v>2.4882180997632815</v>
      </c>
      <c r="D104" s="3"/>
      <c r="E104" s="3"/>
      <c r="F104" s="3"/>
      <c r="G104" s="12"/>
      <c r="H104" s="12"/>
      <c r="I104" s="12"/>
      <c r="J104" s="12"/>
      <c r="K104" s="12"/>
      <c r="L104" s="12"/>
      <c r="M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</row>
    <row r="105" spans="1:33" x14ac:dyDescent="0.2">
      <c r="A105" s="3">
        <v>0.83</v>
      </c>
      <c r="B105" s="3"/>
      <c r="C105" s="3">
        <f t="shared" si="4"/>
        <v>2.488037464105616</v>
      </c>
      <c r="D105" s="3"/>
      <c r="E105" s="3"/>
      <c r="F105" s="3"/>
      <c r="G105" s="12"/>
      <c r="H105" s="12"/>
      <c r="I105" s="12"/>
      <c r="J105" s="12"/>
      <c r="K105" s="12"/>
      <c r="L105" s="12"/>
      <c r="M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</row>
    <row r="106" spans="1:33" x14ac:dyDescent="0.2">
      <c r="A106" s="3">
        <v>0.84</v>
      </c>
      <c r="B106" s="3"/>
      <c r="C106" s="3">
        <f t="shared" si="4"/>
        <v>2.4878835317090928</v>
      </c>
      <c r="D106" s="3"/>
      <c r="E106" s="3"/>
      <c r="F106" s="3"/>
      <c r="G106" s="12"/>
      <c r="H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</row>
    <row r="107" spans="1:33" x14ac:dyDescent="0.2">
      <c r="A107" s="3">
        <v>0.85</v>
      </c>
      <c r="B107" s="3"/>
      <c r="C107" s="3">
        <f t="shared" si="4"/>
        <v>2.4877523625170195</v>
      </c>
      <c r="D107" s="3"/>
      <c r="E107" s="3"/>
      <c r="F107" s="3"/>
      <c r="G107" s="12"/>
      <c r="H107" s="12"/>
      <c r="I107" s="12"/>
      <c r="J107" s="12"/>
      <c r="K107" s="12"/>
      <c r="L107" s="12"/>
      <c r="M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</row>
    <row r="108" spans="1:33" x14ac:dyDescent="0.2">
      <c r="A108" s="3">
        <v>0.86</v>
      </c>
      <c r="B108" s="3"/>
      <c r="C108" s="3">
        <f t="shared" si="4"/>
        <v>2.4876405957796917</v>
      </c>
      <c r="D108" s="3"/>
      <c r="E108" s="3"/>
      <c r="F108" s="3"/>
      <c r="G108" s="12"/>
      <c r="H108" s="12"/>
      <c r="I108" s="12"/>
      <c r="J108" s="12"/>
      <c r="K108" s="12"/>
      <c r="L108" s="12"/>
      <c r="M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</row>
    <row r="109" spans="1:33" x14ac:dyDescent="0.2">
      <c r="A109" s="3">
        <v>0.87</v>
      </c>
      <c r="B109" s="3"/>
      <c r="C109" s="3">
        <f t="shared" si="4"/>
        <v>2.4875453654400057</v>
      </c>
      <c r="D109" s="3"/>
      <c r="E109" s="3"/>
      <c r="F109" s="3"/>
      <c r="G109" s="12"/>
      <c r="H109" s="12"/>
      <c r="I109" s="12"/>
      <c r="J109" s="12"/>
      <c r="K109" s="12"/>
      <c r="L109" s="12"/>
      <c r="M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</row>
    <row r="110" spans="1:33" x14ac:dyDescent="0.2">
      <c r="A110" s="3">
        <v>0.88</v>
      </c>
      <c r="B110" s="3"/>
      <c r="C110" s="3">
        <f t="shared" si="4"/>
        <v>2.4874642277238665</v>
      </c>
      <c r="D110" s="3"/>
      <c r="E110" s="3"/>
      <c r="F110" s="3"/>
      <c r="G110" s="12"/>
      <c r="H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</row>
    <row r="111" spans="1:33" x14ac:dyDescent="0.2">
      <c r="A111" s="3">
        <v>0.89</v>
      </c>
      <c r="B111" s="3"/>
      <c r="C111" s="3">
        <f t="shared" si="4"/>
        <v>2.4873950992174541</v>
      </c>
      <c r="D111" s="3"/>
      <c r="E111" s="3"/>
      <c r="F111" s="3"/>
      <c r="G111" s="12"/>
      <c r="H111" s="12"/>
      <c r="I111" s="12"/>
      <c r="J111" s="12"/>
      <c r="K111" s="12"/>
      <c r="L111" s="12"/>
      <c r="M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</row>
    <row r="112" spans="1:33" x14ac:dyDescent="0.2">
      <c r="A112" s="3">
        <v>0.9</v>
      </c>
      <c r="B112" s="3"/>
      <c r="C112" s="3">
        <f t="shared" si="4"/>
        <v>2.4873362039434048</v>
      </c>
      <c r="D112" s="3"/>
      <c r="E112" s="3"/>
      <c r="F112" s="3"/>
      <c r="G112" s="12"/>
      <c r="H112" s="12"/>
      <c r="I112" s="12"/>
      <c r="J112" s="12"/>
      <c r="K112" s="12"/>
      <c r="L112" s="12"/>
      <c r="M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</row>
    <row r="113" spans="1:33" x14ac:dyDescent="0.2">
      <c r="A113" s="3">
        <v>0.91</v>
      </c>
      <c r="B113" s="3"/>
      <c r="C113" s="3">
        <f t="shared" si="4"/>
        <v>2.4872860281505305</v>
      </c>
      <c r="D113" s="3"/>
      <c r="E113" s="3"/>
      <c r="F113" s="3"/>
      <c r="G113" s="12"/>
      <c r="H113" s="12"/>
      <c r="I113" s="12"/>
      <c r="J113" s="12"/>
      <c r="K113" s="12"/>
      <c r="L113" s="12"/>
      <c r="M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</row>
    <row r="114" spans="1:33" x14ac:dyDescent="0.2">
      <c r="A114" s="3">
        <v>0.92</v>
      </c>
      <c r="B114" s="3"/>
      <c r="C114" s="3">
        <f t="shared" si="4"/>
        <v>2.4872432817090879</v>
      </c>
      <c r="D114" s="3"/>
      <c r="E114" s="3"/>
      <c r="F114" s="3"/>
      <c r="G114" s="12"/>
      <c r="H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</row>
    <row r="115" spans="1:33" x14ac:dyDescent="0.2">
      <c r="A115" s="3">
        <v>0.93</v>
      </c>
      <c r="B115" s="3"/>
      <c r="C115" s="3">
        <f t="shared" si="4"/>
        <v>2.487206865158277</v>
      </c>
      <c r="D115" s="3"/>
      <c r="E115" s="3"/>
      <c r="F115" s="3"/>
      <c r="G115" s="12"/>
      <c r="H115" s="12"/>
      <c r="I115" s="12"/>
      <c r="J115" s="12"/>
      <c r="K115" s="12"/>
      <c r="L115" s="12"/>
      <c r="M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</row>
    <row r="116" spans="1:33" x14ac:dyDescent="0.2">
      <c r="A116" s="3">
        <v>0.94</v>
      </c>
      <c r="B116" s="3"/>
      <c r="C116" s="3">
        <f t="shared" si="4"/>
        <v>2.4871758415869629</v>
      </c>
      <c r="D116" s="3"/>
      <c r="E116" s="3"/>
      <c r="F116" s="3"/>
      <c r="G116" s="12"/>
      <c r="H116" s="12"/>
      <c r="I116" s="12"/>
      <c r="J116" s="12"/>
      <c r="K116" s="12"/>
      <c r="L116" s="12"/>
      <c r="M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</row>
    <row r="117" spans="1:33" x14ac:dyDescent="0.2">
      <c r="A117" s="3">
        <v>0.95</v>
      </c>
      <c r="B117" s="3"/>
      <c r="C117" s="3">
        <f t="shared" si="4"/>
        <v>2.4871494126449378</v>
      </c>
      <c r="D117" s="3"/>
      <c r="E117" s="3"/>
      <c r="F117" s="3"/>
      <c r="G117" s="12"/>
      <c r="H117" s="12"/>
      <c r="I117" s="12"/>
      <c r="J117" s="12"/>
      <c r="K117" s="12"/>
      <c r="L117" s="12"/>
      <c r="M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</row>
    <row r="118" spans="1:33" x14ac:dyDescent="0.2">
      <c r="A118" s="3">
        <v>0.96</v>
      </c>
      <c r="B118" s="3"/>
      <c r="C118" s="3">
        <f t="shared" si="4"/>
        <v>2.4871268980824834</v>
      </c>
      <c r="D118" s="3"/>
      <c r="E118" s="3"/>
      <c r="F118" s="3"/>
      <c r="G118" s="12"/>
      <c r="H118" s="12"/>
      <c r="I118" s="12"/>
      <c r="J118" s="12"/>
      <c r="K118" s="12"/>
      <c r="L118" s="12"/>
      <c r="M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</row>
    <row r="119" spans="1:33" x14ac:dyDescent="0.2">
      <c r="A119" s="3">
        <v>0.97</v>
      </c>
      <c r="B119" s="3"/>
      <c r="C119" s="3">
        <f t="shared" si="4"/>
        <v>2.487107718302549</v>
      </c>
      <c r="D119" s="3"/>
      <c r="E119" s="3"/>
      <c r="F119" s="3"/>
      <c r="G119" s="12"/>
      <c r="H119" s="12"/>
      <c r="I119" s="12"/>
      <c r="J119" s="12"/>
      <c r="K119" s="12"/>
      <c r="L119" s="12"/>
      <c r="M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</row>
    <row r="120" spans="1:33" x14ac:dyDescent="0.2">
      <c r="A120" s="3">
        <v>0.98</v>
      </c>
      <c r="B120" s="3"/>
      <c r="C120" s="3">
        <f t="shared" si="4"/>
        <v>2.4870913794843488</v>
      </c>
      <c r="D120" s="3"/>
      <c r="E120" s="3"/>
      <c r="F120" s="3"/>
      <c r="G120" s="12"/>
      <c r="H120" s="12"/>
      <c r="I120" s="12"/>
      <c r="J120" s="12"/>
      <c r="K120" s="12"/>
      <c r="L120" s="12"/>
      <c r="M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</row>
    <row r="121" spans="1:33" x14ac:dyDescent="0.2">
      <c r="A121" s="3">
        <v>0.99</v>
      </c>
      <c r="B121" s="3"/>
      <c r="C121" s="3">
        <f t="shared" si="4"/>
        <v>2.4870774609011277</v>
      </c>
      <c r="D121" s="3"/>
      <c r="E121" s="3"/>
      <c r="F121" s="3"/>
      <c r="G121" s="12"/>
      <c r="H121" s="12"/>
      <c r="I121" s="12"/>
      <c r="J121" s="12"/>
      <c r="K121" s="12"/>
      <c r="L121" s="12"/>
      <c r="M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</row>
    <row r="122" spans="1:33" x14ac:dyDescent="0.2">
      <c r="A122" s="3">
        <v>1</v>
      </c>
      <c r="B122" s="3"/>
      <c r="C122" s="3">
        <f t="shared" si="4"/>
        <v>2.4870656041097212</v>
      </c>
    </row>
    <row r="123" spans="1:33" x14ac:dyDescent="0.2">
      <c r="A123" s="3">
        <v>1.01</v>
      </c>
      <c r="B123" s="3"/>
      <c r="C123" s="3">
        <f t="shared" si="4"/>
        <v>2.4870555037365558</v>
      </c>
    </row>
    <row r="124" spans="1:33" x14ac:dyDescent="0.2">
      <c r="A124" s="3">
        <v>1.02</v>
      </c>
      <c r="B124" s="3"/>
      <c r="C124" s="3">
        <f t="shared" si="4"/>
        <v>2.4870468996249921</v>
      </c>
    </row>
    <row r="125" spans="1:33" x14ac:dyDescent="0.2">
      <c r="A125" s="3">
        <v>1.03</v>
      </c>
      <c r="B125" s="3"/>
      <c r="C125" s="3">
        <f t="shared" si="4"/>
        <v>2.4870395701433559</v>
      </c>
    </row>
    <row r="126" spans="1:33" x14ac:dyDescent="0.2">
      <c r="A126" s="3">
        <v>1.04</v>
      </c>
      <c r="B126" s="3"/>
      <c r="C126" s="3">
        <f t="shared" si="4"/>
        <v>2.4870333264824427</v>
      </c>
    </row>
    <row r="127" spans="1:33" x14ac:dyDescent="0.2">
      <c r="A127" s="3">
        <v>1.05</v>
      </c>
      <c r="B127" s="3"/>
      <c r="C127" s="3">
        <f t="shared" si="4"/>
        <v>2.4870280077964444</v>
      </c>
    </row>
    <row r="128" spans="1:33" x14ac:dyDescent="0.2">
      <c r="A128" s="3">
        <v>1.06</v>
      </c>
      <c r="B128" s="3"/>
      <c r="C128" s="3">
        <f t="shared" si="4"/>
        <v>2.4870234770627362</v>
      </c>
    </row>
    <row r="129" spans="1:3" x14ac:dyDescent="0.2">
      <c r="A129" s="3">
        <v>1.07</v>
      </c>
      <c r="B129" s="3"/>
      <c r="C129" s="3">
        <f t="shared" si="4"/>
        <v>2.487019617554306</v>
      </c>
    </row>
    <row r="130" spans="1:3" x14ac:dyDescent="0.2">
      <c r="A130" s="3">
        <v>1.08</v>
      </c>
      <c r="B130" s="3"/>
      <c r="C130" s="3">
        <f t="shared" si="4"/>
        <v>2.4870163298342662</v>
      </c>
    </row>
    <row r="131" spans="1:3" x14ac:dyDescent="0.2">
      <c r="A131" s="3">
        <v>1.0900000000000001</v>
      </c>
      <c r="B131" s="3"/>
      <c r="C131" s="3">
        <f t="shared" si="4"/>
        <v>2.4870135291952526</v>
      </c>
    </row>
    <row r="132" spans="1:3" x14ac:dyDescent="0.2">
      <c r="A132" s="3">
        <v>1.1000000000000001</v>
      </c>
      <c r="B132" s="3"/>
      <c r="C132" s="3">
        <f t="shared" si="4"/>
        <v>2.4870111434779036</v>
      </c>
    </row>
    <row r="133" spans="1:3" x14ac:dyDescent="0.2">
      <c r="A133" s="3">
        <v>1.1100000000000001</v>
      </c>
      <c r="B133" s="3"/>
      <c r="C133" s="3">
        <f t="shared" si="4"/>
        <v>2.4870091112123354</v>
      </c>
    </row>
    <row r="134" spans="1:3" x14ac:dyDescent="0.2">
      <c r="A134" s="3">
        <v>1.1200000000000001</v>
      </c>
      <c r="B134" s="3"/>
      <c r="C134" s="3">
        <f t="shared" si="4"/>
        <v>2.4870073800348229</v>
      </c>
    </row>
    <row r="135" spans="1:3" x14ac:dyDescent="0.2">
      <c r="A135" s="3">
        <v>1.1299999999999999</v>
      </c>
      <c r="B135" s="3"/>
      <c r="C135" s="3">
        <f t="shared" si="4"/>
        <v>2.4870059053389446</v>
      </c>
    </row>
    <row r="136" spans="1:3" x14ac:dyDescent="0.2">
      <c r="A136" s="3">
        <v>1.1399999999999999</v>
      </c>
      <c r="B136" s="3"/>
      <c r="C136" s="3">
        <f t="shared" si="4"/>
        <v>2.4870046491264945</v>
      </c>
    </row>
    <row r="137" spans="1:3" x14ac:dyDescent="0.2">
      <c r="A137" s="3">
        <v>1.1499999999999999</v>
      </c>
      <c r="B137" s="3"/>
      <c r="C137" s="3">
        <f t="shared" si="4"/>
        <v>2.4870035790285803</v>
      </c>
    </row>
    <row r="138" spans="1:3" x14ac:dyDescent="0.2">
      <c r="A138" s="3">
        <v>1.1599999999999999</v>
      </c>
      <c r="B138" s="3"/>
      <c r="C138" s="3">
        <f t="shared" si="4"/>
        <v>2.4870026674717076</v>
      </c>
    </row>
    <row r="139" spans="1:3" x14ac:dyDescent="0.2">
      <c r="A139" s="3">
        <v>1.17</v>
      </c>
      <c r="B139" s="3"/>
      <c r="C139" s="3">
        <f t="shared" si="4"/>
        <v>2.4870018909673894</v>
      </c>
    </row>
    <row r="140" spans="1:3" x14ac:dyDescent="0.2">
      <c r="A140" s="3">
        <v>1.18</v>
      </c>
      <c r="B140" s="3"/>
      <c r="C140" s="3">
        <f t="shared" si="4"/>
        <v>2.4870012295069799</v>
      </c>
    </row>
    <row r="141" spans="1:3" x14ac:dyDescent="0.2">
      <c r="A141" s="3">
        <v>1.19</v>
      </c>
      <c r="B141" s="3"/>
      <c r="C141" s="3">
        <f t="shared" si="4"/>
        <v>2.4870006660461521</v>
      </c>
    </row>
    <row r="142" spans="1:3" x14ac:dyDescent="0.2">
      <c r="A142" s="3">
        <v>1.2</v>
      </c>
      <c r="B142" s="3"/>
      <c r="C142" s="3">
        <f t="shared" si="4"/>
        <v>2.487000186065742</v>
      </c>
    </row>
    <row r="143" spans="1:3" x14ac:dyDescent="0.2">
      <c r="A143" s="3">
        <v>1.21</v>
      </c>
      <c r="B143" s="3"/>
      <c r="C143" s="3">
        <f t="shared" si="4"/>
        <v>2.4869997771976515</v>
      </c>
    </row>
    <row r="144" spans="1:3" x14ac:dyDescent="0.2">
      <c r="A144" s="3">
        <v>1.22</v>
      </c>
      <c r="B144" s="3"/>
      <c r="C144" s="3">
        <f t="shared" si="4"/>
        <v>2.4869994289061661</v>
      </c>
    </row>
    <row r="145" spans="1:3" x14ac:dyDescent="0.2">
      <c r="A145" s="3">
        <v>1.23</v>
      </c>
      <c r="B145" s="3"/>
      <c r="C145" s="3">
        <f t="shared" si="4"/>
        <v>2.4869991322164848</v>
      </c>
    </row>
    <row r="146" spans="1:3" x14ac:dyDescent="0.2">
      <c r="A146" s="3">
        <v>1.24</v>
      </c>
      <c r="B146" s="3"/>
      <c r="C146" s="3">
        <f t="shared" si="4"/>
        <v>2.4869988794834703</v>
      </c>
    </row>
    <row r="147" spans="1:3" x14ac:dyDescent="0.2">
      <c r="A147" s="3">
        <v>1.25</v>
      </c>
      <c r="B147" s="3"/>
      <c r="C147" s="3">
        <f t="shared" si="4"/>
        <v>2.4869986641946524</v>
      </c>
    </row>
    <row r="148" spans="1:3" x14ac:dyDescent="0.2">
      <c r="A148" s="3">
        <v>1.26</v>
      </c>
      <c r="B148" s="3"/>
      <c r="C148" s="3">
        <f t="shared" si="4"/>
        <v>2.4869984808024217</v>
      </c>
    </row>
    <row r="149" spans="1:3" x14ac:dyDescent="0.2">
      <c r="A149" s="3">
        <v>1.27</v>
      </c>
      <c r="B149" s="3"/>
      <c r="C149" s="3">
        <f t="shared" si="4"/>
        <v>2.4869983245810792</v>
      </c>
    </row>
    <row r="150" spans="1:3" x14ac:dyDescent="0.2">
      <c r="A150" s="3">
        <v>1.28</v>
      </c>
      <c r="B150" s="3"/>
      <c r="C150" s="3">
        <f t="shared" si="4"/>
        <v>2.4869981915050694</v>
      </c>
    </row>
    <row r="151" spans="1:3" x14ac:dyDescent="0.2">
      <c r="A151" s="3">
        <v>1.29</v>
      </c>
      <c r="B151" s="3"/>
      <c r="C151" s="3">
        <f t="shared" si="4"/>
        <v>2.4869980781452474</v>
      </c>
    </row>
    <row r="152" spans="1:3" x14ac:dyDescent="0.2">
      <c r="A152" s="3">
        <v>1.3</v>
      </c>
      <c r="B152" s="3"/>
      <c r="C152" s="3">
        <f t="shared" si="4"/>
        <v>2.4869979815805197</v>
      </c>
    </row>
    <row r="153" spans="1:3" x14ac:dyDescent="0.2">
      <c r="A153" s="3">
        <v>1.31</v>
      </c>
      <c r="B153" s="3"/>
      <c r="C153" s="3">
        <f t="shared" ref="C153:C216" si="5" xml:space="preserve"> LOG((10^$G$5 - 10^$G$4) * EXP(-$G$3 *A153 )  + 10^$G$4)</f>
        <v>2.4869978993225712</v>
      </c>
    </row>
    <row r="154" spans="1:3" x14ac:dyDescent="0.2">
      <c r="A154" s="3">
        <v>1.32</v>
      </c>
      <c r="B154" s="3"/>
      <c r="C154" s="3">
        <f t="shared" si="5"/>
        <v>2.4869978292517496</v>
      </c>
    </row>
    <row r="155" spans="1:3" x14ac:dyDescent="0.2">
      <c r="A155" s="3">
        <v>1.33</v>
      </c>
      <c r="B155" s="3"/>
      <c r="C155" s="3">
        <f t="shared" si="5"/>
        <v>2.4869977695624428</v>
      </c>
    </row>
    <row r="156" spans="1:3" x14ac:dyDescent="0.2">
      <c r="A156" s="3">
        <v>1.34</v>
      </c>
      <c r="B156" s="3"/>
      <c r="C156" s="3">
        <f t="shared" si="5"/>
        <v>2.4869977187165531</v>
      </c>
    </row>
    <row r="157" spans="1:3" x14ac:dyDescent="0.2">
      <c r="A157" s="3">
        <v>1.35</v>
      </c>
      <c r="B157" s="3"/>
      <c r="C157" s="3">
        <f t="shared" si="5"/>
        <v>2.4869976754038623</v>
      </c>
    </row>
    <row r="158" spans="1:3" x14ac:dyDescent="0.2">
      <c r="A158" s="3">
        <v>1.36</v>
      </c>
      <c r="B158" s="3"/>
      <c r="C158" s="3">
        <f t="shared" si="5"/>
        <v>2.4869976385082722</v>
      </c>
    </row>
    <row r="159" spans="1:3" x14ac:dyDescent="0.2">
      <c r="A159" s="3">
        <v>1.37</v>
      </c>
      <c r="B159" s="3"/>
      <c r="C159" s="3">
        <f t="shared" si="5"/>
        <v>2.4869976070790409</v>
      </c>
    </row>
    <row r="160" spans="1:3" x14ac:dyDescent="0.2">
      <c r="A160" s="3">
        <v>1.38</v>
      </c>
      <c r="B160" s="3"/>
      <c r="C160" s="3">
        <f t="shared" si="5"/>
        <v>2.4869975803062871</v>
      </c>
    </row>
    <row r="161" spans="1:3" x14ac:dyDescent="0.2">
      <c r="A161" s="3">
        <v>1.39</v>
      </c>
      <c r="B161" s="3"/>
      <c r="C161" s="3">
        <f t="shared" si="5"/>
        <v>2.4869975575001182</v>
      </c>
    </row>
    <row r="162" spans="1:3" x14ac:dyDescent="0.2">
      <c r="A162" s="3">
        <v>1.4</v>
      </c>
      <c r="B162" s="3"/>
      <c r="C162" s="3">
        <f t="shared" si="5"/>
        <v>2.4869975380728553</v>
      </c>
    </row>
    <row r="163" spans="1:3" x14ac:dyDescent="0.2">
      <c r="A163" s="3">
        <v>1.41</v>
      </c>
      <c r="B163" s="3"/>
      <c r="C163" s="3">
        <f t="shared" si="5"/>
        <v>2.4869975215238882</v>
      </c>
    </row>
    <row r="164" spans="1:3" x14ac:dyDescent="0.2">
      <c r="A164" s="3">
        <v>1.42</v>
      </c>
      <c r="B164" s="3"/>
      <c r="C164" s="3">
        <f t="shared" si="5"/>
        <v>2.4869975074267754</v>
      </c>
    </row>
    <row r="165" spans="1:3" x14ac:dyDescent="0.2">
      <c r="A165" s="3">
        <v>1.43</v>
      </c>
      <c r="B165" s="3"/>
      <c r="C165" s="3">
        <f t="shared" si="5"/>
        <v>2.4869974954182563</v>
      </c>
    </row>
    <row r="166" spans="1:3" x14ac:dyDescent="0.2">
      <c r="A166" s="3">
        <v>1.44</v>
      </c>
      <c r="B166" s="3"/>
      <c r="C166" s="3">
        <f t="shared" si="5"/>
        <v>2.4869974851888905</v>
      </c>
    </row>
    <row r="167" spans="1:3" x14ac:dyDescent="0.2">
      <c r="A167" s="3">
        <v>1.45</v>
      </c>
      <c r="B167" s="3"/>
      <c r="C167" s="3">
        <f t="shared" si="5"/>
        <v>2.4869974764750822</v>
      </c>
    </row>
    <row r="168" spans="1:3" x14ac:dyDescent="0.2">
      <c r="A168" s="3">
        <v>1.46</v>
      </c>
      <c r="B168" s="3"/>
      <c r="C168" s="3">
        <f t="shared" si="5"/>
        <v>2.4869974690522909</v>
      </c>
    </row>
    <row r="169" spans="1:3" x14ac:dyDescent="0.2">
      <c r="A169" s="3">
        <v>1.47</v>
      </c>
      <c r="B169" s="3"/>
      <c r="C169" s="3">
        <f t="shared" si="5"/>
        <v>2.4869974627292422</v>
      </c>
    </row>
    <row r="170" spans="1:3" x14ac:dyDescent="0.2">
      <c r="A170" s="3">
        <v>1.48</v>
      </c>
      <c r="B170" s="3"/>
      <c r="C170" s="3">
        <f t="shared" si="5"/>
        <v>2.4869974573430009</v>
      </c>
    </row>
    <row r="171" spans="1:3" x14ac:dyDescent="0.2">
      <c r="A171" s="3">
        <v>1.49</v>
      </c>
      <c r="B171" s="3"/>
      <c r="C171" s="3">
        <f t="shared" si="5"/>
        <v>2.4869974527547725</v>
      </c>
    </row>
    <row r="172" spans="1:3" x14ac:dyDescent="0.2">
      <c r="A172" s="3">
        <v>1.5</v>
      </c>
      <c r="B172" s="3"/>
      <c r="C172" s="3">
        <f t="shared" si="5"/>
        <v>2.4869974488463242</v>
      </c>
    </row>
    <row r="173" spans="1:3" x14ac:dyDescent="0.2">
      <c r="A173" s="3">
        <v>1.51</v>
      </c>
      <c r="B173" s="3"/>
      <c r="C173" s="3">
        <f t="shared" si="5"/>
        <v>2.4869974455169426</v>
      </c>
    </row>
    <row r="174" spans="1:3" x14ac:dyDescent="0.2">
      <c r="A174" s="3">
        <v>1.52</v>
      </c>
      <c r="B174" s="3"/>
      <c r="C174" s="3">
        <f t="shared" si="5"/>
        <v>2.4869974426808339</v>
      </c>
    </row>
    <row r="175" spans="1:3" x14ac:dyDescent="0.2">
      <c r="A175" s="3">
        <v>1.53</v>
      </c>
      <c r="B175" s="3"/>
      <c r="C175" s="3">
        <f t="shared" si="5"/>
        <v>2.4869974402649162</v>
      </c>
    </row>
    <row r="176" spans="1:3" x14ac:dyDescent="0.2">
      <c r="A176" s="3">
        <v>1.54</v>
      </c>
      <c r="B176" s="3"/>
      <c r="C176" s="3">
        <f t="shared" si="5"/>
        <v>2.4869974382069353</v>
      </c>
    </row>
    <row r="177" spans="1:3" x14ac:dyDescent="0.2">
      <c r="A177" s="3">
        <v>1.55</v>
      </c>
      <c r="B177" s="3"/>
      <c r="C177" s="3">
        <f t="shared" si="5"/>
        <v>2.4869974364538598</v>
      </c>
    </row>
    <row r="178" spans="1:3" x14ac:dyDescent="0.2">
      <c r="A178" s="3">
        <v>1.56</v>
      </c>
      <c r="B178" s="3"/>
      <c r="C178" s="3">
        <f t="shared" si="5"/>
        <v>2.4869974349605157</v>
      </c>
    </row>
    <row r="179" spans="1:3" x14ac:dyDescent="0.2">
      <c r="A179" s="3">
        <v>1.57</v>
      </c>
      <c r="B179" s="3"/>
      <c r="C179" s="3">
        <f t="shared" si="5"/>
        <v>2.4869974336884217</v>
      </c>
    </row>
    <row r="180" spans="1:3" x14ac:dyDescent="0.2">
      <c r="A180" s="3">
        <v>1.58</v>
      </c>
      <c r="B180" s="3"/>
      <c r="C180" s="3">
        <f t="shared" si="5"/>
        <v>2.4869974326047979</v>
      </c>
    </row>
    <row r="181" spans="1:3" x14ac:dyDescent="0.2">
      <c r="A181" s="3">
        <v>1.59</v>
      </c>
      <c r="B181" s="3"/>
      <c r="C181" s="3">
        <f t="shared" si="5"/>
        <v>2.4869974316817216</v>
      </c>
    </row>
    <row r="182" spans="1:3" x14ac:dyDescent="0.2">
      <c r="A182" s="3">
        <v>1.6</v>
      </c>
      <c r="B182" s="3"/>
      <c r="C182" s="3">
        <f t="shared" si="5"/>
        <v>2.4869974308954057</v>
      </c>
    </row>
    <row r="183" spans="1:3" x14ac:dyDescent="0.2">
      <c r="A183" s="3">
        <v>1.61</v>
      </c>
      <c r="B183" s="3"/>
      <c r="C183" s="3">
        <f t="shared" si="5"/>
        <v>2.4869974302255886</v>
      </c>
    </row>
    <row r="184" spans="1:3" x14ac:dyDescent="0.2">
      <c r="A184" s="3">
        <v>1.62</v>
      </c>
      <c r="B184" s="3"/>
      <c r="C184" s="3">
        <f t="shared" si="5"/>
        <v>2.4869974296550104</v>
      </c>
    </row>
    <row r="185" spans="1:3" x14ac:dyDescent="0.2">
      <c r="A185" s="3">
        <v>1.63</v>
      </c>
      <c r="B185" s="3"/>
      <c r="C185" s="3">
        <f t="shared" si="5"/>
        <v>2.4869974291689672</v>
      </c>
    </row>
    <row r="186" spans="1:3" x14ac:dyDescent="0.2">
      <c r="A186" s="3">
        <v>1.64</v>
      </c>
      <c r="B186" s="3"/>
      <c r="C186" s="3">
        <f t="shared" si="5"/>
        <v>2.4869974287549348</v>
      </c>
    </row>
    <row r="187" spans="1:3" x14ac:dyDescent="0.2">
      <c r="A187" s="3">
        <v>1.65</v>
      </c>
      <c r="B187" s="3"/>
      <c r="C187" s="3">
        <f t="shared" si="5"/>
        <v>2.4869974284022449</v>
      </c>
    </row>
    <row r="188" spans="1:3" x14ac:dyDescent="0.2">
      <c r="A188" s="3">
        <v>1.66</v>
      </c>
      <c r="B188" s="3"/>
      <c r="C188" s="3">
        <f t="shared" si="5"/>
        <v>2.4869974281018083</v>
      </c>
    </row>
    <row r="189" spans="1:3" x14ac:dyDescent="0.2">
      <c r="A189" s="3">
        <v>1.67</v>
      </c>
      <c r="B189" s="3"/>
      <c r="C189" s="3">
        <f t="shared" si="5"/>
        <v>2.4869974278458842</v>
      </c>
    </row>
    <row r="190" spans="1:3" x14ac:dyDescent="0.2">
      <c r="A190" s="3">
        <v>1.68</v>
      </c>
      <c r="B190" s="3"/>
      <c r="C190" s="3">
        <f t="shared" si="5"/>
        <v>2.4869974276278768</v>
      </c>
    </row>
    <row r="191" spans="1:3" x14ac:dyDescent="0.2">
      <c r="A191" s="3">
        <v>1.69</v>
      </c>
      <c r="B191" s="3"/>
      <c r="C191" s="3">
        <f t="shared" si="5"/>
        <v>2.4869974274421689</v>
      </c>
    </row>
    <row r="192" spans="1:3" x14ac:dyDescent="0.2">
      <c r="A192" s="3">
        <v>1.7</v>
      </c>
      <c r="B192" s="3"/>
      <c r="C192" s="3">
        <f t="shared" si="5"/>
        <v>2.486997427283975</v>
      </c>
    </row>
    <row r="193" spans="1:3" x14ac:dyDescent="0.2">
      <c r="A193" s="3">
        <v>1.71</v>
      </c>
      <c r="B193" s="3"/>
      <c r="C193" s="3">
        <f t="shared" si="5"/>
        <v>2.4869974271492188</v>
      </c>
    </row>
    <row r="194" spans="1:3" x14ac:dyDescent="0.2">
      <c r="A194" s="3">
        <v>1.72</v>
      </c>
      <c r="B194" s="3"/>
      <c r="C194" s="3">
        <f t="shared" si="5"/>
        <v>2.4869974270344279</v>
      </c>
    </row>
    <row r="195" spans="1:3" x14ac:dyDescent="0.2">
      <c r="A195" s="3">
        <v>1.73</v>
      </c>
      <c r="B195" s="3"/>
      <c r="C195" s="3">
        <f t="shared" si="5"/>
        <v>2.4869974269366439</v>
      </c>
    </row>
    <row r="196" spans="1:3" x14ac:dyDescent="0.2">
      <c r="A196" s="3">
        <v>1.74</v>
      </c>
      <c r="B196" s="3"/>
      <c r="C196" s="3">
        <f t="shared" si="5"/>
        <v>2.4869974268533475</v>
      </c>
    </row>
    <row r="197" spans="1:3" x14ac:dyDescent="0.2">
      <c r="A197" s="3">
        <v>1.75</v>
      </c>
      <c r="B197" s="3"/>
      <c r="C197" s="3">
        <f t="shared" si="5"/>
        <v>2.4869974267823918</v>
      </c>
    </row>
    <row r="198" spans="1:3" x14ac:dyDescent="0.2">
      <c r="A198" s="3">
        <v>1.76</v>
      </c>
      <c r="B198" s="3"/>
      <c r="C198" s="3">
        <f t="shared" si="5"/>
        <v>2.486997426721949</v>
      </c>
    </row>
    <row r="199" spans="1:3" x14ac:dyDescent="0.2">
      <c r="A199" s="3">
        <v>1.77</v>
      </c>
      <c r="B199" s="3"/>
      <c r="C199" s="3">
        <f t="shared" si="5"/>
        <v>2.4869974266704613</v>
      </c>
    </row>
    <row r="200" spans="1:3" x14ac:dyDescent="0.2">
      <c r="A200" s="3">
        <v>1.78</v>
      </c>
      <c r="B200" s="3"/>
      <c r="C200" s="3">
        <f t="shared" si="5"/>
        <v>2.4869974266266017</v>
      </c>
    </row>
    <row r="201" spans="1:3" x14ac:dyDescent="0.2">
      <c r="A201" s="3">
        <v>1.79</v>
      </c>
      <c r="B201" s="3"/>
      <c r="C201" s="3">
        <f t="shared" si="5"/>
        <v>2.4869974265892405</v>
      </c>
    </row>
    <row r="202" spans="1:3" x14ac:dyDescent="0.2">
      <c r="A202" s="3">
        <v>1.8</v>
      </c>
      <c r="B202" s="3"/>
      <c r="C202" s="3">
        <f t="shared" si="5"/>
        <v>2.4869974265574144</v>
      </c>
    </row>
    <row r="203" spans="1:3" x14ac:dyDescent="0.2">
      <c r="A203" s="3">
        <v>1.81</v>
      </c>
      <c r="B203" s="3"/>
      <c r="C203" s="3">
        <f t="shared" si="5"/>
        <v>2.4869974265303036</v>
      </c>
    </row>
    <row r="204" spans="1:3" x14ac:dyDescent="0.2">
      <c r="A204" s="3">
        <v>1.82</v>
      </c>
      <c r="B204" s="3"/>
      <c r="C204" s="3">
        <f t="shared" si="5"/>
        <v>2.4869974265072092</v>
      </c>
    </row>
    <row r="205" spans="1:3" x14ac:dyDescent="0.2">
      <c r="A205" s="3">
        <v>1.83</v>
      </c>
      <c r="B205" s="3"/>
      <c r="C205" s="3">
        <f t="shared" si="5"/>
        <v>2.486997426487537</v>
      </c>
    </row>
    <row r="206" spans="1:3" x14ac:dyDescent="0.2">
      <c r="A206" s="3">
        <v>1.84</v>
      </c>
      <c r="B206" s="3"/>
      <c r="C206" s="3">
        <f t="shared" si="5"/>
        <v>2.4869974264707793</v>
      </c>
    </row>
    <row r="207" spans="1:3" x14ac:dyDescent="0.2">
      <c r="A207" s="3">
        <v>1.85</v>
      </c>
      <c r="B207" s="3"/>
      <c r="C207" s="3">
        <f t="shared" si="5"/>
        <v>2.486997426456504</v>
      </c>
    </row>
    <row r="208" spans="1:3" x14ac:dyDescent="0.2">
      <c r="A208" s="3">
        <v>1.86</v>
      </c>
      <c r="B208" s="3"/>
      <c r="C208" s="3">
        <f t="shared" si="5"/>
        <v>2.486997426444344</v>
      </c>
    </row>
    <row r="209" spans="1:3" x14ac:dyDescent="0.2">
      <c r="A209" s="3">
        <v>1.87</v>
      </c>
      <c r="B209" s="3"/>
      <c r="C209" s="3">
        <f t="shared" si="5"/>
        <v>2.4869974264339851</v>
      </c>
    </row>
    <row r="210" spans="1:3" x14ac:dyDescent="0.2">
      <c r="A210" s="3">
        <v>1.88</v>
      </c>
      <c r="B210" s="3"/>
      <c r="C210" s="3">
        <f t="shared" si="5"/>
        <v>2.4869974264251615</v>
      </c>
    </row>
    <row r="211" spans="1:3" x14ac:dyDescent="0.2">
      <c r="A211" s="3">
        <v>1.89</v>
      </c>
      <c r="B211" s="3"/>
      <c r="C211" s="3">
        <f t="shared" si="5"/>
        <v>2.4869974264176449</v>
      </c>
    </row>
    <row r="212" spans="1:3" x14ac:dyDescent="0.2">
      <c r="A212" s="3">
        <v>1.9</v>
      </c>
      <c r="B212" s="3"/>
      <c r="C212" s="3">
        <f t="shared" si="5"/>
        <v>2.486997426411242</v>
      </c>
    </row>
    <row r="213" spans="1:3" x14ac:dyDescent="0.2">
      <c r="A213" s="3">
        <v>1.91</v>
      </c>
      <c r="B213" s="3"/>
      <c r="C213" s="3">
        <f t="shared" si="5"/>
        <v>2.4869974264057877</v>
      </c>
    </row>
    <row r="214" spans="1:3" x14ac:dyDescent="0.2">
      <c r="A214" s="3">
        <v>1.92</v>
      </c>
      <c r="B214" s="3"/>
      <c r="C214" s="3">
        <f t="shared" si="5"/>
        <v>2.4869974264011416</v>
      </c>
    </row>
    <row r="215" spans="1:3" x14ac:dyDescent="0.2">
      <c r="A215" s="3">
        <v>1.93</v>
      </c>
      <c r="B215" s="3"/>
      <c r="C215" s="3">
        <f t="shared" si="5"/>
        <v>2.4869974263971839</v>
      </c>
    </row>
    <row r="216" spans="1:3" x14ac:dyDescent="0.2">
      <c r="A216" s="3">
        <v>1.94</v>
      </c>
      <c r="B216" s="3"/>
      <c r="C216" s="3">
        <f t="shared" si="5"/>
        <v>2.4869974263938128</v>
      </c>
    </row>
    <row r="217" spans="1:3" x14ac:dyDescent="0.2">
      <c r="A217" s="3">
        <v>1.95</v>
      </c>
      <c r="B217" s="3"/>
      <c r="C217" s="3">
        <f t="shared" ref="C217:C280" si="6" xml:space="preserve"> LOG((10^$G$5 - 10^$G$4) * EXP(-$G$3 *A217 )  + 10^$G$4)</f>
        <v>2.4869974263909409</v>
      </c>
    </row>
    <row r="218" spans="1:3" x14ac:dyDescent="0.2">
      <c r="A218" s="3">
        <v>1.96</v>
      </c>
      <c r="B218" s="3"/>
      <c r="C218" s="3">
        <f t="shared" si="6"/>
        <v>2.4869974263884944</v>
      </c>
    </row>
    <row r="219" spans="1:3" x14ac:dyDescent="0.2">
      <c r="A219" s="3">
        <v>1.97</v>
      </c>
      <c r="B219" s="3"/>
      <c r="C219" s="3">
        <f t="shared" si="6"/>
        <v>2.4869974263864103</v>
      </c>
    </row>
    <row r="220" spans="1:3" x14ac:dyDescent="0.2">
      <c r="A220" s="3">
        <v>1.98</v>
      </c>
      <c r="B220" s="3"/>
      <c r="C220" s="3">
        <f t="shared" si="6"/>
        <v>2.4869974263846353</v>
      </c>
    </row>
    <row r="221" spans="1:3" x14ac:dyDescent="0.2">
      <c r="A221" s="3">
        <v>1.99</v>
      </c>
      <c r="B221" s="3"/>
      <c r="C221" s="3">
        <f t="shared" si="6"/>
        <v>2.4869974263831227</v>
      </c>
    </row>
    <row r="222" spans="1:3" x14ac:dyDescent="0.2">
      <c r="A222" s="3">
        <v>2</v>
      </c>
      <c r="B222" s="3"/>
      <c r="C222" s="3">
        <f t="shared" si="6"/>
        <v>2.4869974263818349</v>
      </c>
    </row>
    <row r="223" spans="1:3" x14ac:dyDescent="0.2">
      <c r="A223" s="3">
        <v>2.0099999999999998</v>
      </c>
      <c r="B223" s="3"/>
      <c r="C223" s="3">
        <f t="shared" si="6"/>
        <v>2.4869974263807375</v>
      </c>
    </row>
    <row r="224" spans="1:3" x14ac:dyDescent="0.2">
      <c r="A224" s="3">
        <v>2.02</v>
      </c>
      <c r="B224" s="3"/>
      <c r="C224" s="3">
        <f t="shared" si="6"/>
        <v>2.4869974263798027</v>
      </c>
    </row>
    <row r="225" spans="1:3" x14ac:dyDescent="0.2">
      <c r="A225" s="3">
        <v>2.0299999999999998</v>
      </c>
      <c r="B225" s="3"/>
      <c r="C225" s="3">
        <f t="shared" si="6"/>
        <v>2.4869974263790064</v>
      </c>
    </row>
    <row r="226" spans="1:3" x14ac:dyDescent="0.2">
      <c r="A226" s="3">
        <v>2.04</v>
      </c>
      <c r="B226" s="3"/>
      <c r="C226" s="3">
        <f t="shared" si="6"/>
        <v>2.4869974263783283</v>
      </c>
    </row>
    <row r="227" spans="1:3" x14ac:dyDescent="0.2">
      <c r="A227" s="3">
        <v>2.0499999999999998</v>
      </c>
      <c r="B227" s="3"/>
      <c r="C227" s="3">
        <f t="shared" si="6"/>
        <v>2.4869974263777506</v>
      </c>
    </row>
    <row r="228" spans="1:3" x14ac:dyDescent="0.2">
      <c r="A228" s="3">
        <v>2.06</v>
      </c>
      <c r="B228" s="3"/>
      <c r="C228" s="3">
        <f t="shared" si="6"/>
        <v>2.4869974263772581</v>
      </c>
    </row>
    <row r="229" spans="1:3" x14ac:dyDescent="0.2">
      <c r="A229" s="3">
        <v>2.0699999999999998</v>
      </c>
      <c r="B229" s="3"/>
      <c r="C229" s="3">
        <f t="shared" si="6"/>
        <v>2.4869974263768388</v>
      </c>
    </row>
    <row r="230" spans="1:3" x14ac:dyDescent="0.2">
      <c r="A230" s="3">
        <v>2.08</v>
      </c>
      <c r="B230" s="3"/>
      <c r="C230" s="3">
        <f t="shared" si="6"/>
        <v>2.4869974263764818</v>
      </c>
    </row>
    <row r="231" spans="1:3" x14ac:dyDescent="0.2">
      <c r="A231" s="3">
        <v>2.09</v>
      </c>
      <c r="B231" s="3"/>
      <c r="C231" s="3">
        <f t="shared" si="6"/>
        <v>2.4869974263761776</v>
      </c>
    </row>
    <row r="232" spans="1:3" x14ac:dyDescent="0.2">
      <c r="A232" s="3">
        <v>2.1</v>
      </c>
      <c r="B232" s="3"/>
      <c r="C232" s="3">
        <f t="shared" si="6"/>
        <v>2.4869974263759183</v>
      </c>
    </row>
    <row r="233" spans="1:3" x14ac:dyDescent="0.2">
      <c r="A233" s="3">
        <v>2.11</v>
      </c>
      <c r="B233" s="3"/>
      <c r="C233" s="3">
        <f t="shared" si="6"/>
        <v>2.4869974263756975</v>
      </c>
    </row>
    <row r="234" spans="1:3" x14ac:dyDescent="0.2">
      <c r="A234" s="3">
        <v>2.12</v>
      </c>
      <c r="B234" s="3"/>
      <c r="C234" s="3">
        <f t="shared" si="6"/>
        <v>2.4869974263755097</v>
      </c>
    </row>
    <row r="235" spans="1:3" x14ac:dyDescent="0.2">
      <c r="A235" s="3">
        <v>2.13</v>
      </c>
      <c r="B235" s="3"/>
      <c r="C235" s="3">
        <f t="shared" si="6"/>
        <v>2.4869974263753494</v>
      </c>
    </row>
    <row r="236" spans="1:3" x14ac:dyDescent="0.2">
      <c r="A236" s="3">
        <v>2.14</v>
      </c>
      <c r="B236" s="3"/>
      <c r="C236" s="3">
        <f t="shared" si="6"/>
        <v>2.486997426375213</v>
      </c>
    </row>
    <row r="237" spans="1:3" x14ac:dyDescent="0.2">
      <c r="A237" s="3">
        <v>2.15</v>
      </c>
      <c r="B237" s="3"/>
      <c r="C237" s="3">
        <f t="shared" si="6"/>
        <v>2.4869974263750967</v>
      </c>
    </row>
    <row r="238" spans="1:3" x14ac:dyDescent="0.2">
      <c r="A238" s="3">
        <v>2.16</v>
      </c>
      <c r="B238" s="3"/>
      <c r="C238" s="3">
        <f t="shared" si="6"/>
        <v>2.4869974263749977</v>
      </c>
    </row>
    <row r="239" spans="1:3" x14ac:dyDescent="0.2">
      <c r="A239" s="3">
        <v>2.17</v>
      </c>
      <c r="B239" s="3"/>
      <c r="C239" s="3">
        <f t="shared" si="6"/>
        <v>2.4869974263749133</v>
      </c>
    </row>
    <row r="240" spans="1:3" x14ac:dyDescent="0.2">
      <c r="A240" s="3">
        <v>2.1800000000000002</v>
      </c>
      <c r="B240" s="3"/>
      <c r="C240" s="3">
        <f t="shared" si="6"/>
        <v>2.4869974263748413</v>
      </c>
    </row>
    <row r="241" spans="1:3" x14ac:dyDescent="0.2">
      <c r="A241" s="3">
        <v>2.19</v>
      </c>
      <c r="B241" s="3"/>
      <c r="C241" s="3">
        <f t="shared" si="6"/>
        <v>2.4869974263747805</v>
      </c>
    </row>
    <row r="242" spans="1:3" x14ac:dyDescent="0.2">
      <c r="A242" s="3">
        <v>2.2000000000000002</v>
      </c>
      <c r="B242" s="3"/>
      <c r="C242" s="3">
        <f t="shared" si="6"/>
        <v>2.4869974263747281</v>
      </c>
    </row>
    <row r="243" spans="1:3" x14ac:dyDescent="0.2">
      <c r="A243" s="3">
        <v>2.21</v>
      </c>
      <c r="B243" s="3"/>
      <c r="C243" s="3">
        <f t="shared" si="6"/>
        <v>2.4869974263746837</v>
      </c>
    </row>
    <row r="244" spans="1:3" x14ac:dyDescent="0.2">
      <c r="A244" s="3">
        <v>2.2200000000000002</v>
      </c>
      <c r="B244" s="3"/>
      <c r="C244" s="3">
        <f t="shared" si="6"/>
        <v>2.4869974263746459</v>
      </c>
    </row>
    <row r="245" spans="1:3" x14ac:dyDescent="0.2">
      <c r="A245" s="3">
        <v>2.23</v>
      </c>
      <c r="B245" s="3"/>
      <c r="C245" s="3">
        <f t="shared" si="6"/>
        <v>2.486997426374614</v>
      </c>
    </row>
    <row r="246" spans="1:3" x14ac:dyDescent="0.2">
      <c r="A246" s="3">
        <v>2.2400000000000002</v>
      </c>
      <c r="B246" s="3"/>
      <c r="C246" s="3">
        <f t="shared" si="6"/>
        <v>2.4869974263745864</v>
      </c>
    </row>
    <row r="247" spans="1:3" x14ac:dyDescent="0.2">
      <c r="A247" s="3">
        <v>2.25</v>
      </c>
      <c r="B247" s="3"/>
      <c r="C247" s="3">
        <f t="shared" si="6"/>
        <v>2.4869974263745629</v>
      </c>
    </row>
    <row r="248" spans="1:3" x14ac:dyDescent="0.2">
      <c r="A248" s="3">
        <v>2.2599999999999998</v>
      </c>
      <c r="B248" s="3"/>
      <c r="C248" s="3">
        <f t="shared" si="6"/>
        <v>2.4869974263745429</v>
      </c>
    </row>
    <row r="249" spans="1:3" x14ac:dyDescent="0.2">
      <c r="A249" s="3">
        <v>2.27</v>
      </c>
      <c r="B249" s="3"/>
      <c r="C249" s="3">
        <f t="shared" si="6"/>
        <v>2.486997426374526</v>
      </c>
    </row>
    <row r="250" spans="1:3" x14ac:dyDescent="0.2">
      <c r="A250" s="3">
        <v>2.2799999999999998</v>
      </c>
      <c r="B250" s="3"/>
      <c r="C250" s="3">
        <f t="shared" si="6"/>
        <v>2.4869974263745114</v>
      </c>
    </row>
    <row r="251" spans="1:3" x14ac:dyDescent="0.2">
      <c r="A251" s="3">
        <v>2.29</v>
      </c>
      <c r="B251" s="3"/>
      <c r="C251" s="3">
        <f t="shared" si="6"/>
        <v>2.4869974263744994</v>
      </c>
    </row>
    <row r="252" spans="1:3" x14ac:dyDescent="0.2">
      <c r="A252" s="3">
        <v>2.2999999999999998</v>
      </c>
      <c r="B252" s="3"/>
      <c r="C252" s="3">
        <f t="shared" si="6"/>
        <v>2.4869974263744887</v>
      </c>
    </row>
    <row r="253" spans="1:3" x14ac:dyDescent="0.2">
      <c r="A253" s="3">
        <v>2.31</v>
      </c>
      <c r="B253" s="3"/>
      <c r="C253" s="3">
        <f t="shared" si="6"/>
        <v>2.4869974263744798</v>
      </c>
    </row>
    <row r="254" spans="1:3" x14ac:dyDescent="0.2">
      <c r="A254" s="3">
        <v>2.3199999999999998</v>
      </c>
      <c r="B254" s="3"/>
      <c r="C254" s="3">
        <f t="shared" si="6"/>
        <v>2.4869974263744723</v>
      </c>
    </row>
    <row r="255" spans="1:3" x14ac:dyDescent="0.2">
      <c r="A255" s="3">
        <v>2.33</v>
      </c>
      <c r="B255" s="3"/>
      <c r="C255" s="3">
        <f t="shared" si="6"/>
        <v>2.4869974263744656</v>
      </c>
    </row>
    <row r="256" spans="1:3" x14ac:dyDescent="0.2">
      <c r="A256" s="3">
        <v>2.34</v>
      </c>
      <c r="B256" s="3"/>
      <c r="C256" s="3">
        <f t="shared" si="6"/>
        <v>2.4869974263744603</v>
      </c>
    </row>
    <row r="257" spans="1:3" x14ac:dyDescent="0.2">
      <c r="A257" s="3">
        <v>2.35</v>
      </c>
      <c r="B257" s="3"/>
      <c r="C257" s="3">
        <f t="shared" si="6"/>
        <v>2.4869974263744554</v>
      </c>
    </row>
    <row r="258" spans="1:3" x14ac:dyDescent="0.2">
      <c r="A258" s="3">
        <v>2.36</v>
      </c>
      <c r="B258" s="3"/>
      <c r="C258" s="3">
        <f t="shared" si="6"/>
        <v>2.4869974263744514</v>
      </c>
    </row>
    <row r="259" spans="1:3" x14ac:dyDescent="0.2">
      <c r="A259" s="3">
        <v>2.37</v>
      </c>
      <c r="B259" s="3"/>
      <c r="C259" s="3">
        <f t="shared" si="6"/>
        <v>2.4869974263744479</v>
      </c>
    </row>
    <row r="260" spans="1:3" x14ac:dyDescent="0.2">
      <c r="A260" s="3">
        <v>2.38</v>
      </c>
      <c r="B260" s="3"/>
      <c r="C260" s="3">
        <f t="shared" si="6"/>
        <v>2.4869974263744452</v>
      </c>
    </row>
    <row r="261" spans="1:3" x14ac:dyDescent="0.2">
      <c r="A261" s="3">
        <v>2.39</v>
      </c>
      <c r="B261" s="3"/>
      <c r="C261" s="3">
        <f t="shared" si="6"/>
        <v>2.4869974263744425</v>
      </c>
    </row>
    <row r="262" spans="1:3" x14ac:dyDescent="0.2">
      <c r="A262" s="3">
        <v>2.4</v>
      </c>
      <c r="B262" s="3"/>
      <c r="C262" s="3">
        <f t="shared" si="6"/>
        <v>2.4869974263744408</v>
      </c>
    </row>
    <row r="263" spans="1:3" x14ac:dyDescent="0.2">
      <c r="A263" s="3">
        <v>2.41</v>
      </c>
      <c r="B263" s="3"/>
      <c r="C263" s="3">
        <f t="shared" si="6"/>
        <v>2.4869974263744385</v>
      </c>
    </row>
    <row r="264" spans="1:3" x14ac:dyDescent="0.2">
      <c r="A264" s="3">
        <v>2.42</v>
      </c>
      <c r="B264" s="3"/>
      <c r="C264" s="3">
        <f t="shared" si="6"/>
        <v>2.4869974263744372</v>
      </c>
    </row>
    <row r="265" spans="1:3" x14ac:dyDescent="0.2">
      <c r="A265" s="3">
        <v>2.4300000000000002</v>
      </c>
      <c r="B265" s="3"/>
      <c r="C265" s="3">
        <f t="shared" si="6"/>
        <v>2.4869974263744359</v>
      </c>
    </row>
    <row r="266" spans="1:3" x14ac:dyDescent="0.2">
      <c r="A266" s="3">
        <v>2.44</v>
      </c>
      <c r="B266" s="3"/>
      <c r="C266" s="3">
        <f t="shared" si="6"/>
        <v>2.486997426374435</v>
      </c>
    </row>
    <row r="267" spans="1:3" x14ac:dyDescent="0.2">
      <c r="A267" s="3">
        <v>2.4500000000000002</v>
      </c>
      <c r="B267" s="3"/>
      <c r="C267" s="3">
        <f t="shared" si="6"/>
        <v>2.4869974263744341</v>
      </c>
    </row>
    <row r="268" spans="1:3" x14ac:dyDescent="0.2">
      <c r="A268" s="3">
        <v>2.46</v>
      </c>
      <c r="B268" s="3"/>
      <c r="C268" s="3">
        <f t="shared" si="6"/>
        <v>2.4869974263744332</v>
      </c>
    </row>
    <row r="269" spans="1:3" x14ac:dyDescent="0.2">
      <c r="A269" s="3">
        <v>2.4700000000000002</v>
      </c>
      <c r="B269" s="3"/>
      <c r="C269" s="3">
        <f t="shared" si="6"/>
        <v>2.4869974263744323</v>
      </c>
    </row>
    <row r="270" spans="1:3" x14ac:dyDescent="0.2">
      <c r="A270" s="3">
        <v>2.48</v>
      </c>
      <c r="B270" s="3"/>
      <c r="C270" s="3">
        <f t="shared" si="6"/>
        <v>2.4869974263744319</v>
      </c>
    </row>
    <row r="271" spans="1:3" x14ac:dyDescent="0.2">
      <c r="A271" s="3">
        <v>2.4900000000000002</v>
      </c>
      <c r="B271" s="3"/>
      <c r="C271" s="3">
        <f t="shared" si="6"/>
        <v>2.4869974263744314</v>
      </c>
    </row>
    <row r="272" spans="1:3" x14ac:dyDescent="0.2">
      <c r="A272" s="3">
        <v>2.5</v>
      </c>
      <c r="B272" s="3"/>
      <c r="C272" s="3">
        <f t="shared" si="6"/>
        <v>2.486997426374431</v>
      </c>
    </row>
    <row r="273" spans="1:3" x14ac:dyDescent="0.2">
      <c r="A273" s="3">
        <v>2.5099999999999998</v>
      </c>
      <c r="B273" s="3"/>
      <c r="C273" s="3">
        <f t="shared" si="6"/>
        <v>2.4869974263744306</v>
      </c>
    </row>
    <row r="274" spans="1:3" x14ac:dyDescent="0.2">
      <c r="A274" s="3">
        <v>2.52</v>
      </c>
      <c r="B274" s="3"/>
      <c r="C274" s="3">
        <f t="shared" si="6"/>
        <v>2.4869974263744301</v>
      </c>
    </row>
    <row r="275" spans="1:3" x14ac:dyDescent="0.2">
      <c r="A275" s="3">
        <v>2.5299999999999998</v>
      </c>
      <c r="B275" s="3"/>
      <c r="C275" s="3">
        <f t="shared" si="6"/>
        <v>2.4869974263744301</v>
      </c>
    </row>
    <row r="276" spans="1:3" x14ac:dyDescent="0.2">
      <c r="A276" s="3">
        <v>2.54</v>
      </c>
      <c r="B276" s="3"/>
      <c r="C276" s="3">
        <f t="shared" si="6"/>
        <v>2.4869974263744297</v>
      </c>
    </row>
    <row r="277" spans="1:3" x14ac:dyDescent="0.2">
      <c r="A277" s="3">
        <v>2.5499999999999998</v>
      </c>
      <c r="B277" s="3"/>
      <c r="C277" s="3">
        <f t="shared" si="6"/>
        <v>2.4869974263744297</v>
      </c>
    </row>
    <row r="278" spans="1:3" x14ac:dyDescent="0.2">
      <c r="A278" s="3">
        <v>2.56</v>
      </c>
      <c r="B278" s="3"/>
      <c r="C278" s="3">
        <f t="shared" si="6"/>
        <v>2.4869974263744292</v>
      </c>
    </row>
    <row r="279" spans="1:3" x14ac:dyDescent="0.2">
      <c r="A279" s="3">
        <v>2.57</v>
      </c>
      <c r="B279" s="3"/>
      <c r="C279" s="3">
        <f t="shared" si="6"/>
        <v>2.4869974263744292</v>
      </c>
    </row>
    <row r="280" spans="1:3" x14ac:dyDescent="0.2">
      <c r="A280" s="3">
        <v>2.58</v>
      </c>
      <c r="B280" s="3"/>
      <c r="C280" s="3">
        <f t="shared" si="6"/>
        <v>2.4869974263744292</v>
      </c>
    </row>
    <row r="281" spans="1:3" x14ac:dyDescent="0.2">
      <c r="A281" s="3">
        <v>2.59</v>
      </c>
      <c r="B281" s="3"/>
      <c r="C281" s="3">
        <f t="shared" ref="C281:C344" si="7" xml:space="preserve"> LOG((10^$G$5 - 10^$G$4) * EXP(-$G$3 *A281 )  + 10^$G$4)</f>
        <v>2.4869974263744288</v>
      </c>
    </row>
    <row r="282" spans="1:3" x14ac:dyDescent="0.2">
      <c r="A282" s="3">
        <v>2.6</v>
      </c>
      <c r="B282" s="3"/>
      <c r="C282" s="3">
        <f t="shared" si="7"/>
        <v>2.4869974263744288</v>
      </c>
    </row>
    <row r="283" spans="1:3" x14ac:dyDescent="0.2">
      <c r="A283" s="3">
        <v>2.61</v>
      </c>
      <c r="B283" s="3"/>
      <c r="C283" s="3">
        <f t="shared" si="7"/>
        <v>2.4869974263744288</v>
      </c>
    </row>
    <row r="284" spans="1:3" x14ac:dyDescent="0.2">
      <c r="A284" s="3">
        <v>2.62</v>
      </c>
      <c r="B284" s="3"/>
      <c r="C284" s="3">
        <f t="shared" si="7"/>
        <v>2.4869974263744288</v>
      </c>
    </row>
    <row r="285" spans="1:3" x14ac:dyDescent="0.2">
      <c r="A285" s="3">
        <v>2.63</v>
      </c>
      <c r="B285" s="3"/>
      <c r="C285" s="3">
        <f t="shared" si="7"/>
        <v>2.4869974263744288</v>
      </c>
    </row>
    <row r="286" spans="1:3" x14ac:dyDescent="0.2">
      <c r="A286" s="3">
        <v>2.64</v>
      </c>
      <c r="B286" s="3"/>
      <c r="C286" s="3">
        <f t="shared" si="7"/>
        <v>2.4869974263744288</v>
      </c>
    </row>
    <row r="287" spans="1:3" x14ac:dyDescent="0.2">
      <c r="A287" s="3">
        <v>2.65</v>
      </c>
      <c r="B287" s="3"/>
      <c r="C287" s="3">
        <f t="shared" si="7"/>
        <v>2.4869974263744288</v>
      </c>
    </row>
    <row r="288" spans="1:3" x14ac:dyDescent="0.2">
      <c r="A288" s="3">
        <v>2.66</v>
      </c>
      <c r="B288" s="3"/>
      <c r="C288" s="3">
        <f t="shared" si="7"/>
        <v>2.4869974263744288</v>
      </c>
    </row>
    <row r="289" spans="1:3" x14ac:dyDescent="0.2">
      <c r="A289" s="3">
        <v>2.67</v>
      </c>
      <c r="B289" s="3"/>
      <c r="C289" s="3">
        <f t="shared" si="7"/>
        <v>2.4869974263744288</v>
      </c>
    </row>
    <row r="290" spans="1:3" x14ac:dyDescent="0.2">
      <c r="A290" s="3">
        <v>2.68</v>
      </c>
      <c r="B290" s="3"/>
      <c r="C290" s="3">
        <f t="shared" si="7"/>
        <v>2.4869974263744288</v>
      </c>
    </row>
    <row r="291" spans="1:3" x14ac:dyDescent="0.2">
      <c r="A291" s="3">
        <v>2.69</v>
      </c>
      <c r="B291" s="3"/>
      <c r="C291" s="3">
        <f t="shared" si="7"/>
        <v>2.4869974263744283</v>
      </c>
    </row>
    <row r="292" spans="1:3" x14ac:dyDescent="0.2">
      <c r="A292" s="3">
        <v>2.7</v>
      </c>
      <c r="B292" s="3"/>
      <c r="C292" s="3">
        <f t="shared" si="7"/>
        <v>2.4869974263744283</v>
      </c>
    </row>
    <row r="293" spans="1:3" x14ac:dyDescent="0.2">
      <c r="A293" s="3">
        <v>2.71</v>
      </c>
      <c r="B293" s="3"/>
      <c r="C293" s="3">
        <f t="shared" si="7"/>
        <v>2.4869974263744283</v>
      </c>
    </row>
    <row r="294" spans="1:3" x14ac:dyDescent="0.2">
      <c r="A294" s="3">
        <v>2.72</v>
      </c>
      <c r="B294" s="3"/>
      <c r="C294" s="3">
        <f t="shared" si="7"/>
        <v>2.4869974263744283</v>
      </c>
    </row>
    <row r="295" spans="1:3" x14ac:dyDescent="0.2">
      <c r="A295" s="3">
        <v>2.73</v>
      </c>
      <c r="B295" s="3"/>
      <c r="C295" s="3">
        <f t="shared" si="7"/>
        <v>2.4869974263744283</v>
      </c>
    </row>
    <row r="296" spans="1:3" x14ac:dyDescent="0.2">
      <c r="A296" s="3">
        <v>2.74</v>
      </c>
      <c r="B296" s="3"/>
      <c r="C296" s="3">
        <f t="shared" si="7"/>
        <v>2.4869974263744283</v>
      </c>
    </row>
    <row r="297" spans="1:3" x14ac:dyDescent="0.2">
      <c r="A297" s="3">
        <v>2.75</v>
      </c>
      <c r="B297" s="3"/>
      <c r="C297" s="3">
        <f t="shared" si="7"/>
        <v>2.4869974263744283</v>
      </c>
    </row>
    <row r="298" spans="1:3" x14ac:dyDescent="0.2">
      <c r="A298" s="3">
        <v>2.76</v>
      </c>
      <c r="B298" s="3"/>
      <c r="C298" s="3">
        <f t="shared" si="7"/>
        <v>2.4869974263744283</v>
      </c>
    </row>
    <row r="299" spans="1:3" x14ac:dyDescent="0.2">
      <c r="A299" s="3">
        <v>2.77</v>
      </c>
      <c r="B299" s="3"/>
      <c r="C299" s="3">
        <f t="shared" si="7"/>
        <v>2.4869974263744283</v>
      </c>
    </row>
    <row r="300" spans="1:3" x14ac:dyDescent="0.2">
      <c r="A300" s="3">
        <v>2.78</v>
      </c>
      <c r="B300" s="3"/>
      <c r="C300" s="3">
        <f t="shared" si="7"/>
        <v>2.4869974263744283</v>
      </c>
    </row>
    <row r="301" spans="1:3" x14ac:dyDescent="0.2">
      <c r="A301" s="3">
        <v>2.79</v>
      </c>
      <c r="B301" s="3"/>
      <c r="C301" s="3">
        <f t="shared" si="7"/>
        <v>2.4869974263744283</v>
      </c>
    </row>
    <row r="302" spans="1:3" x14ac:dyDescent="0.2">
      <c r="A302" s="3">
        <v>2.8</v>
      </c>
      <c r="B302" s="3"/>
      <c r="C302" s="3">
        <f t="shared" si="7"/>
        <v>2.4869974263744283</v>
      </c>
    </row>
    <row r="303" spans="1:3" x14ac:dyDescent="0.2">
      <c r="A303" s="3">
        <v>2.81</v>
      </c>
      <c r="B303" s="3"/>
      <c r="C303" s="3">
        <f t="shared" si="7"/>
        <v>2.4869974263744283</v>
      </c>
    </row>
    <row r="304" spans="1:3" x14ac:dyDescent="0.2">
      <c r="A304" s="3">
        <v>2.82</v>
      </c>
      <c r="B304" s="3"/>
      <c r="C304" s="3">
        <f t="shared" si="7"/>
        <v>2.4869974263744283</v>
      </c>
    </row>
    <row r="305" spans="1:3" x14ac:dyDescent="0.2">
      <c r="A305" s="3">
        <v>2.83</v>
      </c>
      <c r="B305" s="3"/>
      <c r="C305" s="3">
        <f t="shared" si="7"/>
        <v>2.4869974263744283</v>
      </c>
    </row>
    <row r="306" spans="1:3" x14ac:dyDescent="0.2">
      <c r="A306" s="3">
        <v>2.84</v>
      </c>
      <c r="B306" s="3"/>
      <c r="C306" s="3">
        <f t="shared" si="7"/>
        <v>2.4869974263744283</v>
      </c>
    </row>
    <row r="307" spans="1:3" x14ac:dyDescent="0.2">
      <c r="A307" s="3">
        <v>2.85</v>
      </c>
      <c r="B307" s="3"/>
      <c r="C307" s="3">
        <f t="shared" si="7"/>
        <v>2.4869974263744283</v>
      </c>
    </row>
    <row r="308" spans="1:3" x14ac:dyDescent="0.2">
      <c r="A308" s="3">
        <v>2.86</v>
      </c>
      <c r="B308" s="3"/>
      <c r="C308" s="3">
        <f t="shared" si="7"/>
        <v>2.4869974263744283</v>
      </c>
    </row>
    <row r="309" spans="1:3" x14ac:dyDescent="0.2">
      <c r="A309" s="3">
        <v>2.87</v>
      </c>
      <c r="B309" s="3"/>
      <c r="C309" s="3">
        <f t="shared" si="7"/>
        <v>2.4869974263744283</v>
      </c>
    </row>
    <row r="310" spans="1:3" x14ac:dyDescent="0.2">
      <c r="A310" s="3">
        <v>2.88</v>
      </c>
      <c r="B310" s="3"/>
      <c r="C310" s="3">
        <f t="shared" si="7"/>
        <v>2.4869974263744283</v>
      </c>
    </row>
    <row r="311" spans="1:3" x14ac:dyDescent="0.2">
      <c r="A311" s="3">
        <v>2.89</v>
      </c>
      <c r="B311" s="3"/>
      <c r="C311" s="3">
        <f t="shared" si="7"/>
        <v>2.4869974263744283</v>
      </c>
    </row>
    <row r="312" spans="1:3" x14ac:dyDescent="0.2">
      <c r="A312" s="3">
        <v>2.9</v>
      </c>
      <c r="B312" s="3"/>
      <c r="C312" s="3">
        <f t="shared" si="7"/>
        <v>2.4869974263744283</v>
      </c>
    </row>
    <row r="313" spans="1:3" x14ac:dyDescent="0.2">
      <c r="A313" s="3">
        <v>2.91</v>
      </c>
      <c r="B313" s="3"/>
      <c r="C313" s="3">
        <f t="shared" si="7"/>
        <v>2.4869974263744283</v>
      </c>
    </row>
    <row r="314" spans="1:3" x14ac:dyDescent="0.2">
      <c r="A314" s="3">
        <v>2.92</v>
      </c>
      <c r="B314" s="3"/>
      <c r="C314" s="3">
        <f t="shared" si="7"/>
        <v>2.4869974263744283</v>
      </c>
    </row>
    <row r="315" spans="1:3" x14ac:dyDescent="0.2">
      <c r="A315" s="3">
        <v>2.93</v>
      </c>
      <c r="B315" s="3"/>
      <c r="C315" s="3">
        <f t="shared" si="7"/>
        <v>2.4869974263744283</v>
      </c>
    </row>
    <row r="316" spans="1:3" x14ac:dyDescent="0.2">
      <c r="A316" s="3">
        <v>2.94</v>
      </c>
      <c r="B316" s="3"/>
      <c r="C316" s="3">
        <f t="shared" si="7"/>
        <v>2.4869974263744283</v>
      </c>
    </row>
    <row r="317" spans="1:3" x14ac:dyDescent="0.2">
      <c r="A317" s="3">
        <v>2.95</v>
      </c>
      <c r="B317" s="3"/>
      <c r="C317" s="3">
        <f t="shared" si="7"/>
        <v>2.4869974263744283</v>
      </c>
    </row>
    <row r="318" spans="1:3" x14ac:dyDescent="0.2">
      <c r="A318" s="3">
        <v>2.96</v>
      </c>
      <c r="B318" s="3"/>
      <c r="C318" s="3">
        <f t="shared" si="7"/>
        <v>2.4869974263744283</v>
      </c>
    </row>
    <row r="319" spans="1:3" x14ac:dyDescent="0.2">
      <c r="A319" s="3">
        <v>2.97</v>
      </c>
      <c r="B319" s="3"/>
      <c r="C319" s="3">
        <f t="shared" si="7"/>
        <v>2.4869974263744283</v>
      </c>
    </row>
    <row r="320" spans="1:3" x14ac:dyDescent="0.2">
      <c r="A320" s="3">
        <v>2.98</v>
      </c>
      <c r="B320" s="3"/>
      <c r="C320" s="3">
        <f t="shared" si="7"/>
        <v>2.4869974263744283</v>
      </c>
    </row>
    <row r="321" spans="1:3" x14ac:dyDescent="0.2">
      <c r="A321" s="3">
        <v>2.99</v>
      </c>
      <c r="B321" s="3"/>
      <c r="C321" s="3">
        <f t="shared" si="7"/>
        <v>2.4869974263744283</v>
      </c>
    </row>
    <row r="322" spans="1:3" x14ac:dyDescent="0.2">
      <c r="A322" s="3">
        <v>3</v>
      </c>
      <c r="B322" s="3"/>
      <c r="C322" s="3">
        <f t="shared" si="7"/>
        <v>2.4869974263744283</v>
      </c>
    </row>
    <row r="323" spans="1:3" x14ac:dyDescent="0.2">
      <c r="A323" s="3">
        <v>3.01</v>
      </c>
      <c r="B323" s="3"/>
      <c r="C323" s="3">
        <f t="shared" si="7"/>
        <v>2.4869974263744283</v>
      </c>
    </row>
    <row r="324" spans="1:3" x14ac:dyDescent="0.2">
      <c r="A324" s="3">
        <v>3.02</v>
      </c>
      <c r="B324" s="3"/>
      <c r="C324" s="3">
        <f t="shared" si="7"/>
        <v>2.4869974263744283</v>
      </c>
    </row>
    <row r="325" spans="1:3" x14ac:dyDescent="0.2">
      <c r="A325" s="3">
        <v>3.03</v>
      </c>
      <c r="B325" s="3"/>
      <c r="C325" s="3">
        <f t="shared" si="7"/>
        <v>2.4869974263744283</v>
      </c>
    </row>
    <row r="326" spans="1:3" x14ac:dyDescent="0.2">
      <c r="A326" s="3">
        <v>3.04</v>
      </c>
      <c r="B326" s="3"/>
      <c r="C326" s="3">
        <f t="shared" si="7"/>
        <v>2.4869974263744283</v>
      </c>
    </row>
    <row r="327" spans="1:3" x14ac:dyDescent="0.2">
      <c r="A327" s="3">
        <v>3.05</v>
      </c>
      <c r="B327" s="3"/>
      <c r="C327" s="3">
        <f t="shared" si="7"/>
        <v>2.4869974263744283</v>
      </c>
    </row>
    <row r="328" spans="1:3" x14ac:dyDescent="0.2">
      <c r="A328" s="3">
        <v>3.06</v>
      </c>
      <c r="B328" s="3"/>
      <c r="C328" s="3">
        <f t="shared" si="7"/>
        <v>2.4869974263744283</v>
      </c>
    </row>
    <row r="329" spans="1:3" x14ac:dyDescent="0.2">
      <c r="A329" s="3">
        <v>3.07</v>
      </c>
      <c r="B329" s="3"/>
      <c r="C329" s="3">
        <f t="shared" si="7"/>
        <v>2.4869974263744283</v>
      </c>
    </row>
    <row r="330" spans="1:3" x14ac:dyDescent="0.2">
      <c r="A330" s="3">
        <v>3.08</v>
      </c>
      <c r="B330" s="3"/>
      <c r="C330" s="3">
        <f t="shared" si="7"/>
        <v>2.4869974263744283</v>
      </c>
    </row>
    <row r="331" spans="1:3" x14ac:dyDescent="0.2">
      <c r="A331" s="3">
        <v>3.09</v>
      </c>
      <c r="B331" s="3"/>
      <c r="C331" s="3">
        <f t="shared" si="7"/>
        <v>2.4869974263744283</v>
      </c>
    </row>
    <row r="332" spans="1:3" x14ac:dyDescent="0.2">
      <c r="A332" s="3">
        <v>3.1</v>
      </c>
      <c r="B332" s="3"/>
      <c r="C332" s="3">
        <f t="shared" si="7"/>
        <v>2.4869974263744283</v>
      </c>
    </row>
    <row r="333" spans="1:3" x14ac:dyDescent="0.2">
      <c r="A333" s="3">
        <v>3.11</v>
      </c>
      <c r="B333" s="3"/>
      <c r="C333" s="3">
        <f t="shared" si="7"/>
        <v>2.4869974263744283</v>
      </c>
    </row>
    <row r="334" spans="1:3" x14ac:dyDescent="0.2">
      <c r="A334" s="3">
        <v>3.12</v>
      </c>
      <c r="B334" s="3"/>
      <c r="C334" s="3">
        <f t="shared" si="7"/>
        <v>2.4869974263744283</v>
      </c>
    </row>
    <row r="335" spans="1:3" x14ac:dyDescent="0.2">
      <c r="A335" s="3">
        <v>3.13</v>
      </c>
      <c r="B335" s="3"/>
      <c r="C335" s="3">
        <f t="shared" si="7"/>
        <v>2.4869974263744283</v>
      </c>
    </row>
    <row r="336" spans="1:3" x14ac:dyDescent="0.2">
      <c r="A336" s="3">
        <v>3.14</v>
      </c>
      <c r="B336" s="3"/>
      <c r="C336" s="3">
        <f t="shared" si="7"/>
        <v>2.4869974263744283</v>
      </c>
    </row>
    <row r="337" spans="1:3" x14ac:dyDescent="0.2">
      <c r="A337" s="3">
        <v>3.15</v>
      </c>
      <c r="B337" s="3"/>
      <c r="C337" s="3">
        <f t="shared" si="7"/>
        <v>2.4869974263744283</v>
      </c>
    </row>
    <row r="338" spans="1:3" x14ac:dyDescent="0.2">
      <c r="A338" s="3">
        <v>3.16</v>
      </c>
      <c r="B338" s="3"/>
      <c r="C338" s="3">
        <f t="shared" si="7"/>
        <v>2.4869974263744283</v>
      </c>
    </row>
    <row r="339" spans="1:3" x14ac:dyDescent="0.2">
      <c r="A339" s="3">
        <v>3.17</v>
      </c>
      <c r="B339" s="3"/>
      <c r="C339" s="3">
        <f t="shared" si="7"/>
        <v>2.4869974263744283</v>
      </c>
    </row>
    <row r="340" spans="1:3" x14ac:dyDescent="0.2">
      <c r="A340" s="3">
        <v>3.18</v>
      </c>
      <c r="B340" s="3"/>
      <c r="C340" s="3">
        <f t="shared" si="7"/>
        <v>2.4869974263744283</v>
      </c>
    </row>
    <row r="341" spans="1:3" x14ac:dyDescent="0.2">
      <c r="A341" s="3">
        <v>3.19</v>
      </c>
      <c r="B341" s="3"/>
      <c r="C341" s="3">
        <f t="shared" si="7"/>
        <v>2.4869974263744283</v>
      </c>
    </row>
    <row r="342" spans="1:3" x14ac:dyDescent="0.2">
      <c r="A342" s="3">
        <v>3.2</v>
      </c>
      <c r="B342" s="3"/>
      <c r="C342" s="3">
        <f t="shared" si="7"/>
        <v>2.4869974263744283</v>
      </c>
    </row>
    <row r="343" spans="1:3" x14ac:dyDescent="0.2">
      <c r="A343" s="3">
        <v>3.21</v>
      </c>
      <c r="B343" s="3"/>
      <c r="C343" s="3">
        <f t="shared" si="7"/>
        <v>2.4869974263744283</v>
      </c>
    </row>
    <row r="344" spans="1:3" x14ac:dyDescent="0.2">
      <c r="A344" s="3">
        <v>3.22</v>
      </c>
      <c r="B344" s="3"/>
      <c r="C344" s="3">
        <f t="shared" si="7"/>
        <v>2.4869974263744283</v>
      </c>
    </row>
    <row r="345" spans="1:3" x14ac:dyDescent="0.2">
      <c r="A345" s="3">
        <v>3.23</v>
      </c>
      <c r="B345" s="3"/>
      <c r="C345" s="3">
        <f t="shared" ref="C345:C408" si="8" xml:space="preserve"> LOG((10^$G$5 - 10^$G$4) * EXP(-$G$3 *A345 )  + 10^$G$4)</f>
        <v>2.4869974263744283</v>
      </c>
    </row>
    <row r="346" spans="1:3" x14ac:dyDescent="0.2">
      <c r="A346" s="3">
        <v>3.24</v>
      </c>
      <c r="B346" s="3"/>
      <c r="C346" s="3">
        <f t="shared" si="8"/>
        <v>2.4869974263744283</v>
      </c>
    </row>
    <row r="347" spans="1:3" x14ac:dyDescent="0.2">
      <c r="A347" s="3">
        <v>3.25</v>
      </c>
      <c r="B347" s="3"/>
      <c r="C347" s="3">
        <f t="shared" si="8"/>
        <v>2.4869974263744283</v>
      </c>
    </row>
    <row r="348" spans="1:3" x14ac:dyDescent="0.2">
      <c r="A348" s="3">
        <v>3.26</v>
      </c>
      <c r="B348" s="3"/>
      <c r="C348" s="3">
        <f t="shared" si="8"/>
        <v>2.4869974263744283</v>
      </c>
    </row>
    <row r="349" spans="1:3" x14ac:dyDescent="0.2">
      <c r="A349" s="3">
        <v>3.27</v>
      </c>
      <c r="B349" s="3"/>
      <c r="C349" s="3">
        <f t="shared" si="8"/>
        <v>2.4869974263744283</v>
      </c>
    </row>
    <row r="350" spans="1:3" x14ac:dyDescent="0.2">
      <c r="A350" s="3">
        <v>3.28</v>
      </c>
      <c r="B350" s="3"/>
      <c r="C350" s="3">
        <f t="shared" si="8"/>
        <v>2.4869974263744283</v>
      </c>
    </row>
    <row r="351" spans="1:3" x14ac:dyDescent="0.2">
      <c r="A351" s="3">
        <v>3.29</v>
      </c>
      <c r="B351" s="3"/>
      <c r="C351" s="3">
        <f t="shared" si="8"/>
        <v>2.4869974263744283</v>
      </c>
    </row>
    <row r="352" spans="1:3" x14ac:dyDescent="0.2">
      <c r="A352" s="3">
        <v>3.3</v>
      </c>
      <c r="B352" s="3"/>
      <c r="C352" s="3">
        <f t="shared" si="8"/>
        <v>2.4869974263744283</v>
      </c>
    </row>
    <row r="353" spans="1:3" x14ac:dyDescent="0.2">
      <c r="A353" s="3">
        <v>3.31</v>
      </c>
      <c r="B353" s="3"/>
      <c r="C353" s="3">
        <f t="shared" si="8"/>
        <v>2.4869974263744283</v>
      </c>
    </row>
    <row r="354" spans="1:3" x14ac:dyDescent="0.2">
      <c r="A354" s="3">
        <v>3.32</v>
      </c>
      <c r="B354" s="3"/>
      <c r="C354" s="3">
        <f t="shared" si="8"/>
        <v>2.4869974263744283</v>
      </c>
    </row>
    <row r="355" spans="1:3" x14ac:dyDescent="0.2">
      <c r="A355" s="3">
        <v>3.33</v>
      </c>
      <c r="B355" s="3"/>
      <c r="C355" s="3">
        <f t="shared" si="8"/>
        <v>2.4869974263744283</v>
      </c>
    </row>
    <row r="356" spans="1:3" x14ac:dyDescent="0.2">
      <c r="A356" s="3">
        <v>3.34</v>
      </c>
      <c r="B356" s="3"/>
      <c r="C356" s="3">
        <f t="shared" si="8"/>
        <v>2.4869974263744283</v>
      </c>
    </row>
    <row r="357" spans="1:3" x14ac:dyDescent="0.2">
      <c r="A357" s="3">
        <v>3.35</v>
      </c>
      <c r="B357" s="3"/>
      <c r="C357" s="3">
        <f t="shared" si="8"/>
        <v>2.4869974263744283</v>
      </c>
    </row>
    <row r="358" spans="1:3" x14ac:dyDescent="0.2">
      <c r="A358" s="3">
        <v>3.36</v>
      </c>
      <c r="B358" s="3"/>
      <c r="C358" s="3">
        <f t="shared" si="8"/>
        <v>2.4869974263744283</v>
      </c>
    </row>
    <row r="359" spans="1:3" x14ac:dyDescent="0.2">
      <c r="A359" s="3">
        <v>3.37</v>
      </c>
      <c r="B359" s="3"/>
      <c r="C359" s="3">
        <f t="shared" si="8"/>
        <v>2.4869974263744283</v>
      </c>
    </row>
    <row r="360" spans="1:3" x14ac:dyDescent="0.2">
      <c r="A360" s="3">
        <v>3.38</v>
      </c>
      <c r="B360" s="3"/>
      <c r="C360" s="3">
        <f t="shared" si="8"/>
        <v>2.4869974263744283</v>
      </c>
    </row>
    <row r="361" spans="1:3" x14ac:dyDescent="0.2">
      <c r="A361" s="3">
        <v>3.39</v>
      </c>
      <c r="B361" s="3"/>
      <c r="C361" s="3">
        <f t="shared" si="8"/>
        <v>2.4869974263744283</v>
      </c>
    </row>
    <row r="362" spans="1:3" x14ac:dyDescent="0.2">
      <c r="A362" s="3">
        <v>3.4</v>
      </c>
      <c r="B362" s="3"/>
      <c r="C362" s="3">
        <f t="shared" si="8"/>
        <v>2.4869974263744283</v>
      </c>
    </row>
    <row r="363" spans="1:3" x14ac:dyDescent="0.2">
      <c r="A363" s="3">
        <v>3.41</v>
      </c>
      <c r="B363" s="3"/>
      <c r="C363" s="3">
        <f t="shared" si="8"/>
        <v>2.4869974263744283</v>
      </c>
    </row>
    <row r="364" spans="1:3" x14ac:dyDescent="0.2">
      <c r="A364" s="3">
        <v>3.42</v>
      </c>
      <c r="B364" s="3"/>
      <c r="C364" s="3">
        <f t="shared" si="8"/>
        <v>2.4869974263744283</v>
      </c>
    </row>
    <row r="365" spans="1:3" x14ac:dyDescent="0.2">
      <c r="A365" s="3">
        <v>3.43</v>
      </c>
      <c r="B365" s="3"/>
      <c r="C365" s="3">
        <f t="shared" si="8"/>
        <v>2.4869974263744283</v>
      </c>
    </row>
    <row r="366" spans="1:3" x14ac:dyDescent="0.2">
      <c r="A366" s="3">
        <v>3.44</v>
      </c>
      <c r="B366" s="3"/>
      <c r="C366" s="3">
        <f t="shared" si="8"/>
        <v>2.4869974263744283</v>
      </c>
    </row>
    <row r="367" spans="1:3" x14ac:dyDescent="0.2">
      <c r="A367" s="3">
        <v>3.45</v>
      </c>
      <c r="B367" s="3"/>
      <c r="C367" s="3">
        <f t="shared" si="8"/>
        <v>2.4869974263744283</v>
      </c>
    </row>
    <row r="368" spans="1:3" x14ac:dyDescent="0.2">
      <c r="A368" s="3">
        <v>3.46</v>
      </c>
      <c r="B368" s="3"/>
      <c r="C368" s="3">
        <f t="shared" si="8"/>
        <v>2.4869974263744283</v>
      </c>
    </row>
    <row r="369" spans="1:3" x14ac:dyDescent="0.2">
      <c r="A369" s="3">
        <v>3.47</v>
      </c>
      <c r="B369" s="3"/>
      <c r="C369" s="3">
        <f t="shared" si="8"/>
        <v>2.4869974263744283</v>
      </c>
    </row>
    <row r="370" spans="1:3" x14ac:dyDescent="0.2">
      <c r="A370" s="3">
        <v>3.48</v>
      </c>
      <c r="B370" s="3"/>
      <c r="C370" s="3">
        <f t="shared" si="8"/>
        <v>2.4869974263744283</v>
      </c>
    </row>
    <row r="371" spans="1:3" x14ac:dyDescent="0.2">
      <c r="A371" s="3">
        <v>3.49</v>
      </c>
      <c r="B371" s="3"/>
      <c r="C371" s="3">
        <f t="shared" si="8"/>
        <v>2.4869974263744283</v>
      </c>
    </row>
    <row r="372" spans="1:3" x14ac:dyDescent="0.2">
      <c r="A372" s="3">
        <v>3.5</v>
      </c>
      <c r="B372" s="3"/>
      <c r="C372" s="3">
        <f t="shared" si="8"/>
        <v>2.4869974263744283</v>
      </c>
    </row>
    <row r="373" spans="1:3" x14ac:dyDescent="0.2">
      <c r="A373" s="3">
        <v>3.51</v>
      </c>
      <c r="B373" s="3"/>
      <c r="C373" s="3">
        <f t="shared" si="8"/>
        <v>2.4869974263744283</v>
      </c>
    </row>
    <row r="374" spans="1:3" x14ac:dyDescent="0.2">
      <c r="A374" s="3">
        <v>3.52</v>
      </c>
      <c r="B374" s="3"/>
      <c r="C374" s="3">
        <f t="shared" si="8"/>
        <v>2.4869974263744283</v>
      </c>
    </row>
    <row r="375" spans="1:3" x14ac:dyDescent="0.2">
      <c r="A375" s="3">
        <v>3.53</v>
      </c>
      <c r="B375" s="3"/>
      <c r="C375" s="3">
        <f t="shared" si="8"/>
        <v>2.4869974263744283</v>
      </c>
    </row>
    <row r="376" spans="1:3" x14ac:dyDescent="0.2">
      <c r="A376" s="3">
        <v>3.54</v>
      </c>
      <c r="B376" s="3"/>
      <c r="C376" s="3">
        <f t="shared" si="8"/>
        <v>2.4869974263744283</v>
      </c>
    </row>
    <row r="377" spans="1:3" x14ac:dyDescent="0.2">
      <c r="A377" s="3">
        <v>3.55</v>
      </c>
      <c r="B377" s="3"/>
      <c r="C377" s="3">
        <f t="shared" si="8"/>
        <v>2.4869974263744283</v>
      </c>
    </row>
    <row r="378" spans="1:3" x14ac:dyDescent="0.2">
      <c r="A378" s="3">
        <v>3.56</v>
      </c>
      <c r="B378" s="3"/>
      <c r="C378" s="3">
        <f t="shared" si="8"/>
        <v>2.4869974263744283</v>
      </c>
    </row>
    <row r="379" spans="1:3" x14ac:dyDescent="0.2">
      <c r="A379" s="3">
        <v>3.57</v>
      </c>
      <c r="B379" s="3"/>
      <c r="C379" s="3">
        <f t="shared" si="8"/>
        <v>2.4869974263744283</v>
      </c>
    </row>
    <row r="380" spans="1:3" x14ac:dyDescent="0.2">
      <c r="A380" s="3">
        <v>3.58</v>
      </c>
      <c r="B380" s="3"/>
      <c r="C380" s="3">
        <f t="shared" si="8"/>
        <v>2.4869974263744283</v>
      </c>
    </row>
    <row r="381" spans="1:3" x14ac:dyDescent="0.2">
      <c r="A381" s="3">
        <v>3.59</v>
      </c>
      <c r="B381" s="3"/>
      <c r="C381" s="3">
        <f t="shared" si="8"/>
        <v>2.4869974263744283</v>
      </c>
    </row>
    <row r="382" spans="1:3" x14ac:dyDescent="0.2">
      <c r="A382" s="3">
        <v>3.6</v>
      </c>
      <c r="B382" s="3"/>
      <c r="C382" s="3">
        <f t="shared" si="8"/>
        <v>2.4869974263744283</v>
      </c>
    </row>
    <row r="383" spans="1:3" x14ac:dyDescent="0.2">
      <c r="A383" s="3">
        <v>3.61</v>
      </c>
      <c r="B383" s="3"/>
      <c r="C383" s="3">
        <f t="shared" si="8"/>
        <v>2.4869974263744283</v>
      </c>
    </row>
    <row r="384" spans="1:3" x14ac:dyDescent="0.2">
      <c r="A384" s="3">
        <v>3.62</v>
      </c>
      <c r="B384" s="3"/>
      <c r="C384" s="3">
        <f t="shared" si="8"/>
        <v>2.4869974263744283</v>
      </c>
    </row>
    <row r="385" spans="1:3" x14ac:dyDescent="0.2">
      <c r="A385" s="3">
        <v>3.63</v>
      </c>
      <c r="B385" s="3"/>
      <c r="C385" s="3">
        <f t="shared" si="8"/>
        <v>2.4869974263744283</v>
      </c>
    </row>
    <row r="386" spans="1:3" x14ac:dyDescent="0.2">
      <c r="A386" s="3">
        <v>3.64</v>
      </c>
      <c r="B386" s="3"/>
      <c r="C386" s="3">
        <f t="shared" si="8"/>
        <v>2.4869974263744283</v>
      </c>
    </row>
    <row r="387" spans="1:3" x14ac:dyDescent="0.2">
      <c r="A387" s="3">
        <v>3.65</v>
      </c>
      <c r="B387" s="3"/>
      <c r="C387" s="3">
        <f t="shared" si="8"/>
        <v>2.4869974263744283</v>
      </c>
    </row>
    <row r="388" spans="1:3" x14ac:dyDescent="0.2">
      <c r="A388" s="3">
        <v>3.66</v>
      </c>
      <c r="B388" s="3"/>
      <c r="C388" s="3">
        <f t="shared" si="8"/>
        <v>2.4869974263744283</v>
      </c>
    </row>
    <row r="389" spans="1:3" x14ac:dyDescent="0.2">
      <c r="A389" s="3">
        <v>3.67</v>
      </c>
      <c r="B389" s="3"/>
      <c r="C389" s="3">
        <f t="shared" si="8"/>
        <v>2.4869974263744283</v>
      </c>
    </row>
    <row r="390" spans="1:3" x14ac:dyDescent="0.2">
      <c r="A390" s="3">
        <v>3.68</v>
      </c>
      <c r="B390" s="3"/>
      <c r="C390" s="3">
        <f t="shared" si="8"/>
        <v>2.4869974263744283</v>
      </c>
    </row>
    <row r="391" spans="1:3" x14ac:dyDescent="0.2">
      <c r="A391" s="3">
        <v>3.69</v>
      </c>
      <c r="B391" s="3"/>
      <c r="C391" s="3">
        <f t="shared" si="8"/>
        <v>2.4869974263744283</v>
      </c>
    </row>
    <row r="392" spans="1:3" x14ac:dyDescent="0.2">
      <c r="A392" s="3">
        <v>3.7</v>
      </c>
      <c r="B392" s="3"/>
      <c r="C392" s="3">
        <f t="shared" si="8"/>
        <v>2.4869974263744283</v>
      </c>
    </row>
    <row r="393" spans="1:3" x14ac:dyDescent="0.2">
      <c r="A393" s="3">
        <v>3.71</v>
      </c>
      <c r="B393" s="3"/>
      <c r="C393" s="3">
        <f t="shared" si="8"/>
        <v>2.4869974263744283</v>
      </c>
    </row>
    <row r="394" spans="1:3" x14ac:dyDescent="0.2">
      <c r="A394" s="3">
        <v>3.72</v>
      </c>
      <c r="B394" s="3"/>
      <c r="C394" s="3">
        <f t="shared" si="8"/>
        <v>2.4869974263744283</v>
      </c>
    </row>
    <row r="395" spans="1:3" x14ac:dyDescent="0.2">
      <c r="A395" s="3">
        <v>3.73</v>
      </c>
      <c r="B395" s="3"/>
      <c r="C395" s="3">
        <f t="shared" si="8"/>
        <v>2.4869974263744283</v>
      </c>
    </row>
    <row r="396" spans="1:3" x14ac:dyDescent="0.2">
      <c r="A396" s="3">
        <v>3.74</v>
      </c>
      <c r="B396" s="3"/>
      <c r="C396" s="3">
        <f t="shared" si="8"/>
        <v>2.4869974263744283</v>
      </c>
    </row>
    <row r="397" spans="1:3" x14ac:dyDescent="0.2">
      <c r="A397" s="3">
        <v>3.75</v>
      </c>
      <c r="B397" s="3"/>
      <c r="C397" s="3">
        <f t="shared" si="8"/>
        <v>2.4869974263744283</v>
      </c>
    </row>
    <row r="398" spans="1:3" x14ac:dyDescent="0.2">
      <c r="A398" s="3">
        <v>3.76</v>
      </c>
      <c r="B398" s="3"/>
      <c r="C398" s="3">
        <f t="shared" si="8"/>
        <v>2.4869974263744283</v>
      </c>
    </row>
    <row r="399" spans="1:3" x14ac:dyDescent="0.2">
      <c r="A399" s="3">
        <v>3.77</v>
      </c>
      <c r="B399" s="3"/>
      <c r="C399" s="3">
        <f t="shared" si="8"/>
        <v>2.4869974263744283</v>
      </c>
    </row>
    <row r="400" spans="1:3" x14ac:dyDescent="0.2">
      <c r="A400" s="3">
        <v>3.78</v>
      </c>
      <c r="B400" s="3"/>
      <c r="C400" s="3">
        <f t="shared" si="8"/>
        <v>2.4869974263744283</v>
      </c>
    </row>
    <row r="401" spans="1:3" x14ac:dyDescent="0.2">
      <c r="A401" s="3">
        <v>3.79</v>
      </c>
      <c r="B401" s="3"/>
      <c r="C401" s="3">
        <f t="shared" si="8"/>
        <v>2.4869974263744283</v>
      </c>
    </row>
    <row r="402" spans="1:3" x14ac:dyDescent="0.2">
      <c r="A402" s="3">
        <v>3.8</v>
      </c>
      <c r="B402" s="3"/>
      <c r="C402" s="3">
        <f t="shared" si="8"/>
        <v>2.4869974263744283</v>
      </c>
    </row>
    <row r="403" spans="1:3" x14ac:dyDescent="0.2">
      <c r="A403" s="3">
        <v>3.81</v>
      </c>
      <c r="B403" s="3"/>
      <c r="C403" s="3">
        <f t="shared" si="8"/>
        <v>2.4869974263744283</v>
      </c>
    </row>
    <row r="404" spans="1:3" x14ac:dyDescent="0.2">
      <c r="A404" s="3">
        <v>3.82</v>
      </c>
      <c r="B404" s="3"/>
      <c r="C404" s="3">
        <f t="shared" si="8"/>
        <v>2.4869974263744283</v>
      </c>
    </row>
    <row r="405" spans="1:3" x14ac:dyDescent="0.2">
      <c r="A405" s="3">
        <v>3.83</v>
      </c>
      <c r="B405" s="3"/>
      <c r="C405" s="3">
        <f t="shared" si="8"/>
        <v>2.4869974263744283</v>
      </c>
    </row>
    <row r="406" spans="1:3" x14ac:dyDescent="0.2">
      <c r="A406" s="3">
        <v>3.84</v>
      </c>
      <c r="B406" s="3"/>
      <c r="C406" s="3">
        <f t="shared" si="8"/>
        <v>2.4869974263744283</v>
      </c>
    </row>
    <row r="407" spans="1:3" x14ac:dyDescent="0.2">
      <c r="A407" s="3">
        <v>3.85</v>
      </c>
      <c r="B407" s="3"/>
      <c r="C407" s="3">
        <f t="shared" si="8"/>
        <v>2.4869974263744283</v>
      </c>
    </row>
    <row r="408" spans="1:3" x14ac:dyDescent="0.2">
      <c r="A408" s="3">
        <v>3.86</v>
      </c>
      <c r="B408" s="3"/>
      <c r="C408" s="3">
        <f t="shared" si="8"/>
        <v>2.4869974263744283</v>
      </c>
    </row>
    <row r="409" spans="1:3" x14ac:dyDescent="0.2">
      <c r="A409" s="3">
        <v>3.87</v>
      </c>
      <c r="B409" s="3"/>
      <c r="C409" s="3">
        <f t="shared" ref="C409:C422" si="9" xml:space="preserve"> LOG((10^$G$5 - 10^$G$4) * EXP(-$G$3 *A409 )  + 10^$G$4)</f>
        <v>2.4869974263744283</v>
      </c>
    </row>
    <row r="410" spans="1:3" x14ac:dyDescent="0.2">
      <c r="A410" s="3">
        <v>3.88</v>
      </c>
      <c r="B410" s="3"/>
      <c r="C410" s="3">
        <f t="shared" si="9"/>
        <v>2.4869974263744283</v>
      </c>
    </row>
    <row r="411" spans="1:3" x14ac:dyDescent="0.2">
      <c r="A411" s="3">
        <v>3.89</v>
      </c>
      <c r="B411" s="3"/>
      <c r="C411" s="3">
        <f t="shared" si="9"/>
        <v>2.4869974263744283</v>
      </c>
    </row>
    <row r="412" spans="1:3" x14ac:dyDescent="0.2">
      <c r="A412" s="3">
        <v>3.9</v>
      </c>
      <c r="B412" s="3"/>
      <c r="C412" s="3">
        <f t="shared" si="9"/>
        <v>2.4869974263744283</v>
      </c>
    </row>
    <row r="413" spans="1:3" x14ac:dyDescent="0.2">
      <c r="A413" s="3">
        <v>3.91</v>
      </c>
      <c r="B413" s="3"/>
      <c r="C413" s="3">
        <f t="shared" si="9"/>
        <v>2.4869974263744283</v>
      </c>
    </row>
    <row r="414" spans="1:3" x14ac:dyDescent="0.2">
      <c r="A414" s="3">
        <v>3.92</v>
      </c>
      <c r="B414" s="3"/>
      <c r="C414" s="3">
        <f t="shared" si="9"/>
        <v>2.4869974263744283</v>
      </c>
    </row>
    <row r="415" spans="1:3" x14ac:dyDescent="0.2">
      <c r="A415" s="3">
        <v>3.93</v>
      </c>
      <c r="B415" s="3"/>
      <c r="C415" s="3">
        <f t="shared" si="9"/>
        <v>2.4869974263744283</v>
      </c>
    </row>
    <row r="416" spans="1:3" x14ac:dyDescent="0.2">
      <c r="A416" s="3">
        <v>3.94</v>
      </c>
      <c r="B416" s="3"/>
      <c r="C416" s="3">
        <f t="shared" si="9"/>
        <v>2.4869974263744283</v>
      </c>
    </row>
    <row r="417" spans="1:3" x14ac:dyDescent="0.2">
      <c r="A417" s="3">
        <v>3.95</v>
      </c>
      <c r="B417" s="3"/>
      <c r="C417" s="3">
        <f t="shared" si="9"/>
        <v>2.4869974263744283</v>
      </c>
    </row>
    <row r="418" spans="1:3" x14ac:dyDescent="0.2">
      <c r="A418" s="3">
        <v>3.96</v>
      </c>
      <c r="B418" s="3"/>
      <c r="C418" s="3">
        <f t="shared" si="9"/>
        <v>2.4869974263744283</v>
      </c>
    </row>
    <row r="419" spans="1:3" x14ac:dyDescent="0.2">
      <c r="A419" s="3">
        <v>3.97</v>
      </c>
      <c r="B419" s="3"/>
      <c r="C419" s="3">
        <f t="shared" si="9"/>
        <v>2.4869974263744283</v>
      </c>
    </row>
    <row r="420" spans="1:3" x14ac:dyDescent="0.2">
      <c r="A420" s="3">
        <v>3.98</v>
      </c>
      <c r="B420" s="3"/>
      <c r="C420" s="3">
        <f t="shared" si="9"/>
        <v>2.4869974263744283</v>
      </c>
    </row>
    <row r="421" spans="1:3" x14ac:dyDescent="0.2">
      <c r="A421" s="3">
        <v>3.99</v>
      </c>
      <c r="B421" s="3"/>
      <c r="C421" s="3">
        <f t="shared" si="9"/>
        <v>2.4869974263744283</v>
      </c>
    </row>
    <row r="422" spans="1:3" x14ac:dyDescent="0.2">
      <c r="A422" s="3">
        <v>4</v>
      </c>
      <c r="B422" s="3"/>
      <c r="C422" s="3">
        <f t="shared" si="9"/>
        <v>2.4869974263744283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/>
  </sheetViews>
  <sheetFormatPr defaultRowHeight="12.75" x14ac:dyDescent="0.2"/>
  <cols>
    <col min="1" max="2" width="9.140625" style="11"/>
    <col min="3" max="3" width="10.42578125" style="11" bestFit="1" customWidth="1"/>
    <col min="4" max="4" width="12.140625" style="11" bestFit="1" customWidth="1"/>
    <col min="5" max="16384" width="9.140625" style="11"/>
  </cols>
  <sheetData>
    <row r="1" spans="1:6" x14ac:dyDescent="0.2">
      <c r="A1" s="11" t="s">
        <v>1</v>
      </c>
      <c r="B1" s="11" t="s">
        <v>5</v>
      </c>
      <c r="C1" s="11" t="s">
        <v>41</v>
      </c>
      <c r="D1" s="11" t="s">
        <v>0</v>
      </c>
      <c r="E1" s="11" t="s">
        <v>6</v>
      </c>
      <c r="F1" s="14" t="s">
        <v>42</v>
      </c>
    </row>
    <row r="2" spans="1:6" x14ac:dyDescent="0.2">
      <c r="A2" s="11">
        <v>12262</v>
      </c>
      <c r="B2" s="11" t="s">
        <v>2</v>
      </c>
      <c r="C2" s="11" t="s">
        <v>45</v>
      </c>
      <c r="D2" s="11" t="s">
        <v>44</v>
      </c>
      <c r="E2" s="12">
        <v>0</v>
      </c>
      <c r="F2" s="15">
        <v>5.7242758696007892</v>
      </c>
    </row>
    <row r="3" spans="1:6" x14ac:dyDescent="0.2">
      <c r="A3" s="11">
        <v>12262</v>
      </c>
      <c r="B3" s="11" t="s">
        <v>2</v>
      </c>
      <c r="C3" s="11" t="s">
        <v>45</v>
      </c>
      <c r="D3" s="11" t="s">
        <v>44</v>
      </c>
      <c r="E3" s="12">
        <v>0.5</v>
      </c>
      <c r="F3" s="15">
        <v>2.7781512503836434</v>
      </c>
    </row>
    <row r="4" spans="1:6" x14ac:dyDescent="0.2">
      <c r="A4" s="11">
        <v>12262</v>
      </c>
      <c r="B4" s="11" t="s">
        <v>2</v>
      </c>
      <c r="C4" s="11" t="s">
        <v>45</v>
      </c>
      <c r="D4" s="11" t="s">
        <v>44</v>
      </c>
      <c r="E4" s="12">
        <v>1</v>
      </c>
      <c r="F4" s="15" t="s">
        <v>46</v>
      </c>
    </row>
    <row r="5" spans="1:6" x14ac:dyDescent="0.2">
      <c r="A5" s="11">
        <v>12262</v>
      </c>
      <c r="B5" s="11" t="s">
        <v>2</v>
      </c>
      <c r="C5" s="11" t="s">
        <v>45</v>
      </c>
      <c r="D5" s="11" t="s">
        <v>44</v>
      </c>
      <c r="E5" s="12">
        <v>1.5</v>
      </c>
      <c r="F5" s="15" t="s">
        <v>46</v>
      </c>
    </row>
    <row r="6" spans="1:6" x14ac:dyDescent="0.2">
      <c r="A6" s="11">
        <v>12262</v>
      </c>
      <c r="B6" s="11" t="s">
        <v>2</v>
      </c>
      <c r="C6" s="11" t="s">
        <v>45</v>
      </c>
      <c r="D6" s="11" t="s">
        <v>44</v>
      </c>
      <c r="E6" s="12">
        <v>2</v>
      </c>
      <c r="F6" s="15">
        <v>1.8129133566428555</v>
      </c>
    </row>
    <row r="7" spans="1:6" x14ac:dyDescent="0.2">
      <c r="A7" s="11">
        <v>12262</v>
      </c>
      <c r="B7" s="11" t="s">
        <v>2</v>
      </c>
      <c r="C7" s="11" t="s">
        <v>45</v>
      </c>
      <c r="D7" s="11" t="s">
        <v>44</v>
      </c>
      <c r="E7" s="12">
        <v>2.5</v>
      </c>
      <c r="F7" s="15" t="s">
        <v>46</v>
      </c>
    </row>
    <row r="8" spans="1:6" x14ac:dyDescent="0.2">
      <c r="A8" s="11">
        <v>12262</v>
      </c>
      <c r="B8" s="11" t="s">
        <v>2</v>
      </c>
      <c r="C8" s="11" t="s">
        <v>45</v>
      </c>
      <c r="D8" s="11" t="s">
        <v>44</v>
      </c>
      <c r="E8" s="12">
        <v>3</v>
      </c>
      <c r="F8" s="15">
        <v>2.4548448600085102</v>
      </c>
    </row>
    <row r="9" spans="1:6" x14ac:dyDescent="0.2">
      <c r="A9" s="11">
        <v>12262</v>
      </c>
      <c r="B9" s="11" t="s">
        <v>2</v>
      </c>
      <c r="C9" s="11" t="s">
        <v>45</v>
      </c>
      <c r="D9" s="11" t="s">
        <v>44</v>
      </c>
      <c r="E9" s="12">
        <v>3.5</v>
      </c>
      <c r="F9" s="15" t="s">
        <v>46</v>
      </c>
    </row>
    <row r="10" spans="1:6" x14ac:dyDescent="0.2">
      <c r="A10" s="11">
        <v>12262</v>
      </c>
      <c r="B10" s="11" t="s">
        <v>2</v>
      </c>
      <c r="C10" s="11" t="s">
        <v>45</v>
      </c>
      <c r="D10" s="11" t="s">
        <v>44</v>
      </c>
      <c r="E10" s="12">
        <v>4</v>
      </c>
      <c r="F10" s="15">
        <v>1.6989700043360187</v>
      </c>
    </row>
    <row r="11" spans="1:6" x14ac:dyDescent="0.2">
      <c r="A11" s="11">
        <v>12262</v>
      </c>
      <c r="B11" s="11" t="s">
        <v>3</v>
      </c>
      <c r="C11" s="11" t="s">
        <v>45</v>
      </c>
      <c r="D11" s="11" t="s">
        <v>44</v>
      </c>
      <c r="E11" s="12">
        <v>0</v>
      </c>
      <c r="F11" s="15">
        <v>5.5185139398778871</v>
      </c>
    </row>
    <row r="12" spans="1:6" x14ac:dyDescent="0.2">
      <c r="A12" s="11">
        <v>12262</v>
      </c>
      <c r="B12" s="11" t="s">
        <v>3</v>
      </c>
      <c r="C12" s="11" t="s">
        <v>45</v>
      </c>
      <c r="D12" s="11" t="s">
        <v>44</v>
      </c>
      <c r="E12" s="12">
        <v>0.5</v>
      </c>
      <c r="F12" s="15">
        <v>2.6720978579357175</v>
      </c>
    </row>
    <row r="13" spans="1:6" x14ac:dyDescent="0.2">
      <c r="A13" s="11">
        <v>12262</v>
      </c>
      <c r="B13" s="11" t="s">
        <v>3</v>
      </c>
      <c r="C13" s="11" t="s">
        <v>45</v>
      </c>
      <c r="D13" s="11" t="s">
        <v>44</v>
      </c>
      <c r="E13" s="12">
        <v>1</v>
      </c>
      <c r="F13" s="15">
        <v>2.1303337684950061</v>
      </c>
    </row>
    <row r="14" spans="1:6" x14ac:dyDescent="0.2">
      <c r="A14" s="11">
        <v>12262</v>
      </c>
      <c r="B14" s="11" t="s">
        <v>3</v>
      </c>
      <c r="C14" s="11" t="s">
        <v>45</v>
      </c>
      <c r="D14" s="11" t="s">
        <v>44</v>
      </c>
      <c r="E14" s="12">
        <v>1.5</v>
      </c>
      <c r="F14" s="15" t="s">
        <v>46</v>
      </c>
    </row>
    <row r="15" spans="1:6" x14ac:dyDescent="0.2">
      <c r="A15" s="11">
        <v>12262</v>
      </c>
      <c r="B15" s="11" t="s">
        <v>3</v>
      </c>
      <c r="C15" s="11" t="s">
        <v>45</v>
      </c>
      <c r="D15" s="11" t="s">
        <v>44</v>
      </c>
      <c r="E15" s="12">
        <v>2</v>
      </c>
      <c r="F15" s="15">
        <v>2.8027737252919755</v>
      </c>
    </row>
    <row r="16" spans="1:6" x14ac:dyDescent="0.2">
      <c r="A16" s="11">
        <v>12262</v>
      </c>
      <c r="B16" s="11" t="s">
        <v>3</v>
      </c>
      <c r="C16" s="11" t="s">
        <v>45</v>
      </c>
      <c r="D16" s="11" t="s">
        <v>44</v>
      </c>
      <c r="E16" s="12">
        <v>2.5</v>
      </c>
      <c r="F16" s="15" t="s">
        <v>46</v>
      </c>
    </row>
    <row r="17" spans="1:6" x14ac:dyDescent="0.2">
      <c r="A17" s="11">
        <v>12262</v>
      </c>
      <c r="B17" s="11" t="s">
        <v>3</v>
      </c>
      <c r="C17" s="11" t="s">
        <v>45</v>
      </c>
      <c r="D17" s="11" t="s">
        <v>44</v>
      </c>
      <c r="E17" s="12">
        <v>3</v>
      </c>
      <c r="F17" s="15">
        <v>2.5854607295085006</v>
      </c>
    </row>
    <row r="18" spans="1:6" x14ac:dyDescent="0.2">
      <c r="A18" s="11">
        <v>12262</v>
      </c>
      <c r="B18" s="11" t="s">
        <v>3</v>
      </c>
      <c r="C18" s="11" t="s">
        <v>45</v>
      </c>
      <c r="D18" s="11" t="s">
        <v>44</v>
      </c>
      <c r="E18" s="12">
        <v>3.5</v>
      </c>
      <c r="F18" s="15" t="s">
        <v>46</v>
      </c>
    </row>
    <row r="19" spans="1:6" x14ac:dyDescent="0.2">
      <c r="A19" s="11">
        <v>12262</v>
      </c>
      <c r="B19" s="11" t="s">
        <v>3</v>
      </c>
      <c r="C19" s="11" t="s">
        <v>45</v>
      </c>
      <c r="D19" s="11" t="s">
        <v>44</v>
      </c>
      <c r="E19" s="12">
        <v>4</v>
      </c>
      <c r="F19" s="15">
        <v>2.0606978403536118</v>
      </c>
    </row>
    <row r="20" spans="1:6" x14ac:dyDescent="0.2">
      <c r="A20" s="11">
        <v>12262</v>
      </c>
      <c r="B20" s="11" t="s">
        <v>4</v>
      </c>
      <c r="C20" s="11" t="s">
        <v>45</v>
      </c>
      <c r="D20" s="11" t="s">
        <v>44</v>
      </c>
      <c r="E20" s="12">
        <v>0</v>
      </c>
      <c r="F20" s="15">
        <v>5.6989700043360187</v>
      </c>
    </row>
    <row r="21" spans="1:6" x14ac:dyDescent="0.2">
      <c r="A21" s="11">
        <v>12262</v>
      </c>
      <c r="B21" s="11" t="s">
        <v>4</v>
      </c>
      <c r="C21" s="11" t="s">
        <v>45</v>
      </c>
      <c r="D21" s="11" t="s">
        <v>44</v>
      </c>
      <c r="E21" s="12">
        <v>0.5</v>
      </c>
      <c r="F21" s="15">
        <v>2.5185139398778875</v>
      </c>
    </row>
    <row r="22" spans="1:6" x14ac:dyDescent="0.2">
      <c r="A22" s="11">
        <v>12262</v>
      </c>
      <c r="B22" s="11" t="s">
        <v>4</v>
      </c>
      <c r="C22" s="11" t="s">
        <v>45</v>
      </c>
      <c r="D22" s="11" t="s">
        <v>44</v>
      </c>
      <c r="E22" s="12">
        <v>1</v>
      </c>
      <c r="F22" s="15">
        <v>2.6384892569546374</v>
      </c>
    </row>
    <row r="23" spans="1:6" x14ac:dyDescent="0.2">
      <c r="A23" s="11">
        <v>12262</v>
      </c>
      <c r="B23" s="11" t="s">
        <v>4</v>
      </c>
      <c r="C23" s="11" t="s">
        <v>45</v>
      </c>
      <c r="D23" s="11" t="s">
        <v>44</v>
      </c>
      <c r="E23" s="12">
        <v>1.5</v>
      </c>
      <c r="F23" s="15" t="s">
        <v>46</v>
      </c>
    </row>
    <row r="24" spans="1:6" x14ac:dyDescent="0.2">
      <c r="A24" s="11">
        <v>12262</v>
      </c>
      <c r="B24" s="11" t="s">
        <v>4</v>
      </c>
      <c r="C24" s="11" t="s">
        <v>45</v>
      </c>
      <c r="D24" s="11" t="s">
        <v>44</v>
      </c>
      <c r="E24" s="12">
        <v>2</v>
      </c>
      <c r="F24" s="15">
        <v>3.5440680443502757</v>
      </c>
    </row>
    <row r="25" spans="1:6" x14ac:dyDescent="0.2">
      <c r="A25" s="11">
        <v>12262</v>
      </c>
      <c r="B25" s="11" t="s">
        <v>4</v>
      </c>
      <c r="C25" s="11" t="s">
        <v>45</v>
      </c>
      <c r="D25" s="11" t="s">
        <v>44</v>
      </c>
      <c r="E25" s="12">
        <v>2.5</v>
      </c>
      <c r="F25" s="15" t="s">
        <v>46</v>
      </c>
    </row>
    <row r="26" spans="1:6" x14ac:dyDescent="0.2">
      <c r="A26" s="11">
        <v>12262</v>
      </c>
      <c r="B26" s="11" t="s">
        <v>4</v>
      </c>
      <c r="C26" s="11" t="s">
        <v>45</v>
      </c>
      <c r="D26" s="11" t="s">
        <v>44</v>
      </c>
      <c r="E26" s="12">
        <v>3</v>
      </c>
      <c r="F26" s="15">
        <v>2.9294189257142929</v>
      </c>
    </row>
    <row r="27" spans="1:6" x14ac:dyDescent="0.2">
      <c r="A27" s="11">
        <v>12262</v>
      </c>
      <c r="B27" s="11" t="s">
        <v>4</v>
      </c>
      <c r="C27" s="11" t="s">
        <v>45</v>
      </c>
      <c r="D27" s="11" t="s">
        <v>44</v>
      </c>
      <c r="E27" s="12">
        <v>3.5</v>
      </c>
      <c r="F27" s="15" t="s">
        <v>46</v>
      </c>
    </row>
    <row r="28" spans="1:6" x14ac:dyDescent="0.2">
      <c r="A28" s="11">
        <v>12262</v>
      </c>
      <c r="B28" s="11" t="s">
        <v>4</v>
      </c>
      <c r="C28" s="11" t="s">
        <v>45</v>
      </c>
      <c r="D28" s="11" t="s">
        <v>44</v>
      </c>
      <c r="E28" s="12">
        <v>4</v>
      </c>
      <c r="F28" s="15">
        <v>2.6989700043360187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21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5" width="9.140625" style="8"/>
    <col min="6" max="6" width="13.28515625" style="8" bestFit="1" customWidth="1"/>
    <col min="7" max="7" width="9.140625" style="8"/>
    <col min="8" max="16384" width="9.140625" style="11"/>
  </cols>
  <sheetData>
    <row r="1" spans="1:32" ht="24" customHeight="1" x14ac:dyDescent="0.2">
      <c r="A1" s="10" t="s">
        <v>6</v>
      </c>
      <c r="B1" s="2" t="s">
        <v>7</v>
      </c>
      <c r="C1" s="2" t="s">
        <v>8</v>
      </c>
      <c r="D1" s="1" t="s">
        <v>9</v>
      </c>
      <c r="E1" s="3"/>
      <c r="F1" s="1" t="s">
        <v>11</v>
      </c>
      <c r="G1" s="1" t="s">
        <v>12</v>
      </c>
      <c r="H1" s="4" t="s">
        <v>15</v>
      </c>
      <c r="I1" s="12"/>
      <c r="K1" s="12"/>
      <c r="L1" s="12"/>
      <c r="M1" s="12"/>
      <c r="O1" s="12"/>
      <c r="P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1:32" x14ac:dyDescent="0.2">
      <c r="A2" s="3">
        <v>0</v>
      </c>
      <c r="B2" s="3">
        <v>5.6020599913279625</v>
      </c>
      <c r="C2" s="3">
        <f t="shared" ref="C2:C17" si="0" xml:space="preserve"> LOG((10^$G$5 - 10^$G$4) * EXP(-$G$3 *A2 )  + 10^$G$4)</f>
        <v>5.6141273719496549</v>
      </c>
      <c r="D2" s="3">
        <f t="shared" ref="D2:D17" si="1" xml:space="preserve"> (B2 - C2)^2</f>
        <v>1.4562167506879814E-4</v>
      </c>
      <c r="E2" s="3"/>
      <c r="F2" s="3"/>
      <c r="G2" s="9"/>
      <c r="H2" s="13"/>
      <c r="I2" s="12"/>
      <c r="J2" s="12"/>
      <c r="K2" s="12"/>
      <c r="L2" s="5" t="s">
        <v>16</v>
      </c>
      <c r="M2" s="13">
        <v>0.26483777041281459</v>
      </c>
      <c r="O2" s="12"/>
      <c r="P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1:32" x14ac:dyDescent="0.2">
      <c r="A3" s="3">
        <v>0.5</v>
      </c>
      <c r="B3" s="3">
        <v>2.7993405494535817</v>
      </c>
      <c r="C3" s="3">
        <f t="shared" si="0"/>
        <v>2.2927997026581832</v>
      </c>
      <c r="D3" s="3">
        <f t="shared" si="1"/>
        <v>0.25658362947219931</v>
      </c>
      <c r="E3" s="3"/>
      <c r="F3" s="9" t="s">
        <v>13</v>
      </c>
      <c r="G3" s="9">
        <v>17.297703990347927</v>
      </c>
      <c r="H3" s="13">
        <v>4.173515663604813</v>
      </c>
      <c r="I3" s="12"/>
      <c r="J3" s="12"/>
      <c r="K3" s="12"/>
      <c r="L3" s="5" t="s">
        <v>19</v>
      </c>
      <c r="M3" s="13">
        <f>SQRT(M2)</f>
        <v>0.51462391162169541</v>
      </c>
      <c r="O3" s="12"/>
      <c r="P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x14ac:dyDescent="0.2">
      <c r="A4" s="3">
        <v>1</v>
      </c>
      <c r="B4" s="3">
        <v>2</v>
      </c>
      <c r="C4" s="3">
        <f t="shared" si="0"/>
        <v>2.0940261178517772</v>
      </c>
      <c r="D4" s="3">
        <f t="shared" si="1"/>
        <v>8.8409108382762891E-3</v>
      </c>
      <c r="E4" s="3"/>
      <c r="F4" s="9" t="s">
        <v>24</v>
      </c>
      <c r="G4" s="9">
        <v>2.0939819120629419</v>
      </c>
      <c r="H4" s="13">
        <v>0.16276046264256913</v>
      </c>
      <c r="I4" s="12"/>
      <c r="J4" s="12"/>
      <c r="K4" s="12"/>
      <c r="L4" s="5" t="s">
        <v>17</v>
      </c>
      <c r="M4" s="13">
        <v>0.89552963860340895</v>
      </c>
      <c r="O4" s="12"/>
      <c r="P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x14ac:dyDescent="0.2">
      <c r="A5" s="3">
        <v>2</v>
      </c>
      <c r="B5" s="3">
        <v>1.8129133566428555</v>
      </c>
      <c r="C5" s="3">
        <f t="shared" si="0"/>
        <v>2.0939819120643013</v>
      </c>
      <c r="D5" s="3">
        <f t="shared" si="1"/>
        <v>7.8999532846698362E-2</v>
      </c>
      <c r="E5" s="3"/>
      <c r="F5" s="9" t="s">
        <v>14</v>
      </c>
      <c r="G5" s="9">
        <v>5.6141273719496549</v>
      </c>
      <c r="H5" s="13">
        <v>0.29711825282794568</v>
      </c>
      <c r="I5" s="12"/>
      <c r="J5" s="12"/>
      <c r="K5" s="12"/>
      <c r="L5" s="5" t="s">
        <v>18</v>
      </c>
      <c r="M5" s="13">
        <v>0.87945727531162576</v>
      </c>
      <c r="O5" s="12"/>
      <c r="P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x14ac:dyDescent="0.2">
      <c r="A6" s="3">
        <v>3</v>
      </c>
      <c r="B6" s="3">
        <v>1.1760912590556813</v>
      </c>
      <c r="C6" s="3">
        <f t="shared" si="0"/>
        <v>2.0939819120629424</v>
      </c>
      <c r="D6" s="3">
        <f t="shared" si="1"/>
        <v>0.8425232508780961</v>
      </c>
      <c r="E6" s="3"/>
      <c r="F6" s="3"/>
      <c r="G6" s="3"/>
      <c r="H6" s="12"/>
      <c r="I6" s="12"/>
      <c r="J6" s="12"/>
      <c r="K6" s="12"/>
      <c r="L6" s="12"/>
      <c r="M6" s="12"/>
      <c r="O6" s="12"/>
      <c r="P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x14ac:dyDescent="0.2">
      <c r="A7" s="3">
        <v>0</v>
      </c>
      <c r="B7" s="3">
        <v>5.6720978579357171</v>
      </c>
      <c r="C7" s="3">
        <f t="shared" si="0"/>
        <v>5.6141273719496549</v>
      </c>
      <c r="D7" s="3">
        <f t="shared" si="1"/>
        <v>3.3605772454602268E-3</v>
      </c>
      <c r="E7" s="3"/>
      <c r="F7" s="1" t="s">
        <v>20</v>
      </c>
      <c r="G7" s="3"/>
      <c r="H7" s="12"/>
      <c r="I7" s="12"/>
      <c r="J7" s="12"/>
      <c r="K7" s="12"/>
      <c r="L7" s="12"/>
      <c r="M7" s="12"/>
      <c r="O7" s="12"/>
      <c r="P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1:32" x14ac:dyDescent="0.2">
      <c r="A8" s="3">
        <v>0.5</v>
      </c>
      <c r="B8" s="3">
        <v>1.4771212547196624</v>
      </c>
      <c r="C8" s="3">
        <f t="shared" si="0"/>
        <v>2.2927997026581832</v>
      </c>
      <c r="D8" s="3">
        <f t="shared" si="1"/>
        <v>0.66533133043139425</v>
      </c>
      <c r="E8" s="3"/>
      <c r="F8" s="3" t="s">
        <v>39</v>
      </c>
      <c r="G8" s="3"/>
      <c r="H8" s="12"/>
      <c r="I8" s="12"/>
      <c r="J8" s="12"/>
      <c r="K8" s="12"/>
      <c r="L8" s="12"/>
      <c r="M8" s="12"/>
      <c r="O8" s="12"/>
      <c r="P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x14ac:dyDescent="0.2">
      <c r="A9" s="3">
        <v>1</v>
      </c>
      <c r="B9" s="3">
        <v>2</v>
      </c>
      <c r="C9" s="3">
        <f t="shared" si="0"/>
        <v>2.0940261178517772</v>
      </c>
      <c r="D9" s="3">
        <f t="shared" si="1"/>
        <v>8.8409108382762891E-3</v>
      </c>
      <c r="E9" s="3"/>
      <c r="F9" s="1" t="s">
        <v>21</v>
      </c>
      <c r="G9" s="3"/>
      <c r="H9" s="12"/>
      <c r="I9" s="12"/>
      <c r="J9" s="12"/>
      <c r="K9" s="12"/>
      <c r="L9" s="12"/>
      <c r="M9" s="12"/>
      <c r="O9" s="12"/>
      <c r="P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x14ac:dyDescent="0.2">
      <c r="A10" s="3">
        <v>2</v>
      </c>
      <c r="B10" s="3">
        <v>1.5440680443502757</v>
      </c>
      <c r="C10" s="3">
        <f t="shared" si="0"/>
        <v>2.0939819120643013</v>
      </c>
      <c r="D10" s="3">
        <f t="shared" si="1"/>
        <v>0.30240526190419886</v>
      </c>
      <c r="E10" s="3"/>
      <c r="F10" s="3" t="s">
        <v>40</v>
      </c>
      <c r="G10" s="3"/>
      <c r="H10" s="12"/>
      <c r="I10" s="12"/>
      <c r="J10" s="12"/>
      <c r="K10" s="12"/>
      <c r="L10" s="12"/>
      <c r="M10" s="12"/>
      <c r="O10" s="12"/>
      <c r="P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x14ac:dyDescent="0.2">
      <c r="A11" s="3">
        <v>3</v>
      </c>
      <c r="B11" s="3">
        <v>2.5854607295085006</v>
      </c>
      <c r="C11" s="3">
        <f t="shared" si="0"/>
        <v>2.0939819120629424</v>
      </c>
      <c r="D11" s="3">
        <f t="shared" si="1"/>
        <v>0.24155142799768434</v>
      </c>
      <c r="E11" s="3"/>
      <c r="F11" s="1" t="s">
        <v>22</v>
      </c>
      <c r="G11" s="3"/>
      <c r="H11" s="12"/>
      <c r="I11" s="12"/>
      <c r="J11" s="12"/>
      <c r="K11" s="12"/>
      <c r="L11" s="12"/>
      <c r="M11" s="12"/>
      <c r="O11" s="12"/>
      <c r="P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x14ac:dyDescent="0.2">
      <c r="A12" s="3">
        <v>4</v>
      </c>
      <c r="B12" s="3">
        <v>2.2174839442139063</v>
      </c>
      <c r="C12" s="3">
        <f t="shared" si="0"/>
        <v>2.0939819120629424</v>
      </c>
      <c r="D12" s="3">
        <f t="shared" si="1"/>
        <v>1.5252751945417718E-2</v>
      </c>
      <c r="E12" s="3"/>
      <c r="F12" s="18" t="s">
        <v>23</v>
      </c>
      <c r="G12" s="19"/>
      <c r="H12" s="19"/>
      <c r="I12" s="19"/>
      <c r="J12" s="19"/>
      <c r="K12" s="19"/>
      <c r="L12" s="19"/>
      <c r="M12" s="12"/>
      <c r="O12" s="12"/>
      <c r="P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x14ac:dyDescent="0.2">
      <c r="A13" s="3">
        <v>0</v>
      </c>
      <c r="B13" s="3">
        <v>5.568201724066995</v>
      </c>
      <c r="C13" s="3">
        <f t="shared" si="0"/>
        <v>5.6141273719496549</v>
      </c>
      <c r="D13" s="3">
        <f t="shared" si="1"/>
        <v>2.1091651334420691E-3</v>
      </c>
      <c r="E13" s="3"/>
      <c r="F13" s="19"/>
      <c r="G13" s="19"/>
      <c r="H13" s="19"/>
      <c r="I13" s="19"/>
      <c r="J13" s="19"/>
      <c r="K13" s="19"/>
      <c r="L13" s="19"/>
      <c r="M13" s="12"/>
      <c r="O13" s="12"/>
      <c r="P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x14ac:dyDescent="0.2">
      <c r="A14" s="3">
        <v>0.5</v>
      </c>
      <c r="B14" s="3">
        <v>2.6020599913279625</v>
      </c>
      <c r="C14" s="3">
        <f t="shared" si="0"/>
        <v>2.2927997026581832</v>
      </c>
      <c r="D14" s="3">
        <f t="shared" si="1"/>
        <v>9.5641926148115217E-2</v>
      </c>
      <c r="E14" s="3"/>
      <c r="F14" s="19"/>
      <c r="G14" s="19"/>
      <c r="H14" s="19"/>
      <c r="I14" s="19"/>
      <c r="J14" s="19"/>
      <c r="K14" s="19"/>
      <c r="L14" s="19"/>
      <c r="M14" s="12"/>
      <c r="O14" s="12"/>
      <c r="P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x14ac:dyDescent="0.2">
      <c r="A15" s="3">
        <v>1</v>
      </c>
      <c r="B15" s="3">
        <v>2.0606978403536118</v>
      </c>
      <c r="C15" s="3">
        <f t="shared" si="0"/>
        <v>2.0940261178517772</v>
      </c>
      <c r="D15" s="3">
        <f t="shared" si="1"/>
        <v>1.1107740809947154E-3</v>
      </c>
      <c r="E15" s="3"/>
      <c r="F15" s="3"/>
      <c r="G15" s="3"/>
      <c r="H15" s="12"/>
      <c r="I15" s="12"/>
      <c r="J15" s="12"/>
      <c r="K15" s="12"/>
      <c r="L15" s="12"/>
      <c r="M15" s="12"/>
      <c r="O15" s="12"/>
      <c r="P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1:32" x14ac:dyDescent="0.2">
      <c r="A16" s="3">
        <v>2</v>
      </c>
      <c r="B16" s="3">
        <v>2.8027737252919755</v>
      </c>
      <c r="C16" s="3">
        <f t="shared" si="0"/>
        <v>2.0939819120643013</v>
      </c>
      <c r="D16" s="3">
        <f t="shared" si="1"/>
        <v>0.50238583449857432</v>
      </c>
      <c r="E16" s="3"/>
      <c r="F16" s="3"/>
      <c r="G16" s="3"/>
      <c r="H16" s="12"/>
      <c r="I16" s="12"/>
      <c r="J16" s="12"/>
      <c r="K16" s="12"/>
      <c r="L16" s="12"/>
      <c r="M16" s="12"/>
      <c r="O16" s="12"/>
      <c r="P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 spans="1:32" x14ac:dyDescent="0.2">
      <c r="A17" s="3">
        <v>3</v>
      </c>
      <c r="B17" s="3">
        <v>2.7403626894942437</v>
      </c>
      <c r="C17" s="3">
        <f t="shared" si="0"/>
        <v>2.0939819120629424</v>
      </c>
      <c r="D17" s="3">
        <f t="shared" si="1"/>
        <v>0.41780810943269348</v>
      </c>
      <c r="E17" s="3"/>
      <c r="F17" s="3"/>
      <c r="G17" s="3"/>
      <c r="H17" s="12"/>
      <c r="I17" s="12"/>
      <c r="J17" s="12"/>
      <c r="K17" s="12"/>
      <c r="L17" s="12"/>
      <c r="M17" s="12"/>
      <c r="O17" s="12"/>
      <c r="P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 spans="1:32" x14ac:dyDescent="0.2">
      <c r="A18" s="1" t="s">
        <v>10</v>
      </c>
      <c r="B18" s="3"/>
      <c r="C18" s="3"/>
      <c r="D18" s="3">
        <f>SUM(D2:D17)</f>
        <v>3.4428910153665897</v>
      </c>
      <c r="E18" s="3"/>
      <c r="F18" s="3"/>
      <c r="G18" s="3"/>
      <c r="H18" s="12"/>
      <c r="I18" s="12"/>
      <c r="J18" s="12"/>
      <c r="K18" s="12"/>
      <c r="L18" s="12"/>
      <c r="M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spans="1:32" x14ac:dyDescent="0.2">
      <c r="A19" s="3"/>
      <c r="B19" s="3"/>
      <c r="C19" s="3"/>
      <c r="D19" s="3"/>
      <c r="E19" s="3"/>
      <c r="F19" s="3"/>
      <c r="G19" s="3"/>
      <c r="H19" s="12"/>
      <c r="I19" s="12"/>
      <c r="J19" s="12"/>
      <c r="K19" s="12"/>
      <c r="L19" s="12"/>
      <c r="M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spans="1:32" x14ac:dyDescent="0.2">
      <c r="A20" s="3"/>
      <c r="B20" s="3"/>
      <c r="C20" s="3"/>
      <c r="D20" s="3"/>
      <c r="E20" s="3"/>
      <c r="F20" s="3"/>
      <c r="G20" s="3"/>
      <c r="H20" s="12"/>
      <c r="I20" s="12"/>
      <c r="J20" s="12"/>
      <c r="K20" s="12"/>
      <c r="L20" s="12"/>
      <c r="M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spans="1:32" x14ac:dyDescent="0.2">
      <c r="A21" s="3">
        <v>0</v>
      </c>
      <c r="B21" s="3"/>
      <c r="C21" s="3">
        <f xml:space="preserve"> LOG((10^$G$5 - 10^$G$4) * EXP(-$G$3 *A21 )  + 10^$G$4)</f>
        <v>5.6141273719496549</v>
      </c>
      <c r="D21" s="3"/>
      <c r="E21" s="3"/>
      <c r="F21" s="3"/>
      <c r="G21" s="3"/>
      <c r="H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spans="1:32" x14ac:dyDescent="0.2">
      <c r="A22" s="3">
        <v>0.01</v>
      </c>
      <c r="B22" s="3"/>
      <c r="C22" s="3">
        <f t="shared" ref="C22:C23" si="2" xml:space="preserve"> LOG((10^$G$5 - 10^$G$4) * EXP(-$G$3 *A22 )  + 10^$G$4)</f>
        <v>5.5390291561471043</v>
      </c>
      <c r="D22" s="3"/>
      <c r="E22" s="3"/>
      <c r="F22" s="3"/>
      <c r="G22" s="3"/>
      <c r="H22" s="12"/>
      <c r="I22" s="12"/>
      <c r="J22" s="12"/>
      <c r="K22" s="12"/>
      <c r="L22" s="12"/>
      <c r="M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x14ac:dyDescent="0.2">
      <c r="A23" s="3">
        <v>0.02</v>
      </c>
      <c r="B23" s="3"/>
      <c r="C23" s="3">
        <f t="shared" si="2"/>
        <v>5.4639356138028621</v>
      </c>
      <c r="D23" s="3"/>
      <c r="E23" s="3"/>
      <c r="F23" s="3"/>
      <c r="G23" s="3"/>
      <c r="H23" s="12"/>
      <c r="I23" s="12"/>
      <c r="J23" s="12"/>
      <c r="K23" s="12"/>
      <c r="L23" s="12"/>
      <c r="M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spans="1:32" x14ac:dyDescent="0.2">
      <c r="A24" s="3">
        <v>0.03</v>
      </c>
      <c r="B24" s="3"/>
      <c r="C24" s="3">
        <f t="shared" ref="C24:C87" si="3" xml:space="preserve"> LOG((10^$G$5 - 10^$G$4) * EXP(-$G$3 *A24 )  + 10^$G$4)</f>
        <v>5.3888476266885954</v>
      </c>
      <c r="D24" s="3"/>
      <c r="E24" s="3"/>
      <c r="F24" s="3"/>
      <c r="G24" s="3"/>
      <c r="H24" s="12"/>
      <c r="I24" s="12"/>
      <c r="J24" s="12"/>
      <c r="K24" s="12"/>
      <c r="L24" s="12"/>
      <c r="M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x14ac:dyDescent="0.2">
      <c r="A25" s="3">
        <v>0.04</v>
      </c>
      <c r="B25" s="3"/>
      <c r="C25" s="3">
        <f t="shared" si="3"/>
        <v>5.3137662427753529</v>
      </c>
      <c r="D25" s="3"/>
      <c r="E25" s="3"/>
      <c r="F25" s="3"/>
      <c r="G25" s="3"/>
      <c r="H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spans="1:32" x14ac:dyDescent="0.2">
      <c r="A26" s="3">
        <v>0.05</v>
      </c>
      <c r="B26" s="3"/>
      <c r="C26" s="3">
        <f t="shared" si="3"/>
        <v>5.2386927074891112</v>
      </c>
      <c r="D26" s="3"/>
      <c r="E26" s="3"/>
      <c r="F26" s="3"/>
      <c r="G26" s="3"/>
      <c r="H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spans="1:32" x14ac:dyDescent="0.2">
      <c r="A27" s="3">
        <v>0.06</v>
      </c>
      <c r="B27" s="3"/>
      <c r="C27" s="3">
        <f t="shared" si="3"/>
        <v>5.1636285008152276</v>
      </c>
      <c r="D27" s="3"/>
      <c r="E27" s="3"/>
      <c r="F27" s="3"/>
      <c r="G27" s="3"/>
      <c r="H27" s="12"/>
      <c r="I27" s="12"/>
      <c r="J27" s="12"/>
      <c r="K27" s="12"/>
      <c r="L27" s="12"/>
      <c r="M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spans="1:32" x14ac:dyDescent="0.2">
      <c r="A28" s="3">
        <v>7.0000000000000007E-2</v>
      </c>
      <c r="B28" s="3"/>
      <c r="C28" s="3">
        <f t="shared" si="3"/>
        <v>5.0885753813343264</v>
      </c>
      <c r="D28" s="3"/>
      <c r="E28" s="3"/>
      <c r="F28" s="3"/>
      <c r="G28" s="3"/>
      <c r="H28" s="12"/>
      <c r="I28" s="12"/>
      <c r="J28" s="12"/>
      <c r="K28" s="12"/>
      <c r="L28" s="12"/>
      <c r="M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spans="1:32" x14ac:dyDescent="0.2">
      <c r="A29" s="3">
        <v>0.08</v>
      </c>
      <c r="B29" s="3"/>
      <c r="C29" s="3">
        <f t="shared" si="3"/>
        <v>5.0135354384675299</v>
      </c>
      <c r="D29" s="3"/>
      <c r="E29" s="3"/>
      <c r="F29" s="3"/>
      <c r="G29" s="3"/>
      <c r="H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spans="1:32" x14ac:dyDescent="0.2">
      <c r="A30" s="3">
        <v>0.09</v>
      </c>
      <c r="B30" s="3"/>
      <c r="C30" s="3">
        <f t="shared" si="3"/>
        <v>4.9385111544375349</v>
      </c>
      <c r="D30" s="3"/>
      <c r="E30" s="3"/>
      <c r="F30" s="3"/>
      <c r="G30" s="3"/>
      <c r="H30" s="12"/>
      <c r="I30" s="12"/>
      <c r="J30" s="12"/>
      <c r="K30" s="12"/>
      <c r="L30" s="12"/>
      <c r="M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spans="1:32" x14ac:dyDescent="0.2">
      <c r="A31" s="3">
        <v>0.1</v>
      </c>
      <c r="B31" s="3"/>
      <c r="C31" s="3">
        <f t="shared" si="3"/>
        <v>4.863505477718598</v>
      </c>
      <c r="D31" s="3"/>
      <c r="E31" s="3"/>
      <c r="F31" s="3"/>
      <c r="G31" s="3"/>
      <c r="H31" s="12"/>
      <c r="I31" s="12"/>
      <c r="J31" s="12"/>
      <c r="K31" s="12"/>
      <c r="L31" s="12"/>
      <c r="M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spans="1:32" x14ac:dyDescent="0.2">
      <c r="A32" s="3">
        <v>0.11</v>
      </c>
      <c r="B32" s="3"/>
      <c r="C32" s="3">
        <f t="shared" si="3"/>
        <v>4.7885219100580372</v>
      </c>
      <c r="D32" s="3"/>
      <c r="E32" s="3"/>
      <c r="F32" s="3"/>
      <c r="G32" s="3"/>
      <c r="H32" s="12"/>
      <c r="I32" s="12"/>
      <c r="J32" s="12"/>
      <c r="K32" s="12"/>
      <c r="L32" s="12"/>
      <c r="M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spans="1:32" x14ac:dyDescent="0.2">
      <c r="A33" s="3">
        <v>0.12</v>
      </c>
      <c r="B33" s="3"/>
      <c r="C33" s="3">
        <f t="shared" si="3"/>
        <v>4.7135646095096506</v>
      </c>
      <c r="D33" s="3"/>
      <c r="E33" s="3"/>
      <c r="F33" s="3"/>
      <c r="G33" s="3"/>
      <c r="H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spans="1:32" x14ac:dyDescent="0.2">
      <c r="A34" s="3">
        <v>0.13</v>
      </c>
      <c r="B34" s="3"/>
      <c r="C34" s="3">
        <f t="shared" si="3"/>
        <v>4.6386385123303224</v>
      </c>
      <c r="D34" s="3"/>
      <c r="E34" s="3"/>
      <c r="F34" s="3"/>
      <c r="G34" s="3"/>
      <c r="H34" s="12"/>
      <c r="I34" s="12"/>
      <c r="J34" s="12"/>
      <c r="K34" s="12"/>
      <c r="L34" s="12"/>
      <c r="M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spans="1:32" x14ac:dyDescent="0.2">
      <c r="A35" s="3">
        <v>0.14000000000000001</v>
      </c>
      <c r="B35" s="3"/>
      <c r="C35" s="3">
        <f t="shared" si="3"/>
        <v>4.5637494770594396</v>
      </c>
      <c r="D35" s="3"/>
      <c r="E35" s="3"/>
      <c r="F35" s="3"/>
      <c r="G35" s="3"/>
      <c r="H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spans="1:32" x14ac:dyDescent="0.2">
      <c r="A36" s="3">
        <v>0.15</v>
      </c>
      <c r="B36" s="3"/>
      <c r="C36" s="3">
        <f t="shared" si="3"/>
        <v>4.4889044546292629</v>
      </c>
      <c r="D36" s="3"/>
      <c r="E36" s="3"/>
      <c r="F36" s="3"/>
      <c r="G36" s="3"/>
      <c r="H36" s="12"/>
      <c r="I36" s="12"/>
      <c r="J36" s="12"/>
      <c r="K36" s="12"/>
      <c r="L36" s="12"/>
      <c r="M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x14ac:dyDescent="0.2">
      <c r="A37" s="3">
        <v>0.16</v>
      </c>
      <c r="B37" s="3"/>
      <c r="C37" s="3">
        <f t="shared" si="3"/>
        <v>4.4141116889433931</v>
      </c>
      <c r="D37" s="3"/>
      <c r="E37" s="3"/>
      <c r="F37" s="3"/>
      <c r="G37" s="3"/>
      <c r="H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spans="1:32" x14ac:dyDescent="0.2">
      <c r="A38" s="3">
        <v>0.17</v>
      </c>
      <c r="B38" s="3"/>
      <c r="C38" s="3">
        <f t="shared" si="3"/>
        <v>4.3393809530059384</v>
      </c>
      <c r="D38" s="3"/>
      <c r="E38" s="3"/>
      <c r="F38" s="3"/>
      <c r="G38" s="3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x14ac:dyDescent="0.2">
      <c r="A39" s="3">
        <v>0.18</v>
      </c>
      <c r="B39" s="3"/>
      <c r="C39" s="3">
        <f t="shared" si="3"/>
        <v>4.2647238263752616</v>
      </c>
      <c r="D39" s="3"/>
      <c r="E39" s="3"/>
      <c r="F39" s="3"/>
      <c r="G39" s="3"/>
      <c r="H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spans="1:32" x14ac:dyDescent="0.2">
      <c r="A40" s="3">
        <v>0.19</v>
      </c>
      <c r="B40" s="3"/>
      <c r="C40" s="3">
        <f t="shared" si="3"/>
        <v>4.1901540204330496</v>
      </c>
      <c r="D40" s="3"/>
      <c r="E40" s="3"/>
      <c r="F40" s="3"/>
      <c r="G40" s="3"/>
      <c r="H40" s="12"/>
      <c r="I40" s="12"/>
      <c r="J40" s="12"/>
      <c r="K40" s="12"/>
      <c r="L40" s="12"/>
      <c r="M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spans="1:32" x14ac:dyDescent="0.2">
      <c r="A41" s="3">
        <v>0.2</v>
      </c>
      <c r="B41" s="3"/>
      <c r="C41" s="3">
        <f t="shared" si="3"/>
        <v>4.1156877586670113</v>
      </c>
      <c r="D41" s="3"/>
      <c r="E41" s="3"/>
      <c r="F41" s="3"/>
      <c r="G41" s="3"/>
      <c r="H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spans="1:32" x14ac:dyDescent="0.2">
      <c r="A42" s="3">
        <v>0.21</v>
      </c>
      <c r="B42" s="3"/>
      <c r="C42" s="3">
        <f t="shared" si="3"/>
        <v>4.0413442198087743</v>
      </c>
      <c r="D42" s="3"/>
      <c r="E42" s="3"/>
      <c r="F42" s="3"/>
      <c r="G42" s="3"/>
      <c r="H42" s="12"/>
      <c r="I42" s="12"/>
      <c r="J42" s="12"/>
      <c r="K42" s="12"/>
      <c r="L42" s="12"/>
      <c r="M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spans="1:32" x14ac:dyDescent="0.2">
      <c r="A43" s="3">
        <v>0.22</v>
      </c>
      <c r="B43" s="3"/>
      <c r="C43" s="3">
        <f t="shared" si="3"/>
        <v>3.9671460521641047</v>
      </c>
      <c r="D43" s="3"/>
      <c r="E43" s="3"/>
      <c r="F43" s="3"/>
      <c r="G43" s="3"/>
      <c r="H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x14ac:dyDescent="0.2">
      <c r="A44" s="3">
        <v>0.23</v>
      </c>
      <c r="B44" s="3"/>
      <c r="C44" s="3">
        <f t="shared" si="3"/>
        <v>3.8931199676984707</v>
      </c>
      <c r="D44" s="3"/>
      <c r="E44" s="3"/>
      <c r="F44" s="3"/>
      <c r="G44" s="3"/>
      <c r="H44" s="12"/>
      <c r="I44" s="12"/>
      <c r="J44" s="12"/>
      <c r="K44" s="12"/>
      <c r="L44" s="12"/>
      <c r="M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spans="1:32" x14ac:dyDescent="0.2">
      <c r="A45" s="3">
        <v>0.24</v>
      </c>
      <c r="B45" s="3"/>
      <c r="C45" s="3">
        <f t="shared" si="3"/>
        <v>3.819297424224223</v>
      </c>
      <c r="D45" s="3"/>
      <c r="E45" s="3"/>
      <c r="F45" s="3"/>
      <c r="G45" s="3"/>
      <c r="H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spans="1:32" x14ac:dyDescent="0.2">
      <c r="A46" s="3">
        <v>0.25</v>
      </c>
      <c r="B46" s="3"/>
      <c r="C46" s="3">
        <f t="shared" si="3"/>
        <v>3.7457154031375381</v>
      </c>
      <c r="D46" s="3"/>
      <c r="E46" s="3"/>
      <c r="F46" s="3"/>
      <c r="G46" s="3"/>
      <c r="H46" s="12"/>
      <c r="I46" s="12"/>
      <c r="J46" s="12"/>
      <c r="K46" s="12"/>
      <c r="L46" s="12"/>
      <c r="M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spans="1:32" x14ac:dyDescent="0.2">
      <c r="A47" s="3">
        <v>0.26</v>
      </c>
      <c r="B47" s="3"/>
      <c r="C47" s="3">
        <f t="shared" si="3"/>
        <v>3.6724172882531865</v>
      </c>
      <c r="D47" s="3"/>
      <c r="E47" s="3"/>
      <c r="F47" s="3"/>
      <c r="G47" s="3"/>
      <c r="H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spans="1:32" x14ac:dyDescent="0.2">
      <c r="A48" s="3">
        <v>0.27</v>
      </c>
      <c r="B48" s="3"/>
      <c r="C48" s="3">
        <f t="shared" si="3"/>
        <v>3.5994538479657869</v>
      </c>
      <c r="D48" s="3"/>
      <c r="E48" s="3"/>
      <c r="F48" s="3"/>
      <c r="G48" s="3"/>
      <c r="H48" s="12"/>
      <c r="I48" s="12"/>
      <c r="J48" s="12"/>
      <c r="K48" s="12"/>
      <c r="L48" s="12"/>
      <c r="M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spans="1:32" x14ac:dyDescent="0.2">
      <c r="A49" s="3">
        <v>0.28000000000000003</v>
      </c>
      <c r="B49" s="3"/>
      <c r="C49" s="3">
        <f t="shared" si="3"/>
        <v>3.5268843177034794</v>
      </c>
      <c r="D49" s="3"/>
      <c r="E49" s="3"/>
      <c r="F49" s="3"/>
      <c r="G49" s="3"/>
      <c r="H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spans="1:32" x14ac:dyDescent="0.2">
      <c r="A50" s="3">
        <v>0.28999999999999998</v>
      </c>
      <c r="B50" s="3"/>
      <c r="C50" s="3">
        <f t="shared" si="3"/>
        <v>3.4547775718056974</v>
      </c>
      <c r="D50" s="3"/>
      <c r="E50" s="3"/>
      <c r="F50" s="3"/>
      <c r="G50" s="3"/>
      <c r="H50" s="12"/>
      <c r="I50" s="12"/>
      <c r="J50" s="12"/>
      <c r="K50" s="12"/>
      <c r="L50" s="12"/>
      <c r="M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x14ac:dyDescent="0.2">
      <c r="A51" s="3">
        <v>0.3</v>
      </c>
      <c r="B51" s="3"/>
      <c r="C51" s="3">
        <f t="shared" si="3"/>
        <v>3.3832133628453258</v>
      </c>
      <c r="D51" s="3"/>
      <c r="E51" s="3"/>
      <c r="F51" s="3"/>
      <c r="G51" s="3"/>
      <c r="H51" s="12"/>
      <c r="I51" s="12"/>
      <c r="J51" s="12"/>
      <c r="K51" s="12"/>
      <c r="L51" s="12"/>
      <c r="M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spans="1:32" x14ac:dyDescent="0.2">
      <c r="A52" s="3">
        <v>0.31</v>
      </c>
      <c r="B52" s="3"/>
      <c r="C52" s="3">
        <f t="shared" si="3"/>
        <v>3.3122835913115423</v>
      </c>
      <c r="D52" s="3"/>
      <c r="E52" s="3"/>
      <c r="F52" s="3"/>
      <c r="G52" s="3"/>
      <c r="H52" s="12"/>
      <c r="I52" s="12"/>
      <c r="J52" s="12"/>
      <c r="K52" s="12"/>
      <c r="L52" s="12"/>
      <c r="M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x14ac:dyDescent="0.2">
      <c r="A53" s="3">
        <v>0.32</v>
      </c>
      <c r="B53" s="3"/>
      <c r="C53" s="3">
        <f t="shared" si="3"/>
        <v>3.2420935488788816</v>
      </c>
      <c r="D53" s="3"/>
      <c r="E53" s="3"/>
      <c r="F53" s="3"/>
      <c r="G53" s="3"/>
      <c r="H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spans="1:32" x14ac:dyDescent="0.2">
      <c r="A54" s="3">
        <v>0.33</v>
      </c>
      <c r="B54" s="3"/>
      <c r="C54" s="3">
        <f t="shared" si="3"/>
        <v>3.1727630539583505</v>
      </c>
      <c r="D54" s="3"/>
      <c r="E54" s="3"/>
      <c r="F54" s="3"/>
      <c r="G54" s="3"/>
      <c r="H54" s="12"/>
      <c r="I54" s="12"/>
      <c r="J54" s="12"/>
      <c r="K54" s="12"/>
      <c r="L54" s="12"/>
      <c r="M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spans="1:32" x14ac:dyDescent="0.2">
      <c r="A55" s="3">
        <v>0.34</v>
      </c>
      <c r="B55" s="3"/>
      <c r="C55" s="3">
        <f t="shared" si="3"/>
        <v>3.1044273692804008</v>
      </c>
      <c r="D55" s="3"/>
      <c r="E55" s="3"/>
      <c r="F55" s="3"/>
      <c r="G55" s="3"/>
      <c r="H55" s="12"/>
      <c r="I55" s="12"/>
      <c r="J55" s="12"/>
      <c r="K55" s="12"/>
      <c r="L55" s="12"/>
      <c r="M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spans="1:32" x14ac:dyDescent="0.2">
      <c r="A56" s="3">
        <v>0.35</v>
      </c>
      <c r="B56" s="3"/>
      <c r="C56" s="3">
        <f t="shared" si="3"/>
        <v>3.0372377594469322</v>
      </c>
      <c r="D56" s="3"/>
      <c r="E56" s="3"/>
      <c r="F56" s="3"/>
      <c r="G56" s="3"/>
      <c r="H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spans="1:32" x14ac:dyDescent="0.2">
      <c r="A57" s="3">
        <v>0.36</v>
      </c>
      <c r="B57" s="3"/>
      <c r="C57" s="3">
        <f t="shared" si="3"/>
        <v>2.9713615149239492</v>
      </c>
      <c r="D57" s="3"/>
      <c r="E57" s="3"/>
      <c r="F57" s="3"/>
      <c r="G57" s="3"/>
      <c r="H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spans="1:32" x14ac:dyDescent="0.2">
      <c r="A58" s="3">
        <v>0.37</v>
      </c>
      <c r="B58" s="3"/>
      <c r="C58" s="3">
        <f t="shared" si="3"/>
        <v>2.9069812432222171</v>
      </c>
      <c r="D58" s="3"/>
      <c r="E58" s="3"/>
      <c r="F58" s="3"/>
      <c r="G58" s="3"/>
      <c r="H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spans="1:32" x14ac:dyDescent="0.2">
      <c r="A59" s="3">
        <v>0.38</v>
      </c>
      <c r="B59" s="3"/>
      <c r="C59" s="3">
        <f t="shared" si="3"/>
        <v>2.8442932158871064</v>
      </c>
      <c r="D59" s="3"/>
      <c r="E59" s="3"/>
      <c r="F59" s="3"/>
      <c r="G59" s="3"/>
      <c r="H59" s="12"/>
      <c r="I59" s="12"/>
      <c r="J59" s="12"/>
      <c r="K59" s="12"/>
      <c r="L59" s="12"/>
      <c r="M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spans="1:32" x14ac:dyDescent="0.2">
      <c r="A60" s="3">
        <v>0.39</v>
      </c>
      <c r="B60" s="3"/>
      <c r="C60" s="3">
        <f t="shared" si="3"/>
        <v>2.7835045714230509</v>
      </c>
      <c r="D60" s="3"/>
      <c r="E60" s="3"/>
      <c r="F60" s="3"/>
      <c r="G60" s="3"/>
      <c r="H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spans="1:32" x14ac:dyDescent="0.2">
      <c r="A61" s="3">
        <v>0.4</v>
      </c>
      <c r="B61" s="3"/>
      <c r="C61" s="3">
        <f t="shared" si="3"/>
        <v>2.7248292203484783</v>
      </c>
      <c r="D61" s="3"/>
      <c r="E61" s="3"/>
      <c r="F61" s="3"/>
      <c r="G61" s="3"/>
      <c r="H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spans="1:32" x14ac:dyDescent="0.2">
      <c r="A62" s="3">
        <v>0.41</v>
      </c>
      <c r="B62" s="3"/>
      <c r="C62" s="3">
        <f t="shared" si="3"/>
        <v>2.6684823884463276</v>
      </c>
      <c r="D62" s="3"/>
      <c r="E62" s="3"/>
      <c r="F62" s="3"/>
      <c r="G62" s="3"/>
      <c r="H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spans="1:32" x14ac:dyDescent="0.2">
      <c r="A63" s="3">
        <v>0.42</v>
      </c>
      <c r="B63" s="3"/>
      <c r="C63" s="3">
        <f t="shared" si="3"/>
        <v>2.6146738715205431</v>
      </c>
      <c r="D63" s="3"/>
      <c r="E63" s="3"/>
      <c r="F63" s="3"/>
      <c r="G63" s="3"/>
      <c r="H63" s="12"/>
      <c r="I63" s="12"/>
      <c r="J63" s="12"/>
      <c r="K63" s="12"/>
      <c r="L63" s="12"/>
      <c r="M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spans="1:32" x14ac:dyDescent="0.2">
      <c r="A64" s="3">
        <v>0.43</v>
      </c>
      <c r="B64" s="3"/>
      <c r="C64" s="3">
        <f t="shared" si="3"/>
        <v>2.5636002528928308</v>
      </c>
      <c r="D64" s="3"/>
      <c r="E64" s="3"/>
      <c r="F64" s="3"/>
      <c r="G64" s="3"/>
      <c r="H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spans="1:32" x14ac:dyDescent="0.2">
      <c r="A65" s="3">
        <v>0.44</v>
      </c>
      <c r="B65" s="3"/>
      <c r="C65" s="3">
        <f t="shared" si="3"/>
        <v>2.5154365328237644</v>
      </c>
      <c r="D65" s="3"/>
      <c r="E65" s="3"/>
      <c r="F65" s="3"/>
      <c r="G65" s="3"/>
      <c r="H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spans="1:32" x14ac:dyDescent="0.2">
      <c r="A66" s="3">
        <v>0.45</v>
      </c>
      <c r="B66" s="3"/>
      <c r="C66" s="3">
        <f t="shared" si="3"/>
        <v>2.4703278020107655</v>
      </c>
      <c r="D66" s="3"/>
      <c r="E66" s="3"/>
      <c r="F66" s="3"/>
      <c r="G66" s="3"/>
      <c r="H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spans="1:32" x14ac:dyDescent="0.2">
      <c r="A67" s="3">
        <v>0.46</v>
      </c>
      <c r="B67" s="3"/>
      <c r="C67" s="3">
        <f t="shared" si="3"/>
        <v>2.4283817150136082</v>
      </c>
      <c r="D67" s="3"/>
      <c r="E67" s="3"/>
      <c r="F67" s="3"/>
      <c r="G67" s="3"/>
      <c r="H67" s="12"/>
      <c r="I67" s="12"/>
      <c r="J67" s="12"/>
      <c r="K67" s="12"/>
      <c r="L67" s="12"/>
      <c r="M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spans="1:32" x14ac:dyDescent="0.2">
      <c r="A68" s="3">
        <v>0.47</v>
      </c>
      <c r="B68" s="3"/>
      <c r="C68" s="3">
        <f t="shared" si="3"/>
        <v>2.3896625414077342</v>
      </c>
      <c r="D68" s="3"/>
      <c r="E68" s="3"/>
      <c r="F68" s="3"/>
      <c r="G68" s="3"/>
      <c r="H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spans="1:32" x14ac:dyDescent="0.2">
      <c r="A69" s="3">
        <v>0.48</v>
      </c>
      <c r="B69" s="3"/>
      <c r="C69" s="3">
        <f t="shared" si="3"/>
        <v>2.3541874666533591</v>
      </c>
      <c r="D69" s="3"/>
      <c r="E69" s="3"/>
      <c r="F69" s="3"/>
      <c r="G69" s="3"/>
      <c r="H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spans="1:32" x14ac:dyDescent="0.2">
      <c r="A70" s="3">
        <v>0.49</v>
      </c>
      <c r="B70" s="3"/>
      <c r="C70" s="3">
        <f t="shared" si="3"/>
        <v>2.3219255842700939</v>
      </c>
      <c r="D70" s="3"/>
      <c r="E70" s="3"/>
      <c r="F70" s="3"/>
      <c r="G70" s="3"/>
      <c r="H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spans="1:32" x14ac:dyDescent="0.2">
      <c r="A71" s="3">
        <v>0.5</v>
      </c>
      <c r="B71" s="3"/>
      <c r="C71" s="3">
        <f t="shared" si="3"/>
        <v>2.2927997026581832</v>
      </c>
      <c r="D71" s="3"/>
      <c r="E71" s="3"/>
      <c r="F71" s="3"/>
      <c r="G71" s="3"/>
      <c r="H71" s="12"/>
      <c r="I71" s="12"/>
      <c r="J71" s="12"/>
      <c r="K71" s="12"/>
      <c r="L71" s="12"/>
      <c r="M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spans="1:32" x14ac:dyDescent="0.2">
      <c r="A72" s="3">
        <v>0.51</v>
      </c>
      <c r="B72" s="3"/>
      <c r="C72" s="3">
        <f t="shared" si="3"/>
        <v>2.2666907463540089</v>
      </c>
      <c r="D72" s="3"/>
      <c r="E72" s="3"/>
      <c r="F72" s="3"/>
      <c r="G72" s="3"/>
      <c r="H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spans="1:32" x14ac:dyDescent="0.2">
      <c r="A73" s="3">
        <v>0.52</v>
      </c>
      <c r="B73" s="3"/>
      <c r="C73" s="3">
        <f t="shared" si="3"/>
        <v>2.2434442329041935</v>
      </c>
      <c r="D73" s="3"/>
      <c r="E73" s="3"/>
      <c r="F73" s="3"/>
      <c r="G73" s="3"/>
      <c r="H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spans="1:32" x14ac:dyDescent="0.2">
      <c r="A74" s="3">
        <v>0.53</v>
      </c>
      <c r="B74" s="3"/>
      <c r="C74" s="3">
        <f t="shared" si="3"/>
        <v>2.2228781095307824</v>
      </c>
      <c r="D74" s="3"/>
      <c r="E74" s="3"/>
      <c r="F74" s="3"/>
      <c r="G74" s="3"/>
      <c r="H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spans="1:32" x14ac:dyDescent="0.2">
      <c r="A75" s="3">
        <v>0.54</v>
      </c>
      <c r="B75" s="3"/>
      <c r="C75" s="3">
        <f t="shared" si="3"/>
        <v>2.2047911656970332</v>
      </c>
      <c r="D75" s="3"/>
      <c r="E75" s="3"/>
      <c r="F75" s="3"/>
      <c r="G75" s="3"/>
      <c r="H75" s="12"/>
      <c r="I75" s="12"/>
      <c r="J75" s="12"/>
      <c r="K75" s="12"/>
      <c r="L75" s="12"/>
      <c r="M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spans="1:32" x14ac:dyDescent="0.2">
      <c r="A76" s="3">
        <v>0.55000000000000004</v>
      </c>
      <c r="B76" s="3"/>
      <c r="C76" s="3">
        <f t="shared" si="3"/>
        <v>2.1889712924577966</v>
      </c>
      <c r="D76" s="3"/>
      <c r="E76" s="3"/>
      <c r="F76" s="3"/>
      <c r="G76" s="3"/>
      <c r="H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spans="1:32" x14ac:dyDescent="0.2">
      <c r="A77" s="3">
        <v>0.56000000000000005</v>
      </c>
      <c r="B77" s="3"/>
      <c r="C77" s="3">
        <f t="shared" si="3"/>
        <v>2.1752030048472912</v>
      </c>
      <c r="D77" s="3"/>
      <c r="E77" s="3"/>
      <c r="F77" s="3"/>
      <c r="G77" s="3"/>
      <c r="H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spans="1:32" x14ac:dyDescent="0.2">
      <c r="A78" s="3">
        <v>0.56999999999999995</v>
      </c>
      <c r="B78" s="3"/>
      <c r="C78" s="3">
        <f t="shared" si="3"/>
        <v>2.1632738350999809</v>
      </c>
      <c r="D78" s="3"/>
      <c r="E78" s="3"/>
      <c r="F78" s="3"/>
      <c r="G78" s="3"/>
      <c r="H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spans="1:32" x14ac:dyDescent="0.2">
      <c r="A79" s="3">
        <v>0.57999999999999996</v>
      </c>
      <c r="B79" s="3"/>
      <c r="C79" s="3">
        <f t="shared" si="3"/>
        <v>2.1529793997017301</v>
      </c>
      <c r="D79" s="3"/>
      <c r="E79" s="3"/>
      <c r="F79" s="3"/>
      <c r="G79" s="3"/>
      <c r="H79" s="12"/>
      <c r="I79" s="12"/>
      <c r="J79" s="12"/>
      <c r="K79" s="12"/>
      <c r="L79" s="12"/>
      <c r="M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spans="1:32" x14ac:dyDescent="0.2">
      <c r="A80" s="3">
        <v>0.59</v>
      </c>
      <c r="B80" s="3"/>
      <c r="C80" s="3">
        <f t="shared" si="3"/>
        <v>2.1441271109873861</v>
      </c>
      <c r="D80" s="3"/>
      <c r="E80" s="3"/>
      <c r="F80" s="3"/>
      <c r="G80" s="3"/>
      <c r="H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spans="1:32" x14ac:dyDescent="0.2">
      <c r="A81" s="3">
        <v>0.6</v>
      </c>
      <c r="B81" s="3"/>
      <c r="C81" s="3">
        <f t="shared" si="3"/>
        <v>2.1365386278166763</v>
      </c>
      <c r="D81" s="3"/>
      <c r="E81" s="3"/>
      <c r="F81" s="3"/>
      <c r="G81" s="3"/>
      <c r="H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spans="1:32" x14ac:dyDescent="0.2">
      <c r="A82" s="3">
        <v>0.61</v>
      </c>
      <c r="B82" s="3"/>
      <c r="C82" s="3">
        <f t="shared" si="3"/>
        <v>2.1300512164772916</v>
      </c>
      <c r="D82" s="3"/>
      <c r="E82" s="3"/>
      <c r="F82" s="3"/>
      <c r="G82" s="3"/>
      <c r="H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spans="1:32" x14ac:dyDescent="0.2">
      <c r="A83" s="3">
        <v>0.62</v>
      </c>
      <c r="B83" s="3"/>
      <c r="C83" s="3">
        <f t="shared" si="3"/>
        <v>2.1245182280452033</v>
      </c>
      <c r="D83" s="3"/>
      <c r="E83" s="3"/>
      <c r="F83" s="3"/>
      <c r="G83" s="3"/>
      <c r="H83" s="12"/>
      <c r="I83" s="12"/>
      <c r="J83" s="12"/>
      <c r="K83" s="12"/>
      <c r="L83" s="12"/>
      <c r="M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spans="1:32" x14ac:dyDescent="0.2">
      <c r="A84" s="3">
        <v>0.63</v>
      </c>
      <c r="B84" s="3"/>
      <c r="C84" s="3">
        <f t="shared" si="3"/>
        <v>2.1198089020488937</v>
      </c>
      <c r="D84" s="3"/>
      <c r="E84" s="3"/>
      <c r="F84" s="3"/>
      <c r="G84" s="3"/>
      <c r="H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spans="1:32" x14ac:dyDescent="0.2">
      <c r="A85" s="3">
        <v>0.64</v>
      </c>
      <c r="B85" s="3"/>
      <c r="C85" s="3">
        <f t="shared" si="3"/>
        <v>2.1158076893166742</v>
      </c>
      <c r="D85" s="3"/>
      <c r="E85" s="3"/>
      <c r="F85" s="3"/>
      <c r="G85" s="3"/>
      <c r="H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spans="1:32" x14ac:dyDescent="0.2">
      <c r="A86" s="3">
        <v>0.65</v>
      </c>
      <c r="B86" s="3"/>
      <c r="C86" s="3">
        <f t="shared" si="3"/>
        <v>2.1124132588222957</v>
      </c>
      <c r="D86" s="3"/>
      <c r="E86" s="3"/>
      <c r="F86" s="3"/>
      <c r="G86" s="3"/>
      <c r="H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spans="1:32" x14ac:dyDescent="0.2">
      <c r="A87" s="3">
        <v>0.66</v>
      </c>
      <c r="B87" s="3"/>
      <c r="C87" s="3">
        <f t="shared" si="3"/>
        <v>2.1095373213315427</v>
      </c>
      <c r="D87" s="3"/>
      <c r="E87" s="3"/>
      <c r="F87" s="3"/>
      <c r="G87" s="3"/>
      <c r="H87" s="12"/>
      <c r="I87" s="12"/>
      <c r="J87" s="12"/>
      <c r="K87" s="12"/>
      <c r="L87" s="12"/>
      <c r="M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spans="1:32" x14ac:dyDescent="0.2">
      <c r="A88" s="3">
        <v>0.67</v>
      </c>
      <c r="B88" s="3"/>
      <c r="C88" s="3">
        <f t="shared" ref="C88:C151" si="4" xml:space="preserve"> LOG((10^$G$5 - 10^$G$4) * EXP(-$G$3 *A88 )  + 10^$G$4)</f>
        <v>2.1071033714163701</v>
      </c>
      <c r="D88" s="3"/>
      <c r="E88" s="3"/>
      <c r="F88" s="3"/>
      <c r="G88" s="3"/>
      <c r="H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spans="1:32" x14ac:dyDescent="0.2">
      <c r="A89" s="3">
        <v>0.68</v>
      </c>
      <c r="B89" s="3"/>
      <c r="C89" s="3">
        <f t="shared" si="4"/>
        <v>2.105045421623478</v>
      </c>
      <c r="D89" s="3"/>
      <c r="E89" s="3"/>
      <c r="F89" s="3"/>
      <c r="G89" s="3"/>
      <c r="H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spans="1:32" x14ac:dyDescent="0.2">
      <c r="A90" s="3">
        <v>0.69</v>
      </c>
      <c r="B90" s="3"/>
      <c r="C90" s="3">
        <f t="shared" si="4"/>
        <v>2.1033067794352496</v>
      </c>
      <c r="D90" s="3"/>
      <c r="E90" s="3"/>
      <c r="F90" s="3"/>
      <c r="G90" s="3"/>
      <c r="H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spans="1:32" x14ac:dyDescent="0.2">
      <c r="A91" s="3">
        <v>0.7</v>
      </c>
      <c r="B91" s="3"/>
      <c r="C91" s="3">
        <f t="shared" si="4"/>
        <v>2.1018388993308421</v>
      </c>
      <c r="D91" s="3"/>
      <c r="E91" s="3"/>
      <c r="F91" s="3"/>
      <c r="G91" s="3"/>
      <c r="H91" s="12"/>
      <c r="I91" s="12"/>
      <c r="J91" s="12"/>
      <c r="K91" s="12"/>
      <c r="L91" s="12"/>
      <c r="M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spans="1:32" x14ac:dyDescent="0.2">
      <c r="A92" s="3">
        <v>0.71</v>
      </c>
      <c r="B92" s="3"/>
      <c r="C92" s="3">
        <f t="shared" si="4"/>
        <v>2.100600328364858</v>
      </c>
      <c r="D92" s="3"/>
      <c r="E92" s="3"/>
      <c r="F92" s="3"/>
      <c r="G92" s="3"/>
      <c r="H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spans="1:32" x14ac:dyDescent="0.2">
      <c r="A93" s="3">
        <v>0.72</v>
      </c>
      <c r="B93" s="3"/>
      <c r="C93" s="3">
        <f t="shared" si="4"/>
        <v>2.0995557535834357</v>
      </c>
      <c r="D93" s="3"/>
      <c r="E93" s="3"/>
      <c r="F93" s="3"/>
      <c r="G93" s="3"/>
      <c r="H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spans="1:32" x14ac:dyDescent="0.2">
      <c r="A94" s="3">
        <v>0.73</v>
      </c>
      <c r="B94" s="3"/>
      <c r="C94" s="3">
        <f t="shared" si="4"/>
        <v>2.098675152569939</v>
      </c>
      <c r="D94" s="3"/>
      <c r="E94" s="3"/>
      <c r="F94" s="3"/>
      <c r="G94" s="3"/>
      <c r="H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spans="1:32" x14ac:dyDescent="0.2">
      <c r="A95" s="3">
        <v>0.74</v>
      </c>
      <c r="B95" s="3"/>
      <c r="C95" s="3">
        <f t="shared" si="4"/>
        <v>2.0979330437665618</v>
      </c>
      <c r="D95" s="3"/>
      <c r="E95" s="3"/>
      <c r="F95" s="3"/>
      <c r="G95" s="3"/>
      <c r="H95" s="12"/>
      <c r="I95" s="12"/>
      <c r="J95" s="12"/>
      <c r="K95" s="12"/>
      <c r="L95" s="12"/>
      <c r="M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spans="1:32" x14ac:dyDescent="0.2">
      <c r="A96" s="3">
        <v>0.75</v>
      </c>
      <c r="B96" s="3"/>
      <c r="C96" s="3">
        <f t="shared" si="4"/>
        <v>2.097307830354358</v>
      </c>
      <c r="D96" s="3"/>
      <c r="E96" s="3"/>
      <c r="F96" s="3"/>
      <c r="G96" s="3"/>
      <c r="H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spans="1:32" x14ac:dyDescent="0.2">
      <c r="A97" s="3">
        <v>0.76</v>
      </c>
      <c r="B97" s="3"/>
      <c r="C97" s="3">
        <f t="shared" si="4"/>
        <v>2.0967812298994679</v>
      </c>
      <c r="D97" s="3"/>
      <c r="E97" s="3"/>
      <c r="F97" s="3"/>
      <c r="G97" s="3"/>
      <c r="H97" s="12"/>
      <c r="I97" s="12"/>
      <c r="J97" s="12"/>
      <c r="K97" s="12"/>
      <c r="L97" s="12"/>
      <c r="M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spans="1:32" x14ac:dyDescent="0.2">
      <c r="A98" s="3">
        <v>0.77</v>
      </c>
      <c r="B98" s="3"/>
      <c r="C98" s="3">
        <f t="shared" si="4"/>
        <v>2.0963377812993369</v>
      </c>
      <c r="D98" s="3"/>
      <c r="E98" s="3"/>
      <c r="F98" s="3"/>
      <c r="G98" s="3"/>
      <c r="H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spans="1:32" x14ac:dyDescent="0.2">
      <c r="A99" s="3">
        <v>0.78</v>
      </c>
      <c r="B99" s="3"/>
      <c r="C99" s="3">
        <f t="shared" si="4"/>
        <v>2.0959644204940986</v>
      </c>
      <c r="D99" s="3"/>
      <c r="E99" s="3"/>
      <c r="F99" s="3"/>
      <c r="G99" s="3"/>
      <c r="H99" s="12"/>
      <c r="I99" s="12"/>
      <c r="J99" s="12"/>
      <c r="K99" s="12"/>
      <c r="L99" s="12"/>
      <c r="M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spans="1:32" x14ac:dyDescent="0.2">
      <c r="A100" s="3">
        <v>0.79</v>
      </c>
      <c r="B100" s="3"/>
      <c r="C100" s="3">
        <f t="shared" si="4"/>
        <v>2.0956501167266453</v>
      </c>
      <c r="D100" s="3"/>
      <c r="E100" s="3"/>
      <c r="F100" s="3"/>
      <c r="G100" s="3"/>
      <c r="H100" s="12"/>
      <c r="I100" s="12"/>
      <c r="J100" s="12"/>
      <c r="K100" s="12"/>
      <c r="L100" s="12"/>
      <c r="M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</row>
    <row r="101" spans="1:32" x14ac:dyDescent="0.2">
      <c r="A101" s="3">
        <v>0.8</v>
      </c>
      <c r="B101" s="3"/>
      <c r="C101" s="3">
        <f t="shared" si="4"/>
        <v>2.0953855616833534</v>
      </c>
      <c r="D101" s="3"/>
      <c r="E101" s="3"/>
      <c r="F101" s="3"/>
      <c r="G101" s="3"/>
      <c r="H101" s="12"/>
      <c r="I101" s="12"/>
      <c r="J101" s="12"/>
      <c r="K101" s="12"/>
      <c r="L101" s="12"/>
      <c r="M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spans="1:32" x14ac:dyDescent="0.2">
      <c r="A102" s="3">
        <v>0.81</v>
      </c>
      <c r="B102" s="3"/>
      <c r="C102" s="3">
        <f t="shared" si="4"/>
        <v>2.0951629045162559</v>
      </c>
      <c r="D102" s="3"/>
      <c r="E102" s="3"/>
      <c r="F102" s="3"/>
      <c r="G102" s="3"/>
      <c r="H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spans="1:32" x14ac:dyDescent="0.2">
      <c r="A103" s="3">
        <v>0.82</v>
      </c>
      <c r="B103" s="3"/>
      <c r="C103" s="3">
        <f t="shared" si="4"/>
        <v>2.0949755264622834</v>
      </c>
      <c r="D103" s="3"/>
      <c r="E103" s="3"/>
      <c r="F103" s="3"/>
      <c r="G103" s="3"/>
      <c r="H103" s="12"/>
      <c r="I103" s="12"/>
      <c r="J103" s="12"/>
      <c r="K103" s="12"/>
      <c r="L103" s="12"/>
      <c r="M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spans="1:32" x14ac:dyDescent="0.2">
      <c r="A104" s="3">
        <v>0.83</v>
      </c>
      <c r="B104" s="3"/>
      <c r="C104" s="3">
        <f t="shared" si="4"/>
        <v>2.0948178494875331</v>
      </c>
      <c r="D104" s="3"/>
      <c r="E104" s="3"/>
      <c r="F104" s="3"/>
      <c r="G104" s="3"/>
      <c r="H104" s="12"/>
      <c r="I104" s="12"/>
      <c r="J104" s="12"/>
      <c r="K104" s="12"/>
      <c r="L104" s="12"/>
      <c r="M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spans="1:32" x14ac:dyDescent="0.2">
      <c r="A105" s="3">
        <v>0.84</v>
      </c>
      <c r="B105" s="3"/>
      <c r="C105" s="3">
        <f t="shared" si="4"/>
        <v>2.0946851740642742</v>
      </c>
      <c r="D105" s="3"/>
      <c r="E105" s="3"/>
      <c r="F105" s="3"/>
      <c r="G105" s="3"/>
      <c r="H105" s="12"/>
      <c r="I105" s="12"/>
      <c r="J105" s="12"/>
      <c r="K105" s="12"/>
      <c r="L105" s="12"/>
      <c r="M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spans="1:32" x14ac:dyDescent="0.2">
      <c r="A106" s="3">
        <v>0.85</v>
      </c>
      <c r="B106" s="3"/>
      <c r="C106" s="3">
        <f t="shared" si="4"/>
        <v>2.0945735418183999</v>
      </c>
      <c r="D106" s="3"/>
      <c r="E106" s="3"/>
      <c r="F106" s="3"/>
      <c r="G106" s="3"/>
      <c r="H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spans="1:32" x14ac:dyDescent="0.2">
      <c r="A107" s="3">
        <v>0.86</v>
      </c>
      <c r="B107" s="3"/>
      <c r="C107" s="3">
        <f t="shared" si="4"/>
        <v>2.0944796193568975</v>
      </c>
      <c r="D107" s="3"/>
      <c r="E107" s="3"/>
      <c r="F107" s="3"/>
      <c r="G107" s="3"/>
      <c r="H107" s="12"/>
      <c r="I107" s="12"/>
      <c r="J107" s="12"/>
      <c r="K107" s="12"/>
      <c r="L107" s="12"/>
      <c r="M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spans="1:32" x14ac:dyDescent="0.2">
      <c r="A108" s="3">
        <v>0.87</v>
      </c>
      <c r="B108" s="3"/>
      <c r="C108" s="3">
        <f t="shared" si="4"/>
        <v>2.0944006000960127</v>
      </c>
      <c r="D108" s="3"/>
      <c r="E108" s="3"/>
      <c r="F108" s="3"/>
      <c r="G108" s="3"/>
      <c r="H108" s="12"/>
      <c r="I108" s="12"/>
      <c r="J108" s="12"/>
      <c r="K108" s="12"/>
      <c r="L108" s="12"/>
      <c r="M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spans="1:32" x14ac:dyDescent="0.2">
      <c r="A109" s="3">
        <v>0.88</v>
      </c>
      <c r="B109" s="3"/>
      <c r="C109" s="3">
        <f t="shared" si="4"/>
        <v>2.0943341213623032</v>
      </c>
      <c r="D109" s="3"/>
      <c r="E109" s="3"/>
      <c r="F109" s="3"/>
      <c r="G109" s="3"/>
      <c r="H109" s="12"/>
      <c r="I109" s="12"/>
      <c r="J109" s="12"/>
      <c r="K109" s="12"/>
      <c r="L109" s="12"/>
      <c r="M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spans="1:32" x14ac:dyDescent="0.2">
      <c r="A110" s="3">
        <v>0.89</v>
      </c>
      <c r="B110" s="3"/>
      <c r="C110" s="3">
        <f t="shared" si="4"/>
        <v>2.094278194433953</v>
      </c>
      <c r="D110" s="3"/>
      <c r="E110" s="3"/>
      <c r="F110" s="3"/>
      <c r="G110" s="3"/>
      <c r="H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spans="1:32" x14ac:dyDescent="0.2">
      <c r="A111" s="3">
        <v>0.9</v>
      </c>
      <c r="B111" s="3"/>
      <c r="C111" s="3">
        <f t="shared" si="4"/>
        <v>2.0942311455331524</v>
      </c>
      <c r="D111" s="3"/>
      <c r="E111" s="3"/>
      <c r="F111" s="3"/>
      <c r="G111" s="3"/>
      <c r="H111" s="12"/>
      <c r="I111" s="12"/>
      <c r="J111" s="12"/>
      <c r="K111" s="12"/>
      <c r="L111" s="12"/>
      <c r="M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</row>
    <row r="112" spans="1:32" x14ac:dyDescent="0.2">
      <c r="A112" s="3">
        <v>0.91</v>
      </c>
      <c r="B112" s="3"/>
      <c r="C112" s="3">
        <f t="shared" si="4"/>
        <v>2.0941915660770558</v>
      </c>
      <c r="D112" s="3"/>
      <c r="E112" s="3"/>
      <c r="F112" s="3"/>
      <c r="G112" s="3"/>
      <c r="H112" s="12"/>
      <c r="I112" s="12"/>
      <c r="J112" s="12"/>
      <c r="K112" s="12"/>
      <c r="L112" s="12"/>
      <c r="M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spans="1:32" x14ac:dyDescent="0.2">
      <c r="A113" s="3">
        <v>0.92</v>
      </c>
      <c r="B113" s="3"/>
      <c r="C113" s="3">
        <f t="shared" si="4"/>
        <v>2.0941582707499964</v>
      </c>
      <c r="D113" s="3"/>
      <c r="E113" s="3"/>
      <c r="F113" s="3"/>
      <c r="G113" s="3"/>
      <c r="H113" s="12"/>
      <c r="I113" s="12"/>
      <c r="J113" s="12"/>
      <c r="K113" s="12"/>
      <c r="L113" s="12"/>
      <c r="M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</row>
    <row r="114" spans="1:32" x14ac:dyDescent="0.2">
      <c r="A114" s="3">
        <v>0.93</v>
      </c>
      <c r="B114" s="3"/>
      <c r="C114" s="3">
        <f t="shared" si="4"/>
        <v>2.0941302621782394</v>
      </c>
      <c r="D114" s="3"/>
      <c r="E114" s="3"/>
      <c r="F114" s="3"/>
      <c r="G114" s="3"/>
      <c r="H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</row>
    <row r="115" spans="1:32" x14ac:dyDescent="0.2">
      <c r="A115" s="3">
        <v>0.94</v>
      </c>
      <c r="B115" s="3"/>
      <c r="C115" s="3">
        <f t="shared" si="4"/>
        <v>2.0941067011752565</v>
      </c>
      <c r="D115" s="3"/>
      <c r="E115" s="3"/>
      <c r="F115" s="3"/>
      <c r="G115" s="3"/>
      <c r="H115" s="12"/>
      <c r="I115" s="12"/>
      <c r="J115" s="12"/>
      <c r="K115" s="12"/>
      <c r="L115" s="12"/>
      <c r="M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</row>
    <row r="116" spans="1:32" x14ac:dyDescent="0.2">
      <c r="A116" s="3">
        <v>0.95</v>
      </c>
      <c r="B116" s="3"/>
      <c r="C116" s="3">
        <f t="shared" si="4"/>
        <v>2.0940868816845413</v>
      </c>
      <c r="D116" s="3"/>
      <c r="E116" s="3"/>
      <c r="F116" s="3"/>
      <c r="G116" s="3"/>
      <c r="H116" s="12"/>
      <c r="I116" s="12"/>
      <c r="J116" s="12"/>
      <c r="K116" s="12"/>
      <c r="L116" s="12"/>
      <c r="M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spans="1:32" x14ac:dyDescent="0.2">
      <c r="A117" s="3">
        <v>0.96</v>
      </c>
      <c r="B117" s="3"/>
      <c r="C117" s="3">
        <f t="shared" si="4"/>
        <v>2.094070209682207</v>
      </c>
      <c r="D117" s="3"/>
      <c r="E117" s="3"/>
      <c r="F117" s="3"/>
      <c r="G117" s="3"/>
      <c r="H117" s="12"/>
      <c r="I117" s="12"/>
      <c r="J117" s="12"/>
      <c r="K117" s="12"/>
      <c r="L117" s="12"/>
      <c r="M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</row>
    <row r="118" spans="1:32" x14ac:dyDescent="0.2">
      <c r="A118" s="3">
        <v>0.97</v>
      </c>
      <c r="B118" s="3"/>
      <c r="C118" s="3">
        <f t="shared" si="4"/>
        <v>2.0940561854163313</v>
      </c>
      <c r="D118" s="3"/>
      <c r="E118" s="3"/>
      <c r="F118" s="3"/>
      <c r="G118" s="3"/>
      <c r="H118" s="12"/>
      <c r="I118" s="12"/>
      <c r="J118" s="12"/>
      <c r="K118" s="12"/>
      <c r="L118" s="12"/>
      <c r="M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</row>
    <row r="119" spans="1:32" x14ac:dyDescent="0.2">
      <c r="A119" s="3">
        <v>0.98</v>
      </c>
      <c r="B119" s="3"/>
      <c r="C119" s="3">
        <f t="shared" si="4"/>
        <v>2.0940443884572417</v>
      </c>
      <c r="D119" s="3"/>
      <c r="E119" s="3"/>
      <c r="F119" s="3"/>
      <c r="G119" s="3"/>
      <c r="H119" s="12"/>
      <c r="I119" s="12"/>
      <c r="J119" s="12"/>
      <c r="K119" s="12"/>
      <c r="L119" s="12"/>
      <c r="M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</row>
    <row r="120" spans="1:32" x14ac:dyDescent="0.2">
      <c r="A120" s="3">
        <v>0.99</v>
      </c>
      <c r="B120" s="3"/>
      <c r="C120" s="3">
        <f t="shared" si="4"/>
        <v>2.0940344651152341</v>
      </c>
      <c r="D120" s="3"/>
      <c r="E120" s="3"/>
      <c r="F120" s="3"/>
      <c r="G120" s="3"/>
      <c r="H120" s="12"/>
      <c r="I120" s="12"/>
      <c r="J120" s="12"/>
      <c r="K120" s="12"/>
      <c r="L120" s="12"/>
      <c r="M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</row>
    <row r="121" spans="1:32" x14ac:dyDescent="0.2">
      <c r="A121" s="3">
        <v>1</v>
      </c>
      <c r="B121" s="3"/>
      <c r="C121" s="3">
        <f t="shared" si="4"/>
        <v>2.0940261178517772</v>
      </c>
    </row>
    <row r="122" spans="1:32" x14ac:dyDescent="0.2">
      <c r="A122" s="3">
        <v>1.01</v>
      </c>
      <c r="B122" s="3"/>
      <c r="C122" s="3">
        <f t="shared" si="4"/>
        <v>2.094019096369057</v>
      </c>
    </row>
    <row r="123" spans="1:32" x14ac:dyDescent="0.2">
      <c r="A123" s="3">
        <v>1.02</v>
      </c>
      <c r="B123" s="3"/>
      <c r="C123" s="3">
        <f t="shared" si="4"/>
        <v>2.0940131901123187</v>
      </c>
    </row>
    <row r="124" spans="1:32" x14ac:dyDescent="0.2">
      <c r="A124" s="3">
        <v>1.03</v>
      </c>
      <c r="B124" s="3"/>
      <c r="C124" s="3">
        <f t="shared" si="4"/>
        <v>2.0940082219613476</v>
      </c>
    </row>
    <row r="125" spans="1:32" x14ac:dyDescent="0.2">
      <c r="A125" s="3">
        <v>1.04</v>
      </c>
      <c r="B125" s="3"/>
      <c r="C125" s="3">
        <f t="shared" si="4"/>
        <v>2.0940040429227311</v>
      </c>
    </row>
    <row r="126" spans="1:32" x14ac:dyDescent="0.2">
      <c r="A126" s="3">
        <v>1.05</v>
      </c>
      <c r="B126" s="3"/>
      <c r="C126" s="3">
        <f t="shared" si="4"/>
        <v>2.0940005276643081</v>
      </c>
    </row>
    <row r="127" spans="1:32" x14ac:dyDescent="0.2">
      <c r="A127" s="3">
        <v>1.06</v>
      </c>
      <c r="B127" s="3"/>
      <c r="C127" s="3">
        <f t="shared" si="4"/>
        <v>2.0939975707583005</v>
      </c>
    </row>
    <row r="128" spans="1:32" x14ac:dyDescent="0.2">
      <c r="A128" s="3">
        <v>1.07</v>
      </c>
      <c r="B128" s="3"/>
      <c r="C128" s="3">
        <f t="shared" si="4"/>
        <v>2.0939950835207384</v>
      </c>
    </row>
    <row r="129" spans="1:3" x14ac:dyDescent="0.2">
      <c r="A129" s="3">
        <v>1.08</v>
      </c>
      <c r="B129" s="3"/>
      <c r="C129" s="3">
        <f t="shared" si="4"/>
        <v>2.0939929913526014</v>
      </c>
    </row>
    <row r="130" spans="1:3" x14ac:dyDescent="0.2">
      <c r="A130" s="3">
        <v>1.0900000000000001</v>
      </c>
      <c r="B130" s="3"/>
      <c r="C130" s="3">
        <f t="shared" si="4"/>
        <v>2.0939912315030749</v>
      </c>
    </row>
    <row r="131" spans="1:3" x14ac:dyDescent="0.2">
      <c r="A131" s="3">
        <v>1.1000000000000001</v>
      </c>
      <c r="B131" s="3"/>
      <c r="C131" s="3">
        <f t="shared" si="4"/>
        <v>2.093989751187932</v>
      </c>
    </row>
    <row r="132" spans="1:3" x14ac:dyDescent="0.2">
      <c r="A132" s="3">
        <v>1.1100000000000001</v>
      </c>
      <c r="B132" s="3"/>
      <c r="C132" s="3">
        <f t="shared" si="4"/>
        <v>2.0939885060066872</v>
      </c>
    </row>
    <row r="133" spans="1:3" x14ac:dyDescent="0.2">
      <c r="A133" s="3">
        <v>1.1200000000000001</v>
      </c>
      <c r="B133" s="3"/>
      <c r="C133" s="3">
        <f t="shared" si="4"/>
        <v>2.093987458611092</v>
      </c>
    </row>
    <row r="134" spans="1:3" x14ac:dyDescent="0.2">
      <c r="A134" s="3">
        <v>1.1299999999999999</v>
      </c>
      <c r="B134" s="3"/>
      <c r="C134" s="3">
        <f t="shared" si="4"/>
        <v>2.0939865775850754</v>
      </c>
    </row>
    <row r="135" spans="1:3" x14ac:dyDescent="0.2">
      <c r="A135" s="3">
        <v>1.1399999999999999</v>
      </c>
      <c r="B135" s="3"/>
      <c r="C135" s="3">
        <f t="shared" si="4"/>
        <v>2.0939858365025543</v>
      </c>
    </row>
    <row r="136" spans="1:3" x14ac:dyDescent="0.2">
      <c r="A136" s="3">
        <v>1.1499999999999999</v>
      </c>
      <c r="B136" s="3"/>
      <c r="C136" s="3">
        <f t="shared" si="4"/>
        <v>2.0939852131348782</v>
      </c>
    </row>
    <row r="137" spans="1:3" x14ac:dyDescent="0.2">
      <c r="A137" s="3">
        <v>1.1599999999999999</v>
      </c>
      <c r="B137" s="3"/>
      <c r="C137" s="3">
        <f t="shared" si="4"/>
        <v>2.093984688784146</v>
      </c>
    </row>
    <row r="138" spans="1:3" x14ac:dyDescent="0.2">
      <c r="A138" s="3">
        <v>1.17</v>
      </c>
      <c r="B138" s="3"/>
      <c r="C138" s="3">
        <f t="shared" si="4"/>
        <v>2.0939842477224051</v>
      </c>
    </row>
    <row r="139" spans="1:3" x14ac:dyDescent="0.2">
      <c r="A139" s="3">
        <v>1.18</v>
      </c>
      <c r="B139" s="3"/>
      <c r="C139" s="3">
        <f t="shared" si="4"/>
        <v>2.093983876719919</v>
      </c>
    </row>
    <row r="140" spans="1:3" x14ac:dyDescent="0.2">
      <c r="A140" s="3">
        <v>1.19</v>
      </c>
      <c r="B140" s="3"/>
      <c r="C140" s="3">
        <f t="shared" si="4"/>
        <v>2.0939835646483629</v>
      </c>
    </row>
    <row r="141" spans="1:3" x14ac:dyDescent="0.2">
      <c r="A141" s="3">
        <v>1.2</v>
      </c>
      <c r="B141" s="3"/>
      <c r="C141" s="3">
        <f t="shared" si="4"/>
        <v>2.0939833021470373</v>
      </c>
    </row>
    <row r="142" spans="1:3" x14ac:dyDescent="0.2">
      <c r="A142" s="3">
        <v>1.21</v>
      </c>
      <c r="B142" s="3"/>
      <c r="C142" s="3">
        <f t="shared" si="4"/>
        <v>2.0939830813421061</v>
      </c>
    </row>
    <row r="143" spans="1:3" x14ac:dyDescent="0.2">
      <c r="A143" s="3">
        <v>1.22</v>
      </c>
      <c r="B143" s="3"/>
      <c r="C143" s="3">
        <f t="shared" si="4"/>
        <v>2.0939828956104214</v>
      </c>
    </row>
    <row r="144" spans="1:3" x14ac:dyDescent="0.2">
      <c r="A144" s="3">
        <v>1.23</v>
      </c>
      <c r="B144" s="3"/>
      <c r="C144" s="3">
        <f t="shared" si="4"/>
        <v>2.0939827393808668</v>
      </c>
    </row>
    <row r="145" spans="1:3" x14ac:dyDescent="0.2">
      <c r="A145" s="3">
        <v>1.24</v>
      </c>
      <c r="B145" s="3"/>
      <c r="C145" s="3">
        <f t="shared" si="4"/>
        <v>2.0939826079672512</v>
      </c>
    </row>
    <row r="146" spans="1:3" x14ac:dyDescent="0.2">
      <c r="A146" s="3">
        <v>1.25</v>
      </c>
      <c r="B146" s="3"/>
      <c r="C146" s="3">
        <f t="shared" si="4"/>
        <v>2.0939824974277474</v>
      </c>
    </row>
    <row r="147" spans="1:3" x14ac:dyDescent="0.2">
      <c r="A147" s="3">
        <v>1.26</v>
      </c>
      <c r="B147" s="3"/>
      <c r="C147" s="3">
        <f t="shared" si="4"/>
        <v>2.0939824044466557</v>
      </c>
    </row>
    <row r="148" spans="1:3" x14ac:dyDescent="0.2">
      <c r="A148" s="3">
        <v>1.27</v>
      </c>
      <c r="B148" s="3"/>
      <c r="C148" s="3">
        <f t="shared" si="4"/>
        <v>2.0939823262349515</v>
      </c>
    </row>
    <row r="149" spans="1:3" x14ac:dyDescent="0.2">
      <c r="A149" s="3">
        <v>1.28</v>
      </c>
      <c r="B149" s="3"/>
      <c r="C149" s="3">
        <f t="shared" si="4"/>
        <v>2.0939822604466234</v>
      </c>
    </row>
    <row r="150" spans="1:3" x14ac:dyDescent="0.2">
      <c r="A150" s="3">
        <v>1.29</v>
      </c>
      <c r="B150" s="3"/>
      <c r="C150" s="3">
        <f t="shared" si="4"/>
        <v>2.0939822051083077</v>
      </c>
    </row>
    <row r="151" spans="1:3" x14ac:dyDescent="0.2">
      <c r="A151" s="3">
        <v>1.3</v>
      </c>
      <c r="B151" s="3"/>
      <c r="C151" s="3">
        <f t="shared" si="4"/>
        <v>2.0939821585600948</v>
      </c>
    </row>
    <row r="152" spans="1:3" x14ac:dyDescent="0.2">
      <c r="A152" s="3">
        <v>1.31</v>
      </c>
      <c r="B152" s="3"/>
      <c r="C152" s="3">
        <f t="shared" ref="C152:C215" si="5" xml:space="preserve"> LOG((10^$G$5 - 10^$G$4) * EXP(-$G$3 *A152 )  + 10^$G$4)</f>
        <v>2.0939821194057391</v>
      </c>
    </row>
    <row r="153" spans="1:3" x14ac:dyDescent="0.2">
      <c r="A153" s="3">
        <v>1.32</v>
      </c>
      <c r="B153" s="3"/>
      <c r="C153" s="3">
        <f t="shared" si="5"/>
        <v>2.093982086470779</v>
      </c>
    </row>
    <row r="154" spans="1:3" x14ac:dyDescent="0.2">
      <c r="A154" s="3">
        <v>1.33</v>
      </c>
      <c r="B154" s="3"/>
      <c r="C154" s="3">
        <f t="shared" si="5"/>
        <v>2.093982058767307</v>
      </c>
    </row>
    <row r="155" spans="1:3" x14ac:dyDescent="0.2">
      <c r="A155" s="3">
        <v>1.34</v>
      </c>
      <c r="B155" s="3"/>
      <c r="C155" s="3">
        <f t="shared" si="5"/>
        <v>2.0939820354643381</v>
      </c>
    </row>
    <row r="156" spans="1:3" x14ac:dyDescent="0.2">
      <c r="A156" s="3">
        <v>1.35</v>
      </c>
      <c r="B156" s="3"/>
      <c r="C156" s="3">
        <f t="shared" si="5"/>
        <v>2.0939820158628835</v>
      </c>
    </row>
    <row r="157" spans="1:3" x14ac:dyDescent="0.2">
      <c r="A157" s="3">
        <v>1.36</v>
      </c>
      <c r="B157" s="3"/>
      <c r="C157" s="3">
        <f t="shared" si="5"/>
        <v>2.0939819993749835</v>
      </c>
    </row>
    <row r="158" spans="1:3" x14ac:dyDescent="0.2">
      <c r="A158" s="3">
        <v>1.37</v>
      </c>
      <c r="B158" s="3"/>
      <c r="C158" s="3">
        <f t="shared" si="5"/>
        <v>2.0939819855060717</v>
      </c>
    </row>
    <row r="159" spans="1:3" x14ac:dyDescent="0.2">
      <c r="A159" s="3">
        <v>1.38</v>
      </c>
      <c r="B159" s="3"/>
      <c r="C159" s="3">
        <f t="shared" si="5"/>
        <v>2.0939819738401404</v>
      </c>
    </row>
    <row r="160" spans="1:3" x14ac:dyDescent="0.2">
      <c r="A160" s="3">
        <v>1.39</v>
      </c>
      <c r="B160" s="3"/>
      <c r="C160" s="3">
        <f t="shared" si="5"/>
        <v>2.093981964027261</v>
      </c>
    </row>
    <row r="161" spans="1:3" x14ac:dyDescent="0.2">
      <c r="A161" s="3">
        <v>1.4</v>
      </c>
      <c r="B161" s="3"/>
      <c r="C161" s="3">
        <f t="shared" si="5"/>
        <v>2.0939819557730894</v>
      </c>
    </row>
    <row r="162" spans="1:3" x14ac:dyDescent="0.2">
      <c r="A162" s="3">
        <v>1.41</v>
      </c>
      <c r="B162" s="3"/>
      <c r="C162" s="3">
        <f t="shared" si="5"/>
        <v>2.0939819488300357</v>
      </c>
    </row>
    <row r="163" spans="1:3" x14ac:dyDescent="0.2">
      <c r="A163" s="3">
        <v>1.42</v>
      </c>
      <c r="B163" s="3"/>
      <c r="C163" s="3">
        <f t="shared" si="5"/>
        <v>2.0939819429898376</v>
      </c>
    </row>
    <row r="164" spans="1:3" x14ac:dyDescent="0.2">
      <c r="A164" s="3">
        <v>1.43</v>
      </c>
      <c r="B164" s="3"/>
      <c r="C164" s="3">
        <f t="shared" si="5"/>
        <v>2.0939819380773148</v>
      </c>
    </row>
    <row r="165" spans="1:3" x14ac:dyDescent="0.2">
      <c r="A165" s="3">
        <v>1.44</v>
      </c>
      <c r="B165" s="3"/>
      <c r="C165" s="3">
        <f t="shared" si="5"/>
        <v>2.0939819339451118</v>
      </c>
    </row>
    <row r="166" spans="1:3" x14ac:dyDescent="0.2">
      <c r="A166" s="3">
        <v>1.45</v>
      </c>
      <c r="B166" s="3"/>
      <c r="C166" s="3">
        <f t="shared" si="5"/>
        <v>2.093981930469281</v>
      </c>
    </row>
    <row r="167" spans="1:3" x14ac:dyDescent="0.2">
      <c r="A167" s="3">
        <v>1.46</v>
      </c>
      <c r="B167" s="3"/>
      <c r="C167" s="3">
        <f t="shared" si="5"/>
        <v>2.0939819275455616</v>
      </c>
    </row>
    <row r="168" spans="1:3" x14ac:dyDescent="0.2">
      <c r="A168" s="3">
        <v>1.47</v>
      </c>
      <c r="B168" s="3"/>
      <c r="C168" s="3">
        <f t="shared" si="5"/>
        <v>2.093981925086255</v>
      </c>
    </row>
    <row r="169" spans="1:3" x14ac:dyDescent="0.2">
      <c r="A169" s="3">
        <v>1.48</v>
      </c>
      <c r="B169" s="3"/>
      <c r="C169" s="3">
        <f t="shared" si="5"/>
        <v>2.093981923017592</v>
      </c>
    </row>
    <row r="170" spans="1:3" x14ac:dyDescent="0.2">
      <c r="A170" s="3">
        <v>1.49</v>
      </c>
      <c r="B170" s="3"/>
      <c r="C170" s="3">
        <f t="shared" si="5"/>
        <v>2.0939819212775217</v>
      </c>
    </row>
    <row r="171" spans="1:3" x14ac:dyDescent="0.2">
      <c r="A171" s="3">
        <v>1.5</v>
      </c>
      <c r="B171" s="3"/>
      <c r="C171" s="3">
        <f t="shared" si="5"/>
        <v>2.0939819198138494</v>
      </c>
    </row>
    <row r="172" spans="1:3" x14ac:dyDescent="0.2">
      <c r="A172" s="3">
        <v>1.51</v>
      </c>
      <c r="B172" s="3"/>
      <c r="C172" s="3">
        <f t="shared" si="5"/>
        <v>2.0939819185826716</v>
      </c>
    </row>
    <row r="173" spans="1:3" x14ac:dyDescent="0.2">
      <c r="A173" s="3">
        <v>1.52</v>
      </c>
      <c r="B173" s="3"/>
      <c r="C173" s="3">
        <f t="shared" si="5"/>
        <v>2.0939819175470578</v>
      </c>
    </row>
    <row r="174" spans="1:3" x14ac:dyDescent="0.2">
      <c r="A174" s="3">
        <v>1.53</v>
      </c>
      <c r="B174" s="3"/>
      <c r="C174" s="3">
        <f t="shared" si="5"/>
        <v>2.0939819166759439</v>
      </c>
    </row>
    <row r="175" spans="1:3" x14ac:dyDescent="0.2">
      <c r="A175" s="3">
        <v>1.54</v>
      </c>
      <c r="B175" s="3"/>
      <c r="C175" s="3">
        <f t="shared" si="5"/>
        <v>2.0939819159432007</v>
      </c>
    </row>
    <row r="176" spans="1:3" x14ac:dyDescent="0.2">
      <c r="A176" s="3">
        <v>1.55</v>
      </c>
      <c r="B176" s="3"/>
      <c r="C176" s="3">
        <f t="shared" si="5"/>
        <v>2.0939819153268484</v>
      </c>
    </row>
    <row r="177" spans="1:3" x14ac:dyDescent="0.2">
      <c r="A177" s="3">
        <v>1.56</v>
      </c>
      <c r="B177" s="3"/>
      <c r="C177" s="3">
        <f t="shared" si="5"/>
        <v>2.0939819148083996</v>
      </c>
    </row>
    <row r="178" spans="1:3" x14ac:dyDescent="0.2">
      <c r="A178" s="3">
        <v>1.57</v>
      </c>
      <c r="B178" s="3"/>
      <c r="C178" s="3">
        <f t="shared" si="5"/>
        <v>2.0939819143723026</v>
      </c>
    </row>
    <row r="179" spans="1:3" x14ac:dyDescent="0.2">
      <c r="A179" s="3">
        <v>1.58</v>
      </c>
      <c r="B179" s="3"/>
      <c r="C179" s="3">
        <f t="shared" si="5"/>
        <v>2.093981914005477</v>
      </c>
    </row>
    <row r="180" spans="1:3" x14ac:dyDescent="0.2">
      <c r="A180" s="3">
        <v>1.59</v>
      </c>
      <c r="B180" s="3"/>
      <c r="C180" s="3">
        <f t="shared" si="5"/>
        <v>2.0939819136969184</v>
      </c>
    </row>
    <row r="181" spans="1:3" x14ac:dyDescent="0.2">
      <c r="A181" s="3">
        <v>1.6</v>
      </c>
      <c r="B181" s="3"/>
      <c r="C181" s="3">
        <f t="shared" si="5"/>
        <v>2.0939819134373727</v>
      </c>
    </row>
    <row r="182" spans="1:3" x14ac:dyDescent="0.2">
      <c r="A182" s="3">
        <v>1.61</v>
      </c>
      <c r="B182" s="3"/>
      <c r="C182" s="3">
        <f t="shared" si="5"/>
        <v>2.093981913219054</v>
      </c>
    </row>
    <row r="183" spans="1:3" x14ac:dyDescent="0.2">
      <c r="A183" s="3">
        <v>1.62</v>
      </c>
      <c r="B183" s="3"/>
      <c r="C183" s="3">
        <f t="shared" si="5"/>
        <v>2.0939819130354138</v>
      </c>
    </row>
    <row r="184" spans="1:3" x14ac:dyDescent="0.2">
      <c r="A184" s="3">
        <v>1.63</v>
      </c>
      <c r="B184" s="3"/>
      <c r="C184" s="3">
        <f t="shared" si="5"/>
        <v>2.0939819128809432</v>
      </c>
    </row>
    <row r="185" spans="1:3" x14ac:dyDescent="0.2">
      <c r="A185" s="3">
        <v>1.64</v>
      </c>
      <c r="B185" s="3"/>
      <c r="C185" s="3">
        <f t="shared" si="5"/>
        <v>2.0939819127510093</v>
      </c>
    </row>
    <row r="186" spans="1:3" x14ac:dyDescent="0.2">
      <c r="A186" s="3">
        <v>1.65</v>
      </c>
      <c r="B186" s="3"/>
      <c r="C186" s="3">
        <f t="shared" si="5"/>
        <v>2.0939819126417145</v>
      </c>
    </row>
    <row r="187" spans="1:3" x14ac:dyDescent="0.2">
      <c r="A187" s="3">
        <v>1.66</v>
      </c>
      <c r="B187" s="3"/>
      <c r="C187" s="3">
        <f t="shared" si="5"/>
        <v>2.0939819125497805</v>
      </c>
    </row>
    <row r="188" spans="1:3" x14ac:dyDescent="0.2">
      <c r="A188" s="3">
        <v>1.67</v>
      </c>
      <c r="B188" s="3"/>
      <c r="C188" s="3">
        <f t="shared" si="5"/>
        <v>2.0939819124724499</v>
      </c>
    </row>
    <row r="189" spans="1:3" x14ac:dyDescent="0.2">
      <c r="A189" s="3">
        <v>1.68</v>
      </c>
      <c r="B189" s="3"/>
      <c r="C189" s="3">
        <f t="shared" si="5"/>
        <v>2.0939819124074024</v>
      </c>
    </row>
    <row r="190" spans="1:3" x14ac:dyDescent="0.2">
      <c r="A190" s="3">
        <v>1.69</v>
      </c>
      <c r="B190" s="3"/>
      <c r="C190" s="3">
        <f t="shared" si="5"/>
        <v>2.093981912352687</v>
      </c>
    </row>
    <row r="191" spans="1:3" x14ac:dyDescent="0.2">
      <c r="A191" s="3">
        <v>1.7</v>
      </c>
      <c r="B191" s="3"/>
      <c r="C191" s="3">
        <f t="shared" si="5"/>
        <v>2.0939819123066634</v>
      </c>
    </row>
    <row r="192" spans="1:3" x14ac:dyDescent="0.2">
      <c r="A192" s="3">
        <v>1.71</v>
      </c>
      <c r="B192" s="3"/>
      <c r="C192" s="3">
        <f t="shared" si="5"/>
        <v>2.0939819122679499</v>
      </c>
    </row>
    <row r="193" spans="1:3" x14ac:dyDescent="0.2">
      <c r="A193" s="3">
        <v>1.72</v>
      </c>
      <c r="B193" s="3"/>
      <c r="C193" s="3">
        <f t="shared" si="5"/>
        <v>2.0939819122353858</v>
      </c>
    </row>
    <row r="194" spans="1:3" x14ac:dyDescent="0.2">
      <c r="A194" s="3">
        <v>1.73</v>
      </c>
      <c r="B194" s="3"/>
      <c r="C194" s="3">
        <f t="shared" si="5"/>
        <v>2.0939819122079943</v>
      </c>
    </row>
    <row r="195" spans="1:3" x14ac:dyDescent="0.2">
      <c r="A195" s="3">
        <v>1.74</v>
      </c>
      <c r="B195" s="3"/>
      <c r="C195" s="3">
        <f t="shared" si="5"/>
        <v>2.0939819121849537</v>
      </c>
    </row>
    <row r="196" spans="1:3" x14ac:dyDescent="0.2">
      <c r="A196" s="3">
        <v>1.75</v>
      </c>
      <c r="B196" s="3"/>
      <c r="C196" s="3">
        <f t="shared" si="5"/>
        <v>2.0939819121655732</v>
      </c>
    </row>
    <row r="197" spans="1:3" x14ac:dyDescent="0.2">
      <c r="A197" s="3">
        <v>1.76</v>
      </c>
      <c r="B197" s="3"/>
      <c r="C197" s="3">
        <f t="shared" si="5"/>
        <v>2.0939819121492707</v>
      </c>
    </row>
    <row r="198" spans="1:3" x14ac:dyDescent="0.2">
      <c r="A198" s="3">
        <v>1.77</v>
      </c>
      <c r="B198" s="3"/>
      <c r="C198" s="3">
        <f t="shared" si="5"/>
        <v>2.0939819121355581</v>
      </c>
    </row>
    <row r="199" spans="1:3" x14ac:dyDescent="0.2">
      <c r="A199" s="3">
        <v>1.78</v>
      </c>
      <c r="B199" s="3"/>
      <c r="C199" s="3">
        <f t="shared" si="5"/>
        <v>2.0939819121240237</v>
      </c>
    </row>
    <row r="200" spans="1:3" x14ac:dyDescent="0.2">
      <c r="A200" s="3">
        <v>1.79</v>
      </c>
      <c r="B200" s="3"/>
      <c r="C200" s="3">
        <f t="shared" si="5"/>
        <v>2.0939819121143213</v>
      </c>
    </row>
    <row r="201" spans="1:3" x14ac:dyDescent="0.2">
      <c r="A201" s="3">
        <v>1.8</v>
      </c>
      <c r="B201" s="3"/>
      <c r="C201" s="3">
        <f t="shared" si="5"/>
        <v>2.0939819121061598</v>
      </c>
    </row>
    <row r="202" spans="1:3" x14ac:dyDescent="0.2">
      <c r="A202" s="3">
        <v>1.81</v>
      </c>
      <c r="B202" s="3"/>
      <c r="C202" s="3">
        <f t="shared" si="5"/>
        <v>2.0939819120992951</v>
      </c>
    </row>
    <row r="203" spans="1:3" x14ac:dyDescent="0.2">
      <c r="A203" s="3">
        <v>1.82</v>
      </c>
      <c r="B203" s="3"/>
      <c r="C203" s="3">
        <f t="shared" si="5"/>
        <v>2.0939819120935206</v>
      </c>
    </row>
    <row r="204" spans="1:3" x14ac:dyDescent="0.2">
      <c r="A204" s="3">
        <v>1.83</v>
      </c>
      <c r="B204" s="3"/>
      <c r="C204" s="3">
        <f t="shared" si="5"/>
        <v>2.0939819120886636</v>
      </c>
    </row>
    <row r="205" spans="1:3" x14ac:dyDescent="0.2">
      <c r="A205" s="3">
        <v>1.84</v>
      </c>
      <c r="B205" s="3"/>
      <c r="C205" s="3">
        <f t="shared" si="5"/>
        <v>2.093981912084578</v>
      </c>
    </row>
    <row r="206" spans="1:3" x14ac:dyDescent="0.2">
      <c r="A206" s="3">
        <v>1.85</v>
      </c>
      <c r="B206" s="3"/>
      <c r="C206" s="3">
        <f t="shared" si="5"/>
        <v>2.0939819120811412</v>
      </c>
    </row>
    <row r="207" spans="1:3" x14ac:dyDescent="0.2">
      <c r="A207" s="3">
        <v>1.86</v>
      </c>
      <c r="B207" s="3"/>
      <c r="C207" s="3">
        <f t="shared" si="5"/>
        <v>2.0939819120782506</v>
      </c>
    </row>
    <row r="208" spans="1:3" x14ac:dyDescent="0.2">
      <c r="A208" s="3">
        <v>1.87</v>
      </c>
      <c r="B208" s="3"/>
      <c r="C208" s="3">
        <f t="shared" si="5"/>
        <v>2.0939819120758187</v>
      </c>
    </row>
    <row r="209" spans="1:3" x14ac:dyDescent="0.2">
      <c r="A209" s="3">
        <v>1.88</v>
      </c>
      <c r="B209" s="3"/>
      <c r="C209" s="3">
        <f t="shared" si="5"/>
        <v>2.0939819120737733</v>
      </c>
    </row>
    <row r="210" spans="1:3" x14ac:dyDescent="0.2">
      <c r="A210" s="3">
        <v>1.89</v>
      </c>
      <c r="B210" s="3"/>
      <c r="C210" s="3">
        <f t="shared" si="5"/>
        <v>2.0939819120720529</v>
      </c>
    </row>
    <row r="211" spans="1:3" x14ac:dyDescent="0.2">
      <c r="A211" s="3">
        <v>1.9</v>
      </c>
      <c r="B211" s="3"/>
      <c r="C211" s="3">
        <f t="shared" si="5"/>
        <v>2.0939819120706056</v>
      </c>
    </row>
    <row r="212" spans="1:3" x14ac:dyDescent="0.2">
      <c r="A212" s="3">
        <v>1.91</v>
      </c>
      <c r="B212" s="3"/>
      <c r="C212" s="3">
        <f t="shared" si="5"/>
        <v>2.0939819120693883</v>
      </c>
    </row>
    <row r="213" spans="1:3" x14ac:dyDescent="0.2">
      <c r="A213" s="3">
        <v>1.92</v>
      </c>
      <c r="B213" s="3"/>
      <c r="C213" s="3">
        <f t="shared" si="5"/>
        <v>2.0939819120683647</v>
      </c>
    </row>
    <row r="214" spans="1:3" x14ac:dyDescent="0.2">
      <c r="A214" s="3">
        <v>1.93</v>
      </c>
      <c r="B214" s="3"/>
      <c r="C214" s="3">
        <f t="shared" si="5"/>
        <v>2.0939819120675032</v>
      </c>
    </row>
    <row r="215" spans="1:3" x14ac:dyDescent="0.2">
      <c r="A215" s="3">
        <v>1.94</v>
      </c>
      <c r="B215" s="3"/>
      <c r="C215" s="3">
        <f t="shared" si="5"/>
        <v>2.0939819120667789</v>
      </c>
    </row>
    <row r="216" spans="1:3" x14ac:dyDescent="0.2">
      <c r="A216" s="3">
        <v>1.95</v>
      </c>
      <c r="B216" s="3"/>
      <c r="C216" s="3">
        <f t="shared" ref="C216:C279" si="6" xml:space="preserve"> LOG((10^$G$5 - 10^$G$4) * EXP(-$G$3 *A216 )  + 10^$G$4)</f>
        <v>2.0939819120661691</v>
      </c>
    </row>
    <row r="217" spans="1:3" x14ac:dyDescent="0.2">
      <c r="A217" s="3">
        <v>1.96</v>
      </c>
      <c r="B217" s="3"/>
      <c r="C217" s="3">
        <f t="shared" si="6"/>
        <v>2.0939819120656566</v>
      </c>
    </row>
    <row r="218" spans="1:3" x14ac:dyDescent="0.2">
      <c r="A218" s="3">
        <v>1.97</v>
      </c>
      <c r="B218" s="3"/>
      <c r="C218" s="3">
        <f t="shared" si="6"/>
        <v>2.0939819120652254</v>
      </c>
    </row>
    <row r="219" spans="1:3" x14ac:dyDescent="0.2">
      <c r="A219" s="3">
        <v>1.98</v>
      </c>
      <c r="B219" s="3"/>
      <c r="C219" s="3">
        <f t="shared" si="6"/>
        <v>2.0939819120648626</v>
      </c>
    </row>
    <row r="220" spans="1:3" x14ac:dyDescent="0.2">
      <c r="A220" s="3">
        <v>1.99</v>
      </c>
      <c r="B220" s="3"/>
      <c r="C220" s="3">
        <f t="shared" si="6"/>
        <v>2.093981912064558</v>
      </c>
    </row>
    <row r="221" spans="1:3" x14ac:dyDescent="0.2">
      <c r="A221" s="3">
        <v>2</v>
      </c>
      <c r="B221" s="3"/>
      <c r="C221" s="3">
        <f t="shared" si="6"/>
        <v>2.0939819120643013</v>
      </c>
    </row>
    <row r="222" spans="1:3" x14ac:dyDescent="0.2">
      <c r="A222" s="3">
        <v>2.0099999999999998</v>
      </c>
      <c r="B222" s="3"/>
      <c r="C222" s="3">
        <f t="shared" si="6"/>
        <v>2.0939819120640855</v>
      </c>
    </row>
    <row r="223" spans="1:3" x14ac:dyDescent="0.2">
      <c r="A223" s="3">
        <v>2.02</v>
      </c>
      <c r="B223" s="3"/>
      <c r="C223" s="3">
        <f t="shared" si="6"/>
        <v>2.0939819120639038</v>
      </c>
    </row>
    <row r="224" spans="1:3" x14ac:dyDescent="0.2">
      <c r="A224" s="3">
        <v>2.0299999999999998</v>
      </c>
      <c r="B224" s="3"/>
      <c r="C224" s="3">
        <f t="shared" si="6"/>
        <v>2.0939819120637511</v>
      </c>
    </row>
    <row r="225" spans="1:3" x14ac:dyDescent="0.2">
      <c r="A225" s="3">
        <v>2.04</v>
      </c>
      <c r="B225" s="3"/>
      <c r="C225" s="3">
        <f t="shared" si="6"/>
        <v>2.0939819120636223</v>
      </c>
    </row>
    <row r="226" spans="1:3" x14ac:dyDescent="0.2">
      <c r="A226" s="3">
        <v>2.0499999999999998</v>
      </c>
      <c r="B226" s="3"/>
      <c r="C226" s="3">
        <f t="shared" si="6"/>
        <v>2.0939819120635144</v>
      </c>
    </row>
    <row r="227" spans="1:3" x14ac:dyDescent="0.2">
      <c r="A227" s="3">
        <v>2.06</v>
      </c>
      <c r="B227" s="3"/>
      <c r="C227" s="3">
        <f t="shared" si="6"/>
        <v>2.0939819120634233</v>
      </c>
    </row>
    <row r="228" spans="1:3" x14ac:dyDescent="0.2">
      <c r="A228" s="3">
        <v>2.0699999999999998</v>
      </c>
      <c r="B228" s="3"/>
      <c r="C228" s="3">
        <f t="shared" si="6"/>
        <v>2.0939819120633469</v>
      </c>
    </row>
    <row r="229" spans="1:3" x14ac:dyDescent="0.2">
      <c r="A229" s="3">
        <v>2.08</v>
      </c>
      <c r="B229" s="3"/>
      <c r="C229" s="3">
        <f t="shared" si="6"/>
        <v>2.0939819120632825</v>
      </c>
    </row>
    <row r="230" spans="1:3" x14ac:dyDescent="0.2">
      <c r="A230" s="3">
        <v>2.09</v>
      </c>
      <c r="B230" s="3"/>
      <c r="C230" s="3">
        <f t="shared" si="6"/>
        <v>2.0939819120632288</v>
      </c>
    </row>
    <row r="231" spans="1:3" x14ac:dyDescent="0.2">
      <c r="A231" s="3">
        <v>2.1</v>
      </c>
      <c r="B231" s="3"/>
      <c r="C231" s="3">
        <f t="shared" si="6"/>
        <v>2.0939819120631831</v>
      </c>
    </row>
    <row r="232" spans="1:3" x14ac:dyDescent="0.2">
      <c r="A232" s="3">
        <v>2.11</v>
      </c>
      <c r="B232" s="3"/>
      <c r="C232" s="3">
        <f t="shared" si="6"/>
        <v>2.0939819120631449</v>
      </c>
    </row>
    <row r="233" spans="1:3" x14ac:dyDescent="0.2">
      <c r="A233" s="3">
        <v>2.12</v>
      </c>
      <c r="B233" s="3"/>
      <c r="C233" s="3">
        <f t="shared" si="6"/>
        <v>2.0939819120631125</v>
      </c>
    </row>
    <row r="234" spans="1:3" x14ac:dyDescent="0.2">
      <c r="A234" s="3">
        <v>2.13</v>
      </c>
      <c r="B234" s="3"/>
      <c r="C234" s="3">
        <f t="shared" si="6"/>
        <v>2.0939819120630854</v>
      </c>
    </row>
    <row r="235" spans="1:3" x14ac:dyDescent="0.2">
      <c r="A235" s="3">
        <v>2.14</v>
      </c>
      <c r="B235" s="3"/>
      <c r="C235" s="3">
        <f t="shared" si="6"/>
        <v>2.0939819120630627</v>
      </c>
    </row>
    <row r="236" spans="1:3" x14ac:dyDescent="0.2">
      <c r="A236" s="3">
        <v>2.15</v>
      </c>
      <c r="B236" s="3"/>
      <c r="C236" s="3">
        <f t="shared" si="6"/>
        <v>2.0939819120630436</v>
      </c>
    </row>
    <row r="237" spans="1:3" x14ac:dyDescent="0.2">
      <c r="A237" s="3">
        <v>2.16</v>
      </c>
      <c r="B237" s="3"/>
      <c r="C237" s="3">
        <f t="shared" si="6"/>
        <v>2.0939819120630276</v>
      </c>
    </row>
    <row r="238" spans="1:3" x14ac:dyDescent="0.2">
      <c r="A238" s="3">
        <v>2.17</v>
      </c>
      <c r="B238" s="3"/>
      <c r="C238" s="3">
        <f t="shared" si="6"/>
        <v>2.0939819120630139</v>
      </c>
    </row>
    <row r="239" spans="1:3" x14ac:dyDescent="0.2">
      <c r="A239" s="3">
        <v>2.1800000000000002</v>
      </c>
      <c r="B239" s="3"/>
      <c r="C239" s="3">
        <f t="shared" si="6"/>
        <v>2.0939819120630028</v>
      </c>
    </row>
    <row r="240" spans="1:3" x14ac:dyDescent="0.2">
      <c r="A240" s="3">
        <v>2.19</v>
      </c>
      <c r="B240" s="3"/>
      <c r="C240" s="3">
        <f t="shared" si="6"/>
        <v>2.093981912062993</v>
      </c>
    </row>
    <row r="241" spans="1:3" x14ac:dyDescent="0.2">
      <c r="A241" s="3">
        <v>2.2000000000000002</v>
      </c>
      <c r="B241" s="3"/>
      <c r="C241" s="3">
        <f t="shared" si="6"/>
        <v>2.093981912062985</v>
      </c>
    </row>
    <row r="242" spans="1:3" x14ac:dyDescent="0.2">
      <c r="A242" s="3">
        <v>2.21</v>
      </c>
      <c r="B242" s="3"/>
      <c r="C242" s="3">
        <f t="shared" si="6"/>
        <v>2.0939819120629779</v>
      </c>
    </row>
    <row r="243" spans="1:3" x14ac:dyDescent="0.2">
      <c r="A243" s="3">
        <v>2.2200000000000002</v>
      </c>
      <c r="B243" s="3"/>
      <c r="C243" s="3">
        <f t="shared" si="6"/>
        <v>2.0939819120629726</v>
      </c>
    </row>
    <row r="244" spans="1:3" x14ac:dyDescent="0.2">
      <c r="A244" s="3">
        <v>2.23</v>
      </c>
      <c r="B244" s="3"/>
      <c r="C244" s="3">
        <f t="shared" si="6"/>
        <v>2.0939819120629677</v>
      </c>
    </row>
    <row r="245" spans="1:3" x14ac:dyDescent="0.2">
      <c r="A245" s="3">
        <v>2.2400000000000002</v>
      </c>
      <c r="B245" s="3"/>
      <c r="C245" s="3">
        <f t="shared" si="6"/>
        <v>2.0939819120629637</v>
      </c>
    </row>
    <row r="246" spans="1:3" x14ac:dyDescent="0.2">
      <c r="A246" s="3">
        <v>2.25</v>
      </c>
      <c r="B246" s="3"/>
      <c r="C246" s="3">
        <f t="shared" si="6"/>
        <v>2.0939819120629601</v>
      </c>
    </row>
    <row r="247" spans="1:3" x14ac:dyDescent="0.2">
      <c r="A247" s="3">
        <v>2.2599999999999998</v>
      </c>
      <c r="B247" s="3"/>
      <c r="C247" s="3">
        <f t="shared" si="6"/>
        <v>2.0939819120629575</v>
      </c>
    </row>
    <row r="248" spans="1:3" x14ac:dyDescent="0.2">
      <c r="A248" s="3">
        <v>2.27</v>
      </c>
      <c r="B248" s="3"/>
      <c r="C248" s="3">
        <f t="shared" si="6"/>
        <v>2.0939819120629548</v>
      </c>
    </row>
    <row r="249" spans="1:3" x14ac:dyDescent="0.2">
      <c r="A249" s="3">
        <v>2.2799999999999998</v>
      </c>
      <c r="B249" s="3"/>
      <c r="C249" s="3">
        <f t="shared" si="6"/>
        <v>2.093981912062953</v>
      </c>
    </row>
    <row r="250" spans="1:3" x14ac:dyDescent="0.2">
      <c r="A250" s="3">
        <v>2.29</v>
      </c>
      <c r="B250" s="3"/>
      <c r="C250" s="3">
        <f t="shared" si="6"/>
        <v>2.0939819120629513</v>
      </c>
    </row>
    <row r="251" spans="1:3" x14ac:dyDescent="0.2">
      <c r="A251" s="3">
        <v>2.2999999999999998</v>
      </c>
      <c r="B251" s="3"/>
      <c r="C251" s="3">
        <f t="shared" si="6"/>
        <v>2.0939819120629499</v>
      </c>
    </row>
    <row r="252" spans="1:3" x14ac:dyDescent="0.2">
      <c r="A252" s="3">
        <v>2.31</v>
      </c>
      <c r="B252" s="3"/>
      <c r="C252" s="3">
        <f t="shared" si="6"/>
        <v>2.0939819120629486</v>
      </c>
    </row>
    <row r="253" spans="1:3" x14ac:dyDescent="0.2">
      <c r="A253" s="3">
        <v>2.3199999999999998</v>
      </c>
      <c r="B253" s="3"/>
      <c r="C253" s="3">
        <f t="shared" si="6"/>
        <v>2.0939819120629477</v>
      </c>
    </row>
    <row r="254" spans="1:3" x14ac:dyDescent="0.2">
      <c r="A254" s="3">
        <v>2.33</v>
      </c>
      <c r="B254" s="3"/>
      <c r="C254" s="3">
        <f t="shared" si="6"/>
        <v>2.0939819120629468</v>
      </c>
    </row>
    <row r="255" spans="1:3" x14ac:dyDescent="0.2">
      <c r="A255" s="3">
        <v>2.34</v>
      </c>
      <c r="B255" s="3"/>
      <c r="C255" s="3">
        <f t="shared" si="6"/>
        <v>2.0939819120629459</v>
      </c>
    </row>
    <row r="256" spans="1:3" x14ac:dyDescent="0.2">
      <c r="A256" s="3">
        <v>2.35</v>
      </c>
      <c r="B256" s="3"/>
      <c r="C256" s="3">
        <f t="shared" si="6"/>
        <v>2.0939819120629455</v>
      </c>
    </row>
    <row r="257" spans="1:3" x14ac:dyDescent="0.2">
      <c r="A257" s="3">
        <v>2.36</v>
      </c>
      <c r="B257" s="3"/>
      <c r="C257" s="3">
        <f t="shared" si="6"/>
        <v>2.093981912062945</v>
      </c>
    </row>
    <row r="258" spans="1:3" x14ac:dyDescent="0.2">
      <c r="A258" s="3">
        <v>2.37</v>
      </c>
      <c r="B258" s="3"/>
      <c r="C258" s="3">
        <f t="shared" si="6"/>
        <v>2.0939819120629446</v>
      </c>
    </row>
    <row r="259" spans="1:3" x14ac:dyDescent="0.2">
      <c r="A259" s="3">
        <v>2.38</v>
      </c>
      <c r="B259" s="3"/>
      <c r="C259" s="3">
        <f t="shared" si="6"/>
        <v>2.0939819120629442</v>
      </c>
    </row>
    <row r="260" spans="1:3" x14ac:dyDescent="0.2">
      <c r="A260" s="3">
        <v>2.39</v>
      </c>
      <c r="B260" s="3"/>
      <c r="C260" s="3">
        <f t="shared" si="6"/>
        <v>2.0939819120629437</v>
      </c>
    </row>
    <row r="261" spans="1:3" x14ac:dyDescent="0.2">
      <c r="A261" s="3">
        <v>2.4</v>
      </c>
      <c r="B261" s="3"/>
      <c r="C261" s="3">
        <f t="shared" si="6"/>
        <v>2.0939819120629437</v>
      </c>
    </row>
    <row r="262" spans="1:3" x14ac:dyDescent="0.2">
      <c r="A262" s="3">
        <v>2.41</v>
      </c>
      <c r="B262" s="3"/>
      <c r="C262" s="3">
        <f t="shared" si="6"/>
        <v>2.0939819120629433</v>
      </c>
    </row>
    <row r="263" spans="1:3" x14ac:dyDescent="0.2">
      <c r="A263" s="3">
        <v>2.42</v>
      </c>
      <c r="B263" s="3"/>
      <c r="C263" s="3">
        <f t="shared" si="6"/>
        <v>2.0939819120629433</v>
      </c>
    </row>
    <row r="264" spans="1:3" x14ac:dyDescent="0.2">
      <c r="A264" s="3">
        <v>2.4300000000000002</v>
      </c>
      <c r="B264" s="3"/>
      <c r="C264" s="3">
        <f t="shared" si="6"/>
        <v>2.0939819120629428</v>
      </c>
    </row>
    <row r="265" spans="1:3" x14ac:dyDescent="0.2">
      <c r="A265" s="3">
        <v>2.44</v>
      </c>
      <c r="B265" s="3"/>
      <c r="C265" s="3">
        <f t="shared" si="6"/>
        <v>2.0939819120629428</v>
      </c>
    </row>
    <row r="266" spans="1:3" x14ac:dyDescent="0.2">
      <c r="A266" s="3">
        <v>2.4500000000000002</v>
      </c>
      <c r="B266" s="3"/>
      <c r="C266" s="3">
        <f t="shared" si="6"/>
        <v>2.0939819120629428</v>
      </c>
    </row>
    <row r="267" spans="1:3" x14ac:dyDescent="0.2">
      <c r="A267" s="3">
        <v>2.46</v>
      </c>
      <c r="B267" s="3"/>
      <c r="C267" s="3">
        <f t="shared" si="6"/>
        <v>2.0939819120629428</v>
      </c>
    </row>
    <row r="268" spans="1:3" x14ac:dyDescent="0.2">
      <c r="A268" s="3">
        <v>2.4700000000000002</v>
      </c>
      <c r="B268" s="3"/>
      <c r="C268" s="3">
        <f t="shared" si="6"/>
        <v>2.0939819120629424</v>
      </c>
    </row>
    <row r="269" spans="1:3" x14ac:dyDescent="0.2">
      <c r="A269" s="3">
        <v>2.48</v>
      </c>
      <c r="B269" s="3"/>
      <c r="C269" s="3">
        <f t="shared" si="6"/>
        <v>2.0939819120629424</v>
      </c>
    </row>
    <row r="270" spans="1:3" x14ac:dyDescent="0.2">
      <c r="A270" s="3">
        <v>2.4900000000000002</v>
      </c>
      <c r="B270" s="3"/>
      <c r="C270" s="3">
        <f t="shared" si="6"/>
        <v>2.0939819120629424</v>
      </c>
    </row>
    <row r="271" spans="1:3" x14ac:dyDescent="0.2">
      <c r="A271" s="3">
        <v>2.5</v>
      </c>
      <c r="B271" s="3"/>
      <c r="C271" s="3">
        <f t="shared" si="6"/>
        <v>2.0939819120629424</v>
      </c>
    </row>
    <row r="272" spans="1:3" x14ac:dyDescent="0.2">
      <c r="A272" s="3">
        <v>2.5099999999999998</v>
      </c>
      <c r="B272" s="3"/>
      <c r="C272" s="3">
        <f t="shared" si="6"/>
        <v>2.0939819120629424</v>
      </c>
    </row>
    <row r="273" spans="1:3" x14ac:dyDescent="0.2">
      <c r="A273" s="3">
        <v>2.52</v>
      </c>
      <c r="B273" s="3"/>
      <c r="C273" s="3">
        <f t="shared" si="6"/>
        <v>2.0939819120629424</v>
      </c>
    </row>
    <row r="274" spans="1:3" x14ac:dyDescent="0.2">
      <c r="A274" s="3">
        <v>2.5299999999999998</v>
      </c>
      <c r="B274" s="3"/>
      <c r="C274" s="3">
        <f t="shared" si="6"/>
        <v>2.0939819120629424</v>
      </c>
    </row>
    <row r="275" spans="1:3" x14ac:dyDescent="0.2">
      <c r="A275" s="3">
        <v>2.54</v>
      </c>
      <c r="B275" s="3"/>
      <c r="C275" s="3">
        <f t="shared" si="6"/>
        <v>2.0939819120629424</v>
      </c>
    </row>
    <row r="276" spans="1:3" x14ac:dyDescent="0.2">
      <c r="A276" s="3">
        <v>2.5499999999999998</v>
      </c>
      <c r="B276" s="3"/>
      <c r="C276" s="3">
        <f t="shared" si="6"/>
        <v>2.0939819120629424</v>
      </c>
    </row>
    <row r="277" spans="1:3" x14ac:dyDescent="0.2">
      <c r="A277" s="3">
        <v>2.56</v>
      </c>
      <c r="B277" s="3"/>
      <c r="C277" s="3">
        <f t="shared" si="6"/>
        <v>2.0939819120629424</v>
      </c>
    </row>
    <row r="278" spans="1:3" x14ac:dyDescent="0.2">
      <c r="A278" s="3">
        <v>2.57</v>
      </c>
      <c r="B278" s="3"/>
      <c r="C278" s="3">
        <f t="shared" si="6"/>
        <v>2.0939819120629424</v>
      </c>
    </row>
    <row r="279" spans="1:3" x14ac:dyDescent="0.2">
      <c r="A279" s="3">
        <v>2.58</v>
      </c>
      <c r="B279" s="3"/>
      <c r="C279" s="3">
        <f t="shared" si="6"/>
        <v>2.0939819120629424</v>
      </c>
    </row>
    <row r="280" spans="1:3" x14ac:dyDescent="0.2">
      <c r="A280" s="3">
        <v>2.59</v>
      </c>
      <c r="B280" s="3"/>
      <c r="C280" s="3">
        <f t="shared" ref="C280:C343" si="7" xml:space="preserve"> LOG((10^$G$5 - 10^$G$4) * EXP(-$G$3 *A280 )  + 10^$G$4)</f>
        <v>2.0939819120629424</v>
      </c>
    </row>
    <row r="281" spans="1:3" x14ac:dyDescent="0.2">
      <c r="A281" s="3">
        <v>2.6</v>
      </c>
      <c r="B281" s="3"/>
      <c r="C281" s="3">
        <f t="shared" si="7"/>
        <v>2.0939819120629424</v>
      </c>
    </row>
    <row r="282" spans="1:3" x14ac:dyDescent="0.2">
      <c r="A282" s="3">
        <v>2.61</v>
      </c>
      <c r="B282" s="3"/>
      <c r="C282" s="3">
        <f t="shared" si="7"/>
        <v>2.0939819120629424</v>
      </c>
    </row>
    <row r="283" spans="1:3" x14ac:dyDescent="0.2">
      <c r="A283" s="3">
        <v>2.62</v>
      </c>
      <c r="B283" s="3"/>
      <c r="C283" s="3">
        <f t="shared" si="7"/>
        <v>2.0939819120629424</v>
      </c>
    </row>
    <row r="284" spans="1:3" x14ac:dyDescent="0.2">
      <c r="A284" s="3">
        <v>2.63</v>
      </c>
      <c r="B284" s="3"/>
      <c r="C284" s="3">
        <f t="shared" si="7"/>
        <v>2.0939819120629424</v>
      </c>
    </row>
    <row r="285" spans="1:3" x14ac:dyDescent="0.2">
      <c r="A285" s="3">
        <v>2.64</v>
      </c>
      <c r="B285" s="3"/>
      <c r="C285" s="3">
        <f t="shared" si="7"/>
        <v>2.0939819120629424</v>
      </c>
    </row>
    <row r="286" spans="1:3" x14ac:dyDescent="0.2">
      <c r="A286" s="3">
        <v>2.65</v>
      </c>
      <c r="B286" s="3"/>
      <c r="C286" s="3">
        <f t="shared" si="7"/>
        <v>2.0939819120629424</v>
      </c>
    </row>
    <row r="287" spans="1:3" x14ac:dyDescent="0.2">
      <c r="A287" s="3">
        <v>2.66</v>
      </c>
      <c r="B287" s="3"/>
      <c r="C287" s="3">
        <f t="shared" si="7"/>
        <v>2.0939819120629424</v>
      </c>
    </row>
    <row r="288" spans="1:3" x14ac:dyDescent="0.2">
      <c r="A288" s="3">
        <v>2.67</v>
      </c>
      <c r="B288" s="3"/>
      <c r="C288" s="3">
        <f t="shared" si="7"/>
        <v>2.0939819120629424</v>
      </c>
    </row>
    <row r="289" spans="1:3" x14ac:dyDescent="0.2">
      <c r="A289" s="3">
        <v>2.68</v>
      </c>
      <c r="B289" s="3"/>
      <c r="C289" s="3">
        <f t="shared" si="7"/>
        <v>2.0939819120629424</v>
      </c>
    </row>
    <row r="290" spans="1:3" x14ac:dyDescent="0.2">
      <c r="A290" s="3">
        <v>2.69</v>
      </c>
      <c r="B290" s="3"/>
      <c r="C290" s="3">
        <f t="shared" si="7"/>
        <v>2.0939819120629424</v>
      </c>
    </row>
    <row r="291" spans="1:3" x14ac:dyDescent="0.2">
      <c r="A291" s="3">
        <v>2.7</v>
      </c>
      <c r="B291" s="3"/>
      <c r="C291" s="3">
        <f t="shared" si="7"/>
        <v>2.0939819120629424</v>
      </c>
    </row>
    <row r="292" spans="1:3" x14ac:dyDescent="0.2">
      <c r="A292" s="3">
        <v>2.71</v>
      </c>
      <c r="B292" s="3"/>
      <c r="C292" s="3">
        <f t="shared" si="7"/>
        <v>2.0939819120629424</v>
      </c>
    </row>
    <row r="293" spans="1:3" x14ac:dyDescent="0.2">
      <c r="A293" s="3">
        <v>2.72</v>
      </c>
      <c r="B293" s="3"/>
      <c r="C293" s="3">
        <f t="shared" si="7"/>
        <v>2.0939819120629424</v>
      </c>
    </row>
    <row r="294" spans="1:3" x14ac:dyDescent="0.2">
      <c r="A294" s="3">
        <v>2.73</v>
      </c>
      <c r="B294" s="3"/>
      <c r="C294" s="3">
        <f t="shared" si="7"/>
        <v>2.0939819120629424</v>
      </c>
    </row>
    <row r="295" spans="1:3" x14ac:dyDescent="0.2">
      <c r="A295" s="3">
        <v>2.74</v>
      </c>
      <c r="B295" s="3"/>
      <c r="C295" s="3">
        <f t="shared" si="7"/>
        <v>2.0939819120629424</v>
      </c>
    </row>
    <row r="296" spans="1:3" x14ac:dyDescent="0.2">
      <c r="A296" s="3">
        <v>2.75</v>
      </c>
      <c r="B296" s="3"/>
      <c r="C296" s="3">
        <f t="shared" si="7"/>
        <v>2.0939819120629424</v>
      </c>
    </row>
    <row r="297" spans="1:3" x14ac:dyDescent="0.2">
      <c r="A297" s="3">
        <v>2.76</v>
      </c>
      <c r="B297" s="3"/>
      <c r="C297" s="3">
        <f t="shared" si="7"/>
        <v>2.0939819120629424</v>
      </c>
    </row>
    <row r="298" spans="1:3" x14ac:dyDescent="0.2">
      <c r="A298" s="3">
        <v>2.77</v>
      </c>
      <c r="B298" s="3"/>
      <c r="C298" s="3">
        <f t="shared" si="7"/>
        <v>2.0939819120629424</v>
      </c>
    </row>
    <row r="299" spans="1:3" x14ac:dyDescent="0.2">
      <c r="A299" s="3">
        <v>2.78</v>
      </c>
      <c r="B299" s="3"/>
      <c r="C299" s="3">
        <f t="shared" si="7"/>
        <v>2.0939819120629424</v>
      </c>
    </row>
    <row r="300" spans="1:3" x14ac:dyDescent="0.2">
      <c r="A300" s="3">
        <v>2.79</v>
      </c>
      <c r="B300" s="3"/>
      <c r="C300" s="3">
        <f t="shared" si="7"/>
        <v>2.0939819120629424</v>
      </c>
    </row>
    <row r="301" spans="1:3" x14ac:dyDescent="0.2">
      <c r="A301" s="3">
        <v>2.8</v>
      </c>
      <c r="B301" s="3"/>
      <c r="C301" s="3">
        <f t="shared" si="7"/>
        <v>2.0939819120629424</v>
      </c>
    </row>
    <row r="302" spans="1:3" x14ac:dyDescent="0.2">
      <c r="A302" s="3">
        <v>2.81</v>
      </c>
      <c r="B302" s="3"/>
      <c r="C302" s="3">
        <f t="shared" si="7"/>
        <v>2.0939819120629424</v>
      </c>
    </row>
    <row r="303" spans="1:3" x14ac:dyDescent="0.2">
      <c r="A303" s="3">
        <v>2.82</v>
      </c>
      <c r="B303" s="3"/>
      <c r="C303" s="3">
        <f t="shared" si="7"/>
        <v>2.0939819120629424</v>
      </c>
    </row>
    <row r="304" spans="1:3" x14ac:dyDescent="0.2">
      <c r="A304" s="3">
        <v>2.83</v>
      </c>
      <c r="B304" s="3"/>
      <c r="C304" s="3">
        <f t="shared" si="7"/>
        <v>2.0939819120629424</v>
      </c>
    </row>
    <row r="305" spans="1:3" x14ac:dyDescent="0.2">
      <c r="A305" s="3">
        <v>2.84</v>
      </c>
      <c r="B305" s="3"/>
      <c r="C305" s="3">
        <f t="shared" si="7"/>
        <v>2.0939819120629424</v>
      </c>
    </row>
    <row r="306" spans="1:3" x14ac:dyDescent="0.2">
      <c r="A306" s="3">
        <v>2.85</v>
      </c>
      <c r="B306" s="3"/>
      <c r="C306" s="3">
        <f t="shared" si="7"/>
        <v>2.0939819120629424</v>
      </c>
    </row>
    <row r="307" spans="1:3" x14ac:dyDescent="0.2">
      <c r="A307" s="3">
        <v>2.86</v>
      </c>
      <c r="B307" s="3"/>
      <c r="C307" s="3">
        <f t="shared" si="7"/>
        <v>2.0939819120629424</v>
      </c>
    </row>
    <row r="308" spans="1:3" x14ac:dyDescent="0.2">
      <c r="A308" s="3">
        <v>2.87</v>
      </c>
      <c r="B308" s="3"/>
      <c r="C308" s="3">
        <f t="shared" si="7"/>
        <v>2.0939819120629424</v>
      </c>
    </row>
    <row r="309" spans="1:3" x14ac:dyDescent="0.2">
      <c r="A309" s="3">
        <v>2.88</v>
      </c>
      <c r="B309" s="3"/>
      <c r="C309" s="3">
        <f t="shared" si="7"/>
        <v>2.0939819120629424</v>
      </c>
    </row>
    <row r="310" spans="1:3" x14ac:dyDescent="0.2">
      <c r="A310" s="3">
        <v>2.89</v>
      </c>
      <c r="B310" s="3"/>
      <c r="C310" s="3">
        <f t="shared" si="7"/>
        <v>2.0939819120629424</v>
      </c>
    </row>
    <row r="311" spans="1:3" x14ac:dyDescent="0.2">
      <c r="A311" s="3">
        <v>2.9</v>
      </c>
      <c r="B311" s="3"/>
      <c r="C311" s="3">
        <f t="shared" si="7"/>
        <v>2.0939819120629424</v>
      </c>
    </row>
    <row r="312" spans="1:3" x14ac:dyDescent="0.2">
      <c r="A312" s="3">
        <v>2.91</v>
      </c>
      <c r="B312" s="3"/>
      <c r="C312" s="3">
        <f t="shared" si="7"/>
        <v>2.0939819120629424</v>
      </c>
    </row>
    <row r="313" spans="1:3" x14ac:dyDescent="0.2">
      <c r="A313" s="3">
        <v>2.92</v>
      </c>
      <c r="B313" s="3"/>
      <c r="C313" s="3">
        <f t="shared" si="7"/>
        <v>2.0939819120629424</v>
      </c>
    </row>
    <row r="314" spans="1:3" x14ac:dyDescent="0.2">
      <c r="A314" s="3">
        <v>2.93</v>
      </c>
      <c r="B314" s="3"/>
      <c r="C314" s="3">
        <f t="shared" si="7"/>
        <v>2.0939819120629424</v>
      </c>
    </row>
    <row r="315" spans="1:3" x14ac:dyDescent="0.2">
      <c r="A315" s="3">
        <v>2.94</v>
      </c>
      <c r="B315" s="3"/>
      <c r="C315" s="3">
        <f t="shared" si="7"/>
        <v>2.0939819120629424</v>
      </c>
    </row>
    <row r="316" spans="1:3" x14ac:dyDescent="0.2">
      <c r="A316" s="3">
        <v>2.95</v>
      </c>
      <c r="B316" s="3"/>
      <c r="C316" s="3">
        <f t="shared" si="7"/>
        <v>2.0939819120629424</v>
      </c>
    </row>
    <row r="317" spans="1:3" x14ac:dyDescent="0.2">
      <c r="A317" s="3">
        <v>2.96</v>
      </c>
      <c r="B317" s="3"/>
      <c r="C317" s="3">
        <f t="shared" si="7"/>
        <v>2.0939819120629424</v>
      </c>
    </row>
    <row r="318" spans="1:3" x14ac:dyDescent="0.2">
      <c r="A318" s="3">
        <v>2.97</v>
      </c>
      <c r="B318" s="3"/>
      <c r="C318" s="3">
        <f t="shared" si="7"/>
        <v>2.0939819120629424</v>
      </c>
    </row>
    <row r="319" spans="1:3" x14ac:dyDescent="0.2">
      <c r="A319" s="3">
        <v>2.98</v>
      </c>
      <c r="B319" s="3"/>
      <c r="C319" s="3">
        <f t="shared" si="7"/>
        <v>2.0939819120629424</v>
      </c>
    </row>
    <row r="320" spans="1:3" x14ac:dyDescent="0.2">
      <c r="A320" s="3">
        <v>2.99</v>
      </c>
      <c r="B320" s="3"/>
      <c r="C320" s="3">
        <f t="shared" si="7"/>
        <v>2.0939819120629424</v>
      </c>
    </row>
    <row r="321" spans="1:3" x14ac:dyDescent="0.2">
      <c r="A321" s="3">
        <v>3</v>
      </c>
      <c r="B321" s="3"/>
      <c r="C321" s="3">
        <f t="shared" si="7"/>
        <v>2.0939819120629424</v>
      </c>
    </row>
    <row r="322" spans="1:3" x14ac:dyDescent="0.2">
      <c r="A322" s="3">
        <v>3.01</v>
      </c>
      <c r="B322" s="3"/>
      <c r="C322" s="3">
        <f t="shared" si="7"/>
        <v>2.0939819120629424</v>
      </c>
    </row>
    <row r="323" spans="1:3" x14ac:dyDescent="0.2">
      <c r="A323" s="3">
        <v>3.02</v>
      </c>
      <c r="B323" s="3"/>
      <c r="C323" s="3">
        <f t="shared" si="7"/>
        <v>2.0939819120629424</v>
      </c>
    </row>
    <row r="324" spans="1:3" x14ac:dyDescent="0.2">
      <c r="A324" s="3">
        <v>3.03</v>
      </c>
      <c r="B324" s="3"/>
      <c r="C324" s="3">
        <f t="shared" si="7"/>
        <v>2.0939819120629424</v>
      </c>
    </row>
    <row r="325" spans="1:3" x14ac:dyDescent="0.2">
      <c r="A325" s="3">
        <v>3.04</v>
      </c>
      <c r="B325" s="3"/>
      <c r="C325" s="3">
        <f t="shared" si="7"/>
        <v>2.0939819120629424</v>
      </c>
    </row>
    <row r="326" spans="1:3" x14ac:dyDescent="0.2">
      <c r="A326" s="3">
        <v>3.05</v>
      </c>
      <c r="B326" s="3"/>
      <c r="C326" s="3">
        <f t="shared" si="7"/>
        <v>2.0939819120629424</v>
      </c>
    </row>
    <row r="327" spans="1:3" x14ac:dyDescent="0.2">
      <c r="A327" s="3">
        <v>3.06</v>
      </c>
      <c r="B327" s="3"/>
      <c r="C327" s="3">
        <f t="shared" si="7"/>
        <v>2.0939819120629424</v>
      </c>
    </row>
    <row r="328" spans="1:3" x14ac:dyDescent="0.2">
      <c r="A328" s="3">
        <v>3.07</v>
      </c>
      <c r="B328" s="3"/>
      <c r="C328" s="3">
        <f t="shared" si="7"/>
        <v>2.0939819120629424</v>
      </c>
    </row>
    <row r="329" spans="1:3" x14ac:dyDescent="0.2">
      <c r="A329" s="3">
        <v>3.08</v>
      </c>
      <c r="B329" s="3"/>
      <c r="C329" s="3">
        <f t="shared" si="7"/>
        <v>2.0939819120629424</v>
      </c>
    </row>
    <row r="330" spans="1:3" x14ac:dyDescent="0.2">
      <c r="A330" s="3">
        <v>3.09</v>
      </c>
      <c r="B330" s="3"/>
      <c r="C330" s="3">
        <f t="shared" si="7"/>
        <v>2.0939819120629424</v>
      </c>
    </row>
    <row r="331" spans="1:3" x14ac:dyDescent="0.2">
      <c r="A331" s="3">
        <v>3.1</v>
      </c>
      <c r="B331" s="3"/>
      <c r="C331" s="3">
        <f t="shared" si="7"/>
        <v>2.0939819120629424</v>
      </c>
    </row>
    <row r="332" spans="1:3" x14ac:dyDescent="0.2">
      <c r="A332" s="3">
        <v>3.11</v>
      </c>
      <c r="B332" s="3"/>
      <c r="C332" s="3">
        <f t="shared" si="7"/>
        <v>2.0939819120629424</v>
      </c>
    </row>
    <row r="333" spans="1:3" x14ac:dyDescent="0.2">
      <c r="A333" s="3">
        <v>3.12</v>
      </c>
      <c r="B333" s="3"/>
      <c r="C333" s="3">
        <f t="shared" si="7"/>
        <v>2.0939819120629424</v>
      </c>
    </row>
    <row r="334" spans="1:3" x14ac:dyDescent="0.2">
      <c r="A334" s="3">
        <v>3.13</v>
      </c>
      <c r="B334" s="3"/>
      <c r="C334" s="3">
        <f t="shared" si="7"/>
        <v>2.0939819120629424</v>
      </c>
    </row>
    <row r="335" spans="1:3" x14ac:dyDescent="0.2">
      <c r="A335" s="3">
        <v>3.14</v>
      </c>
      <c r="B335" s="3"/>
      <c r="C335" s="3">
        <f t="shared" si="7"/>
        <v>2.0939819120629424</v>
      </c>
    </row>
    <row r="336" spans="1:3" x14ac:dyDescent="0.2">
      <c r="A336" s="3">
        <v>3.15</v>
      </c>
      <c r="B336" s="3"/>
      <c r="C336" s="3">
        <f t="shared" si="7"/>
        <v>2.0939819120629424</v>
      </c>
    </row>
    <row r="337" spans="1:3" x14ac:dyDescent="0.2">
      <c r="A337" s="3">
        <v>3.16</v>
      </c>
      <c r="B337" s="3"/>
      <c r="C337" s="3">
        <f t="shared" si="7"/>
        <v>2.0939819120629424</v>
      </c>
    </row>
    <row r="338" spans="1:3" x14ac:dyDescent="0.2">
      <c r="A338" s="3">
        <v>3.17</v>
      </c>
      <c r="B338" s="3"/>
      <c r="C338" s="3">
        <f t="shared" si="7"/>
        <v>2.0939819120629424</v>
      </c>
    </row>
    <row r="339" spans="1:3" x14ac:dyDescent="0.2">
      <c r="A339" s="3">
        <v>3.18</v>
      </c>
      <c r="B339" s="3"/>
      <c r="C339" s="3">
        <f t="shared" si="7"/>
        <v>2.0939819120629424</v>
      </c>
    </row>
    <row r="340" spans="1:3" x14ac:dyDescent="0.2">
      <c r="A340" s="3">
        <v>3.19</v>
      </c>
      <c r="B340" s="3"/>
      <c r="C340" s="3">
        <f t="shared" si="7"/>
        <v>2.0939819120629424</v>
      </c>
    </row>
    <row r="341" spans="1:3" x14ac:dyDescent="0.2">
      <c r="A341" s="3">
        <v>3.2</v>
      </c>
      <c r="B341" s="3"/>
      <c r="C341" s="3">
        <f t="shared" si="7"/>
        <v>2.0939819120629424</v>
      </c>
    </row>
    <row r="342" spans="1:3" x14ac:dyDescent="0.2">
      <c r="A342" s="3">
        <v>3.21</v>
      </c>
      <c r="B342" s="3"/>
      <c r="C342" s="3">
        <f t="shared" si="7"/>
        <v>2.0939819120629424</v>
      </c>
    </row>
    <row r="343" spans="1:3" x14ac:dyDescent="0.2">
      <c r="A343" s="3">
        <v>3.22</v>
      </c>
      <c r="B343" s="3"/>
      <c r="C343" s="3">
        <f t="shared" si="7"/>
        <v>2.0939819120629424</v>
      </c>
    </row>
    <row r="344" spans="1:3" x14ac:dyDescent="0.2">
      <c r="A344" s="3">
        <v>3.23</v>
      </c>
      <c r="B344" s="3"/>
      <c r="C344" s="3">
        <f t="shared" ref="C344:C407" si="8" xml:space="preserve"> LOG((10^$G$5 - 10^$G$4) * EXP(-$G$3 *A344 )  + 10^$G$4)</f>
        <v>2.0939819120629424</v>
      </c>
    </row>
    <row r="345" spans="1:3" x14ac:dyDescent="0.2">
      <c r="A345" s="3">
        <v>3.24</v>
      </c>
      <c r="B345" s="3"/>
      <c r="C345" s="3">
        <f t="shared" si="8"/>
        <v>2.0939819120629424</v>
      </c>
    </row>
    <row r="346" spans="1:3" x14ac:dyDescent="0.2">
      <c r="A346" s="3">
        <v>3.25</v>
      </c>
      <c r="B346" s="3"/>
      <c r="C346" s="3">
        <f t="shared" si="8"/>
        <v>2.0939819120629424</v>
      </c>
    </row>
    <row r="347" spans="1:3" x14ac:dyDescent="0.2">
      <c r="A347" s="3">
        <v>3.26</v>
      </c>
      <c r="B347" s="3"/>
      <c r="C347" s="3">
        <f t="shared" si="8"/>
        <v>2.0939819120629424</v>
      </c>
    </row>
    <row r="348" spans="1:3" x14ac:dyDescent="0.2">
      <c r="A348" s="3">
        <v>3.27</v>
      </c>
      <c r="B348" s="3"/>
      <c r="C348" s="3">
        <f t="shared" si="8"/>
        <v>2.0939819120629424</v>
      </c>
    </row>
    <row r="349" spans="1:3" x14ac:dyDescent="0.2">
      <c r="A349" s="3">
        <v>3.28</v>
      </c>
      <c r="B349" s="3"/>
      <c r="C349" s="3">
        <f t="shared" si="8"/>
        <v>2.0939819120629424</v>
      </c>
    </row>
    <row r="350" spans="1:3" x14ac:dyDescent="0.2">
      <c r="A350" s="3">
        <v>3.29</v>
      </c>
      <c r="B350" s="3"/>
      <c r="C350" s="3">
        <f t="shared" si="8"/>
        <v>2.0939819120629424</v>
      </c>
    </row>
    <row r="351" spans="1:3" x14ac:dyDescent="0.2">
      <c r="A351" s="3">
        <v>3.3</v>
      </c>
      <c r="B351" s="3"/>
      <c r="C351" s="3">
        <f t="shared" si="8"/>
        <v>2.0939819120629424</v>
      </c>
    </row>
    <row r="352" spans="1:3" x14ac:dyDescent="0.2">
      <c r="A352" s="3">
        <v>3.31</v>
      </c>
      <c r="B352" s="3"/>
      <c r="C352" s="3">
        <f t="shared" si="8"/>
        <v>2.0939819120629424</v>
      </c>
    </row>
    <row r="353" spans="1:3" x14ac:dyDescent="0.2">
      <c r="A353" s="3">
        <v>3.32</v>
      </c>
      <c r="B353" s="3"/>
      <c r="C353" s="3">
        <f t="shared" si="8"/>
        <v>2.0939819120629424</v>
      </c>
    </row>
    <row r="354" spans="1:3" x14ac:dyDescent="0.2">
      <c r="A354" s="3">
        <v>3.33</v>
      </c>
      <c r="B354" s="3"/>
      <c r="C354" s="3">
        <f t="shared" si="8"/>
        <v>2.0939819120629424</v>
      </c>
    </row>
    <row r="355" spans="1:3" x14ac:dyDescent="0.2">
      <c r="A355" s="3">
        <v>3.34</v>
      </c>
      <c r="B355" s="3"/>
      <c r="C355" s="3">
        <f t="shared" si="8"/>
        <v>2.0939819120629424</v>
      </c>
    </row>
    <row r="356" spans="1:3" x14ac:dyDescent="0.2">
      <c r="A356" s="3">
        <v>3.35</v>
      </c>
      <c r="B356" s="3"/>
      <c r="C356" s="3">
        <f t="shared" si="8"/>
        <v>2.0939819120629424</v>
      </c>
    </row>
    <row r="357" spans="1:3" x14ac:dyDescent="0.2">
      <c r="A357" s="3">
        <v>3.36</v>
      </c>
      <c r="B357" s="3"/>
      <c r="C357" s="3">
        <f t="shared" si="8"/>
        <v>2.0939819120629424</v>
      </c>
    </row>
    <row r="358" spans="1:3" x14ac:dyDescent="0.2">
      <c r="A358" s="3">
        <v>3.37</v>
      </c>
      <c r="B358" s="3"/>
      <c r="C358" s="3">
        <f t="shared" si="8"/>
        <v>2.0939819120629424</v>
      </c>
    </row>
    <row r="359" spans="1:3" x14ac:dyDescent="0.2">
      <c r="A359" s="3">
        <v>3.38</v>
      </c>
      <c r="B359" s="3"/>
      <c r="C359" s="3">
        <f t="shared" si="8"/>
        <v>2.0939819120629424</v>
      </c>
    </row>
    <row r="360" spans="1:3" x14ac:dyDescent="0.2">
      <c r="A360" s="3">
        <v>3.39</v>
      </c>
      <c r="B360" s="3"/>
      <c r="C360" s="3">
        <f t="shared" si="8"/>
        <v>2.0939819120629424</v>
      </c>
    </row>
    <row r="361" spans="1:3" x14ac:dyDescent="0.2">
      <c r="A361" s="3">
        <v>3.4</v>
      </c>
      <c r="B361" s="3"/>
      <c r="C361" s="3">
        <f t="shared" si="8"/>
        <v>2.0939819120629424</v>
      </c>
    </row>
    <row r="362" spans="1:3" x14ac:dyDescent="0.2">
      <c r="A362" s="3">
        <v>3.41</v>
      </c>
      <c r="B362" s="3"/>
      <c r="C362" s="3">
        <f t="shared" si="8"/>
        <v>2.0939819120629424</v>
      </c>
    </row>
    <row r="363" spans="1:3" x14ac:dyDescent="0.2">
      <c r="A363" s="3">
        <v>3.42</v>
      </c>
      <c r="B363" s="3"/>
      <c r="C363" s="3">
        <f t="shared" si="8"/>
        <v>2.0939819120629424</v>
      </c>
    </row>
    <row r="364" spans="1:3" x14ac:dyDescent="0.2">
      <c r="A364" s="3">
        <v>3.43</v>
      </c>
      <c r="B364" s="3"/>
      <c r="C364" s="3">
        <f t="shared" si="8"/>
        <v>2.0939819120629424</v>
      </c>
    </row>
    <row r="365" spans="1:3" x14ac:dyDescent="0.2">
      <c r="A365" s="3">
        <v>3.44</v>
      </c>
      <c r="B365" s="3"/>
      <c r="C365" s="3">
        <f t="shared" si="8"/>
        <v>2.0939819120629424</v>
      </c>
    </row>
    <row r="366" spans="1:3" x14ac:dyDescent="0.2">
      <c r="A366" s="3">
        <v>3.45</v>
      </c>
      <c r="B366" s="3"/>
      <c r="C366" s="3">
        <f t="shared" si="8"/>
        <v>2.0939819120629424</v>
      </c>
    </row>
    <row r="367" spans="1:3" x14ac:dyDescent="0.2">
      <c r="A367" s="3">
        <v>3.46</v>
      </c>
      <c r="B367" s="3"/>
      <c r="C367" s="3">
        <f t="shared" si="8"/>
        <v>2.0939819120629424</v>
      </c>
    </row>
    <row r="368" spans="1:3" x14ac:dyDescent="0.2">
      <c r="A368" s="3">
        <v>3.47</v>
      </c>
      <c r="B368" s="3"/>
      <c r="C368" s="3">
        <f t="shared" si="8"/>
        <v>2.0939819120629424</v>
      </c>
    </row>
    <row r="369" spans="1:3" x14ac:dyDescent="0.2">
      <c r="A369" s="3">
        <v>3.48</v>
      </c>
      <c r="B369" s="3"/>
      <c r="C369" s="3">
        <f t="shared" si="8"/>
        <v>2.0939819120629424</v>
      </c>
    </row>
    <row r="370" spans="1:3" x14ac:dyDescent="0.2">
      <c r="A370" s="3">
        <v>3.49</v>
      </c>
      <c r="B370" s="3"/>
      <c r="C370" s="3">
        <f t="shared" si="8"/>
        <v>2.0939819120629424</v>
      </c>
    </row>
    <row r="371" spans="1:3" x14ac:dyDescent="0.2">
      <c r="A371" s="3">
        <v>3.5</v>
      </c>
      <c r="B371" s="3"/>
      <c r="C371" s="3">
        <f t="shared" si="8"/>
        <v>2.0939819120629424</v>
      </c>
    </row>
    <row r="372" spans="1:3" x14ac:dyDescent="0.2">
      <c r="A372" s="3">
        <v>3.51</v>
      </c>
      <c r="B372" s="3"/>
      <c r="C372" s="3">
        <f t="shared" si="8"/>
        <v>2.0939819120629424</v>
      </c>
    </row>
    <row r="373" spans="1:3" x14ac:dyDescent="0.2">
      <c r="A373" s="3">
        <v>3.52</v>
      </c>
      <c r="B373" s="3"/>
      <c r="C373" s="3">
        <f t="shared" si="8"/>
        <v>2.0939819120629424</v>
      </c>
    </row>
    <row r="374" spans="1:3" x14ac:dyDescent="0.2">
      <c r="A374" s="3">
        <v>3.53</v>
      </c>
      <c r="B374" s="3"/>
      <c r="C374" s="3">
        <f t="shared" si="8"/>
        <v>2.0939819120629424</v>
      </c>
    </row>
    <row r="375" spans="1:3" x14ac:dyDescent="0.2">
      <c r="A375" s="3">
        <v>3.54</v>
      </c>
      <c r="B375" s="3"/>
      <c r="C375" s="3">
        <f t="shared" si="8"/>
        <v>2.0939819120629424</v>
      </c>
    </row>
    <row r="376" spans="1:3" x14ac:dyDescent="0.2">
      <c r="A376" s="3">
        <v>3.55</v>
      </c>
      <c r="B376" s="3"/>
      <c r="C376" s="3">
        <f t="shared" si="8"/>
        <v>2.0939819120629424</v>
      </c>
    </row>
    <row r="377" spans="1:3" x14ac:dyDescent="0.2">
      <c r="A377" s="3">
        <v>3.56</v>
      </c>
      <c r="B377" s="3"/>
      <c r="C377" s="3">
        <f t="shared" si="8"/>
        <v>2.0939819120629424</v>
      </c>
    </row>
    <row r="378" spans="1:3" x14ac:dyDescent="0.2">
      <c r="A378" s="3">
        <v>3.57</v>
      </c>
      <c r="B378" s="3"/>
      <c r="C378" s="3">
        <f t="shared" si="8"/>
        <v>2.0939819120629424</v>
      </c>
    </row>
    <row r="379" spans="1:3" x14ac:dyDescent="0.2">
      <c r="A379" s="3">
        <v>3.58</v>
      </c>
      <c r="B379" s="3"/>
      <c r="C379" s="3">
        <f t="shared" si="8"/>
        <v>2.0939819120629424</v>
      </c>
    </row>
    <row r="380" spans="1:3" x14ac:dyDescent="0.2">
      <c r="A380" s="3">
        <v>3.59</v>
      </c>
      <c r="B380" s="3"/>
      <c r="C380" s="3">
        <f t="shared" si="8"/>
        <v>2.0939819120629424</v>
      </c>
    </row>
    <row r="381" spans="1:3" x14ac:dyDescent="0.2">
      <c r="A381" s="3">
        <v>3.6</v>
      </c>
      <c r="B381" s="3"/>
      <c r="C381" s="3">
        <f t="shared" si="8"/>
        <v>2.0939819120629424</v>
      </c>
    </row>
    <row r="382" spans="1:3" x14ac:dyDescent="0.2">
      <c r="A382" s="3">
        <v>3.61</v>
      </c>
      <c r="B382" s="3"/>
      <c r="C382" s="3">
        <f t="shared" si="8"/>
        <v>2.0939819120629424</v>
      </c>
    </row>
    <row r="383" spans="1:3" x14ac:dyDescent="0.2">
      <c r="A383" s="3">
        <v>3.62</v>
      </c>
      <c r="B383" s="3"/>
      <c r="C383" s="3">
        <f t="shared" si="8"/>
        <v>2.0939819120629424</v>
      </c>
    </row>
    <row r="384" spans="1:3" x14ac:dyDescent="0.2">
      <c r="A384" s="3">
        <v>3.63</v>
      </c>
      <c r="B384" s="3"/>
      <c r="C384" s="3">
        <f t="shared" si="8"/>
        <v>2.0939819120629424</v>
      </c>
    </row>
    <row r="385" spans="1:3" x14ac:dyDescent="0.2">
      <c r="A385" s="3">
        <v>3.64</v>
      </c>
      <c r="B385" s="3"/>
      <c r="C385" s="3">
        <f t="shared" si="8"/>
        <v>2.0939819120629424</v>
      </c>
    </row>
    <row r="386" spans="1:3" x14ac:dyDescent="0.2">
      <c r="A386" s="3">
        <v>3.65</v>
      </c>
      <c r="B386" s="3"/>
      <c r="C386" s="3">
        <f t="shared" si="8"/>
        <v>2.0939819120629424</v>
      </c>
    </row>
    <row r="387" spans="1:3" x14ac:dyDescent="0.2">
      <c r="A387" s="3">
        <v>3.66</v>
      </c>
      <c r="B387" s="3"/>
      <c r="C387" s="3">
        <f t="shared" si="8"/>
        <v>2.0939819120629424</v>
      </c>
    </row>
    <row r="388" spans="1:3" x14ac:dyDescent="0.2">
      <c r="A388" s="3">
        <v>3.67</v>
      </c>
      <c r="B388" s="3"/>
      <c r="C388" s="3">
        <f t="shared" si="8"/>
        <v>2.0939819120629424</v>
      </c>
    </row>
    <row r="389" spans="1:3" x14ac:dyDescent="0.2">
      <c r="A389" s="3">
        <v>3.68</v>
      </c>
      <c r="B389" s="3"/>
      <c r="C389" s="3">
        <f t="shared" si="8"/>
        <v>2.0939819120629424</v>
      </c>
    </row>
    <row r="390" spans="1:3" x14ac:dyDescent="0.2">
      <c r="A390" s="3">
        <v>3.69</v>
      </c>
      <c r="B390" s="3"/>
      <c r="C390" s="3">
        <f t="shared" si="8"/>
        <v>2.0939819120629424</v>
      </c>
    </row>
    <row r="391" spans="1:3" x14ac:dyDescent="0.2">
      <c r="A391" s="3">
        <v>3.7</v>
      </c>
      <c r="B391" s="3"/>
      <c r="C391" s="3">
        <f t="shared" si="8"/>
        <v>2.0939819120629424</v>
      </c>
    </row>
    <row r="392" spans="1:3" x14ac:dyDescent="0.2">
      <c r="A392" s="3">
        <v>3.71</v>
      </c>
      <c r="B392" s="3"/>
      <c r="C392" s="3">
        <f t="shared" si="8"/>
        <v>2.0939819120629424</v>
      </c>
    </row>
    <row r="393" spans="1:3" x14ac:dyDescent="0.2">
      <c r="A393" s="3">
        <v>3.72</v>
      </c>
      <c r="B393" s="3"/>
      <c r="C393" s="3">
        <f t="shared" si="8"/>
        <v>2.0939819120629424</v>
      </c>
    </row>
    <row r="394" spans="1:3" x14ac:dyDescent="0.2">
      <c r="A394" s="3">
        <v>3.73</v>
      </c>
      <c r="B394" s="3"/>
      <c r="C394" s="3">
        <f t="shared" si="8"/>
        <v>2.0939819120629424</v>
      </c>
    </row>
    <row r="395" spans="1:3" x14ac:dyDescent="0.2">
      <c r="A395" s="3">
        <v>3.74</v>
      </c>
      <c r="B395" s="3"/>
      <c r="C395" s="3">
        <f t="shared" si="8"/>
        <v>2.0939819120629424</v>
      </c>
    </row>
    <row r="396" spans="1:3" x14ac:dyDescent="0.2">
      <c r="A396" s="3">
        <v>3.75</v>
      </c>
      <c r="B396" s="3"/>
      <c r="C396" s="3">
        <f t="shared" si="8"/>
        <v>2.0939819120629424</v>
      </c>
    </row>
    <row r="397" spans="1:3" x14ac:dyDescent="0.2">
      <c r="A397" s="3">
        <v>3.76</v>
      </c>
      <c r="B397" s="3"/>
      <c r="C397" s="3">
        <f t="shared" si="8"/>
        <v>2.0939819120629424</v>
      </c>
    </row>
    <row r="398" spans="1:3" x14ac:dyDescent="0.2">
      <c r="A398" s="3">
        <v>3.77</v>
      </c>
      <c r="B398" s="3"/>
      <c r="C398" s="3">
        <f t="shared" si="8"/>
        <v>2.0939819120629424</v>
      </c>
    </row>
    <row r="399" spans="1:3" x14ac:dyDescent="0.2">
      <c r="A399" s="3">
        <v>3.78</v>
      </c>
      <c r="B399" s="3"/>
      <c r="C399" s="3">
        <f t="shared" si="8"/>
        <v>2.0939819120629424</v>
      </c>
    </row>
    <row r="400" spans="1:3" x14ac:dyDescent="0.2">
      <c r="A400" s="3">
        <v>3.79</v>
      </c>
      <c r="B400" s="3"/>
      <c r="C400" s="3">
        <f t="shared" si="8"/>
        <v>2.0939819120629424</v>
      </c>
    </row>
    <row r="401" spans="1:3" x14ac:dyDescent="0.2">
      <c r="A401" s="3">
        <v>3.8</v>
      </c>
      <c r="B401" s="3"/>
      <c r="C401" s="3">
        <f t="shared" si="8"/>
        <v>2.0939819120629424</v>
      </c>
    </row>
    <row r="402" spans="1:3" x14ac:dyDescent="0.2">
      <c r="A402" s="3">
        <v>3.81</v>
      </c>
      <c r="B402" s="3"/>
      <c r="C402" s="3">
        <f t="shared" si="8"/>
        <v>2.0939819120629424</v>
      </c>
    </row>
    <row r="403" spans="1:3" x14ac:dyDescent="0.2">
      <c r="A403" s="3">
        <v>3.82</v>
      </c>
      <c r="B403" s="3"/>
      <c r="C403" s="3">
        <f t="shared" si="8"/>
        <v>2.0939819120629424</v>
      </c>
    </row>
    <row r="404" spans="1:3" x14ac:dyDescent="0.2">
      <c r="A404" s="3">
        <v>3.83</v>
      </c>
      <c r="B404" s="3"/>
      <c r="C404" s="3">
        <f t="shared" si="8"/>
        <v>2.0939819120629424</v>
      </c>
    </row>
    <row r="405" spans="1:3" x14ac:dyDescent="0.2">
      <c r="A405" s="3">
        <v>3.84</v>
      </c>
      <c r="B405" s="3"/>
      <c r="C405" s="3">
        <f t="shared" si="8"/>
        <v>2.0939819120629424</v>
      </c>
    </row>
    <row r="406" spans="1:3" x14ac:dyDescent="0.2">
      <c r="A406" s="3">
        <v>3.85</v>
      </c>
      <c r="B406" s="3"/>
      <c r="C406" s="3">
        <f t="shared" si="8"/>
        <v>2.0939819120629424</v>
      </c>
    </row>
    <row r="407" spans="1:3" x14ac:dyDescent="0.2">
      <c r="A407" s="3">
        <v>3.86</v>
      </c>
      <c r="B407" s="3"/>
      <c r="C407" s="3">
        <f t="shared" si="8"/>
        <v>2.0939819120629424</v>
      </c>
    </row>
    <row r="408" spans="1:3" x14ac:dyDescent="0.2">
      <c r="A408" s="3">
        <v>3.87</v>
      </c>
      <c r="B408" s="3"/>
      <c r="C408" s="3">
        <f t="shared" ref="C408:C421" si="9" xml:space="preserve"> LOG((10^$G$5 - 10^$G$4) * EXP(-$G$3 *A408 )  + 10^$G$4)</f>
        <v>2.0939819120629424</v>
      </c>
    </row>
    <row r="409" spans="1:3" x14ac:dyDescent="0.2">
      <c r="A409" s="3">
        <v>3.88</v>
      </c>
      <c r="B409" s="3"/>
      <c r="C409" s="3">
        <f t="shared" si="9"/>
        <v>2.0939819120629424</v>
      </c>
    </row>
    <row r="410" spans="1:3" x14ac:dyDescent="0.2">
      <c r="A410" s="3">
        <v>3.89</v>
      </c>
      <c r="B410" s="3"/>
      <c r="C410" s="3">
        <f t="shared" si="9"/>
        <v>2.0939819120629424</v>
      </c>
    </row>
    <row r="411" spans="1:3" x14ac:dyDescent="0.2">
      <c r="A411" s="3">
        <v>3.9</v>
      </c>
      <c r="B411" s="3"/>
      <c r="C411" s="3">
        <f t="shared" si="9"/>
        <v>2.0939819120629424</v>
      </c>
    </row>
    <row r="412" spans="1:3" x14ac:dyDescent="0.2">
      <c r="A412" s="3">
        <v>3.91</v>
      </c>
      <c r="B412" s="3"/>
      <c r="C412" s="3">
        <f t="shared" si="9"/>
        <v>2.0939819120629424</v>
      </c>
    </row>
    <row r="413" spans="1:3" x14ac:dyDescent="0.2">
      <c r="A413" s="3">
        <v>3.92</v>
      </c>
      <c r="B413" s="3"/>
      <c r="C413" s="3">
        <f t="shared" si="9"/>
        <v>2.0939819120629424</v>
      </c>
    </row>
    <row r="414" spans="1:3" x14ac:dyDescent="0.2">
      <c r="A414" s="3">
        <v>3.93</v>
      </c>
      <c r="B414" s="3"/>
      <c r="C414" s="3">
        <f t="shared" si="9"/>
        <v>2.0939819120629424</v>
      </c>
    </row>
    <row r="415" spans="1:3" x14ac:dyDescent="0.2">
      <c r="A415" s="3">
        <v>3.94</v>
      </c>
      <c r="B415" s="3"/>
      <c r="C415" s="3">
        <f t="shared" si="9"/>
        <v>2.0939819120629424</v>
      </c>
    </row>
    <row r="416" spans="1:3" x14ac:dyDescent="0.2">
      <c r="A416" s="3">
        <v>3.95</v>
      </c>
      <c r="B416" s="3"/>
      <c r="C416" s="3">
        <f t="shared" si="9"/>
        <v>2.0939819120629424</v>
      </c>
    </row>
    <row r="417" spans="1:3" x14ac:dyDescent="0.2">
      <c r="A417" s="3">
        <v>3.96</v>
      </c>
      <c r="B417" s="3"/>
      <c r="C417" s="3">
        <f t="shared" si="9"/>
        <v>2.0939819120629424</v>
      </c>
    </row>
    <row r="418" spans="1:3" x14ac:dyDescent="0.2">
      <c r="A418" s="3">
        <v>3.97</v>
      </c>
      <c r="B418" s="3"/>
      <c r="C418" s="3">
        <f t="shared" si="9"/>
        <v>2.0939819120629424</v>
      </c>
    </row>
    <row r="419" spans="1:3" x14ac:dyDescent="0.2">
      <c r="A419" s="3">
        <v>3.98</v>
      </c>
      <c r="B419" s="3"/>
      <c r="C419" s="3">
        <f t="shared" si="9"/>
        <v>2.0939819120629424</v>
      </c>
    </row>
    <row r="420" spans="1:3" x14ac:dyDescent="0.2">
      <c r="A420" s="3">
        <v>3.99</v>
      </c>
      <c r="B420" s="3"/>
      <c r="C420" s="3">
        <f t="shared" si="9"/>
        <v>2.0939819120629424</v>
      </c>
    </row>
    <row r="421" spans="1:3" x14ac:dyDescent="0.2">
      <c r="A421" s="3">
        <v>4</v>
      </c>
      <c r="B421" s="3"/>
      <c r="C421" s="3">
        <f t="shared" si="9"/>
        <v>2.0939819120629424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>
      <selection activeCell="Y55" sqref="Y55"/>
    </sheetView>
  </sheetViews>
  <sheetFormatPr defaultRowHeight="12.75" x14ac:dyDescent="0.2"/>
  <cols>
    <col min="1" max="2" width="9.140625" style="11"/>
    <col min="3" max="3" width="10.140625" style="11" bestFit="1" customWidth="1"/>
    <col min="4" max="4" width="12.140625" style="11" bestFit="1" customWidth="1"/>
    <col min="5" max="16384" width="9.140625" style="11"/>
  </cols>
  <sheetData>
    <row r="1" spans="1:6" x14ac:dyDescent="0.2">
      <c r="A1" s="11" t="s">
        <v>1</v>
      </c>
      <c r="B1" s="11" t="s">
        <v>5</v>
      </c>
      <c r="C1" s="11" t="s">
        <v>41</v>
      </c>
      <c r="D1" s="11" t="s">
        <v>0</v>
      </c>
      <c r="E1" s="11" t="s">
        <v>6</v>
      </c>
      <c r="F1" s="14" t="s">
        <v>42</v>
      </c>
    </row>
    <row r="2" spans="1:6" x14ac:dyDescent="0.2">
      <c r="A2" s="11">
        <v>13126</v>
      </c>
      <c r="B2" s="11" t="s">
        <v>2</v>
      </c>
      <c r="C2" s="11" t="s">
        <v>43</v>
      </c>
      <c r="D2" s="11" t="s">
        <v>44</v>
      </c>
      <c r="E2" s="12">
        <v>0</v>
      </c>
      <c r="F2" s="15">
        <v>5.6020599913279625</v>
      </c>
    </row>
    <row r="3" spans="1:6" x14ac:dyDescent="0.2">
      <c r="A3" s="11">
        <v>13126</v>
      </c>
      <c r="B3" s="11" t="s">
        <v>2</v>
      </c>
      <c r="C3" s="11" t="s">
        <v>43</v>
      </c>
      <c r="D3" s="11" t="s">
        <v>44</v>
      </c>
      <c r="E3" s="12">
        <v>0.5</v>
      </c>
      <c r="F3" s="15">
        <v>2.7993405494535817</v>
      </c>
    </row>
    <row r="4" spans="1:6" x14ac:dyDescent="0.2">
      <c r="A4" s="11">
        <v>13126</v>
      </c>
      <c r="B4" s="11" t="s">
        <v>2</v>
      </c>
      <c r="C4" s="11" t="s">
        <v>43</v>
      </c>
      <c r="D4" s="11" t="s">
        <v>44</v>
      </c>
      <c r="E4" s="12">
        <v>1</v>
      </c>
      <c r="F4" s="15">
        <v>2</v>
      </c>
    </row>
    <row r="5" spans="1:6" x14ac:dyDescent="0.2">
      <c r="A5" s="11">
        <v>13126</v>
      </c>
      <c r="B5" s="11" t="s">
        <v>2</v>
      </c>
      <c r="C5" s="11" t="s">
        <v>43</v>
      </c>
      <c r="D5" s="11" t="s">
        <v>44</v>
      </c>
      <c r="E5" s="12">
        <v>1.5</v>
      </c>
      <c r="F5" s="15" t="s">
        <v>46</v>
      </c>
    </row>
    <row r="6" spans="1:6" x14ac:dyDescent="0.2">
      <c r="A6" s="11">
        <v>13126</v>
      </c>
      <c r="B6" s="11" t="s">
        <v>2</v>
      </c>
      <c r="C6" s="11" t="s">
        <v>43</v>
      </c>
      <c r="D6" s="11" t="s">
        <v>44</v>
      </c>
      <c r="E6" s="12">
        <v>2</v>
      </c>
      <c r="F6" s="15">
        <v>1.8129133566428555</v>
      </c>
    </row>
    <row r="7" spans="1:6" x14ac:dyDescent="0.2">
      <c r="A7" s="11">
        <v>13126</v>
      </c>
      <c r="B7" s="11" t="s">
        <v>2</v>
      </c>
      <c r="C7" s="11" t="s">
        <v>43</v>
      </c>
      <c r="D7" s="11" t="s">
        <v>44</v>
      </c>
      <c r="E7" s="12">
        <v>2.5</v>
      </c>
      <c r="F7" s="15" t="s">
        <v>46</v>
      </c>
    </row>
    <row r="8" spans="1:6" x14ac:dyDescent="0.2">
      <c r="A8" s="11">
        <v>13126</v>
      </c>
      <c r="B8" s="11" t="s">
        <v>2</v>
      </c>
      <c r="C8" s="11" t="s">
        <v>43</v>
      </c>
      <c r="D8" s="11" t="s">
        <v>44</v>
      </c>
      <c r="E8" s="12">
        <v>3</v>
      </c>
      <c r="F8" s="15">
        <v>1.1760912590556813</v>
      </c>
    </row>
    <row r="9" spans="1:6" x14ac:dyDescent="0.2">
      <c r="A9" s="11">
        <v>13126</v>
      </c>
      <c r="B9" s="11" t="s">
        <v>2</v>
      </c>
      <c r="C9" s="11" t="s">
        <v>43</v>
      </c>
      <c r="D9" s="11" t="s">
        <v>44</v>
      </c>
      <c r="E9" s="12">
        <v>3.5</v>
      </c>
      <c r="F9" s="15" t="s">
        <v>46</v>
      </c>
    </row>
    <row r="10" spans="1:6" x14ac:dyDescent="0.2">
      <c r="A10" s="11">
        <v>13126</v>
      </c>
      <c r="B10" s="11" t="s">
        <v>2</v>
      </c>
      <c r="C10" s="11" t="s">
        <v>43</v>
      </c>
      <c r="D10" s="11" t="s">
        <v>44</v>
      </c>
      <c r="E10" s="12">
        <v>4</v>
      </c>
      <c r="F10" s="15" t="s">
        <v>46</v>
      </c>
    </row>
    <row r="11" spans="1:6" x14ac:dyDescent="0.2">
      <c r="A11" s="11">
        <v>13126</v>
      </c>
      <c r="B11" s="11" t="s">
        <v>3</v>
      </c>
      <c r="C11" s="11" t="s">
        <v>43</v>
      </c>
      <c r="D11" s="11" t="s">
        <v>44</v>
      </c>
      <c r="E11" s="12">
        <v>0</v>
      </c>
      <c r="F11" s="15">
        <v>5.6720978579357171</v>
      </c>
    </row>
    <row r="12" spans="1:6" x14ac:dyDescent="0.2">
      <c r="A12" s="11">
        <v>13126</v>
      </c>
      <c r="B12" s="11" t="s">
        <v>3</v>
      </c>
      <c r="C12" s="11" t="s">
        <v>43</v>
      </c>
      <c r="D12" s="11" t="s">
        <v>44</v>
      </c>
      <c r="E12" s="12">
        <v>0.5</v>
      </c>
      <c r="F12" s="15">
        <v>1.4771212547196624</v>
      </c>
    </row>
    <row r="13" spans="1:6" x14ac:dyDescent="0.2">
      <c r="A13" s="11">
        <v>13126</v>
      </c>
      <c r="B13" s="11" t="s">
        <v>3</v>
      </c>
      <c r="C13" s="11" t="s">
        <v>43</v>
      </c>
      <c r="D13" s="11" t="s">
        <v>44</v>
      </c>
      <c r="E13" s="12">
        <v>1</v>
      </c>
      <c r="F13" s="15">
        <v>2</v>
      </c>
    </row>
    <row r="14" spans="1:6" x14ac:dyDescent="0.2">
      <c r="A14" s="11">
        <v>13126</v>
      </c>
      <c r="B14" s="11" t="s">
        <v>3</v>
      </c>
      <c r="C14" s="11" t="s">
        <v>43</v>
      </c>
      <c r="D14" s="11" t="s">
        <v>44</v>
      </c>
      <c r="E14" s="12">
        <v>1.5</v>
      </c>
      <c r="F14" s="15" t="s">
        <v>46</v>
      </c>
    </row>
    <row r="15" spans="1:6" x14ac:dyDescent="0.2">
      <c r="A15" s="11">
        <v>13126</v>
      </c>
      <c r="B15" s="11" t="s">
        <v>3</v>
      </c>
      <c r="C15" s="11" t="s">
        <v>43</v>
      </c>
      <c r="D15" s="11" t="s">
        <v>44</v>
      </c>
      <c r="E15" s="12">
        <v>2</v>
      </c>
      <c r="F15" s="15">
        <v>1.5440680443502757</v>
      </c>
    </row>
    <row r="16" spans="1:6" x14ac:dyDescent="0.2">
      <c r="A16" s="11">
        <v>13126</v>
      </c>
      <c r="B16" s="11" t="s">
        <v>3</v>
      </c>
      <c r="C16" s="11" t="s">
        <v>43</v>
      </c>
      <c r="D16" s="11" t="s">
        <v>44</v>
      </c>
      <c r="E16" s="12">
        <v>2.5</v>
      </c>
      <c r="F16" s="15" t="s">
        <v>46</v>
      </c>
    </row>
    <row r="17" spans="1:6" x14ac:dyDescent="0.2">
      <c r="A17" s="11">
        <v>13126</v>
      </c>
      <c r="B17" s="11" t="s">
        <v>3</v>
      </c>
      <c r="C17" s="11" t="s">
        <v>43</v>
      </c>
      <c r="D17" s="11" t="s">
        <v>44</v>
      </c>
      <c r="E17" s="12">
        <v>3</v>
      </c>
      <c r="F17" s="15">
        <v>2.5854607295085006</v>
      </c>
    </row>
    <row r="18" spans="1:6" x14ac:dyDescent="0.2">
      <c r="A18" s="11">
        <v>13126</v>
      </c>
      <c r="B18" s="11" t="s">
        <v>3</v>
      </c>
      <c r="C18" s="11" t="s">
        <v>43</v>
      </c>
      <c r="D18" s="11" t="s">
        <v>44</v>
      </c>
      <c r="E18" s="12">
        <v>3.5</v>
      </c>
      <c r="F18" s="15" t="s">
        <v>46</v>
      </c>
    </row>
    <row r="19" spans="1:6" x14ac:dyDescent="0.2">
      <c r="A19" s="11">
        <v>13126</v>
      </c>
      <c r="B19" s="11" t="s">
        <v>3</v>
      </c>
      <c r="C19" s="11" t="s">
        <v>43</v>
      </c>
      <c r="D19" s="11" t="s">
        <v>44</v>
      </c>
      <c r="E19" s="12">
        <v>4</v>
      </c>
      <c r="F19" s="15">
        <v>2.2174839442139063</v>
      </c>
    </row>
    <row r="20" spans="1:6" x14ac:dyDescent="0.2">
      <c r="A20" s="11">
        <v>13126</v>
      </c>
      <c r="B20" s="11" t="s">
        <v>4</v>
      </c>
      <c r="C20" s="11" t="s">
        <v>43</v>
      </c>
      <c r="D20" s="11" t="s">
        <v>44</v>
      </c>
      <c r="E20" s="12">
        <v>0</v>
      </c>
      <c r="F20" s="15">
        <v>5.568201724066995</v>
      </c>
    </row>
    <row r="21" spans="1:6" x14ac:dyDescent="0.2">
      <c r="A21" s="11">
        <v>13126</v>
      </c>
      <c r="B21" s="11" t="s">
        <v>4</v>
      </c>
      <c r="C21" s="11" t="s">
        <v>43</v>
      </c>
      <c r="D21" s="11" t="s">
        <v>44</v>
      </c>
      <c r="E21" s="12">
        <v>0.5</v>
      </c>
      <c r="F21" s="15">
        <v>2.6020599913279625</v>
      </c>
    </row>
    <row r="22" spans="1:6" x14ac:dyDescent="0.2">
      <c r="A22" s="11">
        <v>13126</v>
      </c>
      <c r="B22" s="11" t="s">
        <v>4</v>
      </c>
      <c r="C22" s="11" t="s">
        <v>43</v>
      </c>
      <c r="D22" s="11" t="s">
        <v>44</v>
      </c>
      <c r="E22" s="12">
        <v>1</v>
      </c>
      <c r="F22" s="15">
        <v>2.0606978403536118</v>
      </c>
    </row>
    <row r="23" spans="1:6" x14ac:dyDescent="0.2">
      <c r="A23" s="11">
        <v>13126</v>
      </c>
      <c r="B23" s="11" t="s">
        <v>4</v>
      </c>
      <c r="C23" s="11" t="s">
        <v>43</v>
      </c>
      <c r="D23" s="11" t="s">
        <v>44</v>
      </c>
      <c r="E23" s="12">
        <v>1.5</v>
      </c>
      <c r="F23" s="15" t="s">
        <v>46</v>
      </c>
    </row>
    <row r="24" spans="1:6" x14ac:dyDescent="0.2">
      <c r="A24" s="11">
        <v>13126</v>
      </c>
      <c r="B24" s="11" t="s">
        <v>4</v>
      </c>
      <c r="C24" s="11" t="s">
        <v>43</v>
      </c>
      <c r="D24" s="11" t="s">
        <v>44</v>
      </c>
      <c r="E24" s="12">
        <v>2</v>
      </c>
      <c r="F24" s="15">
        <v>2.8027737252919755</v>
      </c>
    </row>
    <row r="25" spans="1:6" x14ac:dyDescent="0.2">
      <c r="A25" s="11">
        <v>13126</v>
      </c>
      <c r="B25" s="11" t="s">
        <v>4</v>
      </c>
      <c r="C25" s="11" t="s">
        <v>43</v>
      </c>
      <c r="D25" s="11" t="s">
        <v>44</v>
      </c>
      <c r="E25" s="12">
        <v>2.5</v>
      </c>
      <c r="F25" s="15" t="s">
        <v>46</v>
      </c>
    </row>
    <row r="26" spans="1:6" x14ac:dyDescent="0.2">
      <c r="A26" s="11">
        <v>13126</v>
      </c>
      <c r="B26" s="11" t="s">
        <v>4</v>
      </c>
      <c r="C26" s="11" t="s">
        <v>43</v>
      </c>
      <c r="D26" s="11" t="s">
        <v>44</v>
      </c>
      <c r="E26" s="12">
        <v>3</v>
      </c>
      <c r="F26" s="15">
        <v>2.7403626894942437</v>
      </c>
    </row>
    <row r="27" spans="1:6" x14ac:dyDescent="0.2">
      <c r="A27" s="11">
        <v>13126</v>
      </c>
      <c r="B27" s="11" t="s">
        <v>4</v>
      </c>
      <c r="C27" s="11" t="s">
        <v>43</v>
      </c>
      <c r="D27" s="11" t="s">
        <v>44</v>
      </c>
      <c r="E27" s="12">
        <v>3.5</v>
      </c>
      <c r="F27" s="15" t="s">
        <v>46</v>
      </c>
    </row>
    <row r="28" spans="1:6" x14ac:dyDescent="0.2">
      <c r="A28" s="11">
        <v>13126</v>
      </c>
      <c r="B28" s="11" t="s">
        <v>4</v>
      </c>
      <c r="C28" s="11" t="s">
        <v>43</v>
      </c>
      <c r="D28" s="11" t="s">
        <v>44</v>
      </c>
      <c r="E28" s="12">
        <v>4</v>
      </c>
      <c r="F28" s="15" t="s">
        <v>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18"/>
  <sheetViews>
    <sheetView zoomScale="90" zoomScaleNormal="90" workbookViewId="0"/>
  </sheetViews>
  <sheetFormatPr defaultRowHeight="12.75" x14ac:dyDescent="0.2"/>
  <cols>
    <col min="1" max="1" width="9.140625" style="8"/>
    <col min="2" max="3" width="9.85546875" style="8" customWidth="1"/>
    <col min="4" max="5" width="9.140625" style="8"/>
    <col min="6" max="6" width="12.140625" style="8" bestFit="1" customWidth="1"/>
    <col min="7" max="16384" width="9.140625" style="11"/>
  </cols>
  <sheetData>
    <row r="1" spans="1:29" ht="24" customHeight="1" x14ac:dyDescent="0.2">
      <c r="A1" s="10" t="s">
        <v>6</v>
      </c>
      <c r="B1" s="2" t="s">
        <v>7</v>
      </c>
      <c r="C1" s="2" t="s">
        <v>8</v>
      </c>
      <c r="D1" s="1" t="s">
        <v>9</v>
      </c>
      <c r="E1" s="3"/>
      <c r="F1" s="1" t="s">
        <v>11</v>
      </c>
      <c r="G1" s="4" t="s">
        <v>12</v>
      </c>
      <c r="H1" s="4" t="s">
        <v>15</v>
      </c>
      <c r="I1" s="12"/>
      <c r="J1" s="12"/>
      <c r="K1" s="12"/>
      <c r="L1" s="12"/>
      <c r="M1" s="12"/>
      <c r="O1" s="12"/>
      <c r="U1" s="12"/>
      <c r="V1" s="12"/>
      <c r="W1" s="12"/>
      <c r="X1" s="12"/>
      <c r="Y1" s="12"/>
      <c r="Z1" s="12"/>
      <c r="AA1" s="12"/>
      <c r="AB1" s="12"/>
      <c r="AC1" s="12"/>
    </row>
    <row r="2" spans="1:29" x14ac:dyDescent="0.2">
      <c r="A2" s="3">
        <v>0</v>
      </c>
      <c r="B2" s="3">
        <v>5.6989700043360187</v>
      </c>
      <c r="C2" s="3">
        <f t="shared" ref="C2:C14" si="0">LOG((10^$G$5-10^$G$2)*10^(-1*((A2/$G$3)^$G$4))+10^$G$2)</f>
        <v>5.7149999607069359</v>
      </c>
      <c r="D2" s="3">
        <f t="shared" ref="D2:D14" si="1" xml:space="preserve"> (B2 - C2)^2</f>
        <v>2.5695950125350888E-4</v>
      </c>
      <c r="E2" s="3"/>
      <c r="F2" s="3" t="s">
        <v>33</v>
      </c>
      <c r="G2" s="13">
        <v>1.7610217641220065</v>
      </c>
      <c r="H2" s="13">
        <v>0.23252021033747536</v>
      </c>
      <c r="I2" s="12"/>
      <c r="J2" s="12"/>
      <c r="K2" s="12"/>
      <c r="L2" s="5" t="s">
        <v>16</v>
      </c>
      <c r="M2" s="13">
        <v>0.14034534302920121</v>
      </c>
      <c r="O2" s="12"/>
      <c r="U2" s="12"/>
      <c r="V2" s="12"/>
      <c r="W2" s="12"/>
      <c r="X2" s="12"/>
      <c r="Y2" s="12"/>
      <c r="Z2" s="12"/>
      <c r="AA2" s="12"/>
      <c r="AB2" s="12"/>
      <c r="AC2" s="12"/>
    </row>
    <row r="3" spans="1:29" x14ac:dyDescent="0.2">
      <c r="A3" s="3">
        <v>0.5</v>
      </c>
      <c r="B3" s="3">
        <v>3</v>
      </c>
      <c r="C3" s="3">
        <f t="shared" si="0"/>
        <v>2.6801931776908643</v>
      </c>
      <c r="D3" s="3">
        <f t="shared" si="1"/>
        <v>0.10227640359546709</v>
      </c>
      <c r="E3" s="3"/>
      <c r="F3" s="3" t="s">
        <v>28</v>
      </c>
      <c r="G3" s="13">
        <v>1.3054043389095767E-2</v>
      </c>
      <c r="H3" s="13">
        <v>3.2838496085841294E-2</v>
      </c>
      <c r="I3" s="12"/>
      <c r="J3" s="12"/>
      <c r="K3" s="12"/>
      <c r="L3" s="5" t="s">
        <v>19</v>
      </c>
      <c r="M3" s="13">
        <f>SQRT(M2)</f>
        <v>0.37462693847239709</v>
      </c>
      <c r="O3" s="12"/>
      <c r="U3" s="12"/>
      <c r="V3" s="12"/>
      <c r="W3" s="12"/>
      <c r="X3" s="12"/>
      <c r="Y3" s="12"/>
      <c r="Z3" s="12"/>
      <c r="AA3" s="12"/>
      <c r="AB3" s="12"/>
      <c r="AC3" s="12"/>
    </row>
    <row r="4" spans="1:29" x14ac:dyDescent="0.2">
      <c r="A4" s="3">
        <v>1</v>
      </c>
      <c r="B4" s="3">
        <v>2.3010299956639813</v>
      </c>
      <c r="C4" s="3">
        <f t="shared" si="0"/>
        <v>2.1284080791856042</v>
      </c>
      <c r="D4" s="3">
        <f t="shared" si="1"/>
        <v>2.9798326048667799E-2</v>
      </c>
      <c r="E4" s="3"/>
      <c r="F4" s="3" t="s">
        <v>29</v>
      </c>
      <c r="G4" s="13">
        <v>0.30951311127156805</v>
      </c>
      <c r="H4" s="13">
        <v>0.19882094782675724</v>
      </c>
      <c r="I4" s="12"/>
      <c r="J4" s="12"/>
      <c r="K4" s="12"/>
      <c r="L4" s="5" t="s">
        <v>17</v>
      </c>
      <c r="M4" s="13">
        <v>0.96032692020592469</v>
      </c>
      <c r="O4" s="12"/>
      <c r="U4" s="12"/>
      <c r="V4" s="12"/>
      <c r="W4" s="12"/>
      <c r="X4" s="12"/>
      <c r="Y4" s="12"/>
      <c r="Z4" s="12"/>
      <c r="AA4" s="12"/>
      <c r="AB4" s="12"/>
      <c r="AC4" s="12"/>
    </row>
    <row r="5" spans="1:29" x14ac:dyDescent="0.2">
      <c r="A5" s="3">
        <v>2</v>
      </c>
      <c r="B5" s="3">
        <v>1.5440680443502757</v>
      </c>
      <c r="C5" s="3">
        <f t="shared" si="0"/>
        <v>1.8259364974880841</v>
      </c>
      <c r="D5" s="3">
        <f t="shared" si="1"/>
        <v>7.9449824874300884E-2</v>
      </c>
      <c r="E5" s="3"/>
      <c r="F5" s="3" t="s">
        <v>14</v>
      </c>
      <c r="G5" s="13">
        <v>5.7149999607069359</v>
      </c>
      <c r="H5" s="13">
        <v>0.21629000631809209</v>
      </c>
      <c r="I5" s="12"/>
      <c r="J5" s="12"/>
      <c r="K5" s="12"/>
      <c r="L5" s="5" t="s">
        <v>18</v>
      </c>
      <c r="M5" s="13">
        <v>0.9471025602745663</v>
      </c>
      <c r="O5" s="12"/>
      <c r="U5" s="12"/>
      <c r="V5" s="12"/>
      <c r="W5" s="12"/>
      <c r="X5" s="12"/>
      <c r="Y5" s="12"/>
      <c r="Z5" s="12"/>
      <c r="AA5" s="12"/>
      <c r="AB5" s="12"/>
      <c r="AC5" s="12"/>
    </row>
    <row r="6" spans="1:29" x14ac:dyDescent="0.2">
      <c r="A6" s="3">
        <v>3</v>
      </c>
      <c r="B6" s="3">
        <v>1.6989700043360187</v>
      </c>
      <c r="C6" s="3">
        <f t="shared" si="0"/>
        <v>1.7769638998088453</v>
      </c>
      <c r="D6" s="3">
        <f t="shared" si="1"/>
        <v>6.0830477310261913E-3</v>
      </c>
      <c r="E6" s="3"/>
      <c r="F6" s="3"/>
      <c r="G6" s="12"/>
      <c r="H6" s="12"/>
      <c r="I6" s="12"/>
      <c r="J6" s="12"/>
      <c r="K6" s="12"/>
      <c r="L6" s="12"/>
      <c r="M6" s="12"/>
      <c r="O6" s="12"/>
      <c r="U6" s="12"/>
      <c r="V6" s="12"/>
      <c r="W6" s="12"/>
      <c r="X6" s="12"/>
      <c r="Y6" s="12"/>
      <c r="Z6" s="12"/>
      <c r="AA6" s="12"/>
      <c r="AB6" s="12"/>
      <c r="AC6" s="12"/>
    </row>
    <row r="7" spans="1:29" x14ac:dyDescent="0.2">
      <c r="A7" s="3">
        <v>4</v>
      </c>
      <c r="B7" s="3">
        <v>1.6989700043360187</v>
      </c>
      <c r="C7" s="3">
        <f t="shared" si="0"/>
        <v>1.7661135153605578</v>
      </c>
      <c r="D7" s="3">
        <f t="shared" si="1"/>
        <v>4.508251072702401E-3</v>
      </c>
      <c r="E7" s="3"/>
      <c r="F7" s="1" t="s">
        <v>20</v>
      </c>
      <c r="G7" s="12"/>
      <c r="H7" s="12"/>
      <c r="I7" s="12"/>
      <c r="J7" s="12"/>
      <c r="K7" s="12"/>
      <c r="L7" s="12"/>
      <c r="M7" s="12"/>
      <c r="O7" s="12"/>
      <c r="U7" s="12"/>
      <c r="V7" s="12"/>
      <c r="W7" s="12"/>
      <c r="X7" s="12"/>
      <c r="Y7" s="12"/>
      <c r="Z7" s="12"/>
      <c r="AA7" s="12"/>
      <c r="AB7" s="12"/>
      <c r="AC7" s="12"/>
    </row>
    <row r="8" spans="1:29" x14ac:dyDescent="0.2">
      <c r="A8" s="3">
        <v>0</v>
      </c>
      <c r="B8" s="3">
        <v>5.6020599913279625</v>
      </c>
      <c r="C8" s="3">
        <f t="shared" si="0"/>
        <v>5.7149999607069359</v>
      </c>
      <c r="D8" s="3">
        <f t="shared" si="1"/>
        <v>1.2755436683323457E-2</v>
      </c>
      <c r="E8" s="3"/>
      <c r="F8" s="3" t="s">
        <v>34</v>
      </c>
      <c r="G8" s="12"/>
      <c r="H8" s="12"/>
      <c r="I8" s="12"/>
      <c r="J8" s="12"/>
      <c r="K8" s="12"/>
      <c r="L8" s="12"/>
      <c r="M8" s="12"/>
      <c r="O8" s="12"/>
      <c r="U8" s="12"/>
      <c r="V8" s="12"/>
      <c r="W8" s="12"/>
      <c r="X8" s="12"/>
      <c r="Y8" s="12"/>
      <c r="Z8" s="12"/>
      <c r="AA8" s="12"/>
      <c r="AB8" s="12"/>
      <c r="AC8" s="12"/>
    </row>
    <row r="9" spans="1:29" x14ac:dyDescent="0.2">
      <c r="A9" s="3">
        <v>0.5</v>
      </c>
      <c r="B9" s="3">
        <v>2</v>
      </c>
      <c r="C9" s="3">
        <f t="shared" si="0"/>
        <v>2.6801931776908643</v>
      </c>
      <c r="D9" s="3">
        <f t="shared" si="1"/>
        <v>0.46266275897719567</v>
      </c>
      <c r="E9" s="3"/>
      <c r="F9" s="1" t="s">
        <v>21</v>
      </c>
      <c r="G9" s="12"/>
      <c r="H9" s="12"/>
      <c r="I9" s="12"/>
      <c r="J9" s="12"/>
      <c r="K9" s="12"/>
      <c r="L9" s="12"/>
      <c r="M9" s="12"/>
      <c r="O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x14ac:dyDescent="0.2">
      <c r="A10" s="3">
        <v>1</v>
      </c>
      <c r="B10" s="3">
        <v>2.4983105537896004</v>
      </c>
      <c r="C10" s="3">
        <f t="shared" si="0"/>
        <v>2.1284080791856042</v>
      </c>
      <c r="D10" s="3">
        <f t="shared" si="1"/>
        <v>0.13682784071816012</v>
      </c>
      <c r="E10" s="3"/>
      <c r="F10" s="3" t="s">
        <v>35</v>
      </c>
      <c r="G10" s="12"/>
      <c r="H10" s="12"/>
      <c r="I10" s="12"/>
      <c r="J10" s="12"/>
      <c r="K10" s="12"/>
      <c r="L10" s="12"/>
      <c r="M10" s="12"/>
      <c r="O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x14ac:dyDescent="0.2">
      <c r="A11" s="3">
        <v>0</v>
      </c>
      <c r="B11" s="3">
        <v>5.8450980400142569</v>
      </c>
      <c r="C11" s="3">
        <f t="shared" si="0"/>
        <v>5.7149999607069359</v>
      </c>
      <c r="D11" s="3">
        <f t="shared" si="1"/>
        <v>1.6925510239453979E-2</v>
      </c>
      <c r="E11" s="3"/>
      <c r="F11" s="1" t="s">
        <v>22</v>
      </c>
      <c r="G11" s="12"/>
      <c r="H11" s="12"/>
      <c r="I11" s="12"/>
      <c r="J11" s="12"/>
      <c r="K11" s="12"/>
      <c r="L11" s="12"/>
      <c r="M11" s="12"/>
      <c r="O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x14ac:dyDescent="0.2">
      <c r="A12" s="3">
        <v>0.5</v>
      </c>
      <c r="B12" s="3">
        <v>3</v>
      </c>
      <c r="C12" s="3">
        <f t="shared" si="0"/>
        <v>2.6801931776908643</v>
      </c>
      <c r="D12" s="3">
        <f t="shared" si="1"/>
        <v>0.10227640359546709</v>
      </c>
      <c r="E12" s="3"/>
      <c r="F12" s="18" t="s">
        <v>36</v>
      </c>
      <c r="G12" s="18"/>
      <c r="H12" s="18"/>
      <c r="I12" s="18"/>
      <c r="J12" s="18"/>
      <c r="K12" s="18"/>
      <c r="L12" s="18"/>
      <c r="M12" s="12"/>
      <c r="O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x14ac:dyDescent="0.2">
      <c r="A13" s="3">
        <v>1</v>
      </c>
      <c r="B13" s="3">
        <v>1.6989700043360187</v>
      </c>
      <c r="C13" s="3">
        <f t="shared" si="0"/>
        <v>2.1284080791856042</v>
      </c>
      <c r="D13" s="3">
        <f t="shared" si="1"/>
        <v>0.18441706013051812</v>
      </c>
      <c r="E13" s="3"/>
      <c r="F13" s="18"/>
      <c r="G13" s="18"/>
      <c r="H13" s="18"/>
      <c r="I13" s="18"/>
      <c r="J13" s="18"/>
      <c r="K13" s="18"/>
      <c r="L13" s="18"/>
      <c r="M13" s="12"/>
      <c r="O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x14ac:dyDescent="0.2">
      <c r="A14" s="3">
        <v>3</v>
      </c>
      <c r="B14" s="3">
        <v>2.1303337684950061</v>
      </c>
      <c r="C14" s="3">
        <f t="shared" si="0"/>
        <v>1.7769638998088453</v>
      </c>
      <c r="D14" s="3">
        <f t="shared" si="1"/>
        <v>0.12487026409527455</v>
      </c>
      <c r="E14" s="3"/>
      <c r="F14" s="18"/>
      <c r="G14" s="18"/>
      <c r="H14" s="18"/>
      <c r="I14" s="18"/>
      <c r="J14" s="18"/>
      <c r="K14" s="18"/>
      <c r="L14" s="18"/>
      <c r="M14" s="12"/>
      <c r="O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29" x14ac:dyDescent="0.2">
      <c r="A15" s="1" t="s">
        <v>10</v>
      </c>
      <c r="B15" s="3"/>
      <c r="C15" s="3"/>
      <c r="D15" s="3">
        <f>SUM(D2:D14)</f>
        <v>1.2631080872628109</v>
      </c>
      <c r="E15" s="3"/>
      <c r="F15" s="3"/>
      <c r="G15" s="12"/>
      <c r="H15" s="12"/>
      <c r="I15" s="12"/>
      <c r="J15" s="12"/>
      <c r="K15" s="12"/>
      <c r="L15" s="12"/>
      <c r="M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1:29" x14ac:dyDescent="0.2">
      <c r="A16" s="3"/>
      <c r="B16" s="3"/>
      <c r="C16" s="3"/>
      <c r="D16" s="3"/>
      <c r="E16" s="3"/>
      <c r="F16" s="3"/>
      <c r="G16" s="12"/>
      <c r="H16" s="12"/>
      <c r="I16" s="12"/>
      <c r="J16" s="12"/>
      <c r="K16" s="12"/>
      <c r="L16" s="12"/>
      <c r="M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1:29" x14ac:dyDescent="0.2">
      <c r="A17" s="3"/>
      <c r="B17" s="3"/>
      <c r="C17" s="3"/>
      <c r="D17" s="3"/>
      <c r="E17" s="3"/>
      <c r="F17" s="3"/>
      <c r="G17" s="12"/>
      <c r="H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1:29" x14ac:dyDescent="0.2">
      <c r="A18" s="3">
        <v>0</v>
      </c>
      <c r="B18" s="3"/>
      <c r="C18" s="3">
        <f>LOG((10^$G$5-10^$G$2)*10^(-1*((A18/$G$3)^$G$4))+10^$G$2)</f>
        <v>5.7149999607069359</v>
      </c>
      <c r="D18" s="3"/>
      <c r="E18" s="3"/>
      <c r="F18" s="3"/>
      <c r="G18" s="12"/>
      <c r="H18" s="12"/>
      <c r="I18" s="12"/>
      <c r="J18" s="12"/>
      <c r="K18" s="12"/>
      <c r="L18" s="12"/>
      <c r="M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1:29" x14ac:dyDescent="0.2">
      <c r="A19" s="3">
        <v>0.01</v>
      </c>
      <c r="B19" s="3"/>
      <c r="C19" s="3">
        <f t="shared" ref="C19:C20" si="2">LOG((10^$G$5-10^$G$2)*10^(-1*((A19/$G$3)^$G$4))+10^$G$2)</f>
        <v>4.7945325354927828</v>
      </c>
      <c r="D19" s="3"/>
      <c r="E19" s="3"/>
      <c r="F19" s="3"/>
      <c r="G19" s="12"/>
      <c r="H19" s="12"/>
      <c r="I19" s="12"/>
      <c r="J19" s="12"/>
      <c r="K19" s="12"/>
      <c r="L19" s="12"/>
      <c r="M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1:29" x14ac:dyDescent="0.2">
      <c r="A20" s="3">
        <v>0.02</v>
      </c>
      <c r="B20" s="3"/>
      <c r="C20" s="3">
        <f t="shared" si="2"/>
        <v>4.5744553831477974</v>
      </c>
      <c r="D20" s="3"/>
      <c r="E20" s="3"/>
      <c r="F20" s="3"/>
      <c r="G20" s="12"/>
      <c r="H20" s="12"/>
      <c r="I20" s="12"/>
      <c r="J20" s="12"/>
      <c r="K20" s="12"/>
      <c r="L20" s="12"/>
      <c r="M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1:29" x14ac:dyDescent="0.2">
      <c r="A21" s="3">
        <v>0.03</v>
      </c>
      <c r="B21" s="3"/>
      <c r="C21" s="3">
        <f t="shared" ref="C21:C84" si="3">LOG((10^$G$5-10^$G$2)*10^(-1*((A21/$G$3)^$G$4))+10^$G$2)</f>
        <v>4.4221494543179762</v>
      </c>
      <c r="D21" s="3"/>
      <c r="E21" s="3"/>
      <c r="F21" s="3"/>
      <c r="G21" s="12"/>
      <c r="H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1:29" x14ac:dyDescent="0.2">
      <c r="A22" s="3">
        <v>0.04</v>
      </c>
      <c r="B22" s="3"/>
      <c r="C22" s="3">
        <f t="shared" si="3"/>
        <v>4.3019706417098087</v>
      </c>
      <c r="D22" s="3"/>
      <c r="E22" s="3"/>
      <c r="F22" s="3"/>
      <c r="G22" s="12"/>
      <c r="H22" s="12"/>
      <c r="I22" s="12"/>
      <c r="J22" s="12"/>
      <c r="K22" s="12"/>
      <c r="L22" s="12"/>
      <c r="M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x14ac:dyDescent="0.2">
      <c r="A23" s="3">
        <v>0.05</v>
      </c>
      <c r="B23" s="3"/>
      <c r="C23" s="3">
        <f t="shared" si="3"/>
        <v>4.2011710007145568</v>
      </c>
      <c r="D23" s="3"/>
      <c r="E23" s="3"/>
      <c r="F23" s="3"/>
      <c r="G23" s="12"/>
      <c r="H23" s="12"/>
      <c r="I23" s="12"/>
      <c r="J23" s="12"/>
      <c r="K23" s="12"/>
      <c r="L23" s="12"/>
      <c r="M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1:29" x14ac:dyDescent="0.2">
      <c r="A24" s="3">
        <v>0.06</v>
      </c>
      <c r="B24" s="3"/>
      <c r="C24" s="3">
        <f t="shared" si="3"/>
        <v>4.113552828778765</v>
      </c>
      <c r="D24" s="3"/>
      <c r="E24" s="3"/>
      <c r="F24" s="3"/>
      <c r="G24" s="12"/>
      <c r="H24" s="12"/>
      <c r="I24" s="12"/>
      <c r="J24" s="12"/>
      <c r="K24" s="12"/>
      <c r="L24" s="12"/>
      <c r="M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x14ac:dyDescent="0.2">
      <c r="A25" s="3">
        <v>7.0000000000000007E-2</v>
      </c>
      <c r="B25" s="3"/>
      <c r="C25" s="3">
        <f t="shared" si="3"/>
        <v>4.0355820735857648</v>
      </c>
      <c r="D25" s="3"/>
      <c r="E25" s="3"/>
      <c r="F25" s="3"/>
      <c r="G25" s="12"/>
      <c r="H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1:29" x14ac:dyDescent="0.2">
      <c r="A26" s="3">
        <v>0.08</v>
      </c>
      <c r="B26" s="3"/>
      <c r="C26" s="3">
        <f t="shared" si="3"/>
        <v>3.965031748218776</v>
      </c>
      <c r="D26" s="3"/>
      <c r="E26" s="3"/>
      <c r="F26" s="3"/>
      <c r="G26" s="12"/>
      <c r="H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1:29" x14ac:dyDescent="0.2">
      <c r="A27" s="3">
        <v>0.09</v>
      </c>
      <c r="B27" s="3"/>
      <c r="C27" s="3">
        <f t="shared" si="3"/>
        <v>3.9003981703222208</v>
      </c>
      <c r="D27" s="3"/>
      <c r="E27" s="3"/>
      <c r="F27" s="3"/>
      <c r="G27" s="12"/>
      <c r="H27" s="12"/>
      <c r="I27" s="12"/>
      <c r="J27" s="12"/>
      <c r="K27" s="12"/>
      <c r="L27" s="12"/>
      <c r="M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1:29" x14ac:dyDescent="0.2">
      <c r="A28" s="3">
        <v>0.1</v>
      </c>
      <c r="B28" s="3"/>
      <c r="C28" s="3">
        <f t="shared" si="3"/>
        <v>3.8406131624486384</v>
      </c>
      <c r="D28" s="3"/>
      <c r="E28" s="3"/>
      <c r="F28" s="3"/>
      <c r="G28" s="12"/>
      <c r="H28" s="12"/>
      <c r="I28" s="12"/>
      <c r="J28" s="12"/>
      <c r="K28" s="12"/>
      <c r="L28" s="12"/>
      <c r="M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1:29" x14ac:dyDescent="0.2">
      <c r="A29" s="3">
        <v>0.11</v>
      </c>
      <c r="B29" s="3"/>
      <c r="C29" s="3">
        <f t="shared" si="3"/>
        <v>3.7848877657609439</v>
      </c>
      <c r="D29" s="3"/>
      <c r="E29" s="3"/>
      <c r="F29" s="3"/>
      <c r="G29" s="12"/>
      <c r="H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1:29" x14ac:dyDescent="0.2">
      <c r="A30" s="3">
        <v>0.12</v>
      </c>
      <c r="B30" s="3"/>
      <c r="C30" s="3">
        <f t="shared" si="3"/>
        <v>3.7326209745515437</v>
      </c>
      <c r="D30" s="3"/>
      <c r="E30" s="3"/>
      <c r="F30" s="3"/>
      <c r="G30" s="12"/>
      <c r="H30" s="12"/>
      <c r="I30" s="12"/>
      <c r="J30" s="12"/>
      <c r="K30" s="12"/>
      <c r="L30" s="12"/>
      <c r="M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1:29" x14ac:dyDescent="0.2">
      <c r="A31" s="3">
        <v>0.13</v>
      </c>
      <c r="B31" s="3"/>
      <c r="C31" s="3">
        <f t="shared" si="3"/>
        <v>3.6833433254514119</v>
      </c>
      <c r="D31" s="3"/>
      <c r="E31" s="3"/>
      <c r="F31" s="3"/>
      <c r="G31" s="12"/>
      <c r="H31" s="12"/>
      <c r="I31" s="12"/>
      <c r="J31" s="12"/>
      <c r="K31" s="12"/>
      <c r="L31" s="12"/>
      <c r="M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1:29" x14ac:dyDescent="0.2">
      <c r="A32" s="3">
        <v>0.14000000000000001</v>
      </c>
      <c r="B32" s="3"/>
      <c r="C32" s="3">
        <f t="shared" si="3"/>
        <v>3.6366803988837066</v>
      </c>
      <c r="D32" s="3"/>
      <c r="E32" s="3"/>
      <c r="F32" s="3"/>
      <c r="G32" s="12"/>
      <c r="H32" s="12"/>
      <c r="I32" s="12"/>
      <c r="J32" s="12"/>
      <c r="K32" s="12"/>
      <c r="L32" s="12"/>
      <c r="M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1:29" x14ac:dyDescent="0.2">
      <c r="A33" s="3">
        <v>0.15</v>
      </c>
      <c r="B33" s="3"/>
      <c r="C33" s="3">
        <f t="shared" si="3"/>
        <v>3.5923282979996349</v>
      </c>
      <c r="D33" s="3"/>
      <c r="E33" s="3"/>
      <c r="F33" s="3"/>
      <c r="G33" s="12"/>
      <c r="H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1:29" x14ac:dyDescent="0.2">
      <c r="A34" s="3">
        <v>0.16</v>
      </c>
      <c r="B34" s="3"/>
      <c r="C34" s="3">
        <f t="shared" si="3"/>
        <v>3.5500366461907644</v>
      </c>
      <c r="D34" s="3"/>
      <c r="E34" s="3"/>
      <c r="F34" s="3"/>
      <c r="G34" s="12"/>
      <c r="H34" s="12"/>
      <c r="I34" s="12"/>
      <c r="J34" s="12"/>
      <c r="K34" s="12"/>
      <c r="L34" s="12"/>
      <c r="M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1:29" x14ac:dyDescent="0.2">
      <c r="A35" s="3">
        <v>0.17</v>
      </c>
      <c r="B35" s="3"/>
      <c r="C35" s="3">
        <f t="shared" si="3"/>
        <v>3.5095964768205516</v>
      </c>
      <c r="D35" s="3"/>
      <c r="E35" s="3"/>
      <c r="F35" s="3"/>
      <c r="G35" s="12"/>
      <c r="H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1:29" x14ac:dyDescent="0.2">
      <c r="A36" s="3">
        <v>0.18</v>
      </c>
      <c r="B36" s="3"/>
      <c r="C36" s="3">
        <f t="shared" si="3"/>
        <v>3.4708314054513969</v>
      </c>
      <c r="D36" s="3"/>
      <c r="E36" s="3"/>
      <c r="F36" s="3"/>
      <c r="G36" s="12"/>
      <c r="H36" s="12"/>
      <c r="I36" s="12"/>
      <c r="J36" s="12"/>
      <c r="K36" s="12"/>
      <c r="L36" s="12"/>
      <c r="M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x14ac:dyDescent="0.2">
      <c r="A37" s="3">
        <v>0.19</v>
      </c>
      <c r="B37" s="3"/>
      <c r="C37" s="3">
        <f t="shared" si="3"/>
        <v>3.4335910637320599</v>
      </c>
      <c r="D37" s="3"/>
      <c r="E37" s="3"/>
      <c r="F37" s="3"/>
      <c r="G37" s="12"/>
      <c r="H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1:29" x14ac:dyDescent="0.2">
      <c r="A38" s="3">
        <v>0.2</v>
      </c>
      <c r="B38" s="3"/>
      <c r="C38" s="3">
        <f t="shared" si="3"/>
        <v>3.3977461281343322</v>
      </c>
      <c r="D38" s="3"/>
      <c r="E38" s="3"/>
      <c r="F38" s="3"/>
      <c r="G38" s="12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x14ac:dyDescent="0.2">
      <c r="A39" s="3">
        <v>0.21</v>
      </c>
      <c r="B39" s="3"/>
      <c r="C39" s="3">
        <f t="shared" si="3"/>
        <v>3.3631844965455193</v>
      </c>
      <c r="D39" s="3"/>
      <c r="E39" s="3"/>
      <c r="F39" s="3"/>
      <c r="G39" s="12"/>
      <c r="H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1:29" x14ac:dyDescent="0.2">
      <c r="A40" s="3">
        <v>0.22</v>
      </c>
      <c r="B40" s="3"/>
      <c r="C40" s="3">
        <f t="shared" si="3"/>
        <v>3.3298083061383794</v>
      </c>
      <c r="D40" s="3"/>
      <c r="E40" s="3"/>
      <c r="F40" s="3"/>
      <c r="G40" s="12"/>
      <c r="H40" s="12"/>
      <c r="I40" s="12"/>
      <c r="J40" s="12"/>
      <c r="K40" s="12"/>
      <c r="L40" s="12"/>
      <c r="M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1:29" x14ac:dyDescent="0.2">
      <c r="A41" s="3">
        <v>0.23</v>
      </c>
      <c r="B41" s="3"/>
      <c r="C41" s="3">
        <f t="shared" si="3"/>
        <v>3.297531577916712</v>
      </c>
      <c r="D41" s="3"/>
      <c r="E41" s="3"/>
      <c r="F41" s="3"/>
      <c r="G41" s="12"/>
      <c r="H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29" x14ac:dyDescent="0.2">
      <c r="A42" s="3">
        <v>0.24</v>
      </c>
      <c r="B42" s="3"/>
      <c r="C42" s="3">
        <f t="shared" si="3"/>
        <v>3.2662783349483631</v>
      </c>
      <c r="D42" s="3"/>
      <c r="E42" s="3"/>
      <c r="F42" s="3"/>
      <c r="G42" s="12"/>
      <c r="H42" s="12"/>
      <c r="I42" s="12"/>
      <c r="J42" s="12"/>
      <c r="K42" s="12"/>
      <c r="L42" s="12"/>
      <c r="M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x14ac:dyDescent="0.2">
      <c r="A43" s="3">
        <v>0.25</v>
      </c>
      <c r="B43" s="3"/>
      <c r="C43" s="3">
        <f t="shared" si="3"/>
        <v>3.2359810834104277</v>
      </c>
      <c r="D43" s="3"/>
      <c r="E43" s="3"/>
      <c r="F43" s="3"/>
      <c r="G43" s="12"/>
      <c r="H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1:29" x14ac:dyDescent="0.2">
      <c r="A44" s="3">
        <v>0.26</v>
      </c>
      <c r="B44" s="3"/>
      <c r="C44" s="3">
        <f t="shared" si="3"/>
        <v>3.2065795748837931</v>
      </c>
      <c r="D44" s="3"/>
      <c r="E44" s="3"/>
      <c r="F44" s="3"/>
      <c r="G44" s="12"/>
      <c r="H44" s="12"/>
      <c r="I44" s="12"/>
      <c r="J44" s="12"/>
      <c r="K44" s="12"/>
      <c r="L44" s="12"/>
      <c r="M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1:29" x14ac:dyDescent="0.2">
      <c r="A45" s="3">
        <v>0.27</v>
      </c>
      <c r="B45" s="3"/>
      <c r="C45" s="3">
        <f t="shared" si="3"/>
        <v>3.1780197890762372</v>
      </c>
      <c r="D45" s="3"/>
      <c r="E45" s="3"/>
      <c r="F45" s="3"/>
      <c r="G45" s="12"/>
      <c r="H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1:29" x14ac:dyDescent="0.2">
      <c r="A46" s="3">
        <v>0.28000000000000003</v>
      </c>
      <c r="B46" s="3"/>
      <c r="C46" s="3">
        <f t="shared" si="3"/>
        <v>3.1502530910533308</v>
      </c>
      <c r="D46" s="3"/>
      <c r="E46" s="3"/>
      <c r="F46" s="3"/>
      <c r="G46" s="12"/>
      <c r="H46" s="12"/>
      <c r="I46" s="12"/>
      <c r="J46" s="12"/>
      <c r="K46" s="12"/>
      <c r="L46" s="12"/>
      <c r="M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1:29" x14ac:dyDescent="0.2">
      <c r="A47" s="3">
        <v>0.28999999999999998</v>
      </c>
      <c r="B47" s="3"/>
      <c r="C47" s="3">
        <f t="shared" si="3"/>
        <v>3.1232355279083195</v>
      </c>
      <c r="D47" s="3"/>
      <c r="E47" s="3"/>
      <c r="F47" s="3"/>
      <c r="G47" s="12"/>
      <c r="H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1:29" x14ac:dyDescent="0.2">
      <c r="A48" s="3">
        <v>0.3</v>
      </c>
      <c r="B48" s="3"/>
      <c r="C48" s="3">
        <f t="shared" si="3"/>
        <v>3.0969272378066122</v>
      </c>
      <c r="D48" s="3"/>
      <c r="E48" s="3"/>
      <c r="F48" s="3"/>
      <c r="G48" s="12"/>
      <c r="H48" s="12"/>
      <c r="I48" s="12"/>
      <c r="J48" s="12"/>
      <c r="K48" s="12"/>
      <c r="L48" s="12"/>
      <c r="M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1:29" x14ac:dyDescent="0.2">
      <c r="A49" s="3">
        <v>0.31</v>
      </c>
      <c r="B49" s="3"/>
      <c r="C49" s="3">
        <f t="shared" si="3"/>
        <v>3.0712919503139489</v>
      </c>
      <c r="D49" s="3"/>
      <c r="E49" s="3"/>
      <c r="F49" s="3"/>
      <c r="G49" s="12"/>
      <c r="H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1:29" x14ac:dyDescent="0.2">
      <c r="A50" s="3">
        <v>0.32</v>
      </c>
      <c r="B50" s="3"/>
      <c r="C50" s="3">
        <f t="shared" si="3"/>
        <v>3.0462965614236288</v>
      </c>
      <c r="D50" s="3"/>
      <c r="E50" s="3"/>
      <c r="F50" s="3"/>
      <c r="G50" s="12"/>
      <c r="H50" s="12"/>
      <c r="I50" s="12"/>
      <c r="J50" s="12"/>
      <c r="K50" s="12"/>
      <c r="L50" s="12"/>
      <c r="M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1:29" x14ac:dyDescent="0.2">
      <c r="A51" s="3">
        <v>0.33</v>
      </c>
      <c r="B51" s="3"/>
      <c r="C51" s="3">
        <f t="shared" si="3"/>
        <v>3.0219107701320285</v>
      </c>
      <c r="D51" s="3"/>
      <c r="E51" s="3"/>
      <c r="F51" s="3"/>
      <c r="G51" s="12"/>
      <c r="H51" s="12"/>
      <c r="I51" s="12"/>
      <c r="J51" s="12"/>
      <c r="K51" s="12"/>
      <c r="L51" s="12"/>
      <c r="M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1:29" x14ac:dyDescent="0.2">
      <c r="A52" s="3">
        <v>0.34</v>
      </c>
      <c r="B52" s="3"/>
      <c r="C52" s="3">
        <f t="shared" si="3"/>
        <v>2.9981067660526901</v>
      </c>
      <c r="D52" s="3"/>
      <c r="E52" s="3"/>
      <c r="F52" s="3"/>
      <c r="G52" s="12"/>
      <c r="H52" s="12"/>
      <c r="I52" s="12"/>
      <c r="J52" s="12"/>
      <c r="K52" s="12"/>
      <c r="L52" s="12"/>
      <c r="M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1:29" x14ac:dyDescent="0.2">
      <c r="A53" s="3">
        <v>0.35</v>
      </c>
      <c r="B53" s="3"/>
      <c r="C53" s="3">
        <f t="shared" si="3"/>
        <v>2.9748589596085333</v>
      </c>
      <c r="D53" s="3"/>
      <c r="E53" s="3"/>
      <c r="F53" s="3"/>
      <c r="G53" s="12"/>
      <c r="H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1:29" x14ac:dyDescent="0.2">
      <c r="A54" s="3">
        <v>0.36</v>
      </c>
      <c r="B54" s="3"/>
      <c r="C54" s="3">
        <f t="shared" si="3"/>
        <v>2.9521437479446622</v>
      </c>
      <c r="D54" s="3"/>
      <c r="E54" s="3"/>
      <c r="F54" s="3"/>
      <c r="G54" s="12"/>
      <c r="H54" s="12"/>
      <c r="I54" s="12"/>
      <c r="J54" s="12"/>
      <c r="K54" s="12"/>
      <c r="L54" s="12"/>
      <c r="M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1:29" x14ac:dyDescent="0.2">
      <c r="A55" s="3">
        <v>0.37</v>
      </c>
      <c r="B55" s="3"/>
      <c r="C55" s="3">
        <f t="shared" si="3"/>
        <v>2.9299393109678138</v>
      </c>
      <c r="D55" s="3"/>
      <c r="E55" s="3"/>
      <c r="F55" s="3"/>
      <c r="G55" s="12"/>
      <c r="H55" s="12"/>
      <c r="I55" s="12"/>
      <c r="J55" s="12"/>
      <c r="K55" s="12"/>
      <c r="L55" s="12"/>
      <c r="M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x14ac:dyDescent="0.2">
      <c r="A56" s="3">
        <v>0.38</v>
      </c>
      <c r="B56" s="3"/>
      <c r="C56" s="3">
        <f t="shared" si="3"/>
        <v>2.9082254329216126</v>
      </c>
      <c r="D56" s="3"/>
      <c r="E56" s="3"/>
      <c r="F56" s="3"/>
      <c r="G56" s="12"/>
      <c r="H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x14ac:dyDescent="0.2">
      <c r="A57" s="3">
        <v>0.39</v>
      </c>
      <c r="B57" s="3"/>
      <c r="C57" s="3">
        <f t="shared" si="3"/>
        <v>2.8869833457086123</v>
      </c>
      <c r="D57" s="3"/>
      <c r="E57" s="3"/>
      <c r="F57" s="3"/>
      <c r="G57" s="12"/>
      <c r="H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x14ac:dyDescent="0.2">
      <c r="A58" s="3">
        <v>0.4</v>
      </c>
      <c r="B58" s="3"/>
      <c r="C58" s="3">
        <f t="shared" si="3"/>
        <v>2.8661955908151202</v>
      </c>
      <c r="D58" s="3"/>
      <c r="E58" s="3"/>
      <c r="F58" s="3"/>
      <c r="G58" s="12"/>
      <c r="H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x14ac:dyDescent="0.2">
      <c r="A59" s="3">
        <v>0.41</v>
      </c>
      <c r="B59" s="3"/>
      <c r="C59" s="3">
        <f t="shared" si="3"/>
        <v>2.8458458972167322</v>
      </c>
      <c r="D59" s="3"/>
      <c r="E59" s="3"/>
      <c r="F59" s="3"/>
      <c r="G59" s="12"/>
      <c r="H59" s="12"/>
      <c r="I59" s="12"/>
      <c r="J59" s="12"/>
      <c r="K59" s="12"/>
      <c r="L59" s="12"/>
      <c r="M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x14ac:dyDescent="0.2">
      <c r="A60" s="3">
        <v>0.42</v>
      </c>
      <c r="B60" s="3"/>
      <c r="C60" s="3">
        <f t="shared" si="3"/>
        <v>2.8259190730673538</v>
      </c>
      <c r="D60" s="3"/>
      <c r="E60" s="3"/>
      <c r="F60" s="3"/>
      <c r="G60" s="12"/>
      <c r="H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x14ac:dyDescent="0.2">
      <c r="A61" s="3">
        <v>0.43</v>
      </c>
      <c r="B61" s="3"/>
      <c r="C61" s="3">
        <f t="shared" si="3"/>
        <v>2.806400909322083</v>
      </c>
      <c r="D61" s="3"/>
      <c r="E61" s="3"/>
      <c r="F61" s="3"/>
      <c r="G61" s="12"/>
      <c r="H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x14ac:dyDescent="0.2">
      <c r="A62" s="3">
        <v>0.44</v>
      </c>
      <c r="B62" s="3"/>
      <c r="C62" s="3">
        <f t="shared" si="3"/>
        <v>2.7872780937302362</v>
      </c>
      <c r="D62" s="3"/>
      <c r="E62" s="3"/>
      <c r="F62" s="3"/>
      <c r="G62" s="12"/>
      <c r="H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1:29" x14ac:dyDescent="0.2">
      <c r="A63" s="3">
        <v>0.45</v>
      </c>
      <c r="B63" s="3"/>
      <c r="C63" s="3">
        <f t="shared" si="3"/>
        <v>2.7685381338711021</v>
      </c>
      <c r="D63" s="3"/>
      <c r="E63" s="3"/>
      <c r="F63" s="3"/>
      <c r="G63" s="12"/>
      <c r="H63" s="12"/>
      <c r="I63" s="12"/>
      <c r="J63" s="12"/>
      <c r="K63" s="12"/>
      <c r="L63" s="12"/>
      <c r="M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1:29" x14ac:dyDescent="0.2">
      <c r="A64" s="3">
        <v>0.46</v>
      </c>
      <c r="B64" s="3"/>
      <c r="C64" s="3">
        <f t="shared" si="3"/>
        <v>2.7501692881011732</v>
      </c>
      <c r="D64" s="3"/>
      <c r="E64" s="3"/>
      <c r="F64" s="3"/>
      <c r="G64" s="12"/>
      <c r="H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1:29" x14ac:dyDescent="0.2">
      <c r="A65" s="3">
        <v>0.47</v>
      </c>
      <c r="B65" s="3"/>
      <c r="C65" s="3">
        <f t="shared" si="3"/>
        <v>2.732160503445237</v>
      </c>
      <c r="D65" s="3"/>
      <c r="E65" s="3"/>
      <c r="F65" s="3"/>
      <c r="G65" s="12"/>
      <c r="H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1:29" x14ac:dyDescent="0.2">
      <c r="A66" s="3">
        <v>0.48</v>
      </c>
      <c r="B66" s="3"/>
      <c r="C66" s="3">
        <f t="shared" si="3"/>
        <v>2.7145013596006962</v>
      </c>
      <c r="D66" s="3"/>
      <c r="E66" s="3"/>
      <c r="F66" s="3"/>
      <c r="G66" s="12"/>
      <c r="H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1:29" x14ac:dyDescent="0.2">
      <c r="A67" s="3">
        <v>0.49</v>
      </c>
      <c r="B67" s="3"/>
      <c r="C67" s="3">
        <f t="shared" si="3"/>
        <v>2.6971820183396975</v>
      </c>
      <c r="D67" s="3"/>
      <c r="E67" s="3"/>
      <c r="F67" s="3"/>
      <c r="G67" s="12"/>
      <c r="H67" s="12"/>
      <c r="I67" s="12"/>
      <c r="J67" s="12"/>
      <c r="K67" s="12"/>
      <c r="L67" s="12"/>
      <c r="M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1:29" x14ac:dyDescent="0.2">
      <c r="A68" s="3">
        <v>0.5</v>
      </c>
      <c r="B68" s="3"/>
      <c r="C68" s="3">
        <f t="shared" si="3"/>
        <v>2.6801931776908643</v>
      </c>
      <c r="D68" s="3"/>
      <c r="E68" s="3"/>
      <c r="F68" s="3"/>
      <c r="G68" s="12"/>
      <c r="H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1:29" x14ac:dyDescent="0.2">
      <c r="A69" s="3">
        <v>0.51</v>
      </c>
      <c r="B69" s="3"/>
      <c r="C69" s="3">
        <f t="shared" si="3"/>
        <v>2.6635260303647743</v>
      </c>
      <c r="D69" s="3"/>
      <c r="E69" s="3"/>
      <c r="F69" s="3"/>
      <c r="G69" s="12"/>
      <c r="H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1:29" x14ac:dyDescent="0.2">
      <c r="A70" s="3">
        <v>0.52</v>
      </c>
      <c r="B70" s="3"/>
      <c r="C70" s="3">
        <f t="shared" si="3"/>
        <v>2.6471722259573198</v>
      </c>
      <c r="D70" s="3"/>
      <c r="E70" s="3"/>
      <c r="F70" s="3"/>
      <c r="G70" s="12"/>
      <c r="H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1:29" x14ac:dyDescent="0.2">
      <c r="A71" s="3">
        <v>0.53</v>
      </c>
      <c r="B71" s="3"/>
      <c r="C71" s="3">
        <f t="shared" si="3"/>
        <v>2.6311238365247975</v>
      </c>
      <c r="D71" s="3"/>
      <c r="E71" s="3"/>
      <c r="F71" s="3"/>
      <c r="G71" s="12"/>
      <c r="H71" s="12"/>
      <c r="I71" s="12"/>
      <c r="J71" s="12"/>
      <c r="K71" s="12"/>
      <c r="L71" s="12"/>
      <c r="M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1:29" x14ac:dyDescent="0.2">
      <c r="A72" s="3">
        <v>0.54</v>
      </c>
      <c r="B72" s="3"/>
      <c r="C72" s="3">
        <f t="shared" si="3"/>
        <v>2.6153733251755993</v>
      </c>
      <c r="D72" s="3"/>
      <c r="E72" s="3"/>
      <c r="F72" s="3"/>
      <c r="G72" s="12"/>
      <c r="H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1:29" x14ac:dyDescent="0.2">
      <c r="A73" s="3">
        <v>0.55000000000000004</v>
      </c>
      <c r="B73" s="3"/>
      <c r="C73" s="3">
        <f t="shared" si="3"/>
        <v>2.5999135173672632</v>
      </c>
      <c r="D73" s="3"/>
      <c r="E73" s="3"/>
      <c r="F73" s="3"/>
      <c r="G73" s="12"/>
      <c r="H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1:29" x14ac:dyDescent="0.2">
      <c r="A74" s="3">
        <v>0.56000000000000005</v>
      </c>
      <c r="B74" s="3"/>
      <c r="C74" s="3">
        <f t="shared" si="3"/>
        <v>2.584737574635291</v>
      </c>
      <c r="D74" s="3"/>
      <c r="E74" s="3"/>
      <c r="F74" s="3"/>
      <c r="G74" s="12"/>
      <c r="H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1:29" x14ac:dyDescent="0.2">
      <c r="A75" s="3">
        <v>0.56999999999999995</v>
      </c>
      <c r="B75" s="3"/>
      <c r="C75" s="3">
        <f t="shared" si="3"/>
        <v>2.569838970512718</v>
      </c>
      <c r="D75" s="3"/>
      <c r="E75" s="3"/>
      <c r="F75" s="3"/>
      <c r="G75" s="12"/>
      <c r="H75" s="12"/>
      <c r="I75" s="12"/>
      <c r="J75" s="12"/>
      <c r="K75" s="12"/>
      <c r="L75" s="12"/>
      <c r="M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1:29" x14ac:dyDescent="0.2">
      <c r="A76" s="3">
        <v>0.57999999999999996</v>
      </c>
      <c r="B76" s="3"/>
      <c r="C76" s="3">
        <f t="shared" si="3"/>
        <v>2.5552114684275935</v>
      </c>
      <c r="D76" s="3"/>
      <c r="E76" s="3"/>
      <c r="F76" s="3"/>
      <c r="G76" s="12"/>
      <c r="H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1:29" x14ac:dyDescent="0.2">
      <c r="A77" s="3">
        <v>0.59</v>
      </c>
      <c r="B77" s="3"/>
      <c r="C77" s="3">
        <f t="shared" si="3"/>
        <v>2.5408491013899228</v>
      </c>
      <c r="D77" s="3"/>
      <c r="E77" s="3"/>
      <c r="F77" s="3"/>
      <c r="G77" s="12"/>
      <c r="H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1:29" x14ac:dyDescent="0.2">
      <c r="A78" s="3">
        <v>0.6</v>
      </c>
      <c r="B78" s="3"/>
      <c r="C78" s="3">
        <f t="shared" si="3"/>
        <v>2.526746153300909</v>
      </c>
      <c r="D78" s="3"/>
      <c r="E78" s="3"/>
      <c r="F78" s="3"/>
      <c r="G78" s="12"/>
      <c r="H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1:29" x14ac:dyDescent="0.2">
      <c r="A79" s="3">
        <v>0.61</v>
      </c>
      <c r="B79" s="3"/>
      <c r="C79" s="3">
        <f t="shared" si="3"/>
        <v>2.5128971417358188</v>
      </c>
      <c r="D79" s="3"/>
      <c r="E79" s="3"/>
      <c r="F79" s="3"/>
      <c r="G79" s="12"/>
      <c r="H79" s="12"/>
      <c r="I79" s="12"/>
      <c r="J79" s="12"/>
      <c r="K79" s="12"/>
      <c r="L79" s="12"/>
      <c r="M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1:29" x14ac:dyDescent="0.2">
      <c r="A80" s="3">
        <v>0.62</v>
      </c>
      <c r="B80" s="3"/>
      <c r="C80" s="3">
        <f t="shared" si="3"/>
        <v>2.4992968020679971</v>
      </c>
      <c r="D80" s="3"/>
      <c r="E80" s="3"/>
      <c r="F80" s="3"/>
      <c r="G80" s="12"/>
      <c r="H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1:29" x14ac:dyDescent="0.2">
      <c r="A81" s="3">
        <v>0.63</v>
      </c>
      <c r="B81" s="3"/>
      <c r="C81" s="3">
        <f t="shared" si="3"/>
        <v>2.4859400728157115</v>
      </c>
      <c r="D81" s="3"/>
      <c r="E81" s="3"/>
      <c r="F81" s="3"/>
      <c r="G81" s="12"/>
      <c r="H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29" x14ac:dyDescent="0.2">
      <c r="A82" s="3">
        <v>0.64</v>
      </c>
      <c r="B82" s="3"/>
      <c r="C82" s="3">
        <f t="shared" si="3"/>
        <v>2.4728220821059383</v>
      </c>
      <c r="D82" s="3"/>
      <c r="E82" s="3"/>
      <c r="F82" s="3"/>
      <c r="G82" s="12"/>
      <c r="H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1:29" x14ac:dyDescent="0.2">
      <c r="A83" s="3">
        <v>0.65</v>
      </c>
      <c r="B83" s="3"/>
      <c r="C83" s="3">
        <f t="shared" si="3"/>
        <v>2.4599381351601211</v>
      </c>
      <c r="D83" s="3"/>
      <c r="E83" s="3"/>
      <c r="F83" s="3"/>
      <c r="G83" s="12"/>
      <c r="H83" s="12"/>
      <c r="I83" s="12"/>
      <c r="J83" s="12"/>
      <c r="K83" s="12"/>
      <c r="L83" s="12"/>
      <c r="M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1:29" x14ac:dyDescent="0.2">
      <c r="A84" s="3">
        <v>0.66</v>
      </c>
      <c r="B84" s="3"/>
      <c r="C84" s="3">
        <f t="shared" si="3"/>
        <v>2.4472837027165757</v>
      </c>
      <c r="D84" s="3"/>
      <c r="E84" s="3"/>
      <c r="F84" s="3"/>
      <c r="G84" s="12"/>
      <c r="H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1:29" x14ac:dyDescent="0.2">
      <c r="A85" s="3">
        <v>0.67</v>
      </c>
      <c r="B85" s="3"/>
      <c r="C85" s="3">
        <f t="shared" ref="C85:C148" si="4">LOG((10^$G$5-10^$G$2)*10^(-1*((A85/$G$3)^$G$4))+10^$G$2)</f>
        <v>2.4348544103126795</v>
      </c>
      <c r="D85" s="3"/>
      <c r="E85" s="3"/>
      <c r="F85" s="3"/>
      <c r="G85" s="12"/>
      <c r="H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1:29" x14ac:dyDescent="0.2">
      <c r="A86" s="3">
        <v>0.68</v>
      </c>
      <c r="B86" s="3"/>
      <c r="C86" s="3">
        <f t="shared" si="4"/>
        <v>2.4226460283575175</v>
      </c>
      <c r="D86" s="3"/>
      <c r="E86" s="3"/>
      <c r="F86" s="3"/>
      <c r="G86" s="12"/>
      <c r="H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1:29" x14ac:dyDescent="0.2">
      <c r="A87" s="3">
        <v>0.69</v>
      </c>
      <c r="B87" s="3"/>
      <c r="C87" s="3">
        <f t="shared" si="4"/>
        <v>2.4106544629323019</v>
      </c>
      <c r="D87" s="3"/>
      <c r="E87" s="3"/>
      <c r="F87" s="3"/>
      <c r="G87" s="12"/>
      <c r="H87" s="12"/>
      <c r="I87" s="12"/>
      <c r="J87" s="12"/>
      <c r="K87" s="12"/>
      <c r="L87" s="12"/>
      <c r="M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1:29" x14ac:dyDescent="0.2">
      <c r="A88" s="3">
        <v>0.7</v>
      </c>
      <c r="B88" s="3"/>
      <c r="C88" s="3">
        <f t="shared" si="4"/>
        <v>2.3988757472617599</v>
      </c>
      <c r="D88" s="3"/>
      <c r="E88" s="3"/>
      <c r="F88" s="3"/>
      <c r="G88" s="12"/>
      <c r="H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1:29" x14ac:dyDescent="0.2">
      <c r="A89" s="3">
        <v>0.71</v>
      </c>
      <c r="B89" s="3"/>
      <c r="C89" s="3">
        <f t="shared" si="4"/>
        <v>2.3873060338049701</v>
      </c>
      <c r="D89" s="3"/>
      <c r="E89" s="3"/>
      <c r="F89" s="3"/>
      <c r="G89" s="12"/>
      <c r="H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1:29" x14ac:dyDescent="0.2">
      <c r="A90" s="3">
        <v>0.72</v>
      </c>
      <c r="B90" s="3"/>
      <c r="C90" s="3">
        <f t="shared" si="4"/>
        <v>2.3759415869187519</v>
      </c>
      <c r="D90" s="3"/>
      <c r="E90" s="3"/>
      <c r="F90" s="3"/>
      <c r="G90" s="12"/>
      <c r="H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1:29" x14ac:dyDescent="0.2">
      <c r="A91" s="3">
        <v>0.73</v>
      </c>
      <c r="B91" s="3"/>
      <c r="C91" s="3">
        <f t="shared" si="4"/>
        <v>2.3647787760508967</v>
      </c>
      <c r="D91" s="3"/>
      <c r="E91" s="3"/>
      <c r="F91" s="3"/>
      <c r="G91" s="12"/>
      <c r="H91" s="12"/>
      <c r="I91" s="12"/>
      <c r="J91" s="12"/>
      <c r="K91" s="12"/>
      <c r="L91" s="12"/>
      <c r="M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1:29" x14ac:dyDescent="0.2">
      <c r="A92" s="3">
        <v>0.74</v>
      </c>
      <c r="B92" s="3"/>
      <c r="C92" s="3">
        <f t="shared" si="4"/>
        <v>2.3538140694242635</v>
      </c>
      <c r="D92" s="3"/>
      <c r="E92" s="3"/>
      <c r="F92" s="3"/>
      <c r="G92" s="12"/>
      <c r="H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1:29" x14ac:dyDescent="0.2">
      <c r="A93" s="3">
        <v>0.75</v>
      </c>
      <c r="B93" s="3"/>
      <c r="C93" s="3">
        <f t="shared" si="4"/>
        <v>2.3430440281760285</v>
      </c>
      <c r="D93" s="3"/>
      <c r="E93" s="3"/>
      <c r="F93" s="3"/>
      <c r="G93" s="12"/>
      <c r="H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1:29" x14ac:dyDescent="0.2">
      <c r="A94" s="3">
        <v>0.76</v>
      </c>
      <c r="B94" s="3"/>
      <c r="C94" s="3">
        <f t="shared" si="4"/>
        <v>2.3324653009194432</v>
      </c>
      <c r="D94" s="3"/>
      <c r="E94" s="3"/>
      <c r="F94" s="3"/>
      <c r="G94" s="12"/>
      <c r="H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1:29" x14ac:dyDescent="0.2">
      <c r="A95" s="3">
        <v>0.77</v>
      </c>
      <c r="B95" s="3"/>
      <c r="C95" s="3">
        <f t="shared" si="4"/>
        <v>2.3220746186980414</v>
      </c>
      <c r="D95" s="3"/>
      <c r="E95" s="3"/>
      <c r="F95" s="3"/>
      <c r="G95" s="12"/>
      <c r="H95" s="12"/>
      <c r="I95" s="12"/>
      <c r="J95" s="12"/>
      <c r="K95" s="12"/>
      <c r="L95" s="12"/>
      <c r="M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1:29" x14ac:dyDescent="0.2">
      <c r="A96" s="3">
        <v>0.78</v>
      </c>
      <c r="B96" s="3"/>
      <c r="C96" s="3">
        <f t="shared" si="4"/>
        <v>2.3118687903047137</v>
      </c>
      <c r="D96" s="3"/>
      <c r="E96" s="3"/>
      <c r="F96" s="3"/>
      <c r="G96" s="12"/>
      <c r="H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1:29" x14ac:dyDescent="0.2">
      <c r="A97" s="3">
        <v>0.79</v>
      </c>
      <c r="B97" s="3"/>
      <c r="C97" s="3">
        <f t="shared" si="4"/>
        <v>2.301844697940191</v>
      </c>
      <c r="D97" s="3"/>
      <c r="E97" s="3"/>
      <c r="F97" s="3"/>
      <c r="G97" s="12"/>
      <c r="H97" s="12"/>
      <c r="I97" s="12"/>
      <c r="J97" s="12"/>
      <c r="K97" s="12"/>
      <c r="L97" s="12"/>
      <c r="M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1:29" x14ac:dyDescent="0.2">
      <c r="A98" s="3">
        <v>0.8</v>
      </c>
      <c r="B98" s="3"/>
      <c r="C98" s="3">
        <f t="shared" si="4"/>
        <v>2.2919992931874371</v>
      </c>
      <c r="D98" s="3"/>
      <c r="E98" s="3"/>
      <c r="F98" s="3"/>
      <c r="G98" s="12"/>
      <c r="H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1:29" x14ac:dyDescent="0.2">
      <c r="A99" s="3">
        <v>0.81</v>
      </c>
      <c r="B99" s="3"/>
      <c r="C99" s="3">
        <f t="shared" si="4"/>
        <v>2.2823295932802514</v>
      </c>
      <c r="D99" s="3"/>
      <c r="E99" s="3"/>
      <c r="F99" s="3"/>
      <c r="G99" s="12"/>
      <c r="H99" s="12"/>
      <c r="I99" s="12"/>
      <c r="J99" s="12"/>
      <c r="K99" s="12"/>
      <c r="L99" s="12"/>
      <c r="M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1:29" x14ac:dyDescent="0.2">
      <c r="A100" s="3">
        <v>0.82</v>
      </c>
      <c r="B100" s="3"/>
      <c r="C100" s="3">
        <f t="shared" si="4"/>
        <v>2.2728326776459205</v>
      </c>
      <c r="D100" s="3"/>
      <c r="E100" s="3"/>
      <c r="F100" s="3"/>
      <c r="G100" s="12"/>
      <c r="H100" s="12"/>
      <c r="I100" s="12"/>
      <c r="J100" s="12"/>
      <c r="K100" s="12"/>
      <c r="L100" s="12"/>
      <c r="M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1:29" x14ac:dyDescent="0.2">
      <c r="A101" s="3">
        <v>0.83</v>
      </c>
      <c r="B101" s="3"/>
      <c r="C101" s="3">
        <f t="shared" si="4"/>
        <v>2.263505684703282</v>
      </c>
      <c r="D101" s="3"/>
      <c r="E101" s="3"/>
      <c r="F101" s="3"/>
      <c r="G101" s="12"/>
      <c r="H101" s="12"/>
      <c r="I101" s="12"/>
      <c r="J101" s="12"/>
      <c r="K101" s="12"/>
      <c r="L101" s="12"/>
      <c r="M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1:29" x14ac:dyDescent="0.2">
      <c r="A102" s="3">
        <v>0.84</v>
      </c>
      <c r="B102" s="3"/>
      <c r="C102" s="3">
        <f t="shared" si="4"/>
        <v>2.2543458088988202</v>
      </c>
      <c r="D102" s="3"/>
      <c r="E102" s="3"/>
      <c r="F102" s="3"/>
      <c r="G102" s="12"/>
      <c r="H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1:29" x14ac:dyDescent="0.2">
      <c r="A103" s="3">
        <v>0.85</v>
      </c>
      <c r="B103" s="3"/>
      <c r="C103" s="3">
        <f t="shared" si="4"/>
        <v>2.2453502979646558</v>
      </c>
      <c r="D103" s="3"/>
      <c r="E103" s="3"/>
      <c r="F103" s="3"/>
      <c r="G103" s="12"/>
      <c r="H103" s="12"/>
      <c r="I103" s="12"/>
      <c r="J103" s="12"/>
      <c r="K103" s="12"/>
      <c r="L103" s="12"/>
      <c r="M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1:29" x14ac:dyDescent="0.2">
      <c r="A104" s="3">
        <v>0.86</v>
      </c>
      <c r="B104" s="3"/>
      <c r="C104" s="3">
        <f t="shared" si="4"/>
        <v>2.2365164503833777</v>
      </c>
      <c r="D104" s="3"/>
      <c r="E104" s="3"/>
      <c r="F104" s="3"/>
      <c r="G104" s="12"/>
      <c r="H104" s="12"/>
      <c r="I104" s="12"/>
      <c r="J104" s="12"/>
      <c r="K104" s="12"/>
      <c r="L104" s="12"/>
      <c r="M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1:29" x14ac:dyDescent="0.2">
      <c r="A105" s="3">
        <v>0.87</v>
      </c>
      <c r="B105" s="3"/>
      <c r="C105" s="3">
        <f t="shared" si="4"/>
        <v>2.2278416130456615</v>
      </c>
      <c r="D105" s="3"/>
      <c r="E105" s="3"/>
      <c r="F105" s="3"/>
      <c r="G105" s="12"/>
      <c r="H105" s="12"/>
      <c r="I105" s="12"/>
      <c r="J105" s="12"/>
      <c r="K105" s="12"/>
      <c r="L105" s="12"/>
      <c r="M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1:29" x14ac:dyDescent="0.2">
      <c r="A106" s="3">
        <v>0.88</v>
      </c>
      <c r="B106" s="3"/>
      <c r="C106" s="3">
        <f t="shared" si="4"/>
        <v>2.2193231790875569</v>
      </c>
      <c r="D106" s="3"/>
      <c r="E106" s="3"/>
      <c r="F106" s="3"/>
      <c r="G106" s="12"/>
      <c r="H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1:29" x14ac:dyDescent="0.2">
      <c r="A107" s="3">
        <v>0.89</v>
      </c>
      <c r="B107" s="3"/>
      <c r="C107" s="3">
        <f t="shared" si="4"/>
        <v>2.2109585858951619</v>
      </c>
      <c r="D107" s="3"/>
      <c r="E107" s="3"/>
      <c r="F107" s="3"/>
      <c r="G107" s="12"/>
      <c r="H107" s="12"/>
      <c r="I107" s="12"/>
      <c r="J107" s="12"/>
      <c r="K107" s="12"/>
      <c r="L107" s="12"/>
      <c r="M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1:29" x14ac:dyDescent="0.2">
      <c r="A108" s="3">
        <v>0.9</v>
      </c>
      <c r="B108" s="3"/>
      <c r="C108" s="3">
        <f t="shared" si="4"/>
        <v>2.2027453132651797</v>
      </c>
      <c r="D108" s="3"/>
      <c r="E108" s="3"/>
      <c r="F108" s="3"/>
      <c r="G108" s="12"/>
      <c r="H108" s="12"/>
      <c r="I108" s="12"/>
      <c r="J108" s="12"/>
      <c r="K108" s="12"/>
      <c r="L108" s="12"/>
      <c r="M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1:29" x14ac:dyDescent="0.2">
      <c r="A109" s="3">
        <v>0.91</v>
      </c>
      <c r="B109" s="3"/>
      <c r="C109" s="3">
        <f t="shared" si="4"/>
        <v>2.1946808817105907</v>
      </c>
      <c r="D109" s="3"/>
      <c r="E109" s="3"/>
      <c r="F109" s="3"/>
      <c r="G109" s="12"/>
      <c r="H109" s="12"/>
      <c r="I109" s="12"/>
      <c r="J109" s="12"/>
      <c r="K109" s="12"/>
      <c r="L109" s="12"/>
      <c r="M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1:29" x14ac:dyDescent="0.2">
      <c r="A110" s="3">
        <v>0.92</v>
      </c>
      <c r="B110" s="3"/>
      <c r="C110" s="3">
        <f t="shared" si="4"/>
        <v>2.1867628509013199</v>
      </c>
      <c r="D110" s="3"/>
      <c r="E110" s="3"/>
      <c r="F110" s="3"/>
      <c r="G110" s="12"/>
      <c r="H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1:29" x14ac:dyDescent="0.2">
      <c r="A111" s="3">
        <v>0.93</v>
      </c>
      <c r="B111" s="3"/>
      <c r="C111" s="3">
        <f t="shared" si="4"/>
        <v>2.1789888182304096</v>
      </c>
      <c r="D111" s="3"/>
      <c r="E111" s="3"/>
      <c r="F111" s="3"/>
      <c r="G111" s="12"/>
      <c r="H111" s="12"/>
      <c r="I111" s="12"/>
      <c r="J111" s="12"/>
      <c r="K111" s="12"/>
      <c r="L111" s="12"/>
      <c r="M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1:29" x14ac:dyDescent="0.2">
      <c r="A112" s="3">
        <v>0.94</v>
      </c>
      <c r="B112" s="3"/>
      <c r="C112" s="3">
        <f t="shared" si="4"/>
        <v>2.171356417496789</v>
      </c>
      <c r="D112" s="3"/>
      <c r="E112" s="3"/>
      <c r="F112" s="3"/>
      <c r="G112" s="12"/>
      <c r="H112" s="12"/>
      <c r="I112" s="12"/>
      <c r="J112" s="12"/>
      <c r="K112" s="12"/>
      <c r="L112" s="12"/>
      <c r="M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1:29" x14ac:dyDescent="0.2">
      <c r="A113" s="3">
        <v>0.95</v>
      </c>
      <c r="B113" s="3"/>
      <c r="C113" s="3">
        <f t="shared" si="4"/>
        <v>2.1638633176962441</v>
      </c>
      <c r="D113" s="3"/>
      <c r="E113" s="3"/>
      <c r="F113" s="3"/>
      <c r="G113" s="12"/>
      <c r="H113" s="12"/>
      <c r="I113" s="12"/>
      <c r="J113" s="12"/>
      <c r="K113" s="12"/>
      <c r="L113" s="12"/>
      <c r="M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1:29" x14ac:dyDescent="0.2">
      <c r="A114" s="3">
        <v>0.96</v>
      </c>
      <c r="B114" s="3"/>
      <c r="C114" s="3">
        <f t="shared" si="4"/>
        <v>2.1565072219127308</v>
      </c>
      <c r="D114" s="3"/>
      <c r="E114" s="3"/>
      <c r="F114" s="3"/>
      <c r="G114" s="12"/>
      <c r="H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1:29" x14ac:dyDescent="0.2">
      <c r="A115" s="3">
        <v>0.97</v>
      </c>
      <c r="B115" s="3"/>
      <c r="C115" s="3">
        <f t="shared" si="4"/>
        <v>2.1492858663026051</v>
      </c>
      <c r="D115" s="3"/>
      <c r="E115" s="3"/>
      <c r="F115" s="3"/>
      <c r="G115" s="12"/>
      <c r="H115" s="12"/>
      <c r="I115" s="12"/>
      <c r="J115" s="12"/>
      <c r="K115" s="12"/>
      <c r="L115" s="12"/>
      <c r="M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1:29" x14ac:dyDescent="0.2">
      <c r="A116" s="3">
        <v>0.98</v>
      </c>
      <c r="B116" s="3"/>
      <c r="C116" s="3">
        <f t="shared" si="4"/>
        <v>2.142197019164803</v>
      </c>
      <c r="D116" s="3"/>
      <c r="E116" s="3"/>
      <c r="F116" s="3"/>
      <c r="G116" s="12"/>
      <c r="H116" s="12"/>
      <c r="I116" s="12"/>
      <c r="J116" s="12"/>
      <c r="K116" s="12"/>
      <c r="L116" s="12"/>
      <c r="M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1:29" x14ac:dyDescent="0.2">
      <c r="A117" s="3">
        <v>0.99</v>
      </c>
      <c r="B117" s="3"/>
      <c r="C117" s="3">
        <f t="shared" si="4"/>
        <v>2.1352384800904352</v>
      </c>
      <c r="D117" s="3"/>
      <c r="E117" s="3"/>
      <c r="F117" s="3"/>
      <c r="G117" s="12"/>
      <c r="H117" s="12"/>
      <c r="I117" s="12"/>
      <c r="J117" s="12"/>
      <c r="K117" s="12"/>
      <c r="L117" s="12"/>
      <c r="M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1:29" x14ac:dyDescent="0.2">
      <c r="A118" s="3">
        <v>1</v>
      </c>
      <c r="B118" s="3"/>
      <c r="C118" s="3">
        <f t="shared" si="4"/>
        <v>2.1284080791856042</v>
      </c>
    </row>
    <row r="119" spans="1:29" x14ac:dyDescent="0.2">
      <c r="A119" s="3">
        <v>1.01</v>
      </c>
      <c r="B119" s="3"/>
      <c r="C119" s="3">
        <f t="shared" si="4"/>
        <v>2.1217036763616566</v>
      </c>
    </row>
    <row r="120" spans="1:29" x14ac:dyDescent="0.2">
      <c r="A120" s="3">
        <v>1.02</v>
      </c>
      <c r="B120" s="3"/>
      <c r="C120" s="3">
        <f t="shared" si="4"/>
        <v>2.1151231606874381</v>
      </c>
    </row>
    <row r="121" spans="1:29" x14ac:dyDescent="0.2">
      <c r="A121" s="3">
        <v>1.03</v>
      </c>
      <c r="B121" s="3"/>
      <c r="C121" s="3">
        <f t="shared" si="4"/>
        <v>2.1086644497984004</v>
      </c>
    </row>
    <row r="122" spans="1:29" x14ac:dyDescent="0.2">
      <c r="A122" s="3">
        <v>1.04</v>
      </c>
      <c r="B122" s="3"/>
      <c r="C122" s="3">
        <f t="shared" si="4"/>
        <v>2.1023254893577721</v>
      </c>
    </row>
    <row r="123" spans="1:29" x14ac:dyDescent="0.2">
      <c r="A123" s="3">
        <v>1.05</v>
      </c>
      <c r="B123" s="3"/>
      <c r="C123" s="3">
        <f t="shared" si="4"/>
        <v>2.0961042525652731</v>
      </c>
    </row>
    <row r="124" spans="1:29" x14ac:dyDescent="0.2">
      <c r="A124" s="3">
        <v>1.06</v>
      </c>
      <c r="B124" s="3"/>
      <c r="C124" s="3">
        <f t="shared" si="4"/>
        <v>2.0899987397091349</v>
      </c>
    </row>
    <row r="125" spans="1:29" x14ac:dyDescent="0.2">
      <c r="A125" s="3">
        <v>1.07</v>
      </c>
      <c r="B125" s="3"/>
      <c r="C125" s="3">
        <f t="shared" si="4"/>
        <v>2.0840069777574626</v>
      </c>
    </row>
    <row r="126" spans="1:29" x14ac:dyDescent="0.2">
      <c r="A126" s="3">
        <v>1.08</v>
      </c>
      <c r="B126" s="3"/>
      <c r="C126" s="3">
        <f t="shared" si="4"/>
        <v>2.0781270199852271</v>
      </c>
    </row>
    <row r="127" spans="1:29" x14ac:dyDescent="0.2">
      <c r="A127" s="3">
        <v>1.0900000000000001</v>
      </c>
      <c r="B127" s="3"/>
      <c r="C127" s="3">
        <f t="shared" si="4"/>
        <v>2.0723569456334054</v>
      </c>
    </row>
    <row r="128" spans="1:29" x14ac:dyDescent="0.2">
      <c r="A128" s="3">
        <v>1.1000000000000001</v>
      </c>
      <c r="B128" s="3"/>
      <c r="C128" s="3">
        <f t="shared" si="4"/>
        <v>2.066694859597038</v>
      </c>
    </row>
    <row r="129" spans="1:3" x14ac:dyDescent="0.2">
      <c r="A129" s="3">
        <v>1.1100000000000001</v>
      </c>
      <c r="B129" s="3"/>
      <c r="C129" s="3">
        <f t="shared" si="4"/>
        <v>2.0611388921391587</v>
      </c>
    </row>
    <row r="130" spans="1:3" x14ac:dyDescent="0.2">
      <c r="A130" s="3">
        <v>1.1200000000000001</v>
      </c>
      <c r="B130" s="3"/>
      <c r="C130" s="3">
        <f t="shared" si="4"/>
        <v>2.055687198627794</v>
      </c>
    </row>
    <row r="131" spans="1:3" x14ac:dyDescent="0.2">
      <c r="A131" s="3">
        <v>1.1299999999999999</v>
      </c>
      <c r="B131" s="3"/>
      <c r="C131" s="3">
        <f t="shared" si="4"/>
        <v>2.050337959293401</v>
      </c>
    </row>
    <row r="132" spans="1:3" x14ac:dyDescent="0.2">
      <c r="A132" s="3">
        <v>1.1399999999999999</v>
      </c>
      <c r="B132" s="3"/>
      <c r="C132" s="3">
        <f t="shared" si="4"/>
        <v>2.045089379004315</v>
      </c>
    </row>
    <row r="133" spans="1:3" x14ac:dyDescent="0.2">
      <c r="A133" s="3">
        <v>1.1499999999999999</v>
      </c>
      <c r="B133" s="3"/>
      <c r="C133" s="3">
        <f t="shared" si="4"/>
        <v>2.0399396870579403</v>
      </c>
    </row>
    <row r="134" spans="1:3" x14ac:dyDescent="0.2">
      <c r="A134" s="3">
        <v>1.1599999999999999</v>
      </c>
      <c r="B134" s="3"/>
      <c r="C134" s="3">
        <f t="shared" si="4"/>
        <v>2.0348871369856112</v>
      </c>
    </row>
    <row r="135" spans="1:3" x14ac:dyDescent="0.2">
      <c r="A135" s="3">
        <v>1.17</v>
      </c>
      <c r="B135" s="3"/>
      <c r="C135" s="3">
        <f t="shared" si="4"/>
        <v>2.0299300063691863</v>
      </c>
    </row>
    <row r="136" spans="1:3" x14ac:dyDescent="0.2">
      <c r="A136" s="3">
        <v>1.18</v>
      </c>
      <c r="B136" s="3"/>
      <c r="C136" s="3">
        <f t="shared" si="4"/>
        <v>2.0250665966676111</v>
      </c>
    </row>
    <row r="137" spans="1:3" x14ac:dyDescent="0.2">
      <c r="A137" s="3">
        <v>1.19</v>
      </c>
      <c r="B137" s="3"/>
      <c r="C137" s="3">
        <f t="shared" si="4"/>
        <v>2.0202952330518085</v>
      </c>
    </row>
    <row r="138" spans="1:3" x14ac:dyDescent="0.2">
      <c r="A138" s="3">
        <v>1.2</v>
      </c>
      <c r="B138" s="3"/>
      <c r="C138" s="3">
        <f t="shared" si="4"/>
        <v>2.0156142642464205</v>
      </c>
    </row>
    <row r="139" spans="1:3" x14ac:dyDescent="0.2">
      <c r="A139" s="3">
        <v>1.21</v>
      </c>
      <c r="B139" s="3"/>
      <c r="C139" s="3">
        <f t="shared" si="4"/>
        <v>2.0110220623770281</v>
      </c>
    </row>
    <row r="140" spans="1:3" x14ac:dyDescent="0.2">
      <c r="A140" s="3">
        <v>1.22</v>
      </c>
      <c r="B140" s="3"/>
      <c r="C140" s="3">
        <f t="shared" si="4"/>
        <v>2.00651702282161</v>
      </c>
    </row>
    <row r="141" spans="1:3" x14ac:dyDescent="0.2">
      <c r="A141" s="3">
        <v>1.23</v>
      </c>
      <c r="B141" s="3"/>
      <c r="C141" s="3">
        <f t="shared" si="4"/>
        <v>2.0020975640651257</v>
      </c>
    </row>
    <row r="142" spans="1:3" x14ac:dyDescent="0.2">
      <c r="A142" s="3">
        <v>1.24</v>
      </c>
      <c r="B142" s="3"/>
      <c r="C142" s="3">
        <f t="shared" si="4"/>
        <v>1.9977621275561961</v>
      </c>
    </row>
    <row r="143" spans="1:3" x14ac:dyDescent="0.2">
      <c r="A143" s="3">
        <v>1.25</v>
      </c>
      <c r="B143" s="3"/>
      <c r="C143" s="3">
        <f t="shared" si="4"/>
        <v>1.9935091775649754</v>
      </c>
    </row>
    <row r="144" spans="1:3" x14ac:dyDescent="0.2">
      <c r="A144" s="3">
        <v>1.26</v>
      </c>
      <c r="B144" s="3"/>
      <c r="C144" s="3">
        <f t="shared" si="4"/>
        <v>1.9893372010413977</v>
      </c>
    </row>
    <row r="145" spans="1:3" x14ac:dyDescent="0.2">
      <c r="A145" s="3">
        <v>1.27</v>
      </c>
      <c r="B145" s="3"/>
      <c r="C145" s="3">
        <f t="shared" si="4"/>
        <v>1.985244707473071</v>
      </c>
    </row>
    <row r="146" spans="1:3" x14ac:dyDescent="0.2">
      <c r="A146" s="3">
        <v>1.28</v>
      </c>
      <c r="B146" s="3"/>
      <c r="C146" s="3">
        <f t="shared" si="4"/>
        <v>1.9812302287421788</v>
      </c>
    </row>
    <row r="147" spans="1:3" x14ac:dyDescent="0.2">
      <c r="A147" s="3">
        <v>1.29</v>
      </c>
      <c r="B147" s="3"/>
      <c r="C147" s="3">
        <f t="shared" si="4"/>
        <v>1.977292318980824</v>
      </c>
    </row>
    <row r="148" spans="1:3" x14ac:dyDescent="0.2">
      <c r="A148" s="3">
        <v>1.3</v>
      </c>
      <c r="B148" s="3"/>
      <c r="C148" s="3">
        <f t="shared" si="4"/>
        <v>1.9734295544243305</v>
      </c>
    </row>
    <row r="149" spans="1:3" x14ac:dyDescent="0.2">
      <c r="A149" s="3">
        <v>1.31</v>
      </c>
      <c r="B149" s="3"/>
      <c r="C149" s="3">
        <f t="shared" ref="C149:C212" si="5">LOG((10^$G$5-10^$G$2)*10^(-1*((A149/$G$3)^$G$4))+10^$G$2)</f>
        <v>1.9696405332620837</v>
      </c>
    </row>
    <row r="150" spans="1:3" x14ac:dyDescent="0.2">
      <c r="A150" s="3">
        <v>1.32</v>
      </c>
      <c r="B150" s="3"/>
      <c r="C150" s="3">
        <f t="shared" si="5"/>
        <v>1.9659238754855481</v>
      </c>
    </row>
    <row r="151" spans="1:3" x14ac:dyDescent="0.2">
      <c r="A151" s="3">
        <v>1.33</v>
      </c>
      <c r="B151" s="3"/>
      <c r="C151" s="3">
        <f t="shared" si="5"/>
        <v>1.9622782227331712</v>
      </c>
    </row>
    <row r="152" spans="1:3" x14ac:dyDescent="0.2">
      <c r="A152" s="3">
        <v>1.34</v>
      </c>
      <c r="B152" s="3"/>
      <c r="C152" s="3">
        <f t="shared" si="5"/>
        <v>1.9587022381319323</v>
      </c>
    </row>
    <row r="153" spans="1:3" x14ac:dyDescent="0.2">
      <c r="A153" s="3">
        <v>1.35</v>
      </c>
      <c r="B153" s="3"/>
      <c r="C153" s="3">
        <f t="shared" si="5"/>
        <v>1.9551946061353374</v>
      </c>
    </row>
    <row r="154" spans="1:3" x14ac:dyDescent="0.2">
      <c r="A154" s="3">
        <v>1.36</v>
      </c>
      <c r="B154" s="3"/>
      <c r="C154" s="3">
        <f t="shared" si="5"/>
        <v>1.9517540323577252</v>
      </c>
    </row>
    <row r="155" spans="1:3" x14ac:dyDescent="0.2">
      <c r="A155" s="3">
        <v>1.37</v>
      </c>
      <c r="B155" s="3"/>
      <c r="C155" s="3">
        <f t="shared" si="5"/>
        <v>1.9483792434047746</v>
      </c>
    </row>
    <row r="156" spans="1:3" x14ac:dyDescent="0.2">
      <c r="A156" s="3">
        <v>1.38</v>
      </c>
      <c r="B156" s="3"/>
      <c r="C156" s="3">
        <f t="shared" si="5"/>
        <v>1.9450689867001516</v>
      </c>
    </row>
    <row r="157" spans="1:3" x14ac:dyDescent="0.2">
      <c r="A157" s="3">
        <v>1.39</v>
      </c>
      <c r="B157" s="3"/>
      <c r="C157" s="3">
        <f t="shared" si="5"/>
        <v>1.9418220303082723</v>
      </c>
    </row>
    <row r="158" spans="1:3" x14ac:dyDescent="0.2">
      <c r="A158" s="3">
        <v>1.4</v>
      </c>
      <c r="B158" s="3"/>
      <c r="C158" s="3">
        <f t="shared" si="5"/>
        <v>1.9386371627531742</v>
      </c>
    </row>
    <row r="159" spans="1:3" x14ac:dyDescent="0.2">
      <c r="A159" s="3">
        <v>1.41</v>
      </c>
      <c r="B159" s="3"/>
      <c r="C159" s="3">
        <f t="shared" si="5"/>
        <v>1.935513192833543</v>
      </c>
    </row>
    <row r="160" spans="1:3" x14ac:dyDescent="0.2">
      <c r="A160" s="3">
        <v>1.42</v>
      </c>
      <c r="B160" s="3"/>
      <c r="C160" s="3">
        <f t="shared" si="5"/>
        <v>1.9324489494339414</v>
      </c>
    </row>
    <row r="161" spans="1:3" x14ac:dyDescent="0.2">
      <c r="A161" s="3">
        <v>1.43</v>
      </c>
      <c r="B161" s="3"/>
      <c r="C161" s="3">
        <f t="shared" si="5"/>
        <v>1.9294432813323315</v>
      </c>
    </row>
    <row r="162" spans="1:3" x14ac:dyDescent="0.2">
      <c r="A162" s="3">
        <v>1.44</v>
      </c>
      <c r="B162" s="3"/>
      <c r="C162" s="3">
        <f t="shared" si="5"/>
        <v>1.9264950570039832</v>
      </c>
    </row>
    <row r="163" spans="1:3" x14ac:dyDescent="0.2">
      <c r="A163" s="3">
        <v>1.45</v>
      </c>
      <c r="B163" s="3"/>
      <c r="C163" s="3">
        <f t="shared" si="5"/>
        <v>1.9236031644218989</v>
      </c>
    </row>
    <row r="164" spans="1:3" x14ac:dyDescent="0.2">
      <c r="A164" s="3">
        <v>1.46</v>
      </c>
      <c r="B164" s="3"/>
      <c r="C164" s="3">
        <f t="shared" si="5"/>
        <v>1.9207665108538876</v>
      </c>
    </row>
    <row r="165" spans="1:3" x14ac:dyDescent="0.2">
      <c r="A165" s="3">
        <v>1.47</v>
      </c>
      <c r="B165" s="3"/>
      <c r="C165" s="3">
        <f t="shared" si="5"/>
        <v>1.9179840226564304</v>
      </c>
    </row>
    <row r="166" spans="1:3" x14ac:dyDescent="0.2">
      <c r="A166" s="3">
        <v>1.48</v>
      </c>
      <c r="B166" s="3"/>
      <c r="C166" s="3">
        <f t="shared" si="5"/>
        <v>1.9152546450655206</v>
      </c>
    </row>
    <row r="167" spans="1:3" x14ac:dyDescent="0.2">
      <c r="A167" s="3">
        <v>1.49</v>
      </c>
      <c r="B167" s="3"/>
      <c r="C167" s="3">
        <f t="shared" si="5"/>
        <v>1.9125773419846233</v>
      </c>
    </row>
    <row r="168" spans="1:3" x14ac:dyDescent="0.2">
      <c r="A168" s="3">
        <v>1.5</v>
      </c>
      <c r="B168" s="3"/>
      <c r="C168" s="3">
        <f t="shared" si="5"/>
        <v>1.9099510957699577</v>
      </c>
    </row>
    <row r="169" spans="1:3" x14ac:dyDescent="0.2">
      <c r="A169" s="3">
        <v>1.51</v>
      </c>
      <c r="B169" s="3"/>
      <c r="C169" s="3">
        <f t="shared" si="5"/>
        <v>1.9073749070132753</v>
      </c>
    </row>
    <row r="170" spans="1:3" x14ac:dyDescent="0.2">
      <c r="A170" s="3">
        <v>1.52</v>
      </c>
      <c r="B170" s="3"/>
      <c r="C170" s="3">
        <f t="shared" si="5"/>
        <v>1.9048477943223312</v>
      </c>
    </row>
    <row r="171" spans="1:3" x14ac:dyDescent="0.2">
      <c r="A171" s="3">
        <v>1.53</v>
      </c>
      <c r="B171" s="3"/>
      <c r="C171" s="3">
        <f t="shared" si="5"/>
        <v>1.9023687940992446</v>
      </c>
    </row>
    <row r="172" spans="1:3" x14ac:dyDescent="0.2">
      <c r="A172" s="3">
        <v>1.54</v>
      </c>
      <c r="B172" s="3"/>
      <c r="C172" s="3">
        <f t="shared" si="5"/>
        <v>1.8999369603169429</v>
      </c>
    </row>
    <row r="173" spans="1:3" x14ac:dyDescent="0.2">
      <c r="A173" s="3">
        <v>1.55</v>
      </c>
      <c r="B173" s="3"/>
      <c r="C173" s="3">
        <f t="shared" si="5"/>
        <v>1.8975513642938928</v>
      </c>
    </row>
    <row r="174" spans="1:3" x14ac:dyDescent="0.2">
      <c r="A174" s="3">
        <v>1.56</v>
      </c>
      <c r="B174" s="3"/>
      <c r="C174" s="3">
        <f t="shared" si="5"/>
        <v>1.8952110944673193</v>
      </c>
    </row>
    <row r="175" spans="1:3" x14ac:dyDescent="0.2">
      <c r="A175" s="3">
        <v>1.57</v>
      </c>
      <c r="B175" s="3"/>
      <c r="C175" s="3">
        <f t="shared" si="5"/>
        <v>1.892915256165107</v>
      </c>
    </row>
    <row r="176" spans="1:3" x14ac:dyDescent="0.2">
      <c r="A176" s="3">
        <v>1.58</v>
      </c>
      <c r="B176" s="3"/>
      <c r="C176" s="3">
        <f t="shared" si="5"/>
        <v>1.8906629713765879</v>
      </c>
    </row>
    <row r="177" spans="1:3" x14ac:dyDescent="0.2">
      <c r="A177" s="3">
        <v>1.59</v>
      </c>
      <c r="B177" s="3"/>
      <c r="C177" s="3">
        <f t="shared" si="5"/>
        <v>1.8884533785224067</v>
      </c>
    </row>
    <row r="178" spans="1:3" x14ac:dyDescent="0.2">
      <c r="A178" s="3">
        <v>1.6</v>
      </c>
      <c r="B178" s="3"/>
      <c r="C178" s="3">
        <f t="shared" si="5"/>
        <v>1.8862856322236621</v>
      </c>
    </row>
    <row r="179" spans="1:3" x14ac:dyDescent="0.2">
      <c r="A179" s="3">
        <v>1.61</v>
      </c>
      <c r="B179" s="3"/>
      <c r="C179" s="3">
        <f t="shared" si="5"/>
        <v>1.8841589030705097</v>
      </c>
    </row>
    <row r="180" spans="1:3" x14ac:dyDescent="0.2">
      <c r="A180" s="3">
        <v>1.62</v>
      </c>
      <c r="B180" s="3"/>
      <c r="C180" s="3">
        <f t="shared" si="5"/>
        <v>1.8820723773904136</v>
      </c>
    </row>
    <row r="181" spans="1:3" x14ac:dyDescent="0.2">
      <c r="A181" s="3">
        <v>1.63</v>
      </c>
      <c r="B181" s="3"/>
      <c r="C181" s="3">
        <f t="shared" si="5"/>
        <v>1.8800252570162295</v>
      </c>
    </row>
    <row r="182" spans="1:3" x14ac:dyDescent="0.2">
      <c r="A182" s="3">
        <v>1.64</v>
      </c>
      <c r="B182" s="3"/>
      <c r="C182" s="3">
        <f t="shared" si="5"/>
        <v>1.8780167590542949</v>
      </c>
    </row>
    <row r="183" spans="1:3" x14ac:dyDescent="0.2">
      <c r="A183" s="3">
        <v>1.65</v>
      </c>
      <c r="B183" s="3"/>
      <c r="C183" s="3">
        <f t="shared" si="5"/>
        <v>1.8760461156526991</v>
      </c>
    </row>
    <row r="184" spans="1:3" x14ac:dyDescent="0.2">
      <c r="A184" s="3">
        <v>1.66</v>
      </c>
      <c r="B184" s="3"/>
      <c r="C184" s="3">
        <f t="shared" si="5"/>
        <v>1.8741125737698994</v>
      </c>
    </row>
    <row r="185" spans="1:3" x14ac:dyDescent="0.2">
      <c r="A185" s="3">
        <v>1.67</v>
      </c>
      <c r="B185" s="3"/>
      <c r="C185" s="3">
        <f t="shared" si="5"/>
        <v>1.8722153949438389</v>
      </c>
    </row>
    <row r="186" spans="1:3" x14ac:dyDescent="0.2">
      <c r="A186" s="3">
        <v>1.68</v>
      </c>
      <c r="B186" s="3"/>
      <c r="C186" s="3">
        <f t="shared" si="5"/>
        <v>1.8703538550617311</v>
      </c>
    </row>
    <row r="187" spans="1:3" x14ac:dyDescent="0.2">
      <c r="A187" s="3">
        <v>1.69</v>
      </c>
      <c r="B187" s="3"/>
      <c r="C187" s="3">
        <f t="shared" si="5"/>
        <v>1.8685272441306497</v>
      </c>
    </row>
    <row r="188" spans="1:3" x14ac:dyDescent="0.2">
      <c r="A188" s="3">
        <v>1.7</v>
      </c>
      <c r="B188" s="3"/>
      <c r="C188" s="3">
        <f t="shared" si="5"/>
        <v>1.8667348660490704</v>
      </c>
    </row>
    <row r="189" spans="1:3" x14ac:dyDescent="0.2">
      <c r="A189" s="3">
        <v>1.71</v>
      </c>
      <c r="B189" s="3"/>
      <c r="C189" s="3">
        <f t="shared" si="5"/>
        <v>1.8649760383795022</v>
      </c>
    </row>
    <row r="190" spans="1:3" x14ac:dyDescent="0.2">
      <c r="A190" s="3">
        <v>1.72</v>
      </c>
      <c r="B190" s="3"/>
      <c r="C190" s="3">
        <f t="shared" si="5"/>
        <v>1.8632500921223372</v>
      </c>
    </row>
    <row r="191" spans="1:3" x14ac:dyDescent="0.2">
      <c r="A191" s="3">
        <v>1.73</v>
      </c>
      <c r="B191" s="3"/>
      <c r="C191" s="3">
        <f t="shared" si="5"/>
        <v>1.8615563714910386</v>
      </c>
    </row>
    <row r="192" spans="1:3" x14ac:dyDescent="0.2">
      <c r="A192" s="3">
        <v>1.74</v>
      </c>
      <c r="B192" s="3"/>
      <c r="C192" s="3">
        <f t="shared" si="5"/>
        <v>1.8598942336887923</v>
      </c>
    </row>
    <row r="193" spans="1:3" x14ac:dyDescent="0.2">
      <c r="A193" s="3">
        <v>1.75</v>
      </c>
      <c r="B193" s="3"/>
      <c r="C193" s="3">
        <f t="shared" si="5"/>
        <v>1.8582630486867246</v>
      </c>
    </row>
    <row r="194" spans="1:3" x14ac:dyDescent="0.2">
      <c r="A194" s="3">
        <v>1.76</v>
      </c>
      <c r="B194" s="3"/>
      <c r="C194" s="3">
        <f t="shared" si="5"/>
        <v>1.8566621990038001</v>
      </c>
    </row>
    <row r="195" spans="1:3" x14ac:dyDescent="0.2">
      <c r="A195" s="3">
        <v>1.77</v>
      </c>
      <c r="B195" s="3"/>
      <c r="C195" s="3">
        <f t="shared" si="5"/>
        <v>1.8550910794884878</v>
      </c>
    </row>
    <row r="196" spans="1:3" x14ac:dyDescent="0.2">
      <c r="A196" s="3">
        <v>1.78</v>
      </c>
      <c r="B196" s="3"/>
      <c r="C196" s="3">
        <f t="shared" si="5"/>
        <v>1.8535490971022985</v>
      </c>
    </row>
    <row r="197" spans="1:3" x14ac:dyDescent="0.2">
      <c r="A197" s="3">
        <v>1.79</v>
      </c>
      <c r="B197" s="3"/>
      <c r="C197" s="3">
        <f t="shared" si="5"/>
        <v>1.8520356707052732</v>
      </c>
    </row>
    <row r="198" spans="1:3" x14ac:dyDescent="0.2">
      <c r="A198" s="3">
        <v>1.8</v>
      </c>
      <c r="B198" s="3"/>
      <c r="C198" s="3">
        <f t="shared" si="5"/>
        <v>1.8505502308435078</v>
      </c>
    </row>
    <row r="199" spans="1:3" x14ac:dyDescent="0.2">
      <c r="A199" s="3">
        <v>1.81</v>
      </c>
      <c r="B199" s="3"/>
      <c r="C199" s="3">
        <f t="shared" si="5"/>
        <v>1.8490922195387844</v>
      </c>
    </row>
    <row r="200" spans="1:3" x14ac:dyDescent="0.2">
      <c r="A200" s="3">
        <v>1.82</v>
      </c>
      <c r="B200" s="3"/>
      <c r="C200" s="3">
        <f t="shared" si="5"/>
        <v>1.8476610900803871</v>
      </c>
    </row>
    <row r="201" spans="1:3" x14ac:dyDescent="0.2">
      <c r="A201" s="3">
        <v>1.83</v>
      </c>
      <c r="B201" s="3"/>
      <c r="C201" s="3">
        <f t="shared" si="5"/>
        <v>1.8462563068191558</v>
      </c>
    </row>
    <row r="202" spans="1:3" x14ac:dyDescent="0.2">
      <c r="A202" s="3">
        <v>1.84</v>
      </c>
      <c r="B202" s="3"/>
      <c r="C202" s="3">
        <f t="shared" si="5"/>
        <v>1.8448773449638458</v>
      </c>
    </row>
    <row r="203" spans="1:3" x14ac:dyDescent="0.2">
      <c r="A203" s="3">
        <v>1.85</v>
      </c>
      <c r="B203" s="3"/>
      <c r="C203" s="3">
        <f t="shared" si="5"/>
        <v>1.8435236903798435</v>
      </c>
    </row>
    <row r="204" spans="1:3" x14ac:dyDescent="0.2">
      <c r="A204" s="3">
        <v>1.86</v>
      </c>
      <c r="B204" s="3"/>
      <c r="C204" s="3">
        <f t="shared" si="5"/>
        <v>1.8421948393902876</v>
      </c>
    </row>
    <row r="205" spans="1:3" x14ac:dyDescent="0.2">
      <c r="A205" s="3">
        <v>1.87</v>
      </c>
      <c r="B205" s="3"/>
      <c r="C205" s="3">
        <f t="shared" si="5"/>
        <v>1.8408902985796369</v>
      </c>
    </row>
    <row r="206" spans="1:3" x14ac:dyDescent="0.2">
      <c r="A206" s="3">
        <v>1.88</v>
      </c>
      <c r="B206" s="3"/>
      <c r="C206" s="3">
        <f t="shared" si="5"/>
        <v>1.8396095845997327</v>
      </c>
    </row>
    <row r="207" spans="1:3" x14ac:dyDescent="0.2">
      <c r="A207" s="3">
        <v>1.89</v>
      </c>
      <c r="B207" s="3"/>
      <c r="C207" s="3">
        <f t="shared" si="5"/>
        <v>1.8383522239783776</v>
      </c>
    </row>
    <row r="208" spans="1:3" x14ac:dyDescent="0.2">
      <c r="A208" s="3">
        <v>1.9</v>
      </c>
      <c r="B208" s="3"/>
      <c r="C208" s="3">
        <f t="shared" si="5"/>
        <v>1.8371177529304774</v>
      </c>
    </row>
    <row r="209" spans="1:3" x14ac:dyDescent="0.2">
      <c r="A209" s="3">
        <v>1.91</v>
      </c>
      <c r="B209" s="3"/>
      <c r="C209" s="3">
        <f t="shared" si="5"/>
        <v>1.835905717171757</v>
      </c>
    </row>
    <row r="210" spans="1:3" x14ac:dyDescent="0.2">
      <c r="A210" s="3">
        <v>1.92</v>
      </c>
      <c r="B210" s="3"/>
      <c r="C210" s="3">
        <f t="shared" si="5"/>
        <v>1.8347156717350845</v>
      </c>
    </row>
    <row r="211" spans="1:3" x14ac:dyDescent="0.2">
      <c r="A211" s="3">
        <v>1.93</v>
      </c>
      <c r="B211" s="3"/>
      <c r="C211" s="3">
        <f t="shared" si="5"/>
        <v>1.8335471807894181</v>
      </c>
    </row>
    <row r="212" spans="1:3" x14ac:dyDescent="0.2">
      <c r="A212" s="3">
        <v>1.94</v>
      </c>
      <c r="B212" s="3"/>
      <c r="C212" s="3">
        <f t="shared" si="5"/>
        <v>1.8323998174613898</v>
      </c>
    </row>
    <row r="213" spans="1:3" x14ac:dyDescent="0.2">
      <c r="A213" s="3">
        <v>1.95</v>
      </c>
      <c r="B213" s="3"/>
      <c r="C213" s="3">
        <f t="shared" ref="C213:C276" si="6">LOG((10^$G$5-10^$G$2)*10^(-1*((A213/$G$3)^$G$4))+10^$G$2)</f>
        <v>1.8312731636595401</v>
      </c>
    </row>
    <row r="214" spans="1:3" x14ac:dyDescent="0.2">
      <c r="A214" s="3">
        <v>1.96</v>
      </c>
      <c r="B214" s="3"/>
      <c r="C214" s="3">
        <f t="shared" si="6"/>
        <v>1.8301668099012134</v>
      </c>
    </row>
    <row r="215" spans="1:3" x14ac:dyDescent="0.2">
      <c r="A215" s="3">
        <v>1.97</v>
      </c>
      <c r="B215" s="3"/>
      <c r="C215" s="3">
        <f t="shared" si="6"/>
        <v>1.8290803551421155</v>
      </c>
    </row>
    <row r="216" spans="1:3" x14ac:dyDescent="0.2">
      <c r="A216" s="3">
        <v>1.98</v>
      </c>
      <c r="B216" s="3"/>
      <c r="C216" s="3">
        <f t="shared" si="6"/>
        <v>1.8280134066085394</v>
      </c>
    </row>
    <row r="217" spans="1:3" x14ac:dyDescent="0.2">
      <c r="A217" s="3">
        <v>1.99</v>
      </c>
      <c r="B217" s="3"/>
      <c r="C217" s="3">
        <f t="shared" si="6"/>
        <v>1.8269655796322584</v>
      </c>
    </row>
    <row r="218" spans="1:3" x14ac:dyDescent="0.2">
      <c r="A218" s="3">
        <v>2</v>
      </c>
      <c r="B218" s="3"/>
      <c r="C218" s="3">
        <f t="shared" si="6"/>
        <v>1.8259364974880841</v>
      </c>
    </row>
    <row r="219" spans="1:3" x14ac:dyDescent="0.2">
      <c r="A219" s="3">
        <v>2.0099999999999998</v>
      </c>
      <c r="B219" s="3"/>
      <c r="C219" s="3">
        <f t="shared" si="6"/>
        <v>1.8249257912340811</v>
      </c>
    </row>
    <row r="220" spans="1:3" x14ac:dyDescent="0.2">
      <c r="A220" s="3">
        <v>2.02</v>
      </c>
      <c r="B220" s="3"/>
      <c r="C220" s="3">
        <f t="shared" si="6"/>
        <v>1.8239330995544343</v>
      </c>
    </row>
    <row r="221" spans="1:3" x14ac:dyDescent="0.2">
      <c r="A221" s="3">
        <v>2.0299999999999998</v>
      </c>
      <c r="B221" s="3"/>
      <c r="C221" s="3">
        <f t="shared" si="6"/>
        <v>1.82295806860496</v>
      </c>
    </row>
    <row r="222" spans="1:3" x14ac:dyDescent="0.2">
      <c r="A222" s="3">
        <v>2.04</v>
      </c>
      <c r="B222" s="3"/>
      <c r="C222" s="3">
        <f t="shared" si="6"/>
        <v>1.8220003518612409</v>
      </c>
    </row>
    <row r="223" spans="1:3" x14ac:dyDescent="0.2">
      <c r="A223" s="3">
        <v>2.0499999999999998</v>
      </c>
      <c r="B223" s="3"/>
      <c r="C223" s="3">
        <f t="shared" si="6"/>
        <v>1.8210596099693823</v>
      </c>
    </row>
    <row r="224" spans="1:3" x14ac:dyDescent="0.2">
      <c r="A224" s="3">
        <v>2.06</v>
      </c>
      <c r="B224" s="3"/>
      <c r="C224" s="3">
        <f t="shared" si="6"/>
        <v>1.820135510599364</v>
      </c>
    </row>
    <row r="225" spans="1:3" x14ac:dyDescent="0.2">
      <c r="A225" s="3">
        <v>2.0699999999999998</v>
      </c>
      <c r="B225" s="3"/>
      <c r="C225" s="3">
        <f t="shared" si="6"/>
        <v>1.8192277283009779</v>
      </c>
    </row>
    <row r="226" spans="1:3" x14ac:dyDescent="0.2">
      <c r="A226" s="3">
        <v>2.08</v>
      </c>
      <c r="B226" s="3"/>
      <c r="C226" s="3">
        <f t="shared" si="6"/>
        <v>1.8183359443623262</v>
      </c>
    </row>
    <row r="227" spans="1:3" x14ac:dyDescent="0.2">
      <c r="A227" s="3">
        <v>2.09</v>
      </c>
      <c r="B227" s="3"/>
      <c r="C227" s="3">
        <f t="shared" si="6"/>
        <v>1.8174598466708651</v>
      </c>
    </row>
    <row r="228" spans="1:3" x14ac:dyDescent="0.2">
      <c r="A228" s="3">
        <v>2.1</v>
      </c>
      <c r="B228" s="3"/>
      <c r="C228" s="3">
        <f t="shared" si="6"/>
        <v>1.816599129576967</v>
      </c>
    </row>
    <row r="229" spans="1:3" x14ac:dyDescent="0.2">
      <c r="A229" s="3">
        <v>2.11</v>
      </c>
      <c r="B229" s="3"/>
      <c r="C229" s="3">
        <f t="shared" si="6"/>
        <v>1.815753493759984</v>
      </c>
    </row>
    <row r="230" spans="1:3" x14ac:dyDescent="0.2">
      <c r="A230" s="3">
        <v>2.12</v>
      </c>
      <c r="B230" s="3"/>
      <c r="C230" s="3">
        <f t="shared" si="6"/>
        <v>1.8149226460967813</v>
      </c>
    </row>
    <row r="231" spans="1:3" x14ac:dyDescent="0.2">
      <c r="A231" s="3">
        <v>2.13</v>
      </c>
      <c r="B231" s="3"/>
      <c r="C231" s="3">
        <f t="shared" si="6"/>
        <v>1.8141062995327231</v>
      </c>
    </row>
    <row r="232" spans="1:3" x14ac:dyDescent="0.2">
      <c r="A232" s="3">
        <v>2.14</v>
      </c>
      <c r="B232" s="3"/>
      <c r="C232" s="3">
        <f t="shared" si="6"/>
        <v>1.8133041729550774</v>
      </c>
    </row>
    <row r="233" spans="1:3" x14ac:dyDescent="0.2">
      <c r="A233" s="3">
        <v>2.15</v>
      </c>
      <c r="B233" s="3"/>
      <c r="C233" s="3">
        <f t="shared" si="6"/>
        <v>1.8125159910688187</v>
      </c>
    </row>
    <row r="234" spans="1:3" x14ac:dyDescent="0.2">
      <c r="A234" s="3">
        <v>2.16</v>
      </c>
      <c r="B234" s="3"/>
      <c r="C234" s="3">
        <f t="shared" si="6"/>
        <v>1.8117414842747952</v>
      </c>
    </row>
    <row r="235" spans="1:3" x14ac:dyDescent="0.2">
      <c r="A235" s="3">
        <v>2.17</v>
      </c>
      <c r="B235" s="3"/>
      <c r="C235" s="3">
        <f t="shared" si="6"/>
        <v>1.8109803885502371</v>
      </c>
    </row>
    <row r="236" spans="1:3" x14ac:dyDescent="0.2">
      <c r="A236" s="3">
        <v>2.1800000000000002</v>
      </c>
      <c r="B236" s="3"/>
      <c r="C236" s="3">
        <f t="shared" si="6"/>
        <v>1.8102324453315712</v>
      </c>
    </row>
    <row r="237" spans="1:3" x14ac:dyDescent="0.2">
      <c r="A237" s="3">
        <v>2.19</v>
      </c>
      <c r="B237" s="3"/>
      <c r="C237" s="3">
        <f t="shared" si="6"/>
        <v>1.8094974013995184</v>
      </c>
    </row>
    <row r="238" spans="1:3" x14ac:dyDescent="0.2">
      <c r="A238" s="3">
        <v>2.2000000000000002</v>
      </c>
      <c r="B238" s="3"/>
      <c r="C238" s="3">
        <f t="shared" si="6"/>
        <v>1.8087750087664356</v>
      </c>
    </row>
    <row r="239" spans="1:3" x14ac:dyDescent="0.2">
      <c r="A239" s="3">
        <v>2.21</v>
      </c>
      <c r="B239" s="3"/>
      <c r="C239" s="3">
        <f t="shared" si="6"/>
        <v>1.8080650245658803</v>
      </c>
    </row>
    <row r="240" spans="1:3" x14ac:dyDescent="0.2">
      <c r="A240" s="3">
        <v>2.2200000000000002</v>
      </c>
      <c r="B240" s="3"/>
      <c r="C240" s="3">
        <f t="shared" si="6"/>
        <v>1.8073672109443584</v>
      </c>
    </row>
    <row r="241" spans="1:3" x14ac:dyDescent="0.2">
      <c r="A241" s="3">
        <v>2.23</v>
      </c>
      <c r="B241" s="3"/>
      <c r="C241" s="3">
        <f t="shared" si="6"/>
        <v>1.8066813349552295</v>
      </c>
    </row>
    <row r="242" spans="1:3" x14ac:dyDescent="0.2">
      <c r="A242" s="3">
        <v>2.2400000000000002</v>
      </c>
      <c r="B242" s="3"/>
      <c r="C242" s="3">
        <f t="shared" si="6"/>
        <v>1.8060071684547347</v>
      </c>
    </row>
    <row r="243" spans="1:3" x14ac:dyDescent="0.2">
      <c r="A243" s="3">
        <v>2.25</v>
      </c>
      <c r="B243" s="3"/>
      <c r="C243" s="3">
        <f t="shared" si="6"/>
        <v>1.8053444880001175</v>
      </c>
    </row>
    <row r="244" spans="1:3" x14ac:dyDescent="0.2">
      <c r="A244" s="3">
        <v>2.2599999999999998</v>
      </c>
      <c r="B244" s="3"/>
      <c r="C244" s="3">
        <f t="shared" si="6"/>
        <v>1.8046930747498011</v>
      </c>
    </row>
    <row r="245" spans="1:3" x14ac:dyDescent="0.2">
      <c r="A245" s="3">
        <v>2.27</v>
      </c>
      <c r="B245" s="3"/>
      <c r="C245" s="3">
        <f t="shared" si="6"/>
        <v>1.8040527143655967</v>
      </c>
    </row>
    <row r="246" spans="1:3" x14ac:dyDescent="0.2">
      <c r="A246" s="3">
        <v>2.2799999999999998</v>
      </c>
      <c r="B246" s="3"/>
      <c r="C246" s="3">
        <f t="shared" si="6"/>
        <v>1.8034231969169039</v>
      </c>
    </row>
    <row r="247" spans="1:3" x14ac:dyDescent="0.2">
      <c r="A247" s="3">
        <v>2.29</v>
      </c>
      <c r="B247" s="3"/>
      <c r="C247" s="3">
        <f t="shared" si="6"/>
        <v>1.8028043167868748</v>
      </c>
    </row>
    <row r="248" spans="1:3" x14ac:dyDescent="0.2">
      <c r="A248" s="3">
        <v>2.2999999999999998</v>
      </c>
      <c r="B248" s="3"/>
      <c r="C248" s="3">
        <f t="shared" si="6"/>
        <v>1.8021958725805076</v>
      </c>
    </row>
    <row r="249" spans="1:3" x14ac:dyDescent="0.2">
      <c r="A249" s="3">
        <v>2.31</v>
      </c>
      <c r="B249" s="3"/>
      <c r="C249" s="3">
        <f t="shared" si="6"/>
        <v>1.8015976670346388</v>
      </c>
    </row>
    <row r="250" spans="1:3" x14ac:dyDescent="0.2">
      <c r="A250" s="3">
        <v>2.3199999999999998</v>
      </c>
      <c r="B250" s="3"/>
      <c r="C250" s="3">
        <f t="shared" si="6"/>
        <v>1.8010095069297998</v>
      </c>
    </row>
    <row r="251" spans="1:3" x14ac:dyDescent="0.2">
      <c r="A251" s="3">
        <v>2.33</v>
      </c>
      <c r="B251" s="3"/>
      <c r="C251" s="3">
        <f t="shared" si="6"/>
        <v>1.800431203003908</v>
      </c>
    </row>
    <row r="252" spans="1:3" x14ac:dyDescent="0.2">
      <c r="A252" s="3">
        <v>2.34</v>
      </c>
      <c r="B252" s="3"/>
      <c r="C252" s="3">
        <f t="shared" si="6"/>
        <v>1.7998625698677602</v>
      </c>
    </row>
    <row r="253" spans="1:3" x14ac:dyDescent="0.2">
      <c r="A253" s="3">
        <v>2.35</v>
      </c>
      <c r="B253" s="3"/>
      <c r="C253" s="3">
        <f t="shared" si="6"/>
        <v>1.799303425922292</v>
      </c>
    </row>
    <row r="254" spans="1:3" x14ac:dyDescent="0.2">
      <c r="A254" s="3">
        <v>2.36</v>
      </c>
      <c r="B254" s="3"/>
      <c r="C254" s="3">
        <f t="shared" si="6"/>
        <v>1.7987535932775802</v>
      </c>
    </row>
    <row r="255" spans="1:3" x14ac:dyDescent="0.2">
      <c r="A255" s="3">
        <v>2.37</v>
      </c>
      <c r="B255" s="3"/>
      <c r="C255" s="3">
        <f t="shared" si="6"/>
        <v>1.7982128976735476</v>
      </c>
    </row>
    <row r="256" spans="1:3" x14ac:dyDescent="0.2">
      <c r="A256" s="3">
        <v>2.38</v>
      </c>
      <c r="B256" s="3"/>
      <c r="C256" s="3">
        <f t="shared" si="6"/>
        <v>1.7976811684023462</v>
      </c>
    </row>
    <row r="257" spans="1:3" x14ac:dyDescent="0.2">
      <c r="A257" s="3">
        <v>2.39</v>
      </c>
      <c r="B257" s="3"/>
      <c r="C257" s="3">
        <f t="shared" si="6"/>
        <v>1.7971582382323825</v>
      </c>
    </row>
    <row r="258" spans="1:3" x14ac:dyDescent="0.2">
      <c r="A258" s="3">
        <v>2.4</v>
      </c>
      <c r="B258" s="3"/>
      <c r="C258" s="3">
        <f t="shared" si="6"/>
        <v>1.796643943333958</v>
      </c>
    </row>
    <row r="259" spans="1:3" x14ac:dyDescent="0.2">
      <c r="A259" s="3">
        <v>2.41</v>
      </c>
      <c r="B259" s="3"/>
      <c r="C259" s="3">
        <f t="shared" si="6"/>
        <v>1.7961381232064939</v>
      </c>
    </row>
    <row r="260" spans="1:3" x14ac:dyDescent="0.2">
      <c r="A260" s="3">
        <v>2.42</v>
      </c>
      <c r="B260" s="3"/>
      <c r="C260" s="3">
        <f t="shared" si="6"/>
        <v>1.795640620607307</v>
      </c>
    </row>
    <row r="261" spans="1:3" x14ac:dyDescent="0.2">
      <c r="A261" s="3">
        <v>2.4300000000000002</v>
      </c>
      <c r="B261" s="3"/>
      <c r="C261" s="3">
        <f t="shared" si="6"/>
        <v>1.7951512814819111</v>
      </c>
    </row>
    <row r="262" spans="1:3" x14ac:dyDescent="0.2">
      <c r="A262" s="3">
        <v>2.44</v>
      </c>
      <c r="B262" s="3"/>
      <c r="C262" s="3">
        <f t="shared" si="6"/>
        <v>1.7946699548958116</v>
      </c>
    </row>
    <row r="263" spans="1:3" x14ac:dyDescent="0.2">
      <c r="A263" s="3">
        <v>2.4500000000000002</v>
      </c>
      <c r="B263" s="3"/>
      <c r="C263" s="3">
        <f t="shared" si="6"/>
        <v>1.7941964929677665</v>
      </c>
    </row>
    <row r="264" spans="1:3" x14ac:dyDescent="0.2">
      <c r="A264" s="3">
        <v>2.46</v>
      </c>
      <c r="B264" s="3"/>
      <c r="C264" s="3">
        <f t="shared" si="6"/>
        <v>1.7937307508044824</v>
      </c>
    </row>
    <row r="265" spans="1:3" x14ac:dyDescent="0.2">
      <c r="A265" s="3">
        <v>2.4700000000000002</v>
      </c>
      <c r="B265" s="3"/>
      <c r="C265" s="3">
        <f t="shared" si="6"/>
        <v>1.7932725864367201</v>
      </c>
    </row>
    <row r="266" spans="1:3" x14ac:dyDescent="0.2">
      <c r="A266" s="3">
        <v>2.48</v>
      </c>
      <c r="B266" s="3"/>
      <c r="C266" s="3">
        <f t="shared" si="6"/>
        <v>1.792821860756779</v>
      </c>
    </row>
    <row r="267" spans="1:3" x14ac:dyDescent="0.2">
      <c r="A267" s="3">
        <v>2.4900000000000002</v>
      </c>
      <c r="B267" s="3"/>
      <c r="C267" s="3">
        <f t="shared" si="6"/>
        <v>1.7923784374573348</v>
      </c>
    </row>
    <row r="268" spans="1:3" x14ac:dyDescent="0.2">
      <c r="A268" s="3">
        <v>2.5</v>
      </c>
      <c r="B268" s="3"/>
      <c r="C268" s="3">
        <f t="shared" si="6"/>
        <v>1.7919421829716033</v>
      </c>
    </row>
    <row r="269" spans="1:3" x14ac:dyDescent="0.2">
      <c r="A269" s="3">
        <v>2.5099999999999998</v>
      </c>
      <c r="B269" s="3"/>
      <c r="C269" s="3">
        <f t="shared" si="6"/>
        <v>1.7915129664148011</v>
      </c>
    </row>
    <row r="270" spans="1:3" x14ac:dyDescent="0.2">
      <c r="A270" s="3">
        <v>2.52</v>
      </c>
      <c r="B270" s="3"/>
      <c r="C270" s="3">
        <f t="shared" si="6"/>
        <v>1.7910906595268785</v>
      </c>
    </row>
    <row r="271" spans="1:3" x14ac:dyDescent="0.2">
      <c r="A271" s="3">
        <v>2.5299999999999998</v>
      </c>
      <c r="B271" s="3"/>
      <c r="C271" s="3">
        <f t="shared" si="6"/>
        <v>1.7906751366165012</v>
      </c>
    </row>
    <row r="272" spans="1:3" x14ac:dyDescent="0.2">
      <c r="A272" s="3">
        <v>2.54</v>
      </c>
      <c r="B272" s="3"/>
      <c r="C272" s="3">
        <f t="shared" si="6"/>
        <v>1.7902662745062485</v>
      </c>
    </row>
    <row r="273" spans="1:3" x14ac:dyDescent="0.2">
      <c r="A273" s="3">
        <v>2.5499999999999998</v>
      </c>
      <c r="B273" s="3"/>
      <c r="C273" s="3">
        <f t="shared" si="6"/>
        <v>1.7898639524790094</v>
      </c>
    </row>
    <row r="274" spans="1:3" x14ac:dyDescent="0.2">
      <c r="A274" s="3">
        <v>2.56</v>
      </c>
      <c r="B274" s="3"/>
      <c r="C274" s="3">
        <f t="shared" si="6"/>
        <v>1.7894680522255479</v>
      </c>
    </row>
    <row r="275" spans="1:3" x14ac:dyDescent="0.2">
      <c r="A275" s="3">
        <v>2.57</v>
      </c>
      <c r="B275" s="3"/>
      <c r="C275" s="3">
        <f t="shared" si="6"/>
        <v>1.7890784577932151</v>
      </c>
    </row>
    <row r="276" spans="1:3" x14ac:dyDescent="0.2">
      <c r="A276" s="3">
        <v>2.58</v>
      </c>
      <c r="B276" s="3"/>
      <c r="C276" s="3">
        <f t="shared" si="6"/>
        <v>1.7886950555357812</v>
      </c>
    </row>
    <row r="277" spans="1:3" x14ac:dyDescent="0.2">
      <c r="A277" s="3">
        <v>2.59</v>
      </c>
      <c r="B277" s="3"/>
      <c r="C277" s="3">
        <f t="shared" ref="C277:C340" si="7">LOG((10^$G$5-10^$G$2)*10^(-1*((A277/$G$3)^$G$4))+10^$G$2)</f>
        <v>1.7883177340643692</v>
      </c>
    </row>
    <row r="278" spans="1:3" x14ac:dyDescent="0.2">
      <c r="A278" s="3">
        <v>2.6</v>
      </c>
      <c r="B278" s="3"/>
      <c r="C278" s="3">
        <f t="shared" si="7"/>
        <v>1.7879463841994603</v>
      </c>
    </row>
    <row r="279" spans="1:3" x14ac:dyDescent="0.2">
      <c r="A279" s="3">
        <v>2.61</v>
      </c>
      <c r="B279" s="3"/>
      <c r="C279" s="3">
        <f t="shared" si="7"/>
        <v>1.7875808989239537</v>
      </c>
    </row>
    <row r="280" spans="1:3" x14ac:dyDescent="0.2">
      <c r="A280" s="3">
        <v>2.62</v>
      </c>
      <c r="B280" s="3"/>
      <c r="C280" s="3">
        <f t="shared" si="7"/>
        <v>1.7872211733372547</v>
      </c>
    </row>
    <row r="281" spans="1:3" x14ac:dyDescent="0.2">
      <c r="A281" s="3">
        <v>2.63</v>
      </c>
      <c r="B281" s="3"/>
      <c r="C281" s="3">
        <f t="shared" si="7"/>
        <v>1.786867104610373</v>
      </c>
    </row>
    <row r="282" spans="1:3" x14ac:dyDescent="0.2">
      <c r="A282" s="3">
        <v>2.64</v>
      </c>
      <c r="B282" s="3"/>
      <c r="C282" s="3">
        <f t="shared" si="7"/>
        <v>1.7865185919420048</v>
      </c>
    </row>
    <row r="283" spans="1:3" x14ac:dyDescent="0.2">
      <c r="A283" s="3">
        <v>2.65</v>
      </c>
      <c r="B283" s="3"/>
      <c r="C283" s="3">
        <f t="shared" si="7"/>
        <v>1.7861755365155807</v>
      </c>
    </row>
    <row r="284" spans="1:3" x14ac:dyDescent="0.2">
      <c r="A284" s="3">
        <v>2.66</v>
      </c>
      <c r="B284" s="3"/>
      <c r="C284" s="3">
        <f t="shared" si="7"/>
        <v>1.7858378414572593</v>
      </c>
    </row>
    <row r="285" spans="1:3" x14ac:dyDescent="0.2">
      <c r="A285" s="3">
        <v>2.67</v>
      </c>
      <c r="B285" s="3"/>
      <c r="C285" s="3">
        <f t="shared" si="7"/>
        <v>1.7855054117948423</v>
      </c>
    </row>
    <row r="286" spans="1:3" x14ac:dyDescent="0.2">
      <c r="A286" s="3">
        <v>2.68</v>
      </c>
      <c r="B286" s="3"/>
      <c r="C286" s="3">
        <f t="shared" si="7"/>
        <v>1.7851781544175953</v>
      </c>
    </row>
    <row r="287" spans="1:3" x14ac:dyDescent="0.2">
      <c r="A287" s="3">
        <v>2.69</v>
      </c>
      <c r="B287" s="3"/>
      <c r="C287" s="3">
        <f t="shared" si="7"/>
        <v>1.7848559780369517</v>
      </c>
    </row>
    <row r="288" spans="1:3" x14ac:dyDescent="0.2">
      <c r="A288" s="3">
        <v>2.7</v>
      </c>
      <c r="B288" s="3"/>
      <c r="C288" s="3">
        <f t="shared" si="7"/>
        <v>1.7845387931480812</v>
      </c>
    </row>
    <row r="289" spans="1:3" x14ac:dyDescent="0.2">
      <c r="A289" s="3">
        <v>2.71</v>
      </c>
      <c r="B289" s="3"/>
      <c r="C289" s="3">
        <f t="shared" si="7"/>
        <v>1.7842265119923058</v>
      </c>
    </row>
    <row r="290" spans="1:3" x14ac:dyDescent="0.2">
      <c r="A290" s="3">
        <v>2.72</v>
      </c>
      <c r="B290" s="3"/>
      <c r="C290" s="3">
        <f t="shared" si="7"/>
        <v>1.7839190485203407</v>
      </c>
    </row>
    <row r="291" spans="1:3" x14ac:dyDescent="0.2">
      <c r="A291" s="3">
        <v>2.73</v>
      </c>
      <c r="B291" s="3"/>
      <c r="C291" s="3">
        <f t="shared" si="7"/>
        <v>1.7836163183563474</v>
      </c>
    </row>
    <row r="292" spans="1:3" x14ac:dyDescent="0.2">
      <c r="A292" s="3">
        <v>2.74</v>
      </c>
      <c r="B292" s="3"/>
      <c r="C292" s="3">
        <f t="shared" si="7"/>
        <v>1.7833182387627755</v>
      </c>
    </row>
    <row r="293" spans="1:3" x14ac:dyDescent="0.2">
      <c r="A293" s="3">
        <v>2.75</v>
      </c>
      <c r="B293" s="3"/>
      <c r="C293" s="3">
        <f t="shared" si="7"/>
        <v>1.7830247286059804</v>
      </c>
    </row>
    <row r="294" spans="1:3" x14ac:dyDescent="0.2">
      <c r="A294" s="3">
        <v>2.76</v>
      </c>
      <c r="B294" s="3"/>
      <c r="C294" s="3">
        <f t="shared" si="7"/>
        <v>1.7827357083225961</v>
      </c>
    </row>
    <row r="295" spans="1:3" x14ac:dyDescent="0.2">
      <c r="A295" s="3">
        <v>2.77</v>
      </c>
      <c r="B295" s="3"/>
      <c r="C295" s="3">
        <f t="shared" si="7"/>
        <v>1.7824510998866514</v>
      </c>
    </row>
    <row r="296" spans="1:3" x14ac:dyDescent="0.2">
      <c r="A296" s="3">
        <v>2.78</v>
      </c>
      <c r="B296" s="3"/>
      <c r="C296" s="3">
        <f t="shared" si="7"/>
        <v>1.7821708267774055</v>
      </c>
    </row>
    <row r="297" spans="1:3" x14ac:dyDescent="0.2">
      <c r="A297" s="3">
        <v>2.79</v>
      </c>
      <c r="B297" s="3"/>
      <c r="C297" s="3">
        <f t="shared" si="7"/>
        <v>1.7818948139478941</v>
      </c>
    </row>
    <row r="298" spans="1:3" x14ac:dyDescent="0.2">
      <c r="A298" s="3">
        <v>2.8</v>
      </c>
      <c r="B298" s="3"/>
      <c r="C298" s="3">
        <f t="shared" si="7"/>
        <v>1.7816229877941676</v>
      </c>
    </row>
    <row r="299" spans="1:3" x14ac:dyDescent="0.2">
      <c r="A299" s="3">
        <v>2.81</v>
      </c>
      <c r="B299" s="3"/>
      <c r="C299" s="3">
        <f t="shared" si="7"/>
        <v>1.7813552761252041</v>
      </c>
    </row>
    <row r="300" spans="1:3" x14ac:dyDescent="0.2">
      <c r="A300" s="3">
        <v>2.82</v>
      </c>
      <c r="B300" s="3"/>
      <c r="C300" s="3">
        <f t="shared" si="7"/>
        <v>1.7810916081334853</v>
      </c>
    </row>
    <row r="301" spans="1:3" x14ac:dyDescent="0.2">
      <c r="A301" s="3">
        <v>2.83</v>
      </c>
      <c r="B301" s="3"/>
      <c r="C301" s="3">
        <f t="shared" si="7"/>
        <v>1.7808319143662186</v>
      </c>
    </row>
    <row r="302" spans="1:3" x14ac:dyDescent="0.2">
      <c r="A302" s="3">
        <v>2.84</v>
      </c>
      <c r="B302" s="3"/>
      <c r="C302" s="3">
        <f t="shared" si="7"/>
        <v>1.7805761266971911</v>
      </c>
    </row>
    <row r="303" spans="1:3" x14ac:dyDescent="0.2">
      <c r="A303" s="3">
        <v>2.85</v>
      </c>
      <c r="B303" s="3"/>
      <c r="C303" s="3">
        <f t="shared" si="7"/>
        <v>1.7803241782992427</v>
      </c>
    </row>
    <row r="304" spans="1:3" x14ac:dyDescent="0.2">
      <c r="A304" s="3">
        <v>2.86</v>
      </c>
      <c r="B304" s="3"/>
      <c r="C304" s="3">
        <f t="shared" si="7"/>
        <v>1.7800760036173426</v>
      </c>
    </row>
    <row r="305" spans="1:3" x14ac:dyDescent="0.2">
      <c r="A305" s="3">
        <v>2.87</v>
      </c>
      <c r="B305" s="3"/>
      <c r="C305" s="3">
        <f t="shared" si="7"/>
        <v>1.7798315383422567</v>
      </c>
    </row>
    <row r="306" spans="1:3" x14ac:dyDescent="0.2">
      <c r="A306" s="3">
        <v>2.88</v>
      </c>
      <c r="B306" s="3"/>
      <c r="C306" s="3">
        <f t="shared" si="7"/>
        <v>1.7795907193847924</v>
      </c>
    </row>
    <row r="307" spans="1:3" x14ac:dyDescent="0.2">
      <c r="A307" s="3">
        <v>2.89</v>
      </c>
      <c r="B307" s="3"/>
      <c r="C307" s="3">
        <f t="shared" si="7"/>
        <v>1.7793534848506085</v>
      </c>
    </row>
    <row r="308" spans="1:3" x14ac:dyDescent="0.2">
      <c r="A308" s="3">
        <v>2.9</v>
      </c>
      <c r="B308" s="3"/>
      <c r="C308" s="3">
        <f t="shared" si="7"/>
        <v>1.7791197740155762</v>
      </c>
    </row>
    <row r="309" spans="1:3" x14ac:dyDescent="0.2">
      <c r="A309" s="3">
        <v>2.91</v>
      </c>
      <c r="B309" s="3"/>
      <c r="C309" s="3">
        <f t="shared" si="7"/>
        <v>1.77888952730168</v>
      </c>
    </row>
    <row r="310" spans="1:3" x14ac:dyDescent="0.2">
      <c r="A310" s="3">
        <v>2.92</v>
      </c>
      <c r="B310" s="3"/>
      <c r="C310" s="3">
        <f t="shared" si="7"/>
        <v>1.7786626862534456</v>
      </c>
    </row>
    <row r="311" spans="1:3" x14ac:dyDescent="0.2">
      <c r="A311" s="3">
        <v>2.93</v>
      </c>
      <c r="B311" s="3"/>
      <c r="C311" s="3">
        <f t="shared" si="7"/>
        <v>1.7784391935148829</v>
      </c>
    </row>
    <row r="312" spans="1:3" x14ac:dyDescent="0.2">
      <c r="A312" s="3">
        <v>2.94</v>
      </c>
      <c r="B312" s="3"/>
      <c r="C312" s="3">
        <f t="shared" si="7"/>
        <v>1.7782189928069336</v>
      </c>
    </row>
    <row r="313" spans="1:3" x14ac:dyDescent="0.2">
      <c r="A313" s="3">
        <v>2.95</v>
      </c>
      <c r="B313" s="3"/>
      <c r="C313" s="3">
        <f t="shared" si="7"/>
        <v>1.7780020289054113</v>
      </c>
    </row>
    <row r="314" spans="1:3" x14ac:dyDescent="0.2">
      <c r="A314" s="3">
        <v>2.96</v>
      </c>
      <c r="B314" s="3"/>
      <c r="C314" s="3">
        <f t="shared" si="7"/>
        <v>1.7777882476194213</v>
      </c>
    </row>
    <row r="315" spans="1:3" x14ac:dyDescent="0.2">
      <c r="A315" s="3">
        <v>2.97</v>
      </c>
      <c r="B315" s="3"/>
      <c r="C315" s="3">
        <f t="shared" si="7"/>
        <v>1.7775775957702533</v>
      </c>
    </row>
    <row r="316" spans="1:3" x14ac:dyDescent="0.2">
      <c r="A316" s="3">
        <v>2.98</v>
      </c>
      <c r="B316" s="3"/>
      <c r="C316" s="3">
        <f t="shared" si="7"/>
        <v>1.7773700211707315</v>
      </c>
    </row>
    <row r="317" spans="1:3" x14ac:dyDescent="0.2">
      <c r="A317" s="3">
        <v>2.99</v>
      </c>
      <c r="B317" s="3"/>
      <c r="C317" s="3">
        <f t="shared" si="7"/>
        <v>1.7771654726050166</v>
      </c>
    </row>
    <row r="318" spans="1:3" x14ac:dyDescent="0.2">
      <c r="A318" s="3">
        <v>3</v>
      </c>
      <c r="B318" s="3"/>
      <c r="C318" s="3">
        <f t="shared" si="7"/>
        <v>1.7769638998088453</v>
      </c>
    </row>
    <row r="319" spans="1:3" x14ac:dyDescent="0.2">
      <c r="A319" s="3">
        <v>3.01</v>
      </c>
      <c r="B319" s="3"/>
      <c r="C319" s="3">
        <f t="shared" si="7"/>
        <v>1.7767652534502001</v>
      </c>
    </row>
    <row r="320" spans="1:3" x14ac:dyDescent="0.2">
      <c r="A320" s="3">
        <v>3.02</v>
      </c>
      <c r="B320" s="3"/>
      <c r="C320" s="3">
        <f t="shared" si="7"/>
        <v>1.776569485110399</v>
      </c>
    </row>
    <row r="321" spans="1:3" x14ac:dyDescent="0.2">
      <c r="A321" s="3">
        <v>3.03</v>
      </c>
      <c r="B321" s="3"/>
      <c r="C321" s="3">
        <f t="shared" si="7"/>
        <v>1.7763765472655941</v>
      </c>
    </row>
    <row r="322" spans="1:3" x14ac:dyDescent="0.2">
      <c r="A322" s="3">
        <v>3.04</v>
      </c>
      <c r="B322" s="3"/>
      <c r="C322" s="3">
        <f t="shared" si="7"/>
        <v>1.7761863932686734</v>
      </c>
    </row>
    <row r="323" spans="1:3" x14ac:dyDescent="0.2">
      <c r="A323" s="3">
        <v>3.05</v>
      </c>
      <c r="B323" s="3"/>
      <c r="C323" s="3">
        <f t="shared" si="7"/>
        <v>1.775998977331553</v>
      </c>
    </row>
    <row r="324" spans="1:3" x14ac:dyDescent="0.2">
      <c r="A324" s="3">
        <v>3.06</v>
      </c>
      <c r="B324" s="3"/>
      <c r="C324" s="3">
        <f t="shared" si="7"/>
        <v>1.7758142545078521</v>
      </c>
    </row>
    <row r="325" spans="1:3" x14ac:dyDescent="0.2">
      <c r="A325" s="3">
        <v>3.07</v>
      </c>
      <c r="B325" s="3"/>
      <c r="C325" s="3">
        <f t="shared" si="7"/>
        <v>1.7756321806759441</v>
      </c>
    </row>
    <row r="326" spans="1:3" x14ac:dyDescent="0.2">
      <c r="A326" s="3">
        <v>3.08</v>
      </c>
      <c r="B326" s="3"/>
      <c r="C326" s="3">
        <f t="shared" si="7"/>
        <v>1.7754527125223718</v>
      </c>
    </row>
    <row r="327" spans="1:3" x14ac:dyDescent="0.2">
      <c r="A327" s="3">
        <v>3.09</v>
      </c>
      <c r="B327" s="3"/>
      <c r="C327" s="3">
        <f t="shared" si="7"/>
        <v>1.7752758075256221</v>
      </c>
    </row>
    <row r="328" spans="1:3" x14ac:dyDescent="0.2">
      <c r="A328" s="3">
        <v>3.1</v>
      </c>
      <c r="B328" s="3"/>
      <c r="C328" s="3">
        <f t="shared" si="7"/>
        <v>1.7751014239402487</v>
      </c>
    </row>
    <row r="329" spans="1:3" x14ac:dyDescent="0.2">
      <c r="A329" s="3">
        <v>3.11</v>
      </c>
      <c r="B329" s="3"/>
      <c r="C329" s="3">
        <f t="shared" si="7"/>
        <v>1.7749295207813376</v>
      </c>
    </row>
    <row r="330" spans="1:3" x14ac:dyDescent="0.2">
      <c r="A330" s="3">
        <v>3.12</v>
      </c>
      <c r="B330" s="3"/>
      <c r="C330" s="3">
        <f t="shared" si="7"/>
        <v>1.774760057809307</v>
      </c>
    </row>
    <row r="331" spans="1:3" x14ac:dyDescent="0.2">
      <c r="A331" s="3">
        <v>3.13</v>
      </c>
      <c r="B331" s="3"/>
      <c r="C331" s="3">
        <f t="shared" si="7"/>
        <v>1.7745929955150315</v>
      </c>
    </row>
    <row r="332" spans="1:3" x14ac:dyDescent="0.2">
      <c r="A332" s="3">
        <v>3.14</v>
      </c>
      <c r="B332" s="3"/>
      <c r="C332" s="3">
        <f t="shared" si="7"/>
        <v>1.7744282951052894</v>
      </c>
    </row>
    <row r="333" spans="1:3" x14ac:dyDescent="0.2">
      <c r="A333" s="3">
        <v>3.15</v>
      </c>
      <c r="B333" s="3"/>
      <c r="C333" s="3">
        <f t="shared" si="7"/>
        <v>1.7742659184885183</v>
      </c>
    </row>
    <row r="334" spans="1:3" x14ac:dyDescent="0.2">
      <c r="A334" s="3">
        <v>3.16</v>
      </c>
      <c r="B334" s="3"/>
      <c r="C334" s="3">
        <f t="shared" si="7"/>
        <v>1.7741058282608764</v>
      </c>
    </row>
    <row r="335" spans="1:3" x14ac:dyDescent="0.2">
      <c r="A335" s="3">
        <v>3.17</v>
      </c>
      <c r="B335" s="3"/>
      <c r="C335" s="3">
        <f t="shared" si="7"/>
        <v>1.7739479876926039</v>
      </c>
    </row>
    <row r="336" spans="1:3" x14ac:dyDescent="0.2">
      <c r="A336" s="3">
        <v>3.18</v>
      </c>
      <c r="B336" s="3"/>
      <c r="C336" s="3">
        <f t="shared" si="7"/>
        <v>1.7737923607146742</v>
      </c>
    </row>
    <row r="337" spans="1:3" x14ac:dyDescent="0.2">
      <c r="A337" s="3">
        <v>3.19</v>
      </c>
      <c r="B337" s="3"/>
      <c r="C337" s="3">
        <f t="shared" si="7"/>
        <v>1.773638911905729</v>
      </c>
    </row>
    <row r="338" spans="1:3" x14ac:dyDescent="0.2">
      <c r="A338" s="3">
        <v>3.2</v>
      </c>
      <c r="B338" s="3"/>
      <c r="C338" s="3">
        <f t="shared" si="7"/>
        <v>1.7734876064792944</v>
      </c>
    </row>
    <row r="339" spans="1:3" x14ac:dyDescent="0.2">
      <c r="A339" s="3">
        <v>3.21</v>
      </c>
      <c r="B339" s="3"/>
      <c r="C339" s="3">
        <f t="shared" si="7"/>
        <v>1.7733384102712662</v>
      </c>
    </row>
    <row r="340" spans="1:3" x14ac:dyDescent="0.2">
      <c r="A340" s="3">
        <v>3.22</v>
      </c>
      <c r="B340" s="3"/>
      <c r="C340" s="3">
        <f t="shared" si="7"/>
        <v>1.773191289727664</v>
      </c>
    </row>
    <row r="341" spans="1:3" x14ac:dyDescent="0.2">
      <c r="A341" s="3">
        <v>3.23</v>
      </c>
      <c r="B341" s="3"/>
      <c r="C341" s="3">
        <f t="shared" ref="C341:C404" si="8">LOG((10^$G$5-10^$G$2)*10^(-1*((A341/$G$3)^$G$4))+10^$G$2)</f>
        <v>1.7730462118926436</v>
      </c>
    </row>
    <row r="342" spans="1:3" x14ac:dyDescent="0.2">
      <c r="A342" s="3">
        <v>3.24</v>
      </c>
      <c r="B342" s="3"/>
      <c r="C342" s="3">
        <f t="shared" si="8"/>
        <v>1.7729031443967638</v>
      </c>
    </row>
    <row r="343" spans="1:3" x14ac:dyDescent="0.2">
      <c r="A343" s="3">
        <v>3.25</v>
      </c>
      <c r="B343" s="3"/>
      <c r="C343" s="3">
        <f t="shared" si="8"/>
        <v>1.7727620554455028</v>
      </c>
    </row>
    <row r="344" spans="1:3" x14ac:dyDescent="0.2">
      <c r="A344" s="3">
        <v>3.26</v>
      </c>
      <c r="B344" s="3"/>
      <c r="C344" s="3">
        <f t="shared" si="8"/>
        <v>1.7726229138080165</v>
      </c>
    </row>
    <row r="345" spans="1:3" x14ac:dyDescent="0.2">
      <c r="A345" s="3">
        <v>3.27</v>
      </c>
      <c r="B345" s="3"/>
      <c r="C345" s="3">
        <f t="shared" si="8"/>
        <v>1.7724856888061344</v>
      </c>
    </row>
    <row r="346" spans="1:3" x14ac:dyDescent="0.2">
      <c r="A346" s="3">
        <v>3.28</v>
      </c>
      <c r="B346" s="3"/>
      <c r="C346" s="3">
        <f t="shared" si="8"/>
        <v>1.7723503503035889</v>
      </c>
    </row>
    <row r="347" spans="1:3" x14ac:dyDescent="0.2">
      <c r="A347" s="3">
        <v>3.29</v>
      </c>
      <c r="B347" s="3"/>
      <c r="C347" s="3">
        <f t="shared" si="8"/>
        <v>1.77221686869547</v>
      </c>
    </row>
    <row r="348" spans="1:3" x14ac:dyDescent="0.2">
      <c r="A348" s="3">
        <v>3.3</v>
      </c>
      <c r="B348" s="3"/>
      <c r="C348" s="3">
        <f t="shared" si="8"/>
        <v>1.7720852148979029</v>
      </c>
    </row>
    <row r="349" spans="1:3" x14ac:dyDescent="0.2">
      <c r="A349" s="3">
        <v>3.31</v>
      </c>
      <c r="B349" s="3"/>
      <c r="C349" s="3">
        <f t="shared" si="8"/>
        <v>1.7719553603379425</v>
      </c>
    </row>
    <row r="350" spans="1:3" x14ac:dyDescent="0.2">
      <c r="A350" s="3">
        <v>3.32</v>
      </c>
      <c r="B350" s="3"/>
      <c r="C350" s="3">
        <f t="shared" si="8"/>
        <v>1.7718272769436805</v>
      </c>
    </row>
    <row r="351" spans="1:3" x14ac:dyDescent="0.2">
      <c r="A351" s="3">
        <v>3.33</v>
      </c>
      <c r="B351" s="3"/>
      <c r="C351" s="3">
        <f t="shared" si="8"/>
        <v>1.771700937134558</v>
      </c>
    </row>
    <row r="352" spans="1:3" x14ac:dyDescent="0.2">
      <c r="A352" s="3">
        <v>3.34</v>
      </c>
      <c r="B352" s="3"/>
      <c r="C352" s="3">
        <f t="shared" si="8"/>
        <v>1.7715763138118841</v>
      </c>
    </row>
    <row r="353" spans="1:3" x14ac:dyDescent="0.2">
      <c r="A353" s="3">
        <v>3.35</v>
      </c>
      <c r="B353" s="3"/>
      <c r="C353" s="3">
        <f t="shared" si="8"/>
        <v>1.7714533803495498</v>
      </c>
    </row>
    <row r="354" spans="1:3" x14ac:dyDescent="0.2">
      <c r="A354" s="3">
        <v>3.36</v>
      </c>
      <c r="B354" s="3"/>
      <c r="C354" s="3">
        <f t="shared" si="8"/>
        <v>1.771332110584938</v>
      </c>
    </row>
    <row r="355" spans="1:3" x14ac:dyDescent="0.2">
      <c r="A355" s="3">
        <v>3.37</v>
      </c>
      <c r="B355" s="3"/>
      <c r="C355" s="3">
        <f t="shared" si="8"/>
        <v>1.771212478810021</v>
      </c>
    </row>
    <row r="356" spans="1:3" x14ac:dyDescent="0.2">
      <c r="A356" s="3">
        <v>3.38</v>
      </c>
      <c r="B356" s="3"/>
      <c r="C356" s="3">
        <f t="shared" si="8"/>
        <v>1.7710944597626457</v>
      </c>
    </row>
    <row r="357" spans="1:3" x14ac:dyDescent="0.2">
      <c r="A357" s="3">
        <v>3.39</v>
      </c>
      <c r="B357" s="3"/>
      <c r="C357" s="3">
        <f t="shared" si="8"/>
        <v>1.7709780286179979</v>
      </c>
    </row>
    <row r="358" spans="1:3" x14ac:dyDescent="0.2">
      <c r="A358" s="3">
        <v>3.4</v>
      </c>
      <c r="B358" s="3"/>
      <c r="C358" s="3">
        <f t="shared" si="8"/>
        <v>1.7708631609802459</v>
      </c>
    </row>
    <row r="359" spans="1:3" x14ac:dyDescent="0.2">
      <c r="A359" s="3">
        <v>3.41</v>
      </c>
      <c r="B359" s="3"/>
      <c r="C359" s="3">
        <f t="shared" si="8"/>
        <v>1.7707498328743552</v>
      </c>
    </row>
    <row r="360" spans="1:3" x14ac:dyDescent="0.2">
      <c r="A360" s="3">
        <v>3.42</v>
      </c>
      <c r="B360" s="3"/>
      <c r="C360" s="3">
        <f t="shared" si="8"/>
        <v>1.7706380207380747</v>
      </c>
    </row>
    <row r="361" spans="1:3" x14ac:dyDescent="0.2">
      <c r="A361" s="3">
        <v>3.43</v>
      </c>
      <c r="B361" s="3"/>
      <c r="C361" s="3">
        <f t="shared" si="8"/>
        <v>1.7705277014140881</v>
      </c>
    </row>
    <row r="362" spans="1:3" x14ac:dyDescent="0.2">
      <c r="A362" s="3">
        <v>3.44</v>
      </c>
      <c r="B362" s="3"/>
      <c r="C362" s="3">
        <f t="shared" si="8"/>
        <v>1.7704188521423265</v>
      </c>
    </row>
    <row r="363" spans="1:3" x14ac:dyDescent="0.2">
      <c r="A363" s="3">
        <v>3.45</v>
      </c>
      <c r="B363" s="3"/>
      <c r="C363" s="3">
        <f t="shared" si="8"/>
        <v>1.77031145055244</v>
      </c>
    </row>
    <row r="364" spans="1:3" x14ac:dyDescent="0.2">
      <c r="A364" s="3">
        <v>3.46</v>
      </c>
      <c r="B364" s="3"/>
      <c r="C364" s="3">
        <f t="shared" si="8"/>
        <v>1.7702054746564255</v>
      </c>
    </row>
    <row r="365" spans="1:3" x14ac:dyDescent="0.2">
      <c r="A365" s="3">
        <v>3.47</v>
      </c>
      <c r="B365" s="3"/>
      <c r="C365" s="3">
        <f t="shared" si="8"/>
        <v>1.7701009028414048</v>
      </c>
    </row>
    <row r="366" spans="1:3" x14ac:dyDescent="0.2">
      <c r="A366" s="3">
        <v>3.48</v>
      </c>
      <c r="B366" s="3"/>
      <c r="C366" s="3">
        <f t="shared" si="8"/>
        <v>1.7699977138625502</v>
      </c>
    </row>
    <row r="367" spans="1:3" x14ac:dyDescent="0.2">
      <c r="A367" s="3">
        <v>3.49</v>
      </c>
      <c r="B367" s="3"/>
      <c r="C367" s="3">
        <f t="shared" si="8"/>
        <v>1.7698958868361587</v>
      </c>
    </row>
    <row r="368" spans="1:3" x14ac:dyDescent="0.2">
      <c r="A368" s="3">
        <v>3.5</v>
      </c>
      <c r="B368" s="3"/>
      <c r="C368" s="3">
        <f t="shared" si="8"/>
        <v>1.7697954012328632</v>
      </c>
    </row>
    <row r="369" spans="1:3" x14ac:dyDescent="0.2">
      <c r="A369" s="3">
        <v>3.51</v>
      </c>
      <c r="B369" s="3"/>
      <c r="C369" s="3">
        <f t="shared" si="8"/>
        <v>1.7696962368709863</v>
      </c>
    </row>
    <row r="370" spans="1:3" x14ac:dyDescent="0.2">
      <c r="A370" s="3">
        <v>3.52</v>
      </c>
      <c r="B370" s="3"/>
      <c r="C370" s="3">
        <f t="shared" si="8"/>
        <v>1.7695983739100285</v>
      </c>
    </row>
    <row r="371" spans="1:3" x14ac:dyDescent="0.2">
      <c r="A371" s="3">
        <v>3.53</v>
      </c>
      <c r="B371" s="3"/>
      <c r="C371" s="3">
        <f t="shared" si="8"/>
        <v>1.7695017928442882</v>
      </c>
    </row>
    <row r="372" spans="1:3" x14ac:dyDescent="0.2">
      <c r="A372" s="3">
        <v>3.54</v>
      </c>
      <c r="B372" s="3"/>
      <c r="C372" s="3">
        <f t="shared" si="8"/>
        <v>1.7694064744966136</v>
      </c>
    </row>
    <row r="373" spans="1:3" x14ac:dyDescent="0.2">
      <c r="A373" s="3">
        <v>3.55</v>
      </c>
      <c r="B373" s="3"/>
      <c r="C373" s="3">
        <f t="shared" si="8"/>
        <v>1.7693124000122791</v>
      </c>
    </row>
    <row r="374" spans="1:3" x14ac:dyDescent="0.2">
      <c r="A374" s="3">
        <v>3.56</v>
      </c>
      <c r="B374" s="3"/>
      <c r="C374" s="3">
        <f t="shared" si="8"/>
        <v>1.7692195508529887</v>
      </c>
    </row>
    <row r="375" spans="1:3" x14ac:dyDescent="0.2">
      <c r="A375" s="3">
        <v>3.57</v>
      </c>
      <c r="B375" s="3"/>
      <c r="C375" s="3">
        <f t="shared" si="8"/>
        <v>1.7691279087909992</v>
      </c>
    </row>
    <row r="376" spans="1:3" x14ac:dyDescent="0.2">
      <c r="A376" s="3">
        <v>3.58</v>
      </c>
      <c r="B376" s="3"/>
      <c r="C376" s="3">
        <f t="shared" si="8"/>
        <v>1.7690374559033619</v>
      </c>
    </row>
    <row r="377" spans="1:3" x14ac:dyDescent="0.2">
      <c r="A377" s="3">
        <v>3.59</v>
      </c>
      <c r="B377" s="3"/>
      <c r="C377" s="3">
        <f t="shared" si="8"/>
        <v>1.7689481745662827</v>
      </c>
    </row>
    <row r="378" spans="1:3" x14ac:dyDescent="0.2">
      <c r="A378" s="3">
        <v>3.6</v>
      </c>
      <c r="B378" s="3"/>
      <c r="C378" s="3">
        <f t="shared" si="8"/>
        <v>1.7688600474495935</v>
      </c>
    </row>
    <row r="379" spans="1:3" x14ac:dyDescent="0.2">
      <c r="A379" s="3">
        <v>3.61</v>
      </c>
      <c r="B379" s="3"/>
      <c r="C379" s="3">
        <f t="shared" si="8"/>
        <v>1.7687730575113376</v>
      </c>
    </row>
    <row r="380" spans="1:3" x14ac:dyDescent="0.2">
      <c r="A380" s="3">
        <v>3.62</v>
      </c>
      <c r="B380" s="3"/>
      <c r="C380" s="3">
        <f t="shared" si="8"/>
        <v>1.7686871879924615</v>
      </c>
    </row>
    <row r="381" spans="1:3" x14ac:dyDescent="0.2">
      <c r="A381" s="3">
        <v>3.63</v>
      </c>
      <c r="B381" s="3"/>
      <c r="C381" s="3">
        <f t="shared" si="8"/>
        <v>1.7686024224116146</v>
      </c>
    </row>
    <row r="382" spans="1:3" x14ac:dyDescent="0.2">
      <c r="A382" s="3">
        <v>3.64</v>
      </c>
      <c r="B382" s="3"/>
      <c r="C382" s="3">
        <f t="shared" si="8"/>
        <v>1.7685187445600534</v>
      </c>
    </row>
    <row r="383" spans="1:3" x14ac:dyDescent="0.2">
      <c r="A383" s="3">
        <v>3.65</v>
      </c>
      <c r="B383" s="3"/>
      <c r="C383" s="3">
        <f t="shared" si="8"/>
        <v>1.7684361384966478</v>
      </c>
    </row>
    <row r="384" spans="1:3" x14ac:dyDescent="0.2">
      <c r="A384" s="3">
        <v>3.66</v>
      </c>
      <c r="B384" s="3"/>
      <c r="C384" s="3">
        <f t="shared" si="8"/>
        <v>1.7683545885429854</v>
      </c>
    </row>
    <row r="385" spans="1:3" x14ac:dyDescent="0.2">
      <c r="A385" s="3">
        <v>3.67</v>
      </c>
      <c r="B385" s="3"/>
      <c r="C385" s="3">
        <f t="shared" si="8"/>
        <v>1.7682740792785763</v>
      </c>
    </row>
    <row r="386" spans="1:3" x14ac:dyDescent="0.2">
      <c r="A386" s="3">
        <v>3.68</v>
      </c>
      <c r="B386" s="3"/>
      <c r="C386" s="3">
        <f t="shared" si="8"/>
        <v>1.7681945955361509</v>
      </c>
    </row>
    <row r="387" spans="1:3" x14ac:dyDescent="0.2">
      <c r="A387" s="3">
        <v>3.69</v>
      </c>
      <c r="B387" s="3"/>
      <c r="C387" s="3">
        <f t="shared" si="8"/>
        <v>1.7681161223970543</v>
      </c>
    </row>
    <row r="388" spans="1:3" x14ac:dyDescent="0.2">
      <c r="A388" s="3">
        <v>3.7</v>
      </c>
      <c r="B388" s="3"/>
      <c r="C388" s="3">
        <f t="shared" si="8"/>
        <v>1.7680386451867276</v>
      </c>
    </row>
    <row r="389" spans="1:3" x14ac:dyDescent="0.2">
      <c r="A389" s="3">
        <v>3.71</v>
      </c>
      <c r="B389" s="3"/>
      <c r="C389" s="3">
        <f t="shared" si="8"/>
        <v>1.7679621494702851</v>
      </c>
    </row>
    <row r="390" spans="1:3" x14ac:dyDescent="0.2">
      <c r="A390" s="3">
        <v>3.72</v>
      </c>
      <c r="B390" s="3"/>
      <c r="C390" s="3">
        <f t="shared" si="8"/>
        <v>1.7678866210481721</v>
      </c>
    </row>
    <row r="391" spans="1:3" x14ac:dyDescent="0.2">
      <c r="A391" s="3">
        <v>3.73</v>
      </c>
      <c r="B391" s="3"/>
      <c r="C391" s="3">
        <f t="shared" si="8"/>
        <v>1.7678120459519149</v>
      </c>
    </row>
    <row r="392" spans="1:3" x14ac:dyDescent="0.2">
      <c r="A392" s="3">
        <v>3.74</v>
      </c>
      <c r="B392" s="3"/>
      <c r="C392" s="3">
        <f t="shared" si="8"/>
        <v>1.7677384104399507</v>
      </c>
    </row>
    <row r="393" spans="1:3" x14ac:dyDescent="0.2">
      <c r="A393" s="3">
        <v>3.75</v>
      </c>
      <c r="B393" s="3"/>
      <c r="C393" s="3">
        <f t="shared" si="8"/>
        <v>1.767665700993541</v>
      </c>
    </row>
    <row r="394" spans="1:3" x14ac:dyDescent="0.2">
      <c r="A394" s="3">
        <v>3.76</v>
      </c>
      <c r="B394" s="3"/>
      <c r="C394" s="3">
        <f t="shared" si="8"/>
        <v>1.767593904312766</v>
      </c>
    </row>
    <row r="395" spans="1:3" x14ac:dyDescent="0.2">
      <c r="A395" s="3">
        <v>3.77</v>
      </c>
      <c r="B395" s="3"/>
      <c r="C395" s="3">
        <f t="shared" si="8"/>
        <v>1.767523007312596</v>
      </c>
    </row>
    <row r="396" spans="1:3" x14ac:dyDescent="0.2">
      <c r="A396" s="3">
        <v>3.78</v>
      </c>
      <c r="B396" s="3"/>
      <c r="C396" s="3">
        <f t="shared" si="8"/>
        <v>1.7674529971190429</v>
      </c>
    </row>
    <row r="397" spans="1:3" x14ac:dyDescent="0.2">
      <c r="A397" s="3">
        <v>3.79</v>
      </c>
      <c r="B397" s="3"/>
      <c r="C397" s="3">
        <f t="shared" si="8"/>
        <v>1.7673838610653834</v>
      </c>
    </row>
    <row r="398" spans="1:3" x14ac:dyDescent="0.2">
      <c r="A398" s="3">
        <v>3.8</v>
      </c>
      <c r="B398" s="3"/>
      <c r="C398" s="3">
        <f t="shared" si="8"/>
        <v>1.7673155866884591</v>
      </c>
    </row>
    <row r="399" spans="1:3" x14ac:dyDescent="0.2">
      <c r="A399" s="3">
        <v>3.81</v>
      </c>
      <c r="B399" s="3"/>
      <c r="C399" s="3">
        <f t="shared" si="8"/>
        <v>1.7672481617250473</v>
      </c>
    </row>
    <row r="400" spans="1:3" x14ac:dyDescent="0.2">
      <c r="A400" s="3">
        <v>3.82</v>
      </c>
      <c r="B400" s="3"/>
      <c r="C400" s="3">
        <f t="shared" si="8"/>
        <v>1.767181574108303</v>
      </c>
    </row>
    <row r="401" spans="1:3" x14ac:dyDescent="0.2">
      <c r="A401" s="3">
        <v>3.83</v>
      </c>
      <c r="B401" s="3"/>
      <c r="C401" s="3">
        <f t="shared" si="8"/>
        <v>1.7671158119642707</v>
      </c>
    </row>
    <row r="402" spans="1:3" x14ac:dyDescent="0.2">
      <c r="A402" s="3">
        <v>3.84</v>
      </c>
      <c r="B402" s="3"/>
      <c r="C402" s="3">
        <f t="shared" si="8"/>
        <v>1.7670508636084628</v>
      </c>
    </row>
    <row r="403" spans="1:3" x14ac:dyDescent="0.2">
      <c r="A403" s="3">
        <v>3.85</v>
      </c>
      <c r="B403" s="3"/>
      <c r="C403" s="3">
        <f t="shared" si="8"/>
        <v>1.7669867175425049</v>
      </c>
    </row>
    <row r="404" spans="1:3" x14ac:dyDescent="0.2">
      <c r="A404" s="3">
        <v>3.86</v>
      </c>
      <c r="B404" s="3"/>
      <c r="C404" s="3">
        <f t="shared" si="8"/>
        <v>1.7669233624508478</v>
      </c>
    </row>
    <row r="405" spans="1:3" x14ac:dyDescent="0.2">
      <c r="A405" s="3">
        <v>3.87</v>
      </c>
      <c r="B405" s="3"/>
      <c r="C405" s="3">
        <f t="shared" ref="C405:C418" si="9">LOG((10^$G$5-10^$G$2)*10^(-1*((A405/$G$3)^$G$4))+10^$G$2)</f>
        <v>1.7668607871975395</v>
      </c>
    </row>
    <row r="406" spans="1:3" x14ac:dyDescent="0.2">
      <c r="A406" s="3">
        <v>3.88</v>
      </c>
      <c r="B406" s="3"/>
      <c r="C406" s="3">
        <f t="shared" si="9"/>
        <v>1.7667989808230637</v>
      </c>
    </row>
    <row r="407" spans="1:3" x14ac:dyDescent="0.2">
      <c r="A407" s="3">
        <v>3.89</v>
      </c>
      <c r="B407" s="3"/>
      <c r="C407" s="3">
        <f t="shared" si="9"/>
        <v>1.766737932541236</v>
      </c>
    </row>
    <row r="408" spans="1:3" x14ac:dyDescent="0.2">
      <c r="A408" s="3">
        <v>3.9</v>
      </c>
      <c r="B408" s="3"/>
      <c r="C408" s="3">
        <f t="shared" si="9"/>
        <v>1.7666776317361619</v>
      </c>
    </row>
    <row r="409" spans="1:3" x14ac:dyDescent="0.2">
      <c r="A409" s="3">
        <v>3.91</v>
      </c>
      <c r="B409" s="3"/>
      <c r="C409" s="3">
        <f t="shared" si="9"/>
        <v>1.7666180679592514</v>
      </c>
    </row>
    <row r="410" spans="1:3" x14ac:dyDescent="0.2">
      <c r="A410" s="3">
        <v>3.92</v>
      </c>
      <c r="B410" s="3"/>
      <c r="C410" s="3">
        <f t="shared" si="9"/>
        <v>1.7665592309262934</v>
      </c>
    </row>
    <row r="411" spans="1:3" x14ac:dyDescent="0.2">
      <c r="A411" s="3">
        <v>3.93</v>
      </c>
      <c r="B411" s="3"/>
      <c r="C411" s="3">
        <f t="shared" si="9"/>
        <v>1.7665011105145845</v>
      </c>
    </row>
    <row r="412" spans="1:3" x14ac:dyDescent="0.2">
      <c r="A412" s="3">
        <v>3.94</v>
      </c>
      <c r="B412" s="3"/>
      <c r="C412" s="3">
        <f t="shared" si="9"/>
        <v>1.766443696760112</v>
      </c>
    </row>
    <row r="413" spans="1:3" x14ac:dyDescent="0.2">
      <c r="A413" s="3">
        <v>3.95</v>
      </c>
      <c r="B413" s="3"/>
      <c r="C413" s="3">
        <f t="shared" si="9"/>
        <v>1.7663869798547931</v>
      </c>
    </row>
    <row r="414" spans="1:3" x14ac:dyDescent="0.2">
      <c r="A414" s="3">
        <v>3.96</v>
      </c>
      <c r="B414" s="3"/>
      <c r="C414" s="3">
        <f t="shared" si="9"/>
        <v>1.766330950143765</v>
      </c>
    </row>
    <row r="415" spans="1:3" x14ac:dyDescent="0.2">
      <c r="A415" s="3">
        <v>3.97</v>
      </c>
      <c r="B415" s="3"/>
      <c r="C415" s="3">
        <f t="shared" si="9"/>
        <v>1.7662755981227261</v>
      </c>
    </row>
    <row r="416" spans="1:3" x14ac:dyDescent="0.2">
      <c r="A416" s="3">
        <v>3.98</v>
      </c>
      <c r="B416" s="3"/>
      <c r="C416" s="3">
        <f t="shared" si="9"/>
        <v>1.7662209144353305</v>
      </c>
    </row>
    <row r="417" spans="1:3" x14ac:dyDescent="0.2">
      <c r="A417" s="3">
        <v>3.99</v>
      </c>
      <c r="B417" s="3"/>
      <c r="C417" s="3">
        <f t="shared" si="9"/>
        <v>1.7661668898706284</v>
      </c>
    </row>
    <row r="418" spans="1:3" x14ac:dyDescent="0.2">
      <c r="A418" s="3">
        <v>4</v>
      </c>
      <c r="B418" s="3"/>
      <c r="C418" s="3">
        <f t="shared" si="9"/>
        <v>1.7661135153605578</v>
      </c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90" zoomScaleNormal="90" workbookViewId="0"/>
  </sheetViews>
  <sheetFormatPr defaultRowHeight="12.75" x14ac:dyDescent="0.2"/>
  <cols>
    <col min="1" max="2" width="9.140625" style="11"/>
    <col min="3" max="3" width="10.42578125" style="11" bestFit="1" customWidth="1"/>
    <col min="4" max="16384" width="9.140625" style="11"/>
  </cols>
  <sheetData>
    <row r="1" spans="1:6" x14ac:dyDescent="0.2">
      <c r="A1" s="11" t="s">
        <v>1</v>
      </c>
      <c r="B1" s="11" t="s">
        <v>5</v>
      </c>
      <c r="C1" s="11" t="s">
        <v>41</v>
      </c>
      <c r="D1" s="11" t="s">
        <v>0</v>
      </c>
      <c r="E1" s="11" t="s">
        <v>6</v>
      </c>
      <c r="F1" s="14" t="s">
        <v>42</v>
      </c>
    </row>
    <row r="2" spans="1:6" x14ac:dyDescent="0.2">
      <c r="A2" s="11">
        <v>13126</v>
      </c>
      <c r="B2" s="11" t="s">
        <v>2</v>
      </c>
      <c r="C2" s="11" t="s">
        <v>45</v>
      </c>
      <c r="D2" s="11" t="s">
        <v>44</v>
      </c>
      <c r="E2" s="12">
        <v>0</v>
      </c>
      <c r="F2" s="15">
        <v>5.6989700043360187</v>
      </c>
    </row>
    <row r="3" spans="1:6" x14ac:dyDescent="0.2">
      <c r="A3" s="11">
        <v>13126</v>
      </c>
      <c r="B3" s="11" t="s">
        <v>2</v>
      </c>
      <c r="C3" s="11" t="s">
        <v>45</v>
      </c>
      <c r="D3" s="11" t="s">
        <v>44</v>
      </c>
      <c r="E3" s="12">
        <v>0.5</v>
      </c>
      <c r="F3" s="15">
        <v>3</v>
      </c>
    </row>
    <row r="4" spans="1:6" x14ac:dyDescent="0.2">
      <c r="A4" s="11">
        <v>13126</v>
      </c>
      <c r="B4" s="11" t="s">
        <v>2</v>
      </c>
      <c r="C4" s="11" t="s">
        <v>45</v>
      </c>
      <c r="D4" s="11" t="s">
        <v>44</v>
      </c>
      <c r="E4" s="12">
        <v>1</v>
      </c>
      <c r="F4" s="15">
        <v>2.3010299956639813</v>
      </c>
    </row>
    <row r="5" spans="1:6" x14ac:dyDescent="0.2">
      <c r="A5" s="11">
        <v>13126</v>
      </c>
      <c r="B5" s="11" t="s">
        <v>2</v>
      </c>
      <c r="C5" s="11" t="s">
        <v>45</v>
      </c>
      <c r="D5" s="11" t="s">
        <v>44</v>
      </c>
      <c r="E5" s="12">
        <v>1.5</v>
      </c>
      <c r="F5" s="15" t="s">
        <v>46</v>
      </c>
    </row>
    <row r="6" spans="1:6" x14ac:dyDescent="0.2">
      <c r="A6" s="11">
        <v>13126</v>
      </c>
      <c r="B6" s="11" t="s">
        <v>2</v>
      </c>
      <c r="C6" s="11" t="s">
        <v>45</v>
      </c>
      <c r="D6" s="11" t="s">
        <v>44</v>
      </c>
      <c r="E6" s="12">
        <v>2</v>
      </c>
      <c r="F6" s="15">
        <v>1.5440680443502757</v>
      </c>
    </row>
    <row r="7" spans="1:6" x14ac:dyDescent="0.2">
      <c r="A7" s="11">
        <v>13126</v>
      </c>
      <c r="B7" s="11" t="s">
        <v>2</v>
      </c>
      <c r="C7" s="11" t="s">
        <v>45</v>
      </c>
      <c r="D7" s="11" t="s">
        <v>44</v>
      </c>
      <c r="E7" s="12">
        <v>2.5</v>
      </c>
      <c r="F7" s="15" t="s">
        <v>46</v>
      </c>
    </row>
    <row r="8" spans="1:6" x14ac:dyDescent="0.2">
      <c r="A8" s="11">
        <v>13126</v>
      </c>
      <c r="B8" s="11" t="s">
        <v>2</v>
      </c>
      <c r="C8" s="11" t="s">
        <v>45</v>
      </c>
      <c r="D8" s="11" t="s">
        <v>44</v>
      </c>
      <c r="E8" s="12">
        <v>3</v>
      </c>
      <c r="F8" s="15">
        <v>1.6989700043360187</v>
      </c>
    </row>
    <row r="9" spans="1:6" x14ac:dyDescent="0.2">
      <c r="A9" s="11">
        <v>13126</v>
      </c>
      <c r="B9" s="11" t="s">
        <v>2</v>
      </c>
      <c r="C9" s="11" t="s">
        <v>45</v>
      </c>
      <c r="D9" s="11" t="s">
        <v>44</v>
      </c>
      <c r="E9" s="12">
        <v>3.5</v>
      </c>
      <c r="F9" s="15" t="s">
        <v>46</v>
      </c>
    </row>
    <row r="10" spans="1:6" x14ac:dyDescent="0.2">
      <c r="A10" s="11">
        <v>13126</v>
      </c>
      <c r="B10" s="11" t="s">
        <v>2</v>
      </c>
      <c r="C10" s="11" t="s">
        <v>45</v>
      </c>
      <c r="D10" s="11" t="s">
        <v>44</v>
      </c>
      <c r="E10" s="12">
        <v>4</v>
      </c>
      <c r="F10" s="15">
        <v>1.6989700043360187</v>
      </c>
    </row>
    <row r="11" spans="1:6" x14ac:dyDescent="0.2">
      <c r="A11" s="11">
        <v>13126</v>
      </c>
      <c r="B11" s="11" t="s">
        <v>3</v>
      </c>
      <c r="C11" s="11" t="s">
        <v>45</v>
      </c>
      <c r="D11" s="11" t="s">
        <v>44</v>
      </c>
      <c r="E11" s="12">
        <v>0</v>
      </c>
      <c r="F11" s="15">
        <v>5.6020599913279625</v>
      </c>
    </row>
    <row r="12" spans="1:6" x14ac:dyDescent="0.2">
      <c r="A12" s="11">
        <v>13126</v>
      </c>
      <c r="B12" s="11" t="s">
        <v>3</v>
      </c>
      <c r="C12" s="11" t="s">
        <v>45</v>
      </c>
      <c r="D12" s="11" t="s">
        <v>44</v>
      </c>
      <c r="E12" s="12">
        <v>0.5</v>
      </c>
      <c r="F12" s="15">
        <v>2</v>
      </c>
    </row>
    <row r="13" spans="1:6" x14ac:dyDescent="0.2">
      <c r="A13" s="11">
        <v>13126</v>
      </c>
      <c r="B13" s="11" t="s">
        <v>3</v>
      </c>
      <c r="C13" s="11" t="s">
        <v>45</v>
      </c>
      <c r="D13" s="11" t="s">
        <v>44</v>
      </c>
      <c r="E13" s="12">
        <v>1</v>
      </c>
      <c r="F13" s="15">
        <v>2.4983105537896004</v>
      </c>
    </row>
    <row r="14" spans="1:6" x14ac:dyDescent="0.2">
      <c r="A14" s="11">
        <v>13126</v>
      </c>
      <c r="B14" s="11" t="s">
        <v>3</v>
      </c>
      <c r="C14" s="11" t="s">
        <v>45</v>
      </c>
      <c r="D14" s="11" t="s">
        <v>44</v>
      </c>
      <c r="E14" s="12">
        <v>1.5</v>
      </c>
      <c r="F14" s="15" t="s">
        <v>46</v>
      </c>
    </row>
    <row r="15" spans="1:6" x14ac:dyDescent="0.2">
      <c r="A15" s="11">
        <v>13126</v>
      </c>
      <c r="B15" s="11" t="s">
        <v>3</v>
      </c>
      <c r="C15" s="11" t="s">
        <v>45</v>
      </c>
      <c r="D15" s="11" t="s">
        <v>44</v>
      </c>
      <c r="E15" s="12">
        <v>2</v>
      </c>
      <c r="F15" s="15" t="s">
        <v>46</v>
      </c>
    </row>
    <row r="16" spans="1:6" x14ac:dyDescent="0.2">
      <c r="A16" s="11">
        <v>13126</v>
      </c>
      <c r="B16" s="11" t="s">
        <v>3</v>
      </c>
      <c r="C16" s="11" t="s">
        <v>45</v>
      </c>
      <c r="D16" s="11" t="s">
        <v>44</v>
      </c>
      <c r="E16" s="12">
        <v>2.5</v>
      </c>
      <c r="F16" s="15" t="s">
        <v>46</v>
      </c>
    </row>
    <row r="17" spans="1:6" x14ac:dyDescent="0.2">
      <c r="A17" s="11">
        <v>13126</v>
      </c>
      <c r="B17" s="11" t="s">
        <v>3</v>
      </c>
      <c r="C17" s="11" t="s">
        <v>45</v>
      </c>
      <c r="D17" s="11" t="s">
        <v>44</v>
      </c>
      <c r="E17" s="12">
        <v>3</v>
      </c>
      <c r="F17" s="15" t="s">
        <v>46</v>
      </c>
    </row>
    <row r="18" spans="1:6" x14ac:dyDescent="0.2">
      <c r="A18" s="11">
        <v>13126</v>
      </c>
      <c r="B18" s="11" t="s">
        <v>3</v>
      </c>
      <c r="C18" s="11" t="s">
        <v>45</v>
      </c>
      <c r="D18" s="11" t="s">
        <v>44</v>
      </c>
      <c r="E18" s="12">
        <v>3.5</v>
      </c>
      <c r="F18" s="15" t="s">
        <v>46</v>
      </c>
    </row>
    <row r="19" spans="1:6" x14ac:dyDescent="0.2">
      <c r="A19" s="11">
        <v>13126</v>
      </c>
      <c r="B19" s="11" t="s">
        <v>3</v>
      </c>
      <c r="C19" s="11" t="s">
        <v>45</v>
      </c>
      <c r="D19" s="11" t="s">
        <v>44</v>
      </c>
      <c r="E19" s="12">
        <v>4</v>
      </c>
      <c r="F19" s="15" t="s">
        <v>46</v>
      </c>
    </row>
    <row r="20" spans="1:6" x14ac:dyDescent="0.2">
      <c r="A20" s="11">
        <v>13126</v>
      </c>
      <c r="B20" s="11" t="s">
        <v>4</v>
      </c>
      <c r="C20" s="11" t="s">
        <v>45</v>
      </c>
      <c r="D20" s="11" t="s">
        <v>44</v>
      </c>
      <c r="E20" s="12">
        <v>0</v>
      </c>
      <c r="F20" s="15">
        <v>5.8450980400142569</v>
      </c>
    </row>
    <row r="21" spans="1:6" x14ac:dyDescent="0.2">
      <c r="A21" s="11">
        <v>13126</v>
      </c>
      <c r="B21" s="11" t="s">
        <v>4</v>
      </c>
      <c r="C21" s="11" t="s">
        <v>45</v>
      </c>
      <c r="D21" s="11" t="s">
        <v>44</v>
      </c>
      <c r="E21" s="12">
        <v>0.5</v>
      </c>
      <c r="F21" s="15">
        <v>3</v>
      </c>
    </row>
    <row r="22" spans="1:6" x14ac:dyDescent="0.2">
      <c r="A22" s="11">
        <v>13126</v>
      </c>
      <c r="B22" s="11" t="s">
        <v>4</v>
      </c>
      <c r="C22" s="11" t="s">
        <v>45</v>
      </c>
      <c r="D22" s="11" t="s">
        <v>44</v>
      </c>
      <c r="E22" s="12">
        <v>1</v>
      </c>
      <c r="F22" s="15">
        <v>1.6989700043360187</v>
      </c>
    </row>
    <row r="23" spans="1:6" x14ac:dyDescent="0.2">
      <c r="A23" s="11">
        <v>13126</v>
      </c>
      <c r="B23" s="11" t="s">
        <v>4</v>
      </c>
      <c r="C23" s="11" t="s">
        <v>45</v>
      </c>
      <c r="D23" s="11" t="s">
        <v>44</v>
      </c>
      <c r="E23" s="12">
        <v>1.5</v>
      </c>
      <c r="F23" s="15" t="s">
        <v>46</v>
      </c>
    </row>
    <row r="24" spans="1:6" x14ac:dyDescent="0.2">
      <c r="A24" s="11">
        <v>13126</v>
      </c>
      <c r="B24" s="11" t="s">
        <v>4</v>
      </c>
      <c r="C24" s="11" t="s">
        <v>45</v>
      </c>
      <c r="D24" s="11" t="s">
        <v>44</v>
      </c>
      <c r="E24" s="12">
        <v>2</v>
      </c>
      <c r="F24" s="15" t="s">
        <v>46</v>
      </c>
    </row>
    <row r="25" spans="1:6" x14ac:dyDescent="0.2">
      <c r="A25" s="11">
        <v>13126</v>
      </c>
      <c r="B25" s="11" t="s">
        <v>4</v>
      </c>
      <c r="C25" s="11" t="s">
        <v>45</v>
      </c>
      <c r="D25" s="11" t="s">
        <v>44</v>
      </c>
      <c r="E25" s="12">
        <v>2.5</v>
      </c>
      <c r="F25" s="15" t="s">
        <v>46</v>
      </c>
    </row>
    <row r="26" spans="1:6" x14ac:dyDescent="0.2">
      <c r="A26" s="11">
        <v>13126</v>
      </c>
      <c r="B26" s="11" t="s">
        <v>4</v>
      </c>
      <c r="C26" s="11" t="s">
        <v>45</v>
      </c>
      <c r="D26" s="11" t="s">
        <v>44</v>
      </c>
      <c r="E26" s="12">
        <v>3</v>
      </c>
      <c r="F26" s="15">
        <v>2.1303337684950061</v>
      </c>
    </row>
    <row r="27" spans="1:6" x14ac:dyDescent="0.2">
      <c r="A27" s="11">
        <v>13126</v>
      </c>
      <c r="B27" s="11" t="s">
        <v>4</v>
      </c>
      <c r="C27" s="11" t="s">
        <v>45</v>
      </c>
      <c r="D27" s="11" t="s">
        <v>44</v>
      </c>
      <c r="E27" s="12">
        <v>3.5</v>
      </c>
      <c r="F27" s="15" t="s">
        <v>46</v>
      </c>
    </row>
    <row r="28" spans="1:6" x14ac:dyDescent="0.2">
      <c r="A28" s="11">
        <v>13126</v>
      </c>
      <c r="B28" s="11" t="s">
        <v>4</v>
      </c>
      <c r="C28" s="11" t="s">
        <v>45</v>
      </c>
      <c r="D28" s="11" t="s">
        <v>44</v>
      </c>
      <c r="E28" s="12">
        <v>4</v>
      </c>
      <c r="F28" s="15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Direct Heating 64C All Data</vt:lpstr>
      <vt:lpstr>12662 Un-chilled_Biphasic</vt:lpstr>
      <vt:lpstr>12662 Un-chilled</vt:lpstr>
      <vt:lpstr>12662 Pre-chilled_LogLinearTail</vt:lpstr>
      <vt:lpstr>12662 Pre-chilled</vt:lpstr>
      <vt:lpstr>13126 Un-chilled_LogLinearTail</vt:lpstr>
      <vt:lpstr>13126 Un-chilled</vt:lpstr>
      <vt:lpstr>13126 Pre-chilled_Albert</vt:lpstr>
      <vt:lpstr>13126 Pre-chilled</vt:lpstr>
      <vt:lpstr>13136 Un-chilled Abert</vt:lpstr>
      <vt:lpstr>13136 Un-chilled</vt:lpstr>
      <vt:lpstr>13136 Pre-chilled_Weibull</vt:lpstr>
      <vt:lpstr>13136 Pre-chilled</vt:lpstr>
    </vt:vector>
  </TitlesOfParts>
  <Company>Newcastle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Direct Heating 64C</dc:title>
  <dc:creator>Zelda van der Waal</dc:creator>
  <cp:lastModifiedBy>Ginn, Michael</cp:lastModifiedBy>
  <dcterms:created xsi:type="dcterms:W3CDTF">2014-11-11T15:05:21Z</dcterms:created>
  <dcterms:modified xsi:type="dcterms:W3CDTF">2016-11-01T18:22:27Z</dcterms:modified>
</cp:coreProperties>
</file>