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720" windowWidth="27795" windowHeight="11985" tabRatio="930"/>
  </bookViews>
  <sheets>
    <sheet name="All Data" sheetId="366" r:id="rId1"/>
    <sheet name="12628 4.5 Biphasic" sheetId="346" r:id="rId2"/>
    <sheet name="12628 5.5 Coroller" sheetId="236" r:id="rId3"/>
    <sheet name="12628 6.5 Coroller" sheetId="241" r:id="rId4"/>
    <sheet name="12628 7.5 Coroller" sheetId="244" r:id="rId5"/>
    <sheet name="12628 8.5 Coroller" sheetId="246" r:id="rId6"/>
    <sheet name="12628" sheetId="103" r:id="rId7"/>
    <sheet name="12662 4.5 Biphasic" sheetId="349" r:id="rId8"/>
    <sheet name="12662 5.5 Albert" sheetId="361" r:id="rId9"/>
    <sheet name="12662 6.5 Weibull" sheetId="318" r:id="rId10"/>
    <sheet name="12662 7.5 Albert" sheetId="360" r:id="rId11"/>
    <sheet name="12662 8.5 Coroller" sheetId="256" r:id="rId12"/>
    <sheet name="12662" sheetId="188" r:id="rId13"/>
    <sheet name="13126 4.5 Biphasic" sheetId="363" r:id="rId14"/>
    <sheet name="13126 5.5 Albert" sheetId="365" r:id="rId15"/>
    <sheet name="13126 6.5_Coroller" sheetId="200" r:id="rId16"/>
    <sheet name="13126 7.5 Coroller" sheetId="202" r:id="rId17"/>
    <sheet name="13126 8.5 BiphasicShoulder" sheetId="332" r:id="rId18"/>
    <sheet name="13126" sheetId="68" r:id="rId19"/>
    <sheet name="13136 4.5 Biphasic" sheetId="338" r:id="rId20"/>
    <sheet name="13136 5.5 Albert" sheetId="344" r:id="rId21"/>
    <sheet name="13136 6.5 Coroller" sheetId="228" r:id="rId22"/>
    <sheet name="13136 7.5 Coroller" sheetId="230" r:id="rId23"/>
    <sheet name="13136 8.5 Coroller" sheetId="232" r:id="rId24"/>
    <sheet name="13136" sheetId="189" r:id="rId25"/>
    <sheet name="Sheet17" sheetId="259" r:id="rId26"/>
  </sheets>
  <definedNames>
    <definedName name="solver_adj" localSheetId="1" hidden="1">'12628 4.5 Biphasic'!$G$2:$G$5</definedName>
    <definedName name="solver_adj" localSheetId="2" hidden="1">'12628 5.5 Coroller'!$G$2:$G$6</definedName>
    <definedName name="solver_adj" localSheetId="3" hidden="1">'12628 6.5 Coroller'!$G$2:$G$6</definedName>
    <definedName name="solver_adj" localSheetId="4" hidden="1">'12628 7.5 Coroller'!$G$2:$G$6</definedName>
    <definedName name="solver_adj" localSheetId="5" hidden="1">'12628 8.5 Coroller'!$G$2:$G$6</definedName>
    <definedName name="solver_adj" localSheetId="7" hidden="1">'12662 4.5 Biphasic'!$G$2:$G$5</definedName>
    <definedName name="solver_adj" localSheetId="8" hidden="1">'12662 5.5 Albert'!$G$2:$G$5</definedName>
    <definedName name="solver_adj" localSheetId="9" hidden="1">'12662 6.5 Weibull'!$G$3:$G$5</definedName>
    <definedName name="solver_adj" localSheetId="10" hidden="1">'12662 7.5 Albert'!$G$2:$G$5</definedName>
    <definedName name="solver_adj" localSheetId="11" hidden="1">'12662 8.5 Coroller'!$G$2:$G$6</definedName>
    <definedName name="solver_adj" localSheetId="13" hidden="1">'13126 4.5 Biphasic'!$G$2:$G$5</definedName>
    <definedName name="solver_adj" localSheetId="14" hidden="1">'13126 5.5 Albert'!$G$2:$G$5</definedName>
    <definedName name="solver_adj" localSheetId="15" hidden="1">'13126 6.5_Coroller'!$G$2:$G$6</definedName>
    <definedName name="solver_adj" localSheetId="16" hidden="1">'13126 7.5 Coroller'!$G$2:$G$6</definedName>
    <definedName name="solver_adj" localSheetId="17" hidden="1">'13126 8.5 BiphasicShoulder'!$G$2:$G$6</definedName>
    <definedName name="solver_adj" localSheetId="19" hidden="1">'13136 4.5 Biphasic'!$G$2:$G$5</definedName>
    <definedName name="solver_adj" localSheetId="20" hidden="1">'13136 5.5 Albert'!$G$2:$G$5</definedName>
    <definedName name="solver_adj" localSheetId="21" hidden="1">'13136 6.5 Coroller'!$G$2:$G$6</definedName>
    <definedName name="solver_adj" localSheetId="22" hidden="1">'13136 7.5 Coroller'!$G$2:$G$6</definedName>
    <definedName name="solver_adj" localSheetId="23" hidden="1">'13136 8.5 Coroller'!$G$2:$G$6</definedName>
    <definedName name="solver_cvg" localSheetId="1" hidden="1">0.0000000001</definedName>
    <definedName name="solver_cvg" localSheetId="2" hidden="1">0.0000000001</definedName>
    <definedName name="solver_cvg" localSheetId="3" hidden="1">0.0000000001</definedName>
    <definedName name="solver_cvg" localSheetId="4" hidden="1">0.0000000001</definedName>
    <definedName name="solver_cvg" localSheetId="5" hidden="1">0.0000000001</definedName>
    <definedName name="solver_cvg" localSheetId="7" hidden="1">0.0000000001</definedName>
    <definedName name="solver_cvg" localSheetId="8" hidden="1">0.0000000001</definedName>
    <definedName name="solver_cvg" localSheetId="9" hidden="1">0.0000000001</definedName>
    <definedName name="solver_cvg" localSheetId="10" hidden="1">0.0000000001</definedName>
    <definedName name="solver_cvg" localSheetId="11" hidden="1">0.0000000001</definedName>
    <definedName name="solver_cvg" localSheetId="13" hidden="1">0.0000000001</definedName>
    <definedName name="solver_cvg" localSheetId="14" hidden="1">0.0000000001</definedName>
    <definedName name="solver_cvg" localSheetId="15" hidden="1">0.0000000001</definedName>
    <definedName name="solver_cvg" localSheetId="16" hidden="1">0.0000000001</definedName>
    <definedName name="solver_cvg" localSheetId="17" hidden="1">0.0000000001</definedName>
    <definedName name="solver_cvg" localSheetId="19" hidden="1">0.0000000001</definedName>
    <definedName name="solver_cvg" localSheetId="20" hidden="1">0.0000000001</definedName>
    <definedName name="solver_cvg" localSheetId="21" hidden="1">0.0000000001</definedName>
    <definedName name="solver_cvg" localSheetId="22" hidden="1">0.0000000001</definedName>
    <definedName name="solver_cvg" localSheetId="23" hidden="1">0.0000000001</definedName>
    <definedName name="solver_drv" localSheetId="1" hidden="1">2</definedName>
    <definedName name="solver_drv" localSheetId="2" hidden="1">2</definedName>
    <definedName name="solver_drv" localSheetId="3" hidden="1">2</definedName>
    <definedName name="solver_drv" localSheetId="4" hidden="1">2</definedName>
    <definedName name="solver_drv" localSheetId="5" hidden="1">2</definedName>
    <definedName name="solver_drv" localSheetId="7" hidden="1">2</definedName>
    <definedName name="solver_drv" localSheetId="8" hidden="1">2</definedName>
    <definedName name="solver_drv" localSheetId="9" hidden="1">2</definedName>
    <definedName name="solver_drv" localSheetId="10" hidden="1">2</definedName>
    <definedName name="solver_drv" localSheetId="11" hidden="1">2</definedName>
    <definedName name="solver_drv" localSheetId="13" hidden="1">2</definedName>
    <definedName name="solver_drv" localSheetId="14" hidden="1">2</definedName>
    <definedName name="solver_drv" localSheetId="15" hidden="1">2</definedName>
    <definedName name="solver_drv" localSheetId="16" hidden="1">2</definedName>
    <definedName name="solver_drv" localSheetId="17" hidden="1">2</definedName>
    <definedName name="solver_drv" localSheetId="19" hidden="1">2</definedName>
    <definedName name="solver_drv" localSheetId="20" hidden="1">2</definedName>
    <definedName name="solver_drv" localSheetId="21" hidden="1">2</definedName>
    <definedName name="solver_drv" localSheetId="22" hidden="1">2</definedName>
    <definedName name="solver_drv" localSheetId="23" hidden="1">2</definedName>
    <definedName name="solver_est" localSheetId="1" hidden="1">2</definedName>
    <definedName name="solver_est" localSheetId="2" hidden="1">2</definedName>
    <definedName name="solver_est" localSheetId="3" hidden="1">2</definedName>
    <definedName name="solver_est" localSheetId="4" hidden="1">2</definedName>
    <definedName name="solver_est" localSheetId="5" hidden="1">2</definedName>
    <definedName name="solver_est" localSheetId="7" hidden="1">2</definedName>
    <definedName name="solver_est" localSheetId="8" hidden="1">2</definedName>
    <definedName name="solver_est" localSheetId="9" hidden="1">2</definedName>
    <definedName name="solver_est" localSheetId="10" hidden="1">2</definedName>
    <definedName name="solver_est" localSheetId="11" hidden="1">2</definedName>
    <definedName name="solver_est" localSheetId="13" hidden="1">2</definedName>
    <definedName name="solver_est" localSheetId="14" hidden="1">2</definedName>
    <definedName name="solver_est" localSheetId="15" hidden="1">2</definedName>
    <definedName name="solver_est" localSheetId="16" hidden="1">2</definedName>
    <definedName name="solver_est" localSheetId="17" hidden="1">2</definedName>
    <definedName name="solver_est" localSheetId="19" hidden="1">2</definedName>
    <definedName name="solver_est" localSheetId="20" hidden="1">2</definedName>
    <definedName name="solver_est" localSheetId="21" hidden="1">2</definedName>
    <definedName name="solver_est" localSheetId="22" hidden="1">2</definedName>
    <definedName name="solver_est" localSheetId="23" hidden="1">2</definedName>
    <definedName name="solver_itr" localSheetId="1" hidden="1">10000</definedName>
    <definedName name="solver_itr" localSheetId="2" hidden="1">10000</definedName>
    <definedName name="solver_itr" localSheetId="3" hidden="1">10000</definedName>
    <definedName name="solver_itr" localSheetId="4" hidden="1">10000</definedName>
    <definedName name="solver_itr" localSheetId="5" hidden="1">10000</definedName>
    <definedName name="solver_itr" localSheetId="7" hidden="1">10000</definedName>
    <definedName name="solver_itr" localSheetId="8" hidden="1">10000</definedName>
    <definedName name="solver_itr" localSheetId="9" hidden="1">10000</definedName>
    <definedName name="solver_itr" localSheetId="10" hidden="1">10000</definedName>
    <definedName name="solver_itr" localSheetId="11" hidden="1">10000</definedName>
    <definedName name="solver_itr" localSheetId="13" hidden="1">10000</definedName>
    <definedName name="solver_itr" localSheetId="14" hidden="1">10000</definedName>
    <definedName name="solver_itr" localSheetId="15" hidden="1">10000</definedName>
    <definedName name="solver_itr" localSheetId="16" hidden="1">10000</definedName>
    <definedName name="solver_itr" localSheetId="17" hidden="1">10000</definedName>
    <definedName name="solver_itr" localSheetId="19" hidden="1">10000</definedName>
    <definedName name="solver_itr" localSheetId="20" hidden="1">10000</definedName>
    <definedName name="solver_itr" localSheetId="21" hidden="1">10000</definedName>
    <definedName name="solver_itr" localSheetId="22" hidden="1">10000</definedName>
    <definedName name="solver_itr" localSheetId="23" hidden="1">10000</definedName>
    <definedName name="solver_lhs1" localSheetId="1" hidden="1">'12628 4.5 Biphasic'!$G$4</definedName>
    <definedName name="solver_lhs1" localSheetId="2" hidden="1">'12628 5.5 Coroller'!$G$2</definedName>
    <definedName name="solver_lhs1" localSheetId="3" hidden="1">'12628 6.5 Coroller'!$G$2</definedName>
    <definedName name="solver_lhs1" localSheetId="4" hidden="1">'12628 7.5 Coroller'!$G$2</definedName>
    <definedName name="solver_lhs1" localSheetId="5" hidden="1">'12628 8.5 Coroller'!$G$2</definedName>
    <definedName name="solver_lhs1" localSheetId="7" hidden="1">'12662 4.5 Biphasic'!$G$4</definedName>
    <definedName name="solver_lhs1" localSheetId="8" hidden="1">'12662 5.5 Albert'!$G$4</definedName>
    <definedName name="solver_lhs1" localSheetId="9" hidden="1">'12662 6.5 Weibull'!$G$4</definedName>
    <definedName name="solver_lhs1" localSheetId="10" hidden="1">'12662 7.5 Albert'!$G$4</definedName>
    <definedName name="solver_lhs1" localSheetId="11" hidden="1">'12662 8.5 Coroller'!$G$2</definedName>
    <definedName name="solver_lhs1" localSheetId="13" hidden="1">'13126 4.5 Biphasic'!$G$4</definedName>
    <definedName name="solver_lhs1" localSheetId="14" hidden="1">'13126 5.5 Albert'!$G$4</definedName>
    <definedName name="solver_lhs1" localSheetId="15" hidden="1">'13126 6.5_Coroller'!$G$2</definedName>
    <definedName name="solver_lhs1" localSheetId="16" hidden="1">'13126 7.5 Coroller'!$G$2</definedName>
    <definedName name="solver_lhs1" localSheetId="17" hidden="1">'13126 8.5 BiphasicShoulder'!$G$4</definedName>
    <definedName name="solver_lhs1" localSheetId="19" hidden="1">'13136 4.5 Biphasic'!$G$4</definedName>
    <definedName name="solver_lhs1" localSheetId="20" hidden="1">'13136 5.5 Albert'!$G$4</definedName>
    <definedName name="solver_lhs1" localSheetId="21" hidden="1">'13136 6.5 Coroller'!$G$2</definedName>
    <definedName name="solver_lhs1" localSheetId="22" hidden="1">'13136 7.5 Coroller'!$G$2</definedName>
    <definedName name="solver_lhs1" localSheetId="23" hidden="1">'13136 8.5 Coroller'!$G$2</definedName>
    <definedName name="solver_lhs2" localSheetId="1" hidden="1">'12628 4.5 Biphasic'!$G$3</definedName>
    <definedName name="solver_lhs2" localSheetId="2" hidden="1">'12628 5.5 Coroller'!$G$6</definedName>
    <definedName name="solver_lhs2" localSheetId="3" hidden="1">'12628 6.5 Coroller'!$G$6</definedName>
    <definedName name="solver_lhs2" localSheetId="4" hidden="1">'12628 7.5 Coroller'!$G$6</definedName>
    <definedName name="solver_lhs2" localSheetId="5" hidden="1">'12628 8.5 Coroller'!$G$6</definedName>
    <definedName name="solver_lhs2" localSheetId="7" hidden="1">'12662 4.5 Biphasic'!$G$3</definedName>
    <definedName name="solver_lhs2" localSheetId="8" hidden="1">'12662 5.5 Albert'!$G$4</definedName>
    <definedName name="solver_lhs2" localSheetId="9" hidden="1">'12662 6.5 Weibull'!$G$4</definedName>
    <definedName name="solver_lhs2" localSheetId="10" hidden="1">'12662 7.5 Albert'!$G$4</definedName>
    <definedName name="solver_lhs2" localSheetId="11" hidden="1">'12662 8.5 Coroller'!$G$6</definedName>
    <definedName name="solver_lhs2" localSheetId="13" hidden="1">'13126 4.5 Biphasic'!$G$3</definedName>
    <definedName name="solver_lhs2" localSheetId="14" hidden="1">'13126 5.5 Albert'!$G$4</definedName>
    <definedName name="solver_lhs2" localSheetId="15" hidden="1">'13126 6.5_Coroller'!$G$6</definedName>
    <definedName name="solver_lhs2" localSheetId="16" hidden="1">'13126 7.5 Coroller'!$G$6</definedName>
    <definedName name="solver_lhs2" localSheetId="17" hidden="1">'13126 8.5 BiphasicShoulder'!$G$3</definedName>
    <definedName name="solver_lhs2" localSheetId="19" hidden="1">'13136 4.5 Biphasic'!$G$3</definedName>
    <definedName name="solver_lhs2" localSheetId="20" hidden="1">'13136 5.5 Albert'!$G$4</definedName>
    <definedName name="solver_lhs2" localSheetId="21" hidden="1">'13136 6.5 Coroller'!$G$6</definedName>
    <definedName name="solver_lhs2" localSheetId="22" hidden="1">'13136 7.5 Coroller'!$G$6</definedName>
    <definedName name="solver_lhs2" localSheetId="23" hidden="1">'13136 8.5 Coroller'!$G$6</definedName>
    <definedName name="solver_lhs3" localSheetId="1" hidden="1">'12628 4.5 Biphasic'!$G$3</definedName>
    <definedName name="solver_lhs3" localSheetId="2" hidden="1">'12628 5.5 Coroller'!$G$6</definedName>
    <definedName name="solver_lhs3" localSheetId="3" hidden="1">'12628 6.5 Coroller'!$G$6</definedName>
    <definedName name="solver_lhs3" localSheetId="4" hidden="1">'12628 7.5 Coroller'!$G$6</definedName>
    <definedName name="solver_lhs3" localSheetId="5" hidden="1">'12628 8.5 Coroller'!$G$6</definedName>
    <definedName name="solver_lhs3" localSheetId="7" hidden="1">'12662 4.5 Biphasic'!$G$3</definedName>
    <definedName name="solver_lhs3" localSheetId="8" hidden="1">'12662 5.5 Albert'!$G$3</definedName>
    <definedName name="solver_lhs3" localSheetId="9" hidden="1">'12662 6.5 Weibull'!$G$3</definedName>
    <definedName name="solver_lhs3" localSheetId="10" hidden="1">'12662 7.5 Albert'!$G$3</definedName>
    <definedName name="solver_lhs3" localSheetId="11" hidden="1">'12662 8.5 Coroller'!$G$6</definedName>
    <definedName name="solver_lhs3" localSheetId="13" hidden="1">'13126 4.5 Biphasic'!$G$3</definedName>
    <definedName name="solver_lhs3" localSheetId="14" hidden="1">'13126 5.5 Albert'!$G$3</definedName>
    <definedName name="solver_lhs3" localSheetId="15" hidden="1">'13126 6.5_Coroller'!$G$6</definedName>
    <definedName name="solver_lhs3" localSheetId="16" hidden="1">'13126 7.5 Coroller'!$G$6</definedName>
    <definedName name="solver_lhs3" localSheetId="17" hidden="1">'13126 8.5 BiphasicShoulder'!$G$6</definedName>
    <definedName name="solver_lhs3" localSheetId="19" hidden="1">'13136 4.5 Biphasic'!$G$3</definedName>
    <definedName name="solver_lhs3" localSheetId="20" hidden="1">'13136 5.5 Albert'!$G$3</definedName>
    <definedName name="solver_lhs3" localSheetId="21" hidden="1">'13136 6.5 Coroller'!$G$6</definedName>
    <definedName name="solver_lhs3" localSheetId="22" hidden="1">'13136 7.5 Coroller'!$G$6</definedName>
    <definedName name="solver_lhs3" localSheetId="23" hidden="1">'13136 8.5 Coroller'!$G$6</definedName>
    <definedName name="solver_lhs4" localSheetId="1" hidden="1">'12628 4.5 Biphasic'!$G$3</definedName>
    <definedName name="solver_lhs4" localSheetId="2" hidden="1">'12628 5.5 Coroller'!$G$6</definedName>
    <definedName name="solver_lhs4" localSheetId="3" hidden="1">'12628 6.5 Coroller'!$G$6</definedName>
    <definedName name="solver_lhs4" localSheetId="4" hidden="1">'12628 7.5 Coroller'!$G$6</definedName>
    <definedName name="solver_lhs4" localSheetId="5" hidden="1">'12628 8.5 Coroller'!$G$6</definedName>
    <definedName name="solver_lhs4" localSheetId="7" hidden="1">'12662 4.5 Biphasic'!$G$3</definedName>
    <definedName name="solver_lhs4" localSheetId="8" hidden="1">'12662 5.5 Albert'!$G$3</definedName>
    <definedName name="solver_lhs4" localSheetId="9" hidden="1">'12662 6.5 Weibull'!$G$3</definedName>
    <definedName name="solver_lhs4" localSheetId="10" hidden="1">'12662 7.5 Albert'!$G$3</definedName>
    <definedName name="solver_lhs4" localSheetId="11" hidden="1">'12662 8.5 Coroller'!$G$6</definedName>
    <definedName name="solver_lhs4" localSheetId="13" hidden="1">'13126 4.5 Biphasic'!$G$3</definedName>
    <definedName name="solver_lhs4" localSheetId="14" hidden="1">'13126 5.5 Albert'!$G$3</definedName>
    <definedName name="solver_lhs4" localSheetId="15" hidden="1">'13126 6.5_Coroller'!$G$6</definedName>
    <definedName name="solver_lhs4" localSheetId="16" hidden="1">'13126 7.5 Coroller'!$G$6</definedName>
    <definedName name="solver_lhs4" localSheetId="17" hidden="1">'13126 8.5 BiphasicShoulder'!$G$6</definedName>
    <definedName name="solver_lhs4" localSheetId="19" hidden="1">'13136 4.5 Biphasic'!$G$3</definedName>
    <definedName name="solver_lhs4" localSheetId="20" hidden="1">'13136 5.5 Albert'!$G$3</definedName>
    <definedName name="solver_lhs4" localSheetId="21" hidden="1">'13136 6.5 Coroller'!$G$6</definedName>
    <definedName name="solver_lhs4" localSheetId="22" hidden="1">'13136 7.5 Coroller'!$G$6</definedName>
    <definedName name="solver_lhs4" localSheetId="23" hidden="1">'13136 8.5 Coroller'!$G$6</definedName>
    <definedName name="solver_lhs5" localSheetId="1" hidden="1">'12628 4.5 Biphasic'!$G$4</definedName>
    <definedName name="solver_lhs5" localSheetId="2" hidden="1">'12628 5.5 Coroller'!$G$6</definedName>
    <definedName name="solver_lhs5" localSheetId="3" hidden="1">'12628 6.5 Coroller'!$G$6</definedName>
    <definedName name="solver_lhs5" localSheetId="4" hidden="1">'12628 7.5 Coroller'!$G$6</definedName>
    <definedName name="solver_lhs5" localSheetId="5" hidden="1">'12628 8.5 Coroller'!$G$6</definedName>
    <definedName name="solver_lhs5" localSheetId="7" hidden="1">'12662 4.5 Biphasic'!$G$4</definedName>
    <definedName name="solver_lhs5" localSheetId="8" hidden="1">'12662 5.5 Albert'!$G$4</definedName>
    <definedName name="solver_lhs5" localSheetId="9" hidden="1">'12662 6.5 Weibull'!$G$4</definedName>
    <definedName name="solver_lhs5" localSheetId="10" hidden="1">'12662 7.5 Albert'!$G$4</definedName>
    <definedName name="solver_lhs5" localSheetId="11" hidden="1">'12662 8.5 Coroller'!$G$6</definedName>
    <definedName name="solver_lhs5" localSheetId="13" hidden="1">'13126 4.5 Biphasic'!$G$4</definedName>
    <definedName name="solver_lhs5" localSheetId="14" hidden="1">'13126 5.5 Albert'!$G$4</definedName>
    <definedName name="solver_lhs5" localSheetId="15" hidden="1">'13126 6.5_Coroller'!$G$6</definedName>
    <definedName name="solver_lhs5" localSheetId="16" hidden="1">'13126 7.5 Coroller'!$G$6</definedName>
    <definedName name="solver_lhs5" localSheetId="17" hidden="1">'13126 8.5 BiphasicShoulder'!$G$3</definedName>
    <definedName name="solver_lhs5" localSheetId="19" hidden="1">'13136 4.5 Biphasic'!$G$4</definedName>
    <definedName name="solver_lhs5" localSheetId="20" hidden="1">'13136 5.5 Albert'!$G$4</definedName>
    <definedName name="solver_lhs5" localSheetId="21" hidden="1">'13136 6.5 Coroller'!$G$6</definedName>
    <definedName name="solver_lhs5" localSheetId="22" hidden="1">'13136 7.5 Coroller'!$G$6</definedName>
    <definedName name="solver_lhs5" localSheetId="23" hidden="1">'13136 8.5 Coroller'!$G$6</definedName>
    <definedName name="solver_lhs6" localSheetId="2" hidden="1">'12628 5.5 Coroller'!$G$4</definedName>
    <definedName name="solver_lhs6" localSheetId="3" hidden="1">'12628 6.5 Coroller'!$G$4</definedName>
    <definedName name="solver_lhs6" localSheetId="4" hidden="1">'12628 7.5 Coroller'!$G$4</definedName>
    <definedName name="solver_lhs6" localSheetId="5" hidden="1">'12628 8.5 Coroller'!$G$4</definedName>
    <definedName name="solver_lhs6" localSheetId="11" hidden="1">'12662 8.5 Coroller'!$G$4</definedName>
    <definedName name="solver_lhs6" localSheetId="15" hidden="1">'13126 6.5_Coroller'!$G$4</definedName>
    <definedName name="solver_lhs6" localSheetId="16" hidden="1">'13126 7.5 Coroller'!$G$4</definedName>
    <definedName name="solver_lhs6" localSheetId="17" hidden="1">'13126 8.5 BiphasicShoulder'!$G$4</definedName>
    <definedName name="solver_lhs6" localSheetId="21" hidden="1">'13136 6.5 Coroller'!$G$4</definedName>
    <definedName name="solver_lhs6" localSheetId="22" hidden="1">'13136 7.5 Coroller'!$G$4</definedName>
    <definedName name="solver_lhs6" localSheetId="23" hidden="1">'13136 8.5 Coroller'!$G$4</definedName>
    <definedName name="solver_lhs7" localSheetId="2" hidden="1">'12628 5.5 Coroller'!$G$2</definedName>
    <definedName name="solver_lhs7" localSheetId="3" hidden="1">'12628 6.5 Coroller'!$G$2</definedName>
    <definedName name="solver_lhs7" localSheetId="4" hidden="1">'12628 7.5 Coroller'!$G$2</definedName>
    <definedName name="solver_lhs7" localSheetId="5" hidden="1">'12628 8.5 Coroller'!$G$2</definedName>
    <definedName name="solver_lhs7" localSheetId="11" hidden="1">'12662 8.5 Coroller'!$G$2</definedName>
    <definedName name="solver_lhs7" localSheetId="15" hidden="1">'13126 6.5_Coroller'!$G$2</definedName>
    <definedName name="solver_lhs7" localSheetId="16" hidden="1">'13126 7.5 Coroller'!$G$2</definedName>
    <definedName name="solver_lhs7" localSheetId="21" hidden="1">'13136 6.5 Coroller'!$G$2</definedName>
    <definedName name="solver_lhs7" localSheetId="22" hidden="1">'13136 7.5 Coroller'!$G$2</definedName>
    <definedName name="solver_lhs7" localSheetId="23" hidden="1">'13136 8.5 Coroller'!$G$2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in" localSheetId="13" hidden="1">2</definedName>
    <definedName name="solver_lin" localSheetId="14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lin" localSheetId="19" hidden="1">2</definedName>
    <definedName name="solver_lin" localSheetId="20" hidden="1">2</definedName>
    <definedName name="solver_lin" localSheetId="21" hidden="1">2</definedName>
    <definedName name="solver_lin" localSheetId="22" hidden="1">2</definedName>
    <definedName name="solver_lin" localSheetId="23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10" hidden="1">2</definedName>
    <definedName name="solver_neg" localSheetId="11" hidden="1">2</definedName>
    <definedName name="solver_neg" localSheetId="13" hidden="1">2</definedName>
    <definedName name="solver_neg" localSheetId="14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eg" localSheetId="19" hidden="1">2</definedName>
    <definedName name="solver_neg" localSheetId="20" hidden="1">2</definedName>
    <definedName name="solver_neg" localSheetId="21" hidden="1">2</definedName>
    <definedName name="solver_neg" localSheetId="22" hidden="1">2</definedName>
    <definedName name="solver_neg" localSheetId="23" hidden="1">2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1" hidden="1">0</definedName>
    <definedName name="solver_num" localSheetId="13" hidden="1">0</definedName>
    <definedName name="solver_num" localSheetId="14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um" localSheetId="19" hidden="1">0</definedName>
    <definedName name="solver_num" localSheetId="20" hidden="1">0</definedName>
    <definedName name="solver_num" localSheetId="21" hidden="1">0</definedName>
    <definedName name="solver_num" localSheetId="22" hidden="1">0</definedName>
    <definedName name="solver_num" localSheetId="23" hidden="1">0</definedName>
    <definedName name="solver_nwt" localSheetId="1" hidden="1">2</definedName>
    <definedName name="solver_nwt" localSheetId="2" hidden="1">2</definedName>
    <definedName name="solver_nwt" localSheetId="3" hidden="1">2</definedName>
    <definedName name="solver_nwt" localSheetId="4" hidden="1">2</definedName>
    <definedName name="solver_nwt" localSheetId="5" hidden="1">2</definedName>
    <definedName name="solver_nwt" localSheetId="7" hidden="1">2</definedName>
    <definedName name="solver_nwt" localSheetId="8" hidden="1">2</definedName>
    <definedName name="solver_nwt" localSheetId="9" hidden="1">2</definedName>
    <definedName name="solver_nwt" localSheetId="10" hidden="1">2</definedName>
    <definedName name="solver_nwt" localSheetId="11" hidden="1">2</definedName>
    <definedName name="solver_nwt" localSheetId="13" hidden="1">2</definedName>
    <definedName name="solver_nwt" localSheetId="14" hidden="1">2</definedName>
    <definedName name="solver_nwt" localSheetId="15" hidden="1">2</definedName>
    <definedName name="solver_nwt" localSheetId="16" hidden="1">2</definedName>
    <definedName name="solver_nwt" localSheetId="17" hidden="1">2</definedName>
    <definedName name="solver_nwt" localSheetId="19" hidden="1">2</definedName>
    <definedName name="solver_nwt" localSheetId="20" hidden="1">2</definedName>
    <definedName name="solver_nwt" localSheetId="21" hidden="1">2</definedName>
    <definedName name="solver_nwt" localSheetId="22" hidden="1">2</definedName>
    <definedName name="solver_nwt" localSheetId="23" hidden="1">2</definedName>
    <definedName name="solver_opt" localSheetId="1" hidden="1">'12628 4.5 Biphasic'!$D$20</definedName>
    <definedName name="solver_opt" localSheetId="2" hidden="1">'12628 5.5 Coroller'!$D$23</definedName>
    <definedName name="solver_opt" localSheetId="3" hidden="1">'12628 6.5 Coroller'!$D$23</definedName>
    <definedName name="solver_opt" localSheetId="4" hidden="1">'12628 7.5 Coroller'!$D$23</definedName>
    <definedName name="solver_opt" localSheetId="5" hidden="1">'12628 8.5 Coroller'!$D$23</definedName>
    <definedName name="solver_opt" localSheetId="7" hidden="1">'12662 4.5 Biphasic'!$D$23</definedName>
    <definedName name="solver_opt" localSheetId="8" hidden="1">'12662 5.5 Albert'!$D$23</definedName>
    <definedName name="solver_opt" localSheetId="9" hidden="1">'12662 6.5 Weibull'!$D$23</definedName>
    <definedName name="solver_opt" localSheetId="10" hidden="1">'12662 7.5 Albert'!$D$23</definedName>
    <definedName name="solver_opt" localSheetId="11" hidden="1">'12662 8.5 Coroller'!$D$23</definedName>
    <definedName name="solver_opt" localSheetId="13" hidden="1">'13126 4.5 Biphasic'!$D$22</definedName>
    <definedName name="solver_opt" localSheetId="14" hidden="1">'13126 5.5 Albert'!$D$23</definedName>
    <definedName name="solver_opt" localSheetId="15" hidden="1">'13126 6.5_Coroller'!$D$23</definedName>
    <definedName name="solver_opt" localSheetId="16" hidden="1">'13126 7.5 Coroller'!$D$23</definedName>
    <definedName name="solver_opt" localSheetId="17" hidden="1">'13126 8.5 BiphasicShoulder'!$D$23</definedName>
    <definedName name="solver_opt" localSheetId="19" hidden="1">'13136 4.5 Biphasic'!$D$21</definedName>
    <definedName name="solver_opt" localSheetId="20" hidden="1">'13136 5.5 Albert'!$D$23</definedName>
    <definedName name="solver_opt" localSheetId="21" hidden="1">'13136 6.5 Coroller'!$D$18</definedName>
    <definedName name="solver_opt" localSheetId="22" hidden="1">'13136 7.5 Coroller'!$D$23</definedName>
    <definedName name="solver_opt" localSheetId="23" hidden="1">'13136 8.5 Coroller'!$D$23</definedName>
    <definedName name="solver_pre" localSheetId="1" hidden="1">0.000000000001</definedName>
    <definedName name="solver_pre" localSheetId="2" hidden="1">0.000000000001</definedName>
    <definedName name="solver_pre" localSheetId="3" hidden="1">0.000000000001</definedName>
    <definedName name="solver_pre" localSheetId="4" hidden="1">0.000000000001</definedName>
    <definedName name="solver_pre" localSheetId="5" hidden="1">0.000000000001</definedName>
    <definedName name="solver_pre" localSheetId="7" hidden="1">0.000000000001</definedName>
    <definedName name="solver_pre" localSheetId="8" hidden="1">0.000000000001</definedName>
    <definedName name="solver_pre" localSheetId="9" hidden="1">0.000000000001</definedName>
    <definedName name="solver_pre" localSheetId="10" hidden="1">0.000000000001</definedName>
    <definedName name="solver_pre" localSheetId="11" hidden="1">0.000000000001</definedName>
    <definedName name="solver_pre" localSheetId="13" hidden="1">0.000000000001</definedName>
    <definedName name="solver_pre" localSheetId="14" hidden="1">0.000000000001</definedName>
    <definedName name="solver_pre" localSheetId="15" hidden="1">0.000000000001</definedName>
    <definedName name="solver_pre" localSheetId="16" hidden="1">0.000000000001</definedName>
    <definedName name="solver_pre" localSheetId="17" hidden="1">0.000000000001</definedName>
    <definedName name="solver_pre" localSheetId="19" hidden="1">0.000000000001</definedName>
    <definedName name="solver_pre" localSheetId="20" hidden="1">0.000000000001</definedName>
    <definedName name="solver_pre" localSheetId="21" hidden="1">0.000000000001</definedName>
    <definedName name="solver_pre" localSheetId="22" hidden="1">0.000000000001</definedName>
    <definedName name="solver_pre" localSheetId="23" hidden="1">0.000000000001</definedName>
    <definedName name="solver_rel1" localSheetId="1" hidden="1">3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7" hidden="1">3</definedName>
    <definedName name="solver_rel1" localSheetId="8" hidden="1">3</definedName>
    <definedName name="solver_rel1" localSheetId="9" hidden="1">3</definedName>
    <definedName name="solver_rel1" localSheetId="10" hidden="1">3</definedName>
    <definedName name="solver_rel1" localSheetId="11" hidden="1">1</definedName>
    <definedName name="solver_rel1" localSheetId="13" hidden="1">3</definedName>
    <definedName name="solver_rel1" localSheetId="14" hidden="1">3</definedName>
    <definedName name="solver_rel1" localSheetId="15" hidden="1">1</definedName>
    <definedName name="solver_rel1" localSheetId="16" hidden="1">1</definedName>
    <definedName name="solver_rel1" localSheetId="17" hidden="1">3</definedName>
    <definedName name="solver_rel1" localSheetId="19" hidden="1">3</definedName>
    <definedName name="solver_rel1" localSheetId="20" hidden="1">3</definedName>
    <definedName name="solver_rel1" localSheetId="21" hidden="1">1</definedName>
    <definedName name="solver_rel1" localSheetId="22" hidden="1">1</definedName>
    <definedName name="solver_rel1" localSheetId="23" hidden="1">1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7" hidden="1">3</definedName>
    <definedName name="solver_rel2" localSheetId="8" hidden="1">3</definedName>
    <definedName name="solver_rel2" localSheetId="9" hidden="1">3</definedName>
    <definedName name="solver_rel2" localSheetId="10" hidden="1">3</definedName>
    <definedName name="solver_rel2" localSheetId="11" hidden="1">3</definedName>
    <definedName name="solver_rel2" localSheetId="13" hidden="1">3</definedName>
    <definedName name="solver_rel2" localSheetId="14" hidden="1">3</definedName>
    <definedName name="solver_rel2" localSheetId="15" hidden="1">3</definedName>
    <definedName name="solver_rel2" localSheetId="16" hidden="1">3</definedName>
    <definedName name="solver_rel2" localSheetId="17" hidden="1">3</definedName>
    <definedName name="solver_rel2" localSheetId="19" hidden="1">3</definedName>
    <definedName name="solver_rel2" localSheetId="20" hidden="1">3</definedName>
    <definedName name="solver_rel2" localSheetId="21" hidden="1">3</definedName>
    <definedName name="solver_rel2" localSheetId="22" hidden="1">3</definedName>
    <definedName name="solver_rel2" localSheetId="23" hidden="1">3</definedName>
    <definedName name="solver_rel3" localSheetId="1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5" hidden="1">3</definedName>
    <definedName name="solver_rel3" localSheetId="7" hidden="1">3</definedName>
    <definedName name="solver_rel3" localSheetId="8" hidden="1">3</definedName>
    <definedName name="solver_rel3" localSheetId="9" hidden="1">3</definedName>
    <definedName name="solver_rel3" localSheetId="10" hidden="1">3</definedName>
    <definedName name="solver_rel3" localSheetId="11" hidden="1">3</definedName>
    <definedName name="solver_rel3" localSheetId="13" hidden="1">3</definedName>
    <definedName name="solver_rel3" localSheetId="14" hidden="1">3</definedName>
    <definedName name="solver_rel3" localSheetId="15" hidden="1">3</definedName>
    <definedName name="solver_rel3" localSheetId="16" hidden="1">3</definedName>
    <definedName name="solver_rel3" localSheetId="17" hidden="1">3</definedName>
    <definedName name="solver_rel3" localSheetId="19" hidden="1">3</definedName>
    <definedName name="solver_rel3" localSheetId="20" hidden="1">3</definedName>
    <definedName name="solver_rel3" localSheetId="21" hidden="1">3</definedName>
    <definedName name="solver_rel3" localSheetId="22" hidden="1">3</definedName>
    <definedName name="solver_rel3" localSheetId="23" hidden="1">3</definedName>
    <definedName name="solver_rel4" localSheetId="1" hidden="1">3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4" localSheetId="5" hidden="1">3</definedName>
    <definedName name="solver_rel4" localSheetId="7" hidden="1">3</definedName>
    <definedName name="solver_rel4" localSheetId="8" hidden="1">3</definedName>
    <definedName name="solver_rel4" localSheetId="9" hidden="1">3</definedName>
    <definedName name="solver_rel4" localSheetId="10" hidden="1">3</definedName>
    <definedName name="solver_rel4" localSheetId="11" hidden="1">3</definedName>
    <definedName name="solver_rel4" localSheetId="13" hidden="1">3</definedName>
    <definedName name="solver_rel4" localSheetId="14" hidden="1">3</definedName>
    <definedName name="solver_rel4" localSheetId="15" hidden="1">3</definedName>
    <definedName name="solver_rel4" localSheetId="16" hidden="1">3</definedName>
    <definedName name="solver_rel4" localSheetId="17" hidden="1">3</definedName>
    <definedName name="solver_rel4" localSheetId="19" hidden="1">3</definedName>
    <definedName name="solver_rel4" localSheetId="20" hidden="1">3</definedName>
    <definedName name="solver_rel4" localSheetId="21" hidden="1">3</definedName>
    <definedName name="solver_rel4" localSheetId="22" hidden="1">3</definedName>
    <definedName name="solver_rel4" localSheetId="23" hidden="1">3</definedName>
    <definedName name="solver_rel5" localSheetId="1" hidden="1">3</definedName>
    <definedName name="solver_rel5" localSheetId="2" hidden="1">3</definedName>
    <definedName name="solver_rel5" localSheetId="3" hidden="1">3</definedName>
    <definedName name="solver_rel5" localSheetId="4" hidden="1">3</definedName>
    <definedName name="solver_rel5" localSheetId="5" hidden="1">3</definedName>
    <definedName name="solver_rel5" localSheetId="7" hidden="1">3</definedName>
    <definedName name="solver_rel5" localSheetId="8" hidden="1">3</definedName>
    <definedName name="solver_rel5" localSheetId="9" hidden="1">3</definedName>
    <definedName name="solver_rel5" localSheetId="10" hidden="1">3</definedName>
    <definedName name="solver_rel5" localSheetId="11" hidden="1">3</definedName>
    <definedName name="solver_rel5" localSheetId="13" hidden="1">3</definedName>
    <definedName name="solver_rel5" localSheetId="14" hidden="1">3</definedName>
    <definedName name="solver_rel5" localSheetId="15" hidden="1">3</definedName>
    <definedName name="solver_rel5" localSheetId="16" hidden="1">3</definedName>
    <definedName name="solver_rel5" localSheetId="17" hidden="1">3</definedName>
    <definedName name="solver_rel5" localSheetId="19" hidden="1">3</definedName>
    <definedName name="solver_rel5" localSheetId="20" hidden="1">3</definedName>
    <definedName name="solver_rel5" localSheetId="21" hidden="1">3</definedName>
    <definedName name="solver_rel5" localSheetId="22" hidden="1">3</definedName>
    <definedName name="solver_rel5" localSheetId="23" hidden="1">3</definedName>
    <definedName name="solver_rel6" localSheetId="2" hidden="1">1</definedName>
    <definedName name="solver_rel6" localSheetId="3" hidden="1">1</definedName>
    <definedName name="solver_rel6" localSheetId="4" hidden="1">1</definedName>
    <definedName name="solver_rel6" localSheetId="5" hidden="1">1</definedName>
    <definedName name="solver_rel6" localSheetId="11" hidden="1">1</definedName>
    <definedName name="solver_rel6" localSheetId="15" hidden="1">1</definedName>
    <definedName name="solver_rel6" localSheetId="16" hidden="1">1</definedName>
    <definedName name="solver_rel6" localSheetId="17" hidden="1">3</definedName>
    <definedName name="solver_rel6" localSheetId="21" hidden="1">1</definedName>
    <definedName name="solver_rel6" localSheetId="22" hidden="1">1</definedName>
    <definedName name="solver_rel6" localSheetId="23" hidden="1">1</definedName>
    <definedName name="solver_rel7" localSheetId="2" hidden="1">1</definedName>
    <definedName name="solver_rel7" localSheetId="3" hidden="1">1</definedName>
    <definedName name="solver_rel7" localSheetId="4" hidden="1">1</definedName>
    <definedName name="solver_rel7" localSheetId="5" hidden="1">1</definedName>
    <definedName name="solver_rel7" localSheetId="11" hidden="1">1</definedName>
    <definedName name="solver_rel7" localSheetId="15" hidden="1">1</definedName>
    <definedName name="solver_rel7" localSheetId="16" hidden="1">1</definedName>
    <definedName name="solver_rel7" localSheetId="21" hidden="1">1</definedName>
    <definedName name="solver_rel7" localSheetId="22" hidden="1">1</definedName>
    <definedName name="solver_rel7" localSheetId="23" hidden="1">1</definedName>
    <definedName name="solver_rhs1" localSheetId="1" hidden="1">'12628 4.5 Biphasic'!$J$1</definedName>
    <definedName name="solver_rhs1" localSheetId="2" hidden="1">4.785906715</definedName>
    <definedName name="solver_rhs1" localSheetId="3" hidden="1">4.876987184</definedName>
    <definedName name="solver_rhs1" localSheetId="4" hidden="1">5.217387872</definedName>
    <definedName name="solver_rhs1" localSheetId="5" hidden="1">4.835594499</definedName>
    <definedName name="solver_rhs1" localSheetId="7" hidden="1">'12662 4.5 Biphasic'!$J$1</definedName>
    <definedName name="solver_rhs1" localSheetId="8" hidden="1">'12662 5.5 Albert'!$J$1</definedName>
    <definedName name="solver_rhs1" localSheetId="9" hidden="1">'12662 6.5 Weibull'!$J$1</definedName>
    <definedName name="solver_rhs1" localSheetId="10" hidden="1">'12662 7.5 Albert'!$J$1</definedName>
    <definedName name="solver_rhs1" localSheetId="11" hidden="1">4.374347968</definedName>
    <definedName name="solver_rhs1" localSheetId="13" hidden="1">'13126 4.5 Biphasic'!$J$1</definedName>
    <definedName name="solver_rhs1" localSheetId="14" hidden="1">'13126 5.5 Albert'!$J$1</definedName>
    <definedName name="solver_rhs1" localSheetId="15" hidden="1">4.211806812</definedName>
    <definedName name="solver_rhs1" localSheetId="16" hidden="1">3.584148402</definedName>
    <definedName name="solver_rhs1" localSheetId="17" hidden="1">'13126 8.5 BiphasicShoulder'!$J$1</definedName>
    <definedName name="solver_rhs1" localSheetId="19" hidden="1">'13136 4.5 Biphasic'!$J$1</definedName>
    <definedName name="solver_rhs1" localSheetId="20" hidden="1">'13136 5.5 Albert'!$J$1</definedName>
    <definedName name="solver_rhs1" localSheetId="21" hidden="1">4.559735677</definedName>
    <definedName name="solver_rhs1" localSheetId="22" hidden="1">4.836631993</definedName>
    <definedName name="solver_rhs1" localSheetId="23" hidden="1">5.126080116</definedName>
    <definedName name="solver_rhs2" localSheetId="1" hidden="1">'12628 4.5 Biphasic'!$J$1</definedName>
    <definedName name="solver_rhs2" localSheetId="2" hidden="1">'12628 5.5 Coroller'!$G$3</definedName>
    <definedName name="solver_rhs2" localSheetId="3" hidden="1">'12628 6.5 Coroller'!$G$3</definedName>
    <definedName name="solver_rhs2" localSheetId="4" hidden="1">'12628 7.5 Coroller'!$G$3</definedName>
    <definedName name="solver_rhs2" localSheetId="5" hidden="1">'12628 8.5 Coroller'!$G$3</definedName>
    <definedName name="solver_rhs2" localSheetId="7" hidden="1">'12662 4.5 Biphasic'!$J$1</definedName>
    <definedName name="solver_rhs2" localSheetId="8" hidden="1">'12662 5.5 Albert'!$J$1</definedName>
    <definedName name="solver_rhs2" localSheetId="9" hidden="1">'12662 6.5 Weibull'!$J$1</definedName>
    <definedName name="solver_rhs2" localSheetId="10" hidden="1">'12662 7.5 Albert'!$J$1</definedName>
    <definedName name="solver_rhs2" localSheetId="11" hidden="1">'12662 8.5 Coroller'!$G$3</definedName>
    <definedName name="solver_rhs2" localSheetId="13" hidden="1">'13126 4.5 Biphasic'!$J$1</definedName>
    <definedName name="solver_rhs2" localSheetId="14" hidden="1">'13126 5.5 Albert'!$J$1</definedName>
    <definedName name="solver_rhs2" localSheetId="15" hidden="1">'13126 6.5_Coroller'!$G$3</definedName>
    <definedName name="solver_rhs2" localSheetId="16" hidden="1">'13126 7.5 Coroller'!$G$3</definedName>
    <definedName name="solver_rhs2" localSheetId="17" hidden="1">'13126 8.5 BiphasicShoulder'!$J$1</definedName>
    <definedName name="solver_rhs2" localSheetId="19" hidden="1">'13136 4.5 Biphasic'!$J$1</definedName>
    <definedName name="solver_rhs2" localSheetId="20" hidden="1">'13136 5.5 Albert'!$J$1</definedName>
    <definedName name="solver_rhs2" localSheetId="21" hidden="1">'13136 6.5 Coroller'!$G$3</definedName>
    <definedName name="solver_rhs2" localSheetId="22" hidden="1">'13136 7.5 Coroller'!$G$3</definedName>
    <definedName name="solver_rhs2" localSheetId="23" hidden="1">'13136 8.5 Coroller'!$G$3</definedName>
    <definedName name="solver_rhs3" localSheetId="1" hidden="1">'12628 4.5 Biphasic'!$G$4</definedName>
    <definedName name="solver_rhs3" localSheetId="2" hidden="1">'12628 5.5 Coroller'!$G$3</definedName>
    <definedName name="solver_rhs3" localSheetId="3" hidden="1">'12628 6.5 Coroller'!$G$3</definedName>
    <definedName name="solver_rhs3" localSheetId="4" hidden="1">'12628 7.5 Coroller'!$G$3</definedName>
    <definedName name="solver_rhs3" localSheetId="5" hidden="1">'12628 8.5 Coroller'!$G$3</definedName>
    <definedName name="solver_rhs3" localSheetId="7" hidden="1">'12662 4.5 Biphasic'!$G$4</definedName>
    <definedName name="solver_rhs3" localSheetId="8" hidden="1">'12662 5.5 Albert'!$G$4</definedName>
    <definedName name="solver_rhs3" localSheetId="9" hidden="1">'12662 6.5 Weibull'!$G$4</definedName>
    <definedName name="solver_rhs3" localSheetId="10" hidden="1">'12662 7.5 Albert'!$G$4</definedName>
    <definedName name="solver_rhs3" localSheetId="11" hidden="1">'12662 8.5 Coroller'!$G$3</definedName>
    <definedName name="solver_rhs3" localSheetId="13" hidden="1">'13126 4.5 Biphasic'!$G$4</definedName>
    <definedName name="solver_rhs3" localSheetId="14" hidden="1">'13126 5.5 Albert'!$G$4</definedName>
    <definedName name="solver_rhs3" localSheetId="15" hidden="1">'13126 6.5_Coroller'!$G$3</definedName>
    <definedName name="solver_rhs3" localSheetId="16" hidden="1">'13126 7.5 Coroller'!$G$3</definedName>
    <definedName name="solver_rhs3" localSheetId="17" hidden="1">'13126 8.5 BiphasicShoulder'!$J$1</definedName>
    <definedName name="solver_rhs3" localSheetId="19" hidden="1">'13136 4.5 Biphasic'!$G$4</definedName>
    <definedName name="solver_rhs3" localSheetId="20" hidden="1">'13136 5.5 Albert'!$G$4</definedName>
    <definedName name="solver_rhs3" localSheetId="21" hidden="1">'13136 6.5 Coroller'!$G$3</definedName>
    <definedName name="solver_rhs3" localSheetId="22" hidden="1">'13136 7.5 Coroller'!$G$3</definedName>
    <definedName name="solver_rhs3" localSheetId="23" hidden="1">'13136 8.5 Coroller'!$G$3</definedName>
    <definedName name="solver_rhs4" localSheetId="1" hidden="1">'12628 4.5 Biphasic'!$J$1</definedName>
    <definedName name="solver_rhs4" localSheetId="2" hidden="1">'12628 5.5 Coroller'!$J$1</definedName>
    <definedName name="solver_rhs4" localSheetId="3" hidden="1">'12628 6.5 Coroller'!$J$1</definedName>
    <definedName name="solver_rhs4" localSheetId="4" hidden="1">'12628 7.5 Coroller'!$J$1</definedName>
    <definedName name="solver_rhs4" localSheetId="5" hidden="1">'12628 8.5 Coroller'!$J$1</definedName>
    <definedName name="solver_rhs4" localSheetId="7" hidden="1">'12662 4.5 Biphasic'!$J$1</definedName>
    <definedName name="solver_rhs4" localSheetId="8" hidden="1">'12662 5.5 Albert'!$J$1</definedName>
    <definedName name="solver_rhs4" localSheetId="9" hidden="1">'12662 6.5 Weibull'!$J$1</definedName>
    <definedName name="solver_rhs4" localSheetId="10" hidden="1">'12662 7.5 Albert'!$J$1</definedName>
    <definedName name="solver_rhs4" localSheetId="11" hidden="1">'12662 8.5 Coroller'!$J$1</definedName>
    <definedName name="solver_rhs4" localSheetId="13" hidden="1">'13126 4.5 Biphasic'!$J$1</definedName>
    <definedName name="solver_rhs4" localSheetId="14" hidden="1">'13126 5.5 Albert'!$J$1</definedName>
    <definedName name="solver_rhs4" localSheetId="15" hidden="1">'13126 6.5_Coroller'!$J$1</definedName>
    <definedName name="solver_rhs4" localSheetId="16" hidden="1">'13126 7.5 Coroller'!$J$1</definedName>
    <definedName name="solver_rhs4" localSheetId="17" hidden="1">'13126 8.5 BiphasicShoulder'!$J$1</definedName>
    <definedName name="solver_rhs4" localSheetId="19" hidden="1">'13136 4.5 Biphasic'!$J$1</definedName>
    <definedName name="solver_rhs4" localSheetId="20" hidden="1">'13136 5.5 Albert'!$J$1</definedName>
    <definedName name="solver_rhs4" localSheetId="21" hidden="1">'13136 6.5 Coroller'!$J$1</definedName>
    <definedName name="solver_rhs4" localSheetId="22" hidden="1">'13136 7.5 Coroller'!$J$1</definedName>
    <definedName name="solver_rhs4" localSheetId="23" hidden="1">'13136 8.5 Coroller'!$J$1</definedName>
    <definedName name="solver_rhs5" localSheetId="1" hidden="1">'12628 4.5 Biphasic'!$J$1</definedName>
    <definedName name="solver_rhs5" localSheetId="2" hidden="1">'12628 5.5 Coroller'!$G$3</definedName>
    <definedName name="solver_rhs5" localSheetId="3" hidden="1">'12628 6.5 Coroller'!$G$3</definedName>
    <definedName name="solver_rhs5" localSheetId="4" hidden="1">'12628 7.5 Coroller'!$G$3</definedName>
    <definedName name="solver_rhs5" localSheetId="5" hidden="1">'12628 8.5 Coroller'!$G$3</definedName>
    <definedName name="solver_rhs5" localSheetId="7" hidden="1">'12662 4.5 Biphasic'!$J$1</definedName>
    <definedName name="solver_rhs5" localSheetId="8" hidden="1">'12662 5.5 Albert'!$J$1</definedName>
    <definedName name="solver_rhs5" localSheetId="9" hidden="1">'12662 6.5 Weibull'!$J$1</definedName>
    <definedName name="solver_rhs5" localSheetId="10" hidden="1">'12662 7.5 Albert'!$J$1</definedName>
    <definedName name="solver_rhs5" localSheetId="11" hidden="1">'12662 8.5 Coroller'!$G$3</definedName>
    <definedName name="solver_rhs5" localSheetId="13" hidden="1">'13126 4.5 Biphasic'!$J$1</definedName>
    <definedName name="solver_rhs5" localSheetId="14" hidden="1">'13126 5.5 Albert'!$J$1</definedName>
    <definedName name="solver_rhs5" localSheetId="15" hidden="1">'13126 6.5_Coroller'!$G$3</definedName>
    <definedName name="solver_rhs5" localSheetId="16" hidden="1">'13126 7.5 Coroller'!$G$3</definedName>
    <definedName name="solver_rhs5" localSheetId="17" hidden="1">'13126 8.5 BiphasicShoulder'!$J$1</definedName>
    <definedName name="solver_rhs5" localSheetId="19" hidden="1">'13136 4.5 Biphasic'!$J$1</definedName>
    <definedName name="solver_rhs5" localSheetId="20" hidden="1">'13136 5.5 Albert'!$J$1</definedName>
    <definedName name="solver_rhs5" localSheetId="21" hidden="1">'13136 6.5 Coroller'!$G$3</definedName>
    <definedName name="solver_rhs5" localSheetId="22" hidden="1">'13136 7.5 Coroller'!$G$3</definedName>
    <definedName name="solver_rhs5" localSheetId="23" hidden="1">'13136 8.5 Coroller'!$G$3</definedName>
    <definedName name="solver_rhs6" localSheetId="2" hidden="1">6</definedName>
    <definedName name="solver_rhs6" localSheetId="3" hidden="1">6</definedName>
    <definedName name="solver_rhs6" localSheetId="4" hidden="1">6</definedName>
    <definedName name="solver_rhs6" localSheetId="5" hidden="1">6</definedName>
    <definedName name="solver_rhs6" localSheetId="11" hidden="1">6</definedName>
    <definedName name="solver_rhs6" localSheetId="15" hidden="1">6</definedName>
    <definedName name="solver_rhs6" localSheetId="16" hidden="1">6</definedName>
    <definedName name="solver_rhs6" localSheetId="17" hidden="1">'13126 8.5 BiphasicShoulder'!$J$1</definedName>
    <definedName name="solver_rhs6" localSheetId="21" hidden="1">6</definedName>
    <definedName name="solver_rhs6" localSheetId="22" hidden="1">6</definedName>
    <definedName name="solver_rhs6" localSheetId="23" hidden="1">6</definedName>
    <definedName name="solver_rhs7" localSheetId="2" hidden="1">4.785906715</definedName>
    <definedName name="solver_rhs7" localSheetId="3" hidden="1">4.876987184</definedName>
    <definedName name="solver_rhs7" localSheetId="4" hidden="1">5.217387872</definedName>
    <definedName name="solver_rhs7" localSheetId="5" hidden="1">4.835594499</definedName>
    <definedName name="solver_rhs7" localSheetId="11" hidden="1">4.374347968</definedName>
    <definedName name="solver_rhs7" localSheetId="15" hidden="1">4.211806812</definedName>
    <definedName name="solver_rhs7" localSheetId="16" hidden="1">3.584148402</definedName>
    <definedName name="solver_rhs7" localSheetId="21" hidden="1">4.559735677</definedName>
    <definedName name="solver_rhs7" localSheetId="22" hidden="1">4.836631993</definedName>
    <definedName name="solver_rhs7" localSheetId="23" hidden="1">5.126080116</definedName>
    <definedName name="solver_scl" localSheetId="1" hidden="1">0</definedName>
    <definedName name="solver_scl" localSheetId="2" hidden="1">0</definedName>
    <definedName name="solver_scl" localSheetId="3" hidden="1">0</definedName>
    <definedName name="solver_scl" localSheetId="4" hidden="1">0</definedName>
    <definedName name="solver_scl" localSheetId="5" hidden="1">0</definedName>
    <definedName name="solver_scl" localSheetId="7" hidden="1">0</definedName>
    <definedName name="solver_scl" localSheetId="8" hidden="1">0</definedName>
    <definedName name="solver_scl" localSheetId="9" hidden="1">0</definedName>
    <definedName name="solver_scl" localSheetId="10" hidden="1">0</definedName>
    <definedName name="solver_scl" localSheetId="11" hidden="1">0</definedName>
    <definedName name="solver_scl" localSheetId="13" hidden="1">0</definedName>
    <definedName name="solver_scl" localSheetId="14" hidden="1">0</definedName>
    <definedName name="solver_scl" localSheetId="15" hidden="1">0</definedName>
    <definedName name="solver_scl" localSheetId="16" hidden="1">0</definedName>
    <definedName name="solver_scl" localSheetId="17" hidden="1">0</definedName>
    <definedName name="solver_scl" localSheetId="19" hidden="1">0</definedName>
    <definedName name="solver_scl" localSheetId="20" hidden="1">0</definedName>
    <definedName name="solver_scl" localSheetId="21" hidden="1">0</definedName>
    <definedName name="solver_scl" localSheetId="22" hidden="1">0</definedName>
    <definedName name="solver_scl" localSheetId="23" hidden="1">0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3" hidden="1">2</definedName>
    <definedName name="solver_sho" localSheetId="14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sho" localSheetId="19" hidden="1">2</definedName>
    <definedName name="solver_sho" localSheetId="20" hidden="1">2</definedName>
    <definedName name="solver_sho" localSheetId="21" hidden="1">2</definedName>
    <definedName name="solver_sho" localSheetId="22" hidden="1">2</definedName>
    <definedName name="solver_sho" localSheetId="23" hidden="1">2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im" localSheetId="10" hidden="1">100</definedName>
    <definedName name="solver_tim" localSheetId="11" hidden="1">100</definedName>
    <definedName name="solver_tim" localSheetId="13" hidden="1">100</definedName>
    <definedName name="solver_tim" localSheetId="14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im" localSheetId="19" hidden="1">100</definedName>
    <definedName name="solver_tim" localSheetId="20" hidden="1">100</definedName>
    <definedName name="solver_tim" localSheetId="21" hidden="1">100</definedName>
    <definedName name="solver_tim" localSheetId="22" hidden="1">100</definedName>
    <definedName name="solver_tim" localSheetId="23" hidden="1">100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1" hidden="1">0.05</definedName>
    <definedName name="solver_tol" localSheetId="13" hidden="1">0.05</definedName>
    <definedName name="solver_tol" localSheetId="14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ol" localSheetId="19" hidden="1">0.05</definedName>
    <definedName name="solver_tol" localSheetId="20" hidden="1">0.05</definedName>
    <definedName name="solver_tol" localSheetId="21" hidden="1">0.05</definedName>
    <definedName name="solver_tol" localSheetId="22" hidden="1">0.05</definedName>
    <definedName name="solver_tol" localSheetId="23" hidden="1">0.05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3" hidden="1">2</definedName>
    <definedName name="solver_typ" localSheetId="14" hidden="1">2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19" hidden="1">2</definedName>
    <definedName name="solver_typ" localSheetId="20" hidden="1">2</definedName>
    <definedName name="solver_typ" localSheetId="21" hidden="1">2</definedName>
    <definedName name="solver_typ" localSheetId="22" hidden="1">2</definedName>
    <definedName name="solver_typ" localSheetId="23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9" hidden="1">0</definedName>
    <definedName name="solver_val" localSheetId="20" hidden="1">0</definedName>
    <definedName name="solver_val" localSheetId="21" hidden="1">0</definedName>
    <definedName name="solver_val" localSheetId="22" hidden="1">0</definedName>
    <definedName name="solver_val" localSheetId="23" hidden="1">0</definedName>
  </definedNames>
  <calcPr calcId="152511"/>
</workbook>
</file>

<file path=xl/calcChain.xml><?xml version="1.0" encoding="utf-8"?>
<calcChain xmlns="http://schemas.openxmlformats.org/spreadsheetml/2006/main">
  <c r="M3" i="365" l="1"/>
  <c r="C126" i="365"/>
  <c r="C125" i="365"/>
  <c r="C124" i="365"/>
  <c r="C123" i="365"/>
  <c r="C122" i="365"/>
  <c r="C121" i="365"/>
  <c r="C120" i="365"/>
  <c r="C119" i="365"/>
  <c r="C118" i="365"/>
  <c r="C117" i="365"/>
  <c r="C116" i="365"/>
  <c r="C115" i="365"/>
  <c r="C114" i="365"/>
  <c r="C113" i="365"/>
  <c r="C112" i="365"/>
  <c r="C111" i="365"/>
  <c r="C110" i="365"/>
  <c r="C109" i="365"/>
  <c r="C108" i="365"/>
  <c r="C107" i="365"/>
  <c r="C106" i="365"/>
  <c r="C105" i="365"/>
  <c r="C104" i="365"/>
  <c r="C103" i="365"/>
  <c r="C102" i="365"/>
  <c r="C101" i="365"/>
  <c r="C100" i="365"/>
  <c r="C99" i="365"/>
  <c r="C98" i="365"/>
  <c r="C97" i="365"/>
  <c r="C96" i="365"/>
  <c r="C95" i="365"/>
  <c r="C94" i="365"/>
  <c r="C93" i="365"/>
  <c r="C92" i="365"/>
  <c r="C91" i="365"/>
  <c r="C90" i="365"/>
  <c r="C89" i="365"/>
  <c r="C88" i="365"/>
  <c r="C87" i="365"/>
  <c r="C86" i="365"/>
  <c r="C85" i="365"/>
  <c r="C84" i="365"/>
  <c r="C83" i="365"/>
  <c r="C82" i="365"/>
  <c r="C81" i="365"/>
  <c r="C80" i="365"/>
  <c r="C79" i="365"/>
  <c r="C78" i="365"/>
  <c r="C77" i="365"/>
  <c r="C76" i="365"/>
  <c r="C75" i="365"/>
  <c r="C74" i="365"/>
  <c r="C73" i="365"/>
  <c r="C72" i="365"/>
  <c r="C71" i="365"/>
  <c r="C70" i="365"/>
  <c r="C69" i="365"/>
  <c r="C68" i="365"/>
  <c r="C67" i="365"/>
  <c r="C66" i="365"/>
  <c r="C65" i="365"/>
  <c r="C64" i="365"/>
  <c r="C63" i="365"/>
  <c r="C62" i="365"/>
  <c r="C61" i="365"/>
  <c r="C60" i="365"/>
  <c r="C59" i="365"/>
  <c r="C58" i="365"/>
  <c r="C57" i="365"/>
  <c r="C56" i="365"/>
  <c r="C55" i="365"/>
  <c r="C54" i="365"/>
  <c r="C53" i="365"/>
  <c r="C52" i="365"/>
  <c r="C51" i="365"/>
  <c r="C50" i="365"/>
  <c r="C49" i="365"/>
  <c r="C48" i="365"/>
  <c r="C47" i="365"/>
  <c r="C46" i="365"/>
  <c r="C45" i="365"/>
  <c r="C44" i="365"/>
  <c r="C43" i="365"/>
  <c r="C42" i="365"/>
  <c r="C41" i="365"/>
  <c r="C40" i="365"/>
  <c r="C39" i="365"/>
  <c r="C38" i="365"/>
  <c r="C37" i="365"/>
  <c r="C36" i="365"/>
  <c r="C35" i="365"/>
  <c r="C34" i="365"/>
  <c r="C33" i="365"/>
  <c r="C32" i="365"/>
  <c r="C31" i="365"/>
  <c r="C30" i="365"/>
  <c r="C29" i="365"/>
  <c r="C28" i="365"/>
  <c r="C27" i="365"/>
  <c r="C26" i="365"/>
  <c r="C22" i="365"/>
  <c r="D22" i="365" s="1"/>
  <c r="C21" i="365"/>
  <c r="D21" i="365" s="1"/>
  <c r="C20" i="365"/>
  <c r="D20" i="365" s="1"/>
  <c r="C19" i="365"/>
  <c r="D19" i="365" s="1"/>
  <c r="C18" i="365"/>
  <c r="D18" i="365" s="1"/>
  <c r="C17" i="365"/>
  <c r="D17" i="365" s="1"/>
  <c r="C16" i="365"/>
  <c r="D16" i="365" s="1"/>
  <c r="C15" i="365"/>
  <c r="D15" i="365" s="1"/>
  <c r="C14" i="365"/>
  <c r="D14" i="365" s="1"/>
  <c r="C13" i="365"/>
  <c r="D13" i="365" s="1"/>
  <c r="C12" i="365"/>
  <c r="D12" i="365" s="1"/>
  <c r="C11" i="365"/>
  <c r="D11" i="365" s="1"/>
  <c r="C10" i="365"/>
  <c r="D10" i="365" s="1"/>
  <c r="C9" i="365"/>
  <c r="D9" i="365" s="1"/>
  <c r="C8" i="365"/>
  <c r="D8" i="365" s="1"/>
  <c r="C7" i="365"/>
  <c r="D7" i="365" s="1"/>
  <c r="C6" i="365"/>
  <c r="D6" i="365" s="1"/>
  <c r="C5" i="365"/>
  <c r="D5" i="365" s="1"/>
  <c r="C4" i="365"/>
  <c r="D4" i="365" s="1"/>
  <c r="C3" i="365"/>
  <c r="D3" i="365" s="1"/>
  <c r="C2" i="365"/>
  <c r="D2" i="365" s="1"/>
  <c r="M3" i="363"/>
  <c r="C125" i="363"/>
  <c r="C124" i="363"/>
  <c r="C123" i="363"/>
  <c r="C122" i="363"/>
  <c r="C121" i="363"/>
  <c r="C120" i="363"/>
  <c r="C119" i="363"/>
  <c r="C118" i="363"/>
  <c r="C117" i="363"/>
  <c r="C116" i="363"/>
  <c r="C115" i="363"/>
  <c r="C114" i="363"/>
  <c r="C113" i="363"/>
  <c r="C112" i="363"/>
  <c r="C111" i="363"/>
  <c r="C110" i="363"/>
  <c r="C109" i="363"/>
  <c r="C108" i="363"/>
  <c r="C107" i="363"/>
  <c r="C106" i="363"/>
  <c r="C105" i="363"/>
  <c r="C104" i="363"/>
  <c r="C103" i="363"/>
  <c r="C102" i="363"/>
  <c r="C101" i="363"/>
  <c r="C100" i="363"/>
  <c r="C99" i="363"/>
  <c r="C98" i="363"/>
  <c r="C97" i="363"/>
  <c r="C96" i="363"/>
  <c r="C95" i="363"/>
  <c r="C94" i="363"/>
  <c r="C93" i="363"/>
  <c r="C92" i="363"/>
  <c r="C91" i="363"/>
  <c r="C90" i="363"/>
  <c r="C89" i="363"/>
  <c r="C88" i="363"/>
  <c r="C87" i="363"/>
  <c r="C86" i="363"/>
  <c r="C85" i="363"/>
  <c r="C84" i="363"/>
  <c r="C83" i="363"/>
  <c r="C82" i="363"/>
  <c r="C81" i="363"/>
  <c r="C80" i="363"/>
  <c r="C79" i="363"/>
  <c r="C78" i="363"/>
  <c r="C77" i="363"/>
  <c r="C76" i="363"/>
  <c r="C75" i="363"/>
  <c r="C74" i="363"/>
  <c r="C73" i="363"/>
  <c r="C72" i="363"/>
  <c r="C71" i="363"/>
  <c r="C70" i="363"/>
  <c r="C69" i="363"/>
  <c r="C68" i="363"/>
  <c r="C67" i="363"/>
  <c r="C66" i="363"/>
  <c r="C65" i="363"/>
  <c r="C64" i="363"/>
  <c r="C63" i="363"/>
  <c r="C62" i="363"/>
  <c r="C61" i="363"/>
  <c r="C60" i="363"/>
  <c r="C59" i="363"/>
  <c r="C58" i="363"/>
  <c r="C57" i="363"/>
  <c r="C56" i="363"/>
  <c r="C55" i="363"/>
  <c r="C54" i="363"/>
  <c r="C53" i="363"/>
  <c r="C52" i="363"/>
  <c r="C51" i="363"/>
  <c r="C50" i="363"/>
  <c r="C49" i="363"/>
  <c r="C48" i="363"/>
  <c r="C47" i="363"/>
  <c r="C46" i="363"/>
  <c r="C45" i="363"/>
  <c r="C44" i="363"/>
  <c r="C43" i="363"/>
  <c r="C42" i="363"/>
  <c r="C41" i="363"/>
  <c r="C40" i="363"/>
  <c r="C39" i="363"/>
  <c r="C38" i="363"/>
  <c r="C37" i="363"/>
  <c r="C36" i="363"/>
  <c r="C35" i="363"/>
  <c r="C34" i="363"/>
  <c r="C33" i="363"/>
  <c r="C32" i="363"/>
  <c r="C31" i="363"/>
  <c r="C30" i="363"/>
  <c r="C29" i="363"/>
  <c r="C28" i="363"/>
  <c r="C27" i="363"/>
  <c r="C26" i="363"/>
  <c r="C25" i="363"/>
  <c r="C21" i="363"/>
  <c r="D21" i="363" s="1"/>
  <c r="C20" i="363"/>
  <c r="D20" i="363" s="1"/>
  <c r="C19" i="363"/>
  <c r="D19" i="363" s="1"/>
  <c r="C18" i="363"/>
  <c r="D18" i="363" s="1"/>
  <c r="C17" i="363"/>
  <c r="D17" i="363" s="1"/>
  <c r="C16" i="363"/>
  <c r="D16" i="363" s="1"/>
  <c r="C15" i="363"/>
  <c r="D15" i="363" s="1"/>
  <c r="C14" i="363"/>
  <c r="D14" i="363" s="1"/>
  <c r="C13" i="363"/>
  <c r="D13" i="363" s="1"/>
  <c r="C12" i="363"/>
  <c r="D12" i="363" s="1"/>
  <c r="C11" i="363"/>
  <c r="D11" i="363" s="1"/>
  <c r="C10" i="363"/>
  <c r="D10" i="363" s="1"/>
  <c r="C9" i="363"/>
  <c r="D9" i="363" s="1"/>
  <c r="C8" i="363"/>
  <c r="D8" i="363" s="1"/>
  <c r="C7" i="363"/>
  <c r="D7" i="363" s="1"/>
  <c r="C6" i="363"/>
  <c r="D6" i="363" s="1"/>
  <c r="C5" i="363"/>
  <c r="D5" i="363" s="1"/>
  <c r="C4" i="363"/>
  <c r="D4" i="363" s="1"/>
  <c r="C3" i="363"/>
  <c r="D3" i="363" s="1"/>
  <c r="C2" i="363"/>
  <c r="D2" i="363" s="1"/>
  <c r="M3" i="361"/>
  <c r="C126" i="361"/>
  <c r="C125" i="361"/>
  <c r="C124" i="361"/>
  <c r="C123" i="361"/>
  <c r="C122" i="361"/>
  <c r="C121" i="361"/>
  <c r="C120" i="361"/>
  <c r="C119" i="361"/>
  <c r="C118" i="361"/>
  <c r="C117" i="361"/>
  <c r="C116" i="361"/>
  <c r="C115" i="361"/>
  <c r="C114" i="361"/>
  <c r="C113" i="361"/>
  <c r="C112" i="361"/>
  <c r="C111" i="361"/>
  <c r="C110" i="361"/>
  <c r="C109" i="361"/>
  <c r="C108" i="361"/>
  <c r="C107" i="361"/>
  <c r="C106" i="361"/>
  <c r="C105" i="361"/>
  <c r="C104" i="361"/>
  <c r="C103" i="361"/>
  <c r="C102" i="361"/>
  <c r="C101" i="361"/>
  <c r="C100" i="361"/>
  <c r="C99" i="361"/>
  <c r="C98" i="361"/>
  <c r="C97" i="361"/>
  <c r="C96" i="361"/>
  <c r="C95" i="361"/>
  <c r="C94" i="361"/>
  <c r="C93" i="361"/>
  <c r="C92" i="361"/>
  <c r="C91" i="361"/>
  <c r="C90" i="361"/>
  <c r="C89" i="361"/>
  <c r="C88" i="361"/>
  <c r="C87" i="361"/>
  <c r="C86" i="361"/>
  <c r="C85" i="361"/>
  <c r="C84" i="361"/>
  <c r="C83" i="361"/>
  <c r="C82" i="361"/>
  <c r="C81" i="361"/>
  <c r="C80" i="361"/>
  <c r="C79" i="361"/>
  <c r="C78" i="361"/>
  <c r="C77" i="361"/>
  <c r="C76" i="361"/>
  <c r="C75" i="361"/>
  <c r="C74" i="361"/>
  <c r="C73" i="361"/>
  <c r="C72" i="361"/>
  <c r="C71" i="361"/>
  <c r="C70" i="361"/>
  <c r="C69" i="361"/>
  <c r="C68" i="361"/>
  <c r="C67" i="361"/>
  <c r="C66" i="361"/>
  <c r="C65" i="361"/>
  <c r="C64" i="361"/>
  <c r="C63" i="361"/>
  <c r="C62" i="361"/>
  <c r="C61" i="361"/>
  <c r="C60" i="361"/>
  <c r="C59" i="361"/>
  <c r="C58" i="361"/>
  <c r="C57" i="361"/>
  <c r="C56" i="361"/>
  <c r="C55" i="361"/>
  <c r="C54" i="361"/>
  <c r="C53" i="361"/>
  <c r="C52" i="361"/>
  <c r="C51" i="361"/>
  <c r="C50" i="361"/>
  <c r="C49" i="361"/>
  <c r="C48" i="361"/>
  <c r="C47" i="361"/>
  <c r="C46" i="361"/>
  <c r="C45" i="361"/>
  <c r="C44" i="361"/>
  <c r="C43" i="361"/>
  <c r="C42" i="361"/>
  <c r="C41" i="361"/>
  <c r="C40" i="361"/>
  <c r="C39" i="361"/>
  <c r="C38" i="361"/>
  <c r="C37" i="361"/>
  <c r="C36" i="361"/>
  <c r="C35" i="361"/>
  <c r="C34" i="361"/>
  <c r="C33" i="361"/>
  <c r="C32" i="361"/>
  <c r="C31" i="361"/>
  <c r="C30" i="361"/>
  <c r="C29" i="361"/>
  <c r="C28" i="361"/>
  <c r="C27" i="361"/>
  <c r="C26" i="361"/>
  <c r="C22" i="361"/>
  <c r="D22" i="361" s="1"/>
  <c r="C21" i="361"/>
  <c r="D21" i="361" s="1"/>
  <c r="C20" i="361"/>
  <c r="D20" i="361" s="1"/>
  <c r="C19" i="361"/>
  <c r="D19" i="361" s="1"/>
  <c r="C18" i="361"/>
  <c r="D18" i="361" s="1"/>
  <c r="C17" i="361"/>
  <c r="D17" i="361" s="1"/>
  <c r="C16" i="361"/>
  <c r="D16" i="361" s="1"/>
  <c r="C15" i="361"/>
  <c r="D15" i="361" s="1"/>
  <c r="C14" i="361"/>
  <c r="D14" i="361" s="1"/>
  <c r="C13" i="361"/>
  <c r="D13" i="361" s="1"/>
  <c r="C12" i="361"/>
  <c r="D12" i="361" s="1"/>
  <c r="C11" i="361"/>
  <c r="D11" i="361" s="1"/>
  <c r="C10" i="361"/>
  <c r="D10" i="361" s="1"/>
  <c r="C9" i="361"/>
  <c r="D9" i="361" s="1"/>
  <c r="C8" i="361"/>
  <c r="D8" i="361" s="1"/>
  <c r="C7" i="361"/>
  <c r="D7" i="361" s="1"/>
  <c r="C6" i="361"/>
  <c r="D6" i="361" s="1"/>
  <c r="C5" i="361"/>
  <c r="D5" i="361" s="1"/>
  <c r="C4" i="361"/>
  <c r="D4" i="361" s="1"/>
  <c r="C3" i="361"/>
  <c r="D3" i="361" s="1"/>
  <c r="C2" i="361"/>
  <c r="D2" i="361" s="1"/>
  <c r="D23" i="365" l="1"/>
  <c r="D22" i="363"/>
  <c r="D23" i="361"/>
  <c r="C28" i="332"/>
  <c r="C29" i="332"/>
  <c r="C30" i="332"/>
  <c r="C31" i="332"/>
  <c r="C32" i="332"/>
  <c r="C33" i="332"/>
  <c r="C34" i="332"/>
  <c r="C35" i="332"/>
  <c r="C36" i="332"/>
  <c r="C37" i="332"/>
  <c r="C38" i="332"/>
  <c r="C39" i="332"/>
  <c r="C40" i="332"/>
  <c r="C41" i="332"/>
  <c r="C42" i="332"/>
  <c r="C43" i="332"/>
  <c r="C44" i="332"/>
  <c r="C45" i="332"/>
  <c r="C46" i="332"/>
  <c r="C47" i="332"/>
  <c r="C48" i="332"/>
  <c r="C49" i="332"/>
  <c r="C50" i="332"/>
  <c r="C51" i="332"/>
  <c r="C52" i="332"/>
  <c r="C53" i="332"/>
  <c r="C54" i="332"/>
  <c r="C55" i="332"/>
  <c r="C56" i="332"/>
  <c r="C57" i="332"/>
  <c r="C58" i="332"/>
  <c r="C59" i="332"/>
  <c r="C60" i="332"/>
  <c r="C61" i="332"/>
  <c r="C62" i="332"/>
  <c r="C63" i="332"/>
  <c r="C64" i="332"/>
  <c r="C65" i="332"/>
  <c r="C66" i="332"/>
  <c r="C67" i="332"/>
  <c r="C68" i="332"/>
  <c r="C69" i="332"/>
  <c r="C70" i="332"/>
  <c r="C71" i="332"/>
  <c r="C72" i="332"/>
  <c r="C73" i="332"/>
  <c r="C74" i="332"/>
  <c r="C75" i="332"/>
  <c r="C76" i="332"/>
  <c r="C77" i="332"/>
  <c r="C78" i="332"/>
  <c r="C79" i="332"/>
  <c r="C80" i="332"/>
  <c r="C81" i="332"/>
  <c r="C82" i="332"/>
  <c r="C83" i="332"/>
  <c r="C84" i="332"/>
  <c r="C85" i="332"/>
  <c r="C86" i="332"/>
  <c r="C87" i="332"/>
  <c r="C88" i="332"/>
  <c r="C89" i="332"/>
  <c r="C90" i="332"/>
  <c r="C91" i="332"/>
  <c r="C92" i="332"/>
  <c r="C93" i="332"/>
  <c r="C94" i="332"/>
  <c r="C95" i="332"/>
  <c r="C96" i="332"/>
  <c r="C97" i="332"/>
  <c r="C98" i="332"/>
  <c r="C99" i="332"/>
  <c r="C100" i="332"/>
  <c r="C101" i="332"/>
  <c r="C102" i="332"/>
  <c r="C103" i="332"/>
  <c r="C104" i="332"/>
  <c r="C105" i="332"/>
  <c r="C106" i="332"/>
  <c r="C107" i="332"/>
  <c r="C108" i="332"/>
  <c r="C109" i="332"/>
  <c r="C110" i="332"/>
  <c r="C111" i="332"/>
  <c r="C112" i="332"/>
  <c r="C113" i="332"/>
  <c r="C114" i="332"/>
  <c r="C115" i="332"/>
  <c r="C116" i="332"/>
  <c r="C117" i="332"/>
  <c r="C118" i="332"/>
  <c r="C119" i="332"/>
  <c r="C120" i="332"/>
  <c r="C121" i="332"/>
  <c r="C122" i="332"/>
  <c r="C123" i="332"/>
  <c r="C124" i="332"/>
  <c r="C125" i="332"/>
  <c r="C126" i="332"/>
  <c r="C127" i="332"/>
  <c r="C128" i="332"/>
  <c r="C129" i="332"/>
  <c r="C130" i="332"/>
  <c r="C131" i="332"/>
  <c r="C132" i="332"/>
  <c r="C133" i="332"/>
  <c r="C134" i="332"/>
  <c r="C135" i="332"/>
  <c r="C136" i="332"/>
  <c r="C137" i="332"/>
  <c r="C138" i="332"/>
  <c r="C139" i="332"/>
  <c r="C140" i="332"/>
  <c r="C141" i="332"/>
  <c r="C142" i="332"/>
  <c r="C143" i="332"/>
  <c r="C144" i="332"/>
  <c r="C145" i="332"/>
  <c r="C146" i="332"/>
  <c r="C147" i="332"/>
  <c r="C148" i="332"/>
  <c r="C149" i="332"/>
  <c r="C150" i="332"/>
  <c r="C151" i="332"/>
  <c r="C152" i="332"/>
  <c r="C153" i="332"/>
  <c r="C154" i="332"/>
  <c r="C155" i="332"/>
  <c r="C156" i="332"/>
  <c r="C157" i="332"/>
  <c r="C158" i="332"/>
  <c r="C159" i="332"/>
  <c r="C160" i="332"/>
  <c r="C161" i="332"/>
  <c r="C162" i="332"/>
  <c r="C163" i="332"/>
  <c r="C164" i="332"/>
  <c r="C165" i="332"/>
  <c r="C166" i="332"/>
  <c r="C167" i="332"/>
  <c r="C168" i="332"/>
  <c r="C169" i="332"/>
  <c r="C170" i="332"/>
  <c r="C171" i="332"/>
  <c r="C172" i="332"/>
  <c r="C173" i="332"/>
  <c r="C174" i="332"/>
  <c r="C175" i="332"/>
  <c r="C176" i="332"/>
  <c r="C177" i="332"/>
  <c r="C178" i="332"/>
  <c r="C179" i="332"/>
  <c r="C180" i="332"/>
  <c r="C181" i="332"/>
  <c r="C182" i="332"/>
  <c r="C183" i="332"/>
  <c r="C184" i="332"/>
  <c r="C185" i="332"/>
  <c r="C186" i="332"/>
  <c r="C187" i="332"/>
  <c r="C188" i="332"/>
  <c r="C189" i="332"/>
  <c r="C190" i="332"/>
  <c r="C191" i="332"/>
  <c r="C192" i="332"/>
  <c r="C193" i="332"/>
  <c r="C194" i="332"/>
  <c r="C195" i="332"/>
  <c r="C196" i="332"/>
  <c r="C197" i="332"/>
  <c r="C198" i="332"/>
  <c r="C199" i="332"/>
  <c r="C200" i="332"/>
  <c r="C201" i="332"/>
  <c r="C202" i="332"/>
  <c r="C203" i="332"/>
  <c r="C204" i="332"/>
  <c r="C205" i="332"/>
  <c r="C206" i="332"/>
  <c r="C207" i="332"/>
  <c r="C208" i="332"/>
  <c r="C209" i="332"/>
  <c r="C210" i="332"/>
  <c r="C211" i="332"/>
  <c r="C212" i="332"/>
  <c r="C213" i="332"/>
  <c r="C214" i="332"/>
  <c r="C215" i="332"/>
  <c r="C216" i="332"/>
  <c r="C217" i="332"/>
  <c r="C218" i="332"/>
  <c r="C219" i="332"/>
  <c r="C220" i="332"/>
  <c r="C221" i="332"/>
  <c r="C222" i="332"/>
  <c r="C223" i="332"/>
  <c r="C224" i="332"/>
  <c r="C225" i="332"/>
  <c r="C226" i="332"/>
  <c r="C227" i="332"/>
  <c r="C228" i="332"/>
  <c r="C229" i="332"/>
  <c r="C230" i="332"/>
  <c r="C231" i="332"/>
  <c r="C232" i="332"/>
  <c r="C233" i="332"/>
  <c r="C234" i="332"/>
  <c r="C235" i="332"/>
  <c r="C236" i="332"/>
  <c r="C237" i="332"/>
  <c r="C238" i="332"/>
  <c r="C239" i="332"/>
  <c r="C240" i="332"/>
  <c r="C241" i="332"/>
  <c r="C242" i="332"/>
  <c r="C243" i="332"/>
  <c r="C244" i="332"/>
  <c r="C245" i="332"/>
  <c r="C246" i="332"/>
  <c r="C247" i="332"/>
  <c r="C248" i="332"/>
  <c r="C249" i="332"/>
  <c r="C250" i="332"/>
  <c r="C251" i="332"/>
  <c r="C252" i="332"/>
  <c r="C253" i="332"/>
  <c r="C254" i="332"/>
  <c r="C255" i="332"/>
  <c r="C256" i="332"/>
  <c r="C257" i="332"/>
  <c r="C258" i="332"/>
  <c r="C259" i="332"/>
  <c r="C260" i="332"/>
  <c r="C261" i="332"/>
  <c r="C262" i="332"/>
  <c r="C263" i="332"/>
  <c r="C264" i="332"/>
  <c r="C265" i="332"/>
  <c r="C266" i="332"/>
  <c r="C267" i="332"/>
  <c r="C268" i="332"/>
  <c r="C269" i="332"/>
  <c r="C270" i="332"/>
  <c r="C271" i="332"/>
  <c r="C272" i="332"/>
  <c r="C273" i="332"/>
  <c r="C274" i="332"/>
  <c r="C275" i="332"/>
  <c r="C276" i="332"/>
  <c r="C277" i="332"/>
  <c r="C278" i="332"/>
  <c r="C279" i="332"/>
  <c r="C280" i="332"/>
  <c r="C281" i="332"/>
  <c r="C282" i="332"/>
  <c r="C283" i="332"/>
  <c r="C284" i="332"/>
  <c r="C285" i="332"/>
  <c r="C286" i="332"/>
  <c r="C287" i="332"/>
  <c r="C288" i="332"/>
  <c r="C289" i="332"/>
  <c r="C290" i="332"/>
  <c r="C291" i="332"/>
  <c r="C292" i="332"/>
  <c r="C293" i="332"/>
  <c r="C294" i="332"/>
  <c r="C295" i="332"/>
  <c r="C296" i="332"/>
  <c r="C297" i="332"/>
  <c r="C298" i="332"/>
  <c r="C299" i="332"/>
  <c r="C300" i="332"/>
  <c r="C301" i="332"/>
  <c r="C302" i="332"/>
  <c r="C303" i="332"/>
  <c r="C304" i="332"/>
  <c r="C305" i="332"/>
  <c r="C306" i="332"/>
  <c r="C307" i="332"/>
  <c r="C308" i="332"/>
  <c r="C309" i="332"/>
  <c r="C310" i="332"/>
  <c r="C311" i="332"/>
  <c r="C312" i="332"/>
  <c r="C313" i="332"/>
  <c r="C314" i="332"/>
  <c r="C315" i="332"/>
  <c r="C316" i="332"/>
  <c r="C317" i="332"/>
  <c r="C318" i="332"/>
  <c r="C319" i="332"/>
  <c r="C320" i="332"/>
  <c r="C321" i="332"/>
  <c r="C322" i="332"/>
  <c r="C323" i="332"/>
  <c r="C324" i="332"/>
  <c r="C325" i="332"/>
  <c r="C326" i="332"/>
  <c r="C327" i="332"/>
  <c r="C328" i="332"/>
  <c r="C329" i="332"/>
  <c r="C330" i="332"/>
  <c r="C331" i="332"/>
  <c r="C332" i="332"/>
  <c r="C333" i="332"/>
  <c r="C334" i="332"/>
  <c r="C335" i="332"/>
  <c r="C336" i="332"/>
  <c r="C337" i="332"/>
  <c r="C338" i="332"/>
  <c r="C339" i="332"/>
  <c r="C340" i="332"/>
  <c r="C341" i="332"/>
  <c r="C342" i="332"/>
  <c r="C343" i="332"/>
  <c r="C344" i="332"/>
  <c r="C345" i="332"/>
  <c r="C346" i="332"/>
  <c r="C347" i="332"/>
  <c r="C348" i="332"/>
  <c r="C349" i="332"/>
  <c r="C350" i="332"/>
  <c r="C351" i="332"/>
  <c r="C352" i="332"/>
  <c r="C353" i="332"/>
  <c r="C354" i="332"/>
  <c r="C355" i="332"/>
  <c r="C356" i="332"/>
  <c r="C357" i="332"/>
  <c r="C358" i="332"/>
  <c r="C359" i="332"/>
  <c r="C360" i="332"/>
  <c r="C361" i="332"/>
  <c r="C362" i="332"/>
  <c r="C363" i="332"/>
  <c r="C364" i="332"/>
  <c r="C365" i="332"/>
  <c r="C366" i="332"/>
  <c r="C367" i="332"/>
  <c r="C368" i="332"/>
  <c r="C369" i="332"/>
  <c r="C370" i="332"/>
  <c r="C371" i="332"/>
  <c r="C372" i="332"/>
  <c r="C373" i="332"/>
  <c r="C374" i="332"/>
  <c r="C375" i="332"/>
  <c r="C376" i="332"/>
  <c r="C377" i="332"/>
  <c r="C378" i="332"/>
  <c r="C379" i="332"/>
  <c r="C380" i="332"/>
  <c r="C381" i="332"/>
  <c r="C382" i="332"/>
  <c r="C383" i="332"/>
  <c r="C384" i="332"/>
  <c r="C385" i="332"/>
  <c r="C386" i="332"/>
  <c r="C387" i="332"/>
  <c r="C388" i="332"/>
  <c r="C389" i="332"/>
  <c r="C390" i="332"/>
  <c r="C391" i="332"/>
  <c r="C392" i="332"/>
  <c r="C393" i="332"/>
  <c r="C394" i="332"/>
  <c r="C395" i="332"/>
  <c r="C396" i="332"/>
  <c r="C397" i="332"/>
  <c r="C398" i="332"/>
  <c r="C399" i="332"/>
  <c r="C400" i="332"/>
  <c r="C401" i="332"/>
  <c r="C402" i="332"/>
  <c r="C403" i="332"/>
  <c r="C404" i="332"/>
  <c r="C405" i="332"/>
  <c r="C406" i="332"/>
  <c r="C407" i="332"/>
  <c r="C408" i="332"/>
  <c r="C409" i="332"/>
  <c r="C410" i="332"/>
  <c r="C411" i="332"/>
  <c r="C412" i="332"/>
  <c r="C413" i="332"/>
  <c r="C414" i="332"/>
  <c r="C415" i="332"/>
  <c r="C416" i="332"/>
  <c r="C417" i="332"/>
  <c r="C418" i="332"/>
  <c r="C419" i="332"/>
  <c r="C420" i="332"/>
  <c r="C421" i="332"/>
  <c r="C422" i="332"/>
  <c r="C423" i="332"/>
  <c r="C424" i="332"/>
  <c r="C425" i="332"/>
  <c r="C426" i="332"/>
  <c r="C427" i="332"/>
  <c r="C428" i="332"/>
  <c r="C429" i="332"/>
  <c r="C430" i="332"/>
  <c r="C431" i="332"/>
  <c r="C432" i="332"/>
  <c r="C433" i="332"/>
  <c r="C434" i="332"/>
  <c r="C435" i="332"/>
  <c r="C436" i="332"/>
  <c r="C437" i="332"/>
  <c r="C438" i="332"/>
  <c r="C439" i="332"/>
  <c r="C440" i="332"/>
  <c r="C441" i="332"/>
  <c r="C442" i="332"/>
  <c r="C443" i="332"/>
  <c r="C444" i="332"/>
  <c r="C445" i="332"/>
  <c r="C446" i="332"/>
  <c r="C447" i="332"/>
  <c r="C448" i="332"/>
  <c r="C449" i="332"/>
  <c r="C450" i="332"/>
  <c r="C451" i="332"/>
  <c r="C452" i="332"/>
  <c r="C453" i="332"/>
  <c r="C454" i="332"/>
  <c r="C455" i="332"/>
  <c r="C456" i="332"/>
  <c r="C457" i="332"/>
  <c r="C458" i="332"/>
  <c r="C459" i="332"/>
  <c r="C460" i="332"/>
  <c r="C461" i="332"/>
  <c r="C462" i="332"/>
  <c r="C463" i="332"/>
  <c r="C464" i="332"/>
  <c r="C465" i="332"/>
  <c r="C466" i="332"/>
  <c r="C467" i="332"/>
  <c r="C468" i="332"/>
  <c r="C469" i="332"/>
  <c r="C470" i="332"/>
  <c r="C471" i="332"/>
  <c r="C472" i="332"/>
  <c r="C473" i="332"/>
  <c r="C474" i="332"/>
  <c r="C475" i="332"/>
  <c r="C476" i="332"/>
  <c r="C477" i="332"/>
  <c r="C478" i="332"/>
  <c r="C479" i="332"/>
  <c r="C480" i="332"/>
  <c r="C481" i="332"/>
  <c r="C482" i="332"/>
  <c r="C483" i="332"/>
  <c r="C484" i="332"/>
  <c r="C485" i="332"/>
  <c r="C486" i="332"/>
  <c r="C487" i="332"/>
  <c r="C488" i="332"/>
  <c r="C489" i="332"/>
  <c r="C490" i="332"/>
  <c r="C491" i="332"/>
  <c r="C492" i="332"/>
  <c r="C493" i="332"/>
  <c r="C494" i="332"/>
  <c r="C495" i="332"/>
  <c r="C496" i="332"/>
  <c r="C497" i="332"/>
  <c r="C498" i="332"/>
  <c r="C499" i="332"/>
  <c r="C500" i="332"/>
  <c r="C501" i="332"/>
  <c r="C502" i="332"/>
  <c r="C503" i="332"/>
  <c r="C504" i="332"/>
  <c r="C505" i="332"/>
  <c r="C506" i="332"/>
  <c r="C26" i="338" l="1"/>
  <c r="C27" i="338"/>
  <c r="C28" i="338"/>
  <c r="C29" i="338"/>
  <c r="C30" i="338"/>
  <c r="C31" i="338"/>
  <c r="C32" i="338"/>
  <c r="C33" i="338"/>
  <c r="C34" i="338"/>
  <c r="C35" i="338"/>
  <c r="C36" i="338"/>
  <c r="C37" i="338"/>
  <c r="C38" i="338"/>
  <c r="C39" i="338"/>
  <c r="C40" i="338"/>
  <c r="C41" i="338"/>
  <c r="C42" i="338"/>
  <c r="C43" i="338"/>
  <c r="C44" i="338"/>
  <c r="C45" i="338"/>
  <c r="C46" i="338"/>
  <c r="C47" i="338"/>
  <c r="C48" i="338"/>
  <c r="C49" i="338"/>
  <c r="C50" i="338"/>
  <c r="C51" i="338"/>
  <c r="C52" i="338"/>
  <c r="C53" i="338"/>
  <c r="C54" i="338"/>
  <c r="C55" i="338"/>
  <c r="C56" i="338"/>
  <c r="C57" i="338"/>
  <c r="C58" i="338"/>
  <c r="C59" i="338"/>
  <c r="C60" i="338"/>
  <c r="C61" i="338"/>
  <c r="C62" i="338"/>
  <c r="C63" i="338"/>
  <c r="C64" i="338"/>
  <c r="C65" i="338"/>
  <c r="C66" i="338"/>
  <c r="C67" i="338"/>
  <c r="C68" i="338"/>
  <c r="C69" i="338"/>
  <c r="C70" i="338"/>
  <c r="C71" i="338"/>
  <c r="C72" i="338"/>
  <c r="C73" i="338"/>
  <c r="C74" i="338"/>
  <c r="C75" i="338"/>
  <c r="C76" i="338"/>
  <c r="C77" i="338"/>
  <c r="C78" i="338"/>
  <c r="C79" i="338"/>
  <c r="C80" i="338"/>
  <c r="C81" i="338"/>
  <c r="C82" i="338"/>
  <c r="C83" i="338"/>
  <c r="C84" i="338"/>
  <c r="C85" i="338"/>
  <c r="C86" i="338"/>
  <c r="C87" i="338"/>
  <c r="C88" i="338"/>
  <c r="C89" i="338"/>
  <c r="C90" i="338"/>
  <c r="C91" i="338"/>
  <c r="C92" i="338"/>
  <c r="C93" i="338"/>
  <c r="C94" i="338"/>
  <c r="C95" i="338"/>
  <c r="C96" i="338"/>
  <c r="C97" i="338"/>
  <c r="C98" i="338"/>
  <c r="C99" i="338"/>
  <c r="C100" i="338"/>
  <c r="C101" i="338"/>
  <c r="C102" i="338"/>
  <c r="C103" i="338"/>
  <c r="C104" i="338"/>
  <c r="C105" i="338"/>
  <c r="C106" i="338"/>
  <c r="C107" i="338"/>
  <c r="C108" i="338"/>
  <c r="C109" i="338"/>
  <c r="C110" i="338"/>
  <c r="C111" i="338"/>
  <c r="C112" i="338"/>
  <c r="C113" i="338"/>
  <c r="C114" i="338"/>
  <c r="C115" i="338"/>
  <c r="C116" i="338"/>
  <c r="C117" i="338"/>
  <c r="C118" i="338"/>
  <c r="C119" i="338"/>
  <c r="C120" i="338"/>
  <c r="C121" i="338"/>
  <c r="C122" i="338"/>
  <c r="C123" i="338"/>
  <c r="C124" i="338"/>
  <c r="C125" i="338"/>
  <c r="C126" i="338"/>
  <c r="C127" i="338"/>
  <c r="C128" i="338"/>
  <c r="C129" i="338"/>
  <c r="C130" i="338"/>
  <c r="C131" i="338"/>
  <c r="C132" i="338"/>
  <c r="C133" i="338"/>
  <c r="C134" i="338"/>
  <c r="C135" i="338"/>
  <c r="C136" i="338"/>
  <c r="C137" i="338"/>
  <c r="C138" i="338"/>
  <c r="C139" i="338"/>
  <c r="C140" i="338"/>
  <c r="C141" i="338"/>
  <c r="C142" i="338"/>
  <c r="C143" i="338"/>
  <c r="C144" i="338"/>
  <c r="C145" i="338"/>
  <c r="C146" i="338"/>
  <c r="C147" i="338"/>
  <c r="C148" i="338"/>
  <c r="C149" i="338"/>
  <c r="C150" i="338"/>
  <c r="C151" i="338"/>
  <c r="C152" i="338"/>
  <c r="C153" i="338"/>
  <c r="C154" i="338"/>
  <c r="C155" i="338"/>
  <c r="C156" i="338"/>
  <c r="C157" i="338"/>
  <c r="C158" i="338"/>
  <c r="C159" i="338"/>
  <c r="C160" i="338"/>
  <c r="C161" i="338"/>
  <c r="C162" i="338"/>
  <c r="C163" i="338"/>
  <c r="C164" i="338"/>
  <c r="C165" i="338"/>
  <c r="C166" i="338"/>
  <c r="C167" i="338"/>
  <c r="C168" i="338"/>
  <c r="C169" i="338"/>
  <c r="C170" i="338"/>
  <c r="C171" i="338"/>
  <c r="C172" i="338"/>
  <c r="C173" i="338"/>
  <c r="C174" i="338"/>
  <c r="C175" i="338"/>
  <c r="C176" i="338"/>
  <c r="C177" i="338"/>
  <c r="C178" i="338"/>
  <c r="C179" i="338"/>
  <c r="C180" i="338"/>
  <c r="C181" i="338"/>
  <c r="C182" i="338"/>
  <c r="C183" i="338"/>
  <c r="C184" i="338"/>
  <c r="C185" i="338"/>
  <c r="C186" i="338"/>
  <c r="C187" i="338"/>
  <c r="C188" i="338"/>
  <c r="C189" i="338"/>
  <c r="C190" i="338"/>
  <c r="C191" i="338"/>
  <c r="C192" i="338"/>
  <c r="C193" i="338"/>
  <c r="C194" i="338"/>
  <c r="C195" i="338"/>
  <c r="C196" i="338"/>
  <c r="C197" i="338"/>
  <c r="C198" i="338"/>
  <c r="C199" i="338"/>
  <c r="C200" i="338"/>
  <c r="C201" i="338"/>
  <c r="C202" i="338"/>
  <c r="C203" i="338"/>
  <c r="C204" i="338"/>
  <c r="C205" i="338"/>
  <c r="C206" i="338"/>
  <c r="C207" i="338"/>
  <c r="C208" i="338"/>
  <c r="C209" i="338"/>
  <c r="C210" i="338"/>
  <c r="C211" i="338"/>
  <c r="C212" i="338"/>
  <c r="C213" i="338"/>
  <c r="C214" i="338"/>
  <c r="C215" i="338"/>
  <c r="C216" i="338"/>
  <c r="C217" i="338"/>
  <c r="C218" i="338"/>
  <c r="C219" i="338"/>
  <c r="C220" i="338"/>
  <c r="C221" i="338"/>
  <c r="C222" i="338"/>
  <c r="C223" i="338"/>
  <c r="C224" i="338"/>
  <c r="C225" i="338"/>
  <c r="C226" i="338"/>
  <c r="C227" i="338"/>
  <c r="C228" i="338"/>
  <c r="C229" i="338"/>
  <c r="C230" i="338"/>
  <c r="C231" i="338"/>
  <c r="C232" i="338"/>
  <c r="C233" i="338"/>
  <c r="C234" i="338"/>
  <c r="C235" i="338"/>
  <c r="C236" i="338"/>
  <c r="C237" i="338"/>
  <c r="C238" i="338"/>
  <c r="C239" i="338"/>
  <c r="C240" i="338"/>
  <c r="C241" i="338"/>
  <c r="C242" i="338"/>
  <c r="C243" i="338"/>
  <c r="C244" i="338"/>
  <c r="C245" i="338"/>
  <c r="C246" i="338"/>
  <c r="C247" i="338"/>
  <c r="C248" i="338"/>
  <c r="C249" i="338"/>
  <c r="C250" i="338"/>
  <c r="C251" i="338"/>
  <c r="C252" i="338"/>
  <c r="C253" i="338"/>
  <c r="C254" i="338"/>
  <c r="C255" i="338"/>
  <c r="C256" i="338"/>
  <c r="C257" i="338"/>
  <c r="C258" i="338"/>
  <c r="C259" i="338"/>
  <c r="C260" i="338"/>
  <c r="C261" i="338"/>
  <c r="C262" i="338"/>
  <c r="C263" i="338"/>
  <c r="C264" i="338"/>
  <c r="C265" i="338"/>
  <c r="C266" i="338"/>
  <c r="C267" i="338"/>
  <c r="C268" i="338"/>
  <c r="C269" i="338"/>
  <c r="C270" i="338"/>
  <c r="C271" i="338"/>
  <c r="C272" i="338"/>
  <c r="C273" i="338"/>
  <c r="C274" i="338"/>
  <c r="C275" i="338"/>
  <c r="C276" i="338"/>
  <c r="C277" i="338"/>
  <c r="C278" i="338"/>
  <c r="C279" i="338"/>
  <c r="C280" i="338"/>
  <c r="C281" i="338"/>
  <c r="C282" i="338"/>
  <c r="C283" i="338"/>
  <c r="C284" i="338"/>
  <c r="C285" i="338"/>
  <c r="C286" i="338"/>
  <c r="C287" i="338"/>
  <c r="C288" i="338"/>
  <c r="C289" i="338"/>
  <c r="C290" i="338"/>
  <c r="C291" i="338"/>
  <c r="C292" i="338"/>
  <c r="C293" i="338"/>
  <c r="C294" i="338"/>
  <c r="C295" i="338"/>
  <c r="C296" i="338"/>
  <c r="C297" i="338"/>
  <c r="C298" i="338"/>
  <c r="C299" i="338"/>
  <c r="C300" i="338"/>
  <c r="C301" i="338"/>
  <c r="C302" i="338"/>
  <c r="C303" i="338"/>
  <c r="C304" i="338"/>
  <c r="C305" i="338"/>
  <c r="C306" i="338"/>
  <c r="C307" i="338"/>
  <c r="C308" i="338"/>
  <c r="C309" i="338"/>
  <c r="C310" i="338"/>
  <c r="C311" i="338"/>
  <c r="C312" i="338"/>
  <c r="C313" i="338"/>
  <c r="C314" i="338"/>
  <c r="C315" i="338"/>
  <c r="C316" i="338"/>
  <c r="C317" i="338"/>
  <c r="C318" i="338"/>
  <c r="C319" i="338"/>
  <c r="C320" i="338"/>
  <c r="C321" i="338"/>
  <c r="C322" i="338"/>
  <c r="C323" i="338"/>
  <c r="C324" i="338"/>
  <c r="C325" i="338"/>
  <c r="C326" i="338"/>
  <c r="C327" i="338"/>
  <c r="C328" i="338"/>
  <c r="C329" i="338"/>
  <c r="C330" i="338"/>
  <c r="C331" i="338"/>
  <c r="C332" i="338"/>
  <c r="C333" i="338"/>
  <c r="C334" i="338"/>
  <c r="C335" i="338"/>
  <c r="C336" i="338"/>
  <c r="C337" i="338"/>
  <c r="C338" i="338"/>
  <c r="C339" i="338"/>
  <c r="C340" i="338"/>
  <c r="C341" i="338"/>
  <c r="C342" i="338"/>
  <c r="C343" i="338"/>
  <c r="C344" i="338"/>
  <c r="C345" i="338"/>
  <c r="C346" i="338"/>
  <c r="C347" i="338"/>
  <c r="C348" i="338"/>
  <c r="C349" i="338"/>
  <c r="C350" i="338"/>
  <c r="C351" i="338"/>
  <c r="C352" i="338"/>
  <c r="C353" i="338"/>
  <c r="C354" i="338"/>
  <c r="C355" i="338"/>
  <c r="C356" i="338"/>
  <c r="C357" i="338"/>
  <c r="C358" i="338"/>
  <c r="C359" i="338"/>
  <c r="C360" i="338"/>
  <c r="C361" i="338"/>
  <c r="C362" i="338"/>
  <c r="C363" i="338"/>
  <c r="C364" i="338"/>
  <c r="C365" i="338"/>
  <c r="C366" i="338"/>
  <c r="C367" i="338"/>
  <c r="C368" i="338"/>
  <c r="C369" i="338"/>
  <c r="C370" i="338"/>
  <c r="C371" i="338"/>
  <c r="C372" i="338"/>
  <c r="C373" i="338"/>
  <c r="C374" i="338"/>
  <c r="C375" i="338"/>
  <c r="C376" i="338"/>
  <c r="C377" i="338"/>
  <c r="C378" i="338"/>
  <c r="C379" i="338"/>
  <c r="C380" i="338"/>
  <c r="C381" i="338"/>
  <c r="C382" i="338"/>
  <c r="C383" i="338"/>
  <c r="C384" i="338"/>
  <c r="C385" i="338"/>
  <c r="C386" i="338"/>
  <c r="C387" i="338"/>
  <c r="C388" i="338"/>
  <c r="C389" i="338"/>
  <c r="C390" i="338"/>
  <c r="C391" i="338"/>
  <c r="C392" i="338"/>
  <c r="C393" i="338"/>
  <c r="C394" i="338"/>
  <c r="C395" i="338"/>
  <c r="C396" i="338"/>
  <c r="C397" i="338"/>
  <c r="C398" i="338"/>
  <c r="C399" i="338"/>
  <c r="C400" i="338"/>
  <c r="C401" i="338"/>
  <c r="C402" i="338"/>
  <c r="C403" i="338"/>
  <c r="C404" i="338"/>
  <c r="C405" i="338"/>
  <c r="C406" i="338"/>
  <c r="C407" i="338"/>
  <c r="C408" i="338"/>
  <c r="C409" i="338"/>
  <c r="C410" i="338"/>
  <c r="C411" i="338"/>
  <c r="C412" i="338"/>
  <c r="C413" i="338"/>
  <c r="C414" i="338"/>
  <c r="C415" i="338"/>
  <c r="C416" i="338"/>
  <c r="C417" i="338"/>
  <c r="C418" i="338"/>
  <c r="C419" i="338"/>
  <c r="C420" i="338"/>
  <c r="C421" i="338"/>
  <c r="C422" i="338"/>
  <c r="C423" i="338"/>
  <c r="C424" i="338"/>
  <c r="C425" i="338"/>
  <c r="C426" i="338"/>
  <c r="C427" i="338"/>
  <c r="C428" i="338"/>
  <c r="C429" i="338"/>
  <c r="C430" i="338"/>
  <c r="C431" i="338"/>
  <c r="C432" i="338"/>
  <c r="C433" i="338"/>
  <c r="C434" i="338"/>
  <c r="C435" i="338"/>
  <c r="C436" i="338"/>
  <c r="C437" i="338"/>
  <c r="C438" i="338"/>
  <c r="C439" i="338"/>
  <c r="C440" i="338"/>
  <c r="C441" i="338"/>
  <c r="C442" i="338"/>
  <c r="C443" i="338"/>
  <c r="C444" i="338"/>
  <c r="C445" i="338"/>
  <c r="C446" i="338"/>
  <c r="C447" i="338"/>
  <c r="C448" i="338"/>
  <c r="C449" i="338"/>
  <c r="C450" i="338"/>
  <c r="C451" i="338"/>
  <c r="C452" i="338"/>
  <c r="C453" i="338"/>
  <c r="C454" i="338"/>
  <c r="C455" i="338"/>
  <c r="C456" i="338"/>
  <c r="C457" i="338"/>
  <c r="C458" i="338"/>
  <c r="C459" i="338"/>
  <c r="C460" i="338"/>
  <c r="C461" i="338"/>
  <c r="C462" i="338"/>
  <c r="C463" i="338"/>
  <c r="C464" i="338"/>
  <c r="C465" i="338"/>
  <c r="C466" i="338"/>
  <c r="C467" i="338"/>
  <c r="C468" i="338"/>
  <c r="C469" i="338"/>
  <c r="C470" i="338"/>
  <c r="C471" i="338"/>
  <c r="C472" i="338"/>
  <c r="C473" i="338"/>
  <c r="C474" i="338"/>
  <c r="C475" i="338"/>
  <c r="C476" i="338"/>
  <c r="C477" i="338"/>
  <c r="C478" i="338"/>
  <c r="C479" i="338"/>
  <c r="C480" i="338"/>
  <c r="C481" i="338"/>
  <c r="C482" i="338"/>
  <c r="C483" i="338"/>
  <c r="C484" i="338"/>
  <c r="C485" i="338"/>
  <c r="C486" i="338"/>
  <c r="C487" i="338"/>
  <c r="C488" i="338"/>
  <c r="C489" i="338"/>
  <c r="C490" i="338"/>
  <c r="C491" i="338"/>
  <c r="C492" i="338"/>
  <c r="C493" i="338"/>
  <c r="C494" i="338"/>
  <c r="C495" i="338"/>
  <c r="C496" i="338"/>
  <c r="C497" i="338"/>
  <c r="C498" i="338"/>
  <c r="C499" i="338"/>
  <c r="C500" i="338"/>
  <c r="C501" i="338"/>
  <c r="C502" i="338"/>
  <c r="C503" i="338"/>
  <c r="C504" i="338"/>
  <c r="C505" i="338"/>
  <c r="C506" i="338"/>
  <c r="C507" i="338"/>
  <c r="C508" i="338"/>
  <c r="C509" i="338"/>
  <c r="C510" i="338"/>
  <c r="C511" i="338"/>
  <c r="C512" i="338"/>
  <c r="C513" i="338"/>
  <c r="C514" i="338"/>
  <c r="C515" i="338"/>
  <c r="C516" i="338"/>
  <c r="C517" i="338"/>
  <c r="C518" i="338"/>
  <c r="C519" i="338"/>
  <c r="C520" i="338"/>
  <c r="C521" i="338"/>
  <c r="C522" i="338"/>
  <c r="C523" i="338"/>
  <c r="C524" i="338"/>
  <c r="C525" i="338"/>
  <c r="C526" i="338"/>
  <c r="C527" i="338"/>
  <c r="C528" i="338"/>
  <c r="C529" i="338"/>
  <c r="C530" i="338"/>
  <c r="C531" i="338"/>
  <c r="C532" i="338"/>
  <c r="C533" i="338"/>
  <c r="C534" i="338"/>
  <c r="C535" i="338"/>
  <c r="C536" i="338"/>
  <c r="C537" i="338"/>
  <c r="C538" i="338"/>
  <c r="C539" i="338"/>
  <c r="C540" i="338"/>
  <c r="C541" i="338"/>
  <c r="C542" i="338"/>
  <c r="C543" i="338"/>
  <c r="C544" i="338"/>
  <c r="C545" i="338"/>
  <c r="C546" i="338"/>
  <c r="C547" i="338"/>
  <c r="C548" i="338"/>
  <c r="C549" i="338"/>
  <c r="C550" i="338"/>
  <c r="C551" i="338"/>
  <c r="C552" i="338"/>
  <c r="C553" i="338"/>
  <c r="C554" i="338"/>
  <c r="C555" i="338"/>
  <c r="C556" i="338"/>
  <c r="C557" i="338"/>
  <c r="C558" i="338"/>
  <c r="C559" i="338"/>
  <c r="C560" i="338"/>
  <c r="C561" i="338"/>
  <c r="C562" i="338"/>
  <c r="C563" i="338"/>
  <c r="C564" i="338"/>
  <c r="C565" i="338"/>
  <c r="C566" i="338"/>
  <c r="C567" i="338"/>
  <c r="C568" i="338"/>
  <c r="C569" i="338"/>
  <c r="C570" i="338"/>
  <c r="C571" i="338"/>
  <c r="C572" i="338"/>
  <c r="C573" i="338"/>
  <c r="C574" i="338"/>
  <c r="C575" i="338"/>
  <c r="C576" i="338"/>
  <c r="C577" i="338"/>
  <c r="C578" i="338"/>
  <c r="C579" i="338"/>
  <c r="C580" i="338"/>
  <c r="C581" i="338"/>
  <c r="C582" i="338"/>
  <c r="C583" i="338"/>
  <c r="C584" i="338"/>
  <c r="C585" i="338"/>
  <c r="C586" i="338"/>
  <c r="C587" i="338"/>
  <c r="C588" i="338"/>
  <c r="C589" i="338"/>
  <c r="C590" i="338"/>
  <c r="C591" i="338"/>
  <c r="C592" i="338"/>
  <c r="C593" i="338"/>
  <c r="C594" i="338"/>
  <c r="C595" i="338"/>
  <c r="C596" i="338"/>
  <c r="C597" i="338"/>
  <c r="C598" i="338"/>
  <c r="C599" i="338"/>
  <c r="C600" i="338"/>
  <c r="C601" i="338"/>
  <c r="C602" i="338"/>
  <c r="C603" i="338"/>
  <c r="C604" i="338"/>
  <c r="C605" i="338"/>
  <c r="C606" i="338"/>
  <c r="C607" i="338"/>
  <c r="C608" i="338"/>
  <c r="C609" i="338"/>
  <c r="C610" i="338"/>
  <c r="C611" i="338"/>
  <c r="C612" i="338"/>
  <c r="C613" i="338"/>
  <c r="C614" i="338"/>
  <c r="C615" i="338"/>
  <c r="C616" i="338"/>
  <c r="C617" i="338"/>
  <c r="C618" i="338"/>
  <c r="C619" i="338"/>
  <c r="C620" i="338"/>
  <c r="C621" i="338"/>
  <c r="C622" i="338"/>
  <c r="C623" i="338"/>
  <c r="C624" i="338"/>
  <c r="C625" i="338"/>
  <c r="C626" i="338"/>
  <c r="C627" i="338"/>
  <c r="C628" i="338"/>
  <c r="C629" i="338"/>
  <c r="C630" i="338"/>
  <c r="C631" i="338"/>
  <c r="C632" i="338"/>
  <c r="C633" i="338"/>
  <c r="C634" i="338"/>
  <c r="C635" i="338"/>
  <c r="C636" i="338"/>
  <c r="C637" i="338"/>
  <c r="C638" i="338"/>
  <c r="C639" i="338"/>
  <c r="C640" i="338"/>
  <c r="C641" i="338"/>
  <c r="C642" i="338"/>
  <c r="C643" i="338"/>
  <c r="C644" i="338"/>
  <c r="C645" i="338"/>
  <c r="C646" i="338"/>
  <c r="C647" i="338"/>
  <c r="C648" i="338"/>
  <c r="C649" i="338"/>
  <c r="C650" i="338"/>
  <c r="C651" i="338"/>
  <c r="C652" i="338"/>
  <c r="C653" i="338"/>
  <c r="C654" i="338"/>
  <c r="C655" i="338"/>
  <c r="C656" i="338"/>
  <c r="C657" i="338"/>
  <c r="C658" i="338"/>
  <c r="C659" i="338"/>
  <c r="C660" i="338"/>
  <c r="C661" i="338"/>
  <c r="C662" i="338"/>
  <c r="C663" i="338"/>
  <c r="C664" i="338"/>
  <c r="C665" i="338"/>
  <c r="C666" i="338"/>
  <c r="C667" i="338"/>
  <c r="C668" i="338"/>
  <c r="C669" i="338"/>
  <c r="C670" i="338"/>
  <c r="C671" i="338"/>
  <c r="C672" i="338"/>
  <c r="C673" i="338"/>
  <c r="C674" i="338"/>
  <c r="C675" i="338"/>
  <c r="C676" i="338"/>
  <c r="C677" i="338"/>
  <c r="C678" i="338"/>
  <c r="C679" i="338"/>
  <c r="C680" i="338"/>
  <c r="C681" i="338"/>
  <c r="C682" i="338"/>
  <c r="C683" i="338"/>
  <c r="C684" i="338"/>
  <c r="C685" i="338"/>
  <c r="C686" i="338"/>
  <c r="C687" i="338"/>
  <c r="C688" i="338"/>
  <c r="C689" i="338"/>
  <c r="C690" i="338"/>
  <c r="C691" i="338"/>
  <c r="C692" i="338"/>
  <c r="C693" i="338"/>
  <c r="C694" i="338"/>
  <c r="C695" i="338"/>
  <c r="C696" i="338"/>
  <c r="C697" i="338"/>
  <c r="C698" i="338"/>
  <c r="C699" i="338"/>
  <c r="C700" i="338"/>
  <c r="C701" i="338"/>
  <c r="C702" i="338"/>
  <c r="C703" i="338"/>
  <c r="C704" i="338"/>
  <c r="C705" i="338"/>
  <c r="C706" i="338"/>
  <c r="C707" i="338"/>
  <c r="C708" i="338"/>
  <c r="C709" i="338"/>
  <c r="C710" i="338"/>
  <c r="C711" i="338"/>
  <c r="C712" i="338"/>
  <c r="C713" i="338"/>
  <c r="C714" i="338"/>
  <c r="C715" i="338"/>
  <c r="C716" i="338"/>
  <c r="C717" i="338"/>
  <c r="C718" i="338"/>
  <c r="C719" i="338"/>
  <c r="C720" i="338"/>
  <c r="C721" i="338"/>
  <c r="C722" i="338"/>
  <c r="C723" i="338"/>
  <c r="C724" i="338"/>
  <c r="C725" i="338"/>
  <c r="C726" i="338"/>
  <c r="C727" i="338"/>
  <c r="C728" i="338"/>
  <c r="C729" i="338"/>
  <c r="C730" i="338"/>
  <c r="C731" i="338"/>
  <c r="C732" i="338"/>
  <c r="C733" i="338"/>
  <c r="C734" i="338"/>
  <c r="C735" i="338"/>
  <c r="C736" i="338"/>
  <c r="C737" i="338"/>
  <c r="C738" i="338"/>
  <c r="C739" i="338"/>
  <c r="C740" i="338"/>
  <c r="C741" i="338"/>
  <c r="C742" i="338"/>
  <c r="C743" i="338"/>
  <c r="C744" i="338"/>
  <c r="C745" i="338"/>
  <c r="C746" i="338"/>
  <c r="C747" i="338"/>
  <c r="C748" i="338"/>
  <c r="C749" i="338"/>
  <c r="C750" i="338"/>
  <c r="C751" i="338"/>
  <c r="C752" i="338"/>
  <c r="C753" i="338"/>
  <c r="C754" i="338"/>
  <c r="C755" i="338"/>
  <c r="C756" i="338"/>
  <c r="C757" i="338"/>
  <c r="C758" i="338"/>
  <c r="C759" i="338"/>
  <c r="C760" i="338"/>
  <c r="C761" i="338"/>
  <c r="C762" i="338"/>
  <c r="C763" i="338"/>
  <c r="C764" i="338"/>
  <c r="C765" i="338"/>
  <c r="C766" i="338"/>
  <c r="C767" i="338"/>
  <c r="C768" i="338"/>
  <c r="C769" i="338"/>
  <c r="C770" i="338"/>
  <c r="C771" i="338"/>
  <c r="C772" i="338"/>
  <c r="C773" i="338"/>
  <c r="C774" i="338"/>
  <c r="C775" i="338"/>
  <c r="C776" i="338"/>
  <c r="C777" i="338"/>
  <c r="C778" i="338"/>
  <c r="C779" i="338"/>
  <c r="C780" i="338"/>
  <c r="C781" i="338"/>
  <c r="C782" i="338"/>
  <c r="C783" i="338"/>
  <c r="C784" i="338"/>
  <c r="C785" i="338"/>
  <c r="C786" i="338"/>
  <c r="C787" i="338"/>
  <c r="C788" i="338"/>
  <c r="C789" i="338"/>
  <c r="C790" i="338"/>
  <c r="C791" i="338"/>
  <c r="C792" i="338"/>
  <c r="C793" i="338"/>
  <c r="C794" i="338"/>
  <c r="C795" i="338"/>
  <c r="C796" i="338"/>
  <c r="C797" i="338"/>
  <c r="C798" i="338"/>
  <c r="C799" i="338"/>
  <c r="C800" i="338"/>
  <c r="C801" i="338"/>
  <c r="C802" i="338"/>
  <c r="C803" i="338"/>
  <c r="C804" i="338"/>
  <c r="C805" i="338"/>
  <c r="C806" i="338"/>
  <c r="C807" i="338"/>
  <c r="C808" i="338"/>
  <c r="C809" i="338"/>
  <c r="C810" i="338"/>
  <c r="C811" i="338"/>
  <c r="C812" i="338"/>
  <c r="C813" i="338"/>
  <c r="C814" i="338"/>
  <c r="C815" i="338"/>
  <c r="C816" i="338"/>
  <c r="C817" i="338"/>
  <c r="C818" i="338"/>
  <c r="C819" i="338"/>
  <c r="C820" i="338"/>
  <c r="C821" i="338"/>
  <c r="C822" i="338"/>
  <c r="C823" i="338"/>
  <c r="C824" i="338"/>
  <c r="C825" i="338"/>
  <c r="C826" i="338"/>
  <c r="C827" i="338"/>
  <c r="C828" i="338"/>
  <c r="C829" i="338"/>
  <c r="C830" i="338"/>
  <c r="C831" i="338"/>
  <c r="C832" i="338"/>
  <c r="C833" i="338"/>
  <c r="C834" i="338"/>
  <c r="C835" i="338"/>
  <c r="C836" i="338"/>
  <c r="C837" i="338"/>
  <c r="C838" i="338"/>
  <c r="C839" i="338"/>
  <c r="C840" i="338"/>
  <c r="C841" i="338"/>
  <c r="C842" i="338"/>
  <c r="C843" i="338"/>
  <c r="C844" i="338"/>
  <c r="C845" i="338"/>
  <c r="C846" i="338"/>
  <c r="C847" i="338"/>
  <c r="C848" i="338"/>
  <c r="C849" i="338"/>
  <c r="C850" i="338"/>
  <c r="C851" i="338"/>
  <c r="C852" i="338"/>
  <c r="C853" i="338"/>
  <c r="C854" i="338"/>
  <c r="C855" i="338"/>
  <c r="C856" i="338"/>
  <c r="C857" i="338"/>
  <c r="C858" i="338"/>
  <c r="C859" i="338"/>
  <c r="C860" i="338"/>
  <c r="C861" i="338"/>
  <c r="C862" i="338"/>
  <c r="C863" i="338"/>
  <c r="C864" i="338"/>
  <c r="C865" i="338"/>
  <c r="C866" i="338"/>
  <c r="C867" i="338"/>
  <c r="C868" i="338"/>
  <c r="C869" i="338"/>
  <c r="C870" i="338"/>
  <c r="C871" i="338"/>
  <c r="C872" i="338"/>
  <c r="C873" i="338"/>
  <c r="C874" i="338"/>
  <c r="C875" i="338"/>
  <c r="C876" i="338"/>
  <c r="C877" i="338"/>
  <c r="C878" i="338"/>
  <c r="C879" i="338"/>
  <c r="C880" i="338"/>
  <c r="C881" i="338"/>
  <c r="C882" i="338"/>
  <c r="C883" i="338"/>
  <c r="C884" i="338"/>
  <c r="C885" i="338"/>
  <c r="C886" i="338"/>
  <c r="C887" i="338"/>
  <c r="C888" i="338"/>
  <c r="C889" i="338"/>
  <c r="C890" i="338"/>
  <c r="C891" i="338"/>
  <c r="C892" i="338"/>
  <c r="C893" i="338"/>
  <c r="C894" i="338"/>
  <c r="C895" i="338"/>
  <c r="C896" i="338"/>
  <c r="C897" i="338"/>
  <c r="C898" i="338"/>
  <c r="C899" i="338"/>
  <c r="C900" i="338"/>
  <c r="C901" i="338"/>
  <c r="C902" i="338"/>
  <c r="C903" i="338"/>
  <c r="C904" i="338"/>
  <c r="C905" i="338"/>
  <c r="C906" i="338"/>
  <c r="C907" i="338"/>
  <c r="C908" i="338"/>
  <c r="C909" i="338"/>
  <c r="C910" i="338"/>
  <c r="C911" i="338"/>
  <c r="C912" i="338"/>
  <c r="C913" i="338"/>
  <c r="C914" i="338"/>
  <c r="C915" i="338"/>
  <c r="C916" i="338"/>
  <c r="C917" i="338"/>
  <c r="C918" i="338"/>
  <c r="C919" i="338"/>
  <c r="C920" i="338"/>
  <c r="C921" i="338"/>
  <c r="C922" i="338"/>
  <c r="C923" i="338"/>
  <c r="C924" i="338"/>
  <c r="C925" i="338"/>
  <c r="C926" i="338"/>
  <c r="C927" i="338"/>
  <c r="C928" i="338"/>
  <c r="C929" i="338"/>
  <c r="C930" i="338"/>
  <c r="C931" i="338"/>
  <c r="C932" i="338"/>
  <c r="C933" i="338"/>
  <c r="C934" i="338"/>
  <c r="C935" i="338"/>
  <c r="C936" i="338"/>
  <c r="C937" i="338"/>
  <c r="C938" i="338"/>
  <c r="C939" i="338"/>
  <c r="C940" i="338"/>
  <c r="C941" i="338"/>
  <c r="C942" i="338"/>
  <c r="C943" i="338"/>
  <c r="C944" i="338"/>
  <c r="C945" i="338"/>
  <c r="C946" i="338"/>
  <c r="C947" i="338"/>
  <c r="C948" i="338"/>
  <c r="C949" i="338"/>
  <c r="C950" i="338"/>
  <c r="C951" i="338"/>
  <c r="C952" i="338"/>
  <c r="C953" i="338"/>
  <c r="C954" i="338"/>
  <c r="C955" i="338"/>
  <c r="C956" i="338"/>
  <c r="C957" i="338"/>
  <c r="C958" i="338"/>
  <c r="C959" i="338"/>
  <c r="C960" i="338"/>
  <c r="C961" i="338"/>
  <c r="C962" i="338"/>
  <c r="C963" i="338"/>
  <c r="C964" i="338"/>
  <c r="C965" i="338"/>
  <c r="C966" i="338"/>
  <c r="C967" i="338"/>
  <c r="C968" i="338"/>
  <c r="C969" i="338"/>
  <c r="C970" i="338"/>
  <c r="C971" i="338"/>
  <c r="C972" i="338"/>
  <c r="C973" i="338"/>
  <c r="C974" i="338"/>
  <c r="C975" i="338"/>
  <c r="C976" i="338"/>
  <c r="C977" i="338"/>
  <c r="C978" i="338"/>
  <c r="C979" i="338"/>
  <c r="C980" i="338"/>
  <c r="C981" i="338"/>
  <c r="C982" i="338"/>
  <c r="C983" i="338"/>
  <c r="C984" i="338"/>
  <c r="C985" i="338"/>
  <c r="C986" i="338"/>
  <c r="C987" i="338"/>
  <c r="C988" i="338"/>
  <c r="C989" i="338"/>
  <c r="C990" i="338"/>
  <c r="C991" i="338"/>
  <c r="C992" i="338"/>
  <c r="C993" i="338"/>
  <c r="C994" i="338"/>
  <c r="C995" i="338"/>
  <c r="C996" i="338"/>
  <c r="C997" i="338"/>
  <c r="C998" i="338"/>
  <c r="C999" i="338"/>
  <c r="C1000" i="338"/>
  <c r="C1001" i="338"/>
  <c r="C1002" i="338"/>
  <c r="C1003" i="338"/>
  <c r="C1004" i="338"/>
  <c r="C1005" i="338"/>
  <c r="C1006" i="338"/>
  <c r="C1007" i="338"/>
  <c r="C1008" i="338"/>
  <c r="C1009" i="338"/>
  <c r="C1010" i="338"/>
  <c r="C1011" i="338"/>
  <c r="C1012" i="338"/>
  <c r="C1013" i="338"/>
  <c r="C1014" i="338"/>
  <c r="C1015" i="338"/>
  <c r="C1016" i="338"/>
  <c r="C1017" i="338"/>
  <c r="C1018" i="338"/>
  <c r="C1019" i="338"/>
  <c r="C1020" i="338"/>
  <c r="C1021" i="338"/>
  <c r="C1022" i="338"/>
  <c r="C1023" i="338"/>
  <c r="C1024" i="338"/>
  <c r="C1025" i="338"/>
  <c r="C1026" i="338"/>
  <c r="C1027" i="338"/>
  <c r="C1028" i="338"/>
  <c r="C1029" i="338"/>
  <c r="C1030" i="338"/>
  <c r="C1031" i="338"/>
  <c r="C1032" i="338"/>
  <c r="C1033" i="338"/>
  <c r="C1034" i="338"/>
  <c r="C1035" i="338"/>
  <c r="C1036" i="338"/>
  <c r="C1037" i="338"/>
  <c r="C1038" i="338"/>
  <c r="C1039" i="338"/>
  <c r="C1040" i="338"/>
  <c r="C1041" i="338"/>
  <c r="C1042" i="338"/>
  <c r="C1043" i="338"/>
  <c r="C1044" i="338"/>
  <c r="C1045" i="338"/>
  <c r="C1046" i="338"/>
  <c r="C1047" i="338"/>
  <c r="C1048" i="338"/>
  <c r="C1049" i="338"/>
  <c r="C1050" i="338"/>
  <c r="C1051" i="338"/>
  <c r="C1052" i="338"/>
  <c r="C1053" i="338"/>
  <c r="C1054" i="338"/>
  <c r="C1055" i="338"/>
  <c r="C1056" i="338"/>
  <c r="C1057" i="338"/>
  <c r="C1058" i="338"/>
  <c r="C1059" i="338"/>
  <c r="C1060" i="338"/>
  <c r="C1061" i="338"/>
  <c r="C1062" i="338"/>
  <c r="C1063" i="338"/>
  <c r="C1064" i="338"/>
  <c r="C1065" i="338"/>
  <c r="C1066" i="338"/>
  <c r="C1067" i="338"/>
  <c r="C1068" i="338"/>
  <c r="C1069" i="338"/>
  <c r="C1070" i="338"/>
  <c r="C1071" i="338"/>
  <c r="C1072" i="338"/>
  <c r="C1073" i="338"/>
  <c r="C1074" i="338"/>
  <c r="C1075" i="338"/>
  <c r="C1076" i="338"/>
  <c r="C1077" i="338"/>
  <c r="C1078" i="338"/>
  <c r="C1079" i="338"/>
  <c r="C1080" i="338"/>
  <c r="C1081" i="338"/>
  <c r="C1082" i="338"/>
  <c r="C1083" i="338"/>
  <c r="C1084" i="338"/>
  <c r="C1085" i="338"/>
  <c r="C1086" i="338"/>
  <c r="C1087" i="338"/>
  <c r="C1088" i="338"/>
  <c r="C1089" i="338"/>
  <c r="C1090" i="338"/>
  <c r="C1091" i="338"/>
  <c r="C1092" i="338"/>
  <c r="C1093" i="338"/>
  <c r="C1094" i="338"/>
  <c r="C1095" i="338"/>
  <c r="C1096" i="338"/>
  <c r="C1097" i="338"/>
  <c r="C1098" i="338"/>
  <c r="C1099" i="338"/>
  <c r="C1100" i="338"/>
  <c r="C1101" i="338"/>
  <c r="C1102" i="338"/>
  <c r="C1103" i="338"/>
  <c r="C1104" i="338"/>
  <c r="C1105" i="338"/>
  <c r="C1106" i="338"/>
  <c r="C1107" i="338"/>
  <c r="C1108" i="338"/>
  <c r="C1109" i="338"/>
  <c r="C1110" i="338"/>
  <c r="C1111" i="338"/>
  <c r="C1112" i="338"/>
  <c r="C1113" i="338"/>
  <c r="C1114" i="338"/>
  <c r="C1115" i="338"/>
  <c r="C1116" i="338"/>
  <c r="C1117" i="338"/>
  <c r="C1118" i="338"/>
  <c r="C1119" i="338"/>
  <c r="C1120" i="338"/>
  <c r="C1121" i="338"/>
  <c r="C1122" i="338"/>
  <c r="C1123" i="338"/>
  <c r="C1124" i="338"/>
  <c r="C1125" i="338"/>
  <c r="C1126" i="338"/>
  <c r="C1127" i="338"/>
  <c r="C1128" i="338"/>
  <c r="C1129" i="338"/>
  <c r="C1130" i="338"/>
  <c r="C1131" i="338"/>
  <c r="C1132" i="338"/>
  <c r="C1133" i="338"/>
  <c r="C1134" i="338"/>
  <c r="C1135" i="338"/>
  <c r="C1136" i="338"/>
  <c r="C1137" i="338"/>
  <c r="C1138" i="338"/>
  <c r="C1139" i="338"/>
  <c r="C1140" i="338"/>
  <c r="C1141" i="338"/>
  <c r="C1142" i="338"/>
  <c r="C1143" i="338"/>
  <c r="C1144" i="338"/>
  <c r="C1145" i="338"/>
  <c r="C1146" i="338"/>
  <c r="C1147" i="338"/>
  <c r="C1148" i="338"/>
  <c r="C1149" i="338"/>
  <c r="C1150" i="338"/>
  <c r="C1151" i="338"/>
  <c r="C1152" i="338"/>
  <c r="C1153" i="338"/>
  <c r="C1154" i="338"/>
  <c r="C1155" i="338"/>
  <c r="C1156" i="338"/>
  <c r="C1157" i="338"/>
  <c r="C1158" i="338"/>
  <c r="C1159" i="338"/>
  <c r="C1160" i="338"/>
  <c r="C1161" i="338"/>
  <c r="C1162" i="338"/>
  <c r="C1163" i="338"/>
  <c r="C1164" i="338"/>
  <c r="C1165" i="338"/>
  <c r="C1166" i="338"/>
  <c r="C1167" i="338"/>
  <c r="C1168" i="338"/>
  <c r="C1169" i="338"/>
  <c r="C1170" i="338"/>
  <c r="C1171" i="338"/>
  <c r="C1172" i="338"/>
  <c r="C1173" i="338"/>
  <c r="C1174" i="338"/>
  <c r="C1175" i="338"/>
  <c r="C1176" i="338"/>
  <c r="C1177" i="338"/>
  <c r="C1178" i="338"/>
  <c r="C1179" i="338"/>
  <c r="C1180" i="338"/>
  <c r="C1181" i="338"/>
  <c r="C1182" i="338"/>
  <c r="C1183" i="338"/>
  <c r="C1184" i="338"/>
  <c r="C1185" i="338"/>
  <c r="C1186" i="338"/>
  <c r="C1187" i="338"/>
  <c r="C1188" i="338"/>
  <c r="C1189" i="338"/>
  <c r="C1190" i="338"/>
  <c r="C1191" i="338"/>
  <c r="C1192" i="338"/>
  <c r="C1193" i="338"/>
  <c r="C1194" i="338"/>
  <c r="C1195" i="338"/>
  <c r="C1196" i="338"/>
  <c r="C1197" i="338"/>
  <c r="C1198" i="338"/>
  <c r="C1199" i="338"/>
  <c r="C1200" i="338"/>
  <c r="C1201" i="338"/>
  <c r="C1202" i="338"/>
  <c r="C1203" i="338"/>
  <c r="C1204" i="338"/>
  <c r="C1205" i="338"/>
  <c r="C1206" i="338"/>
  <c r="C1207" i="338"/>
  <c r="C1208" i="338"/>
  <c r="C1209" i="338"/>
  <c r="C1210" i="338"/>
  <c r="C1211" i="338"/>
  <c r="C1212" i="338"/>
  <c r="C1213" i="338"/>
  <c r="C1214" i="338"/>
  <c r="C1215" i="338"/>
  <c r="C1216" i="338"/>
  <c r="C1217" i="338"/>
  <c r="C1218" i="338"/>
  <c r="C1219" i="338"/>
  <c r="C1220" i="338"/>
  <c r="C1221" i="338"/>
  <c r="C1222" i="338"/>
  <c r="C1223" i="338"/>
  <c r="C1224" i="338"/>
  <c r="M3" i="332"/>
  <c r="C27" i="332"/>
  <c r="C26" i="332"/>
  <c r="C22" i="332"/>
  <c r="D22" i="332" s="1"/>
  <c r="C21" i="332"/>
  <c r="D21" i="332" s="1"/>
  <c r="C20" i="332"/>
  <c r="D20" i="332" s="1"/>
  <c r="C19" i="332"/>
  <c r="D19" i="332" s="1"/>
  <c r="C18" i="332"/>
  <c r="D18" i="332" s="1"/>
  <c r="C17" i="332"/>
  <c r="D17" i="332" s="1"/>
  <c r="C16" i="332"/>
  <c r="D16" i="332" s="1"/>
  <c r="C15" i="332"/>
  <c r="D15" i="332" s="1"/>
  <c r="C14" i="332"/>
  <c r="D14" i="332" s="1"/>
  <c r="C13" i="332"/>
  <c r="D13" i="332" s="1"/>
  <c r="C12" i="332"/>
  <c r="D12" i="332" s="1"/>
  <c r="C11" i="332"/>
  <c r="D11" i="332" s="1"/>
  <c r="C10" i="332"/>
  <c r="D10" i="332" s="1"/>
  <c r="C9" i="332"/>
  <c r="D9" i="332" s="1"/>
  <c r="C8" i="332"/>
  <c r="D8" i="332" s="1"/>
  <c r="C7" i="332"/>
  <c r="D7" i="332" s="1"/>
  <c r="C6" i="332"/>
  <c r="D6" i="332" s="1"/>
  <c r="C5" i="332"/>
  <c r="D5" i="332" s="1"/>
  <c r="C4" i="332"/>
  <c r="D4" i="332" s="1"/>
  <c r="C3" i="332"/>
  <c r="D3" i="332" s="1"/>
  <c r="C2" i="332"/>
  <c r="D2" i="332" s="1"/>
  <c r="C25" i="346"/>
  <c r="C26" i="346"/>
  <c r="C27" i="346"/>
  <c r="C28" i="346"/>
  <c r="C29" i="346"/>
  <c r="C30" i="346"/>
  <c r="C31" i="346"/>
  <c r="C32" i="346"/>
  <c r="C33" i="346"/>
  <c r="C34" i="346"/>
  <c r="C35" i="346"/>
  <c r="C36" i="346"/>
  <c r="C37" i="346"/>
  <c r="C38" i="346"/>
  <c r="C39" i="346"/>
  <c r="C40" i="346"/>
  <c r="C41" i="346"/>
  <c r="C42" i="346"/>
  <c r="C43" i="346"/>
  <c r="C44" i="346"/>
  <c r="C45" i="346"/>
  <c r="C46" i="346"/>
  <c r="C47" i="346"/>
  <c r="C48" i="346"/>
  <c r="C49" i="346"/>
  <c r="C50" i="346"/>
  <c r="C51" i="346"/>
  <c r="C52" i="346"/>
  <c r="C53" i="346"/>
  <c r="C54" i="346"/>
  <c r="C55" i="346"/>
  <c r="C56" i="346"/>
  <c r="C57" i="346"/>
  <c r="C58" i="346"/>
  <c r="C59" i="346"/>
  <c r="C60" i="346"/>
  <c r="C61" i="346"/>
  <c r="C62" i="346"/>
  <c r="C63" i="346"/>
  <c r="C64" i="346"/>
  <c r="C65" i="346"/>
  <c r="C66" i="346"/>
  <c r="C67" i="346"/>
  <c r="C68" i="346"/>
  <c r="C69" i="346"/>
  <c r="C70" i="346"/>
  <c r="C71" i="346"/>
  <c r="C72" i="346"/>
  <c r="C73" i="346"/>
  <c r="C74" i="346"/>
  <c r="C75" i="346"/>
  <c r="C76" i="346"/>
  <c r="C77" i="346"/>
  <c r="C78" i="346"/>
  <c r="C79" i="346"/>
  <c r="C80" i="346"/>
  <c r="C81" i="346"/>
  <c r="C82" i="346"/>
  <c r="C83" i="346"/>
  <c r="C84" i="346"/>
  <c r="C85" i="346"/>
  <c r="C86" i="346"/>
  <c r="C87" i="346"/>
  <c r="C88" i="346"/>
  <c r="C89" i="346"/>
  <c r="C90" i="346"/>
  <c r="C91" i="346"/>
  <c r="C92" i="346"/>
  <c r="C93" i="346"/>
  <c r="C94" i="346"/>
  <c r="C95" i="346"/>
  <c r="C96" i="346"/>
  <c r="C97" i="346"/>
  <c r="C98" i="346"/>
  <c r="C99" i="346"/>
  <c r="C100" i="346"/>
  <c r="C101" i="346"/>
  <c r="C102" i="346"/>
  <c r="C103" i="346"/>
  <c r="C104" i="346"/>
  <c r="C105" i="346"/>
  <c r="C106" i="346"/>
  <c r="C107" i="346"/>
  <c r="C108" i="346"/>
  <c r="C109" i="346"/>
  <c r="C110" i="346"/>
  <c r="C111" i="346"/>
  <c r="C112" i="346"/>
  <c r="C113" i="346"/>
  <c r="C114" i="346"/>
  <c r="C115" i="346"/>
  <c r="C116" i="346"/>
  <c r="C117" i="346"/>
  <c r="C118" i="346"/>
  <c r="C119" i="346"/>
  <c r="C120" i="346"/>
  <c r="C121" i="346"/>
  <c r="C122" i="346"/>
  <c r="C123" i="346"/>
  <c r="C124" i="346"/>
  <c r="C125" i="346"/>
  <c r="C126" i="346"/>
  <c r="C127" i="346"/>
  <c r="C128" i="346"/>
  <c r="C129" i="346"/>
  <c r="C130" i="346"/>
  <c r="C131" i="346"/>
  <c r="C132" i="346"/>
  <c r="C133" i="346"/>
  <c r="C134" i="346"/>
  <c r="C135" i="346"/>
  <c r="C136" i="346"/>
  <c r="C137" i="346"/>
  <c r="C138" i="346"/>
  <c r="C139" i="346"/>
  <c r="C140" i="346"/>
  <c r="C141" i="346"/>
  <c r="C142" i="346"/>
  <c r="C143" i="346"/>
  <c r="C144" i="346"/>
  <c r="C145" i="346"/>
  <c r="C146" i="346"/>
  <c r="C147" i="346"/>
  <c r="C148" i="346"/>
  <c r="C149" i="346"/>
  <c r="C150" i="346"/>
  <c r="C151" i="346"/>
  <c r="C152" i="346"/>
  <c r="C153" i="346"/>
  <c r="C154" i="346"/>
  <c r="C155" i="346"/>
  <c r="C156" i="346"/>
  <c r="C157" i="346"/>
  <c r="C158" i="346"/>
  <c r="C159" i="346"/>
  <c r="C160" i="346"/>
  <c r="C161" i="346"/>
  <c r="C162" i="346"/>
  <c r="C163" i="346"/>
  <c r="C164" i="346"/>
  <c r="C165" i="346"/>
  <c r="C166" i="346"/>
  <c r="C167" i="346"/>
  <c r="C168" i="346"/>
  <c r="C169" i="346"/>
  <c r="C170" i="346"/>
  <c r="C171" i="346"/>
  <c r="C172" i="346"/>
  <c r="C173" i="346"/>
  <c r="C174" i="346"/>
  <c r="C175" i="346"/>
  <c r="C176" i="346"/>
  <c r="C177" i="346"/>
  <c r="C178" i="346"/>
  <c r="C179" i="346"/>
  <c r="C180" i="346"/>
  <c r="C181" i="346"/>
  <c r="C182" i="346"/>
  <c r="C183" i="346"/>
  <c r="C184" i="346"/>
  <c r="C185" i="346"/>
  <c r="C186" i="346"/>
  <c r="C187" i="346"/>
  <c r="C188" i="346"/>
  <c r="C189" i="346"/>
  <c r="C190" i="346"/>
  <c r="C191" i="346"/>
  <c r="C192" i="346"/>
  <c r="C193" i="346"/>
  <c r="C194" i="346"/>
  <c r="C195" i="346"/>
  <c r="C196" i="346"/>
  <c r="C197" i="346"/>
  <c r="C198" i="346"/>
  <c r="C199" i="346"/>
  <c r="C200" i="346"/>
  <c r="C201" i="346"/>
  <c r="C202" i="346"/>
  <c r="C203" i="346"/>
  <c r="C204" i="346"/>
  <c r="C205" i="346"/>
  <c r="C206" i="346"/>
  <c r="C207" i="346"/>
  <c r="C208" i="346"/>
  <c r="C209" i="346"/>
  <c r="C210" i="346"/>
  <c r="C211" i="346"/>
  <c r="C212" i="346"/>
  <c r="C213" i="346"/>
  <c r="C214" i="346"/>
  <c r="C215" i="346"/>
  <c r="C216" i="346"/>
  <c r="C217" i="346"/>
  <c r="C218" i="346"/>
  <c r="C219" i="346"/>
  <c r="C220" i="346"/>
  <c r="C221" i="346"/>
  <c r="C222" i="346"/>
  <c r="C223" i="346"/>
  <c r="C224" i="346"/>
  <c r="C225" i="346"/>
  <c r="C226" i="346"/>
  <c r="C227" i="346"/>
  <c r="C228" i="346"/>
  <c r="C229" i="346"/>
  <c r="C230" i="346"/>
  <c r="C231" i="346"/>
  <c r="C232" i="346"/>
  <c r="C233" i="346"/>
  <c r="C234" i="346"/>
  <c r="C235" i="346"/>
  <c r="C236" i="346"/>
  <c r="C237" i="346"/>
  <c r="C238" i="346"/>
  <c r="C239" i="346"/>
  <c r="C240" i="346"/>
  <c r="C241" i="346"/>
  <c r="C242" i="346"/>
  <c r="C243" i="346"/>
  <c r="C244" i="346"/>
  <c r="C245" i="346"/>
  <c r="C246" i="346"/>
  <c r="C247" i="346"/>
  <c r="C248" i="346"/>
  <c r="C249" i="346"/>
  <c r="C250" i="346"/>
  <c r="C251" i="346"/>
  <c r="C252" i="346"/>
  <c r="C253" i="346"/>
  <c r="C254" i="346"/>
  <c r="C255" i="346"/>
  <c r="C256" i="346"/>
  <c r="C257" i="346"/>
  <c r="C258" i="346"/>
  <c r="C259" i="346"/>
  <c r="C260" i="346"/>
  <c r="C261" i="346"/>
  <c r="C262" i="346"/>
  <c r="C263" i="346"/>
  <c r="C264" i="346"/>
  <c r="C265" i="346"/>
  <c r="C266" i="346"/>
  <c r="C267" i="346"/>
  <c r="C268" i="346"/>
  <c r="C269" i="346"/>
  <c r="C270" i="346"/>
  <c r="C271" i="346"/>
  <c r="C272" i="346"/>
  <c r="C273" i="346"/>
  <c r="C274" i="346"/>
  <c r="C275" i="346"/>
  <c r="C276" i="346"/>
  <c r="C277" i="346"/>
  <c r="C278" i="346"/>
  <c r="C279" i="346"/>
  <c r="C280" i="346"/>
  <c r="C281" i="346"/>
  <c r="C282" i="346"/>
  <c r="C283" i="346"/>
  <c r="C284" i="346"/>
  <c r="C285" i="346"/>
  <c r="C286" i="346"/>
  <c r="C287" i="346"/>
  <c r="C288" i="346"/>
  <c r="C289" i="346"/>
  <c r="C290" i="346"/>
  <c r="C291" i="346"/>
  <c r="C292" i="346"/>
  <c r="C293" i="346"/>
  <c r="C294" i="346"/>
  <c r="C295" i="346"/>
  <c r="C296" i="346"/>
  <c r="C297" i="346"/>
  <c r="C298" i="346"/>
  <c r="C299" i="346"/>
  <c r="C300" i="346"/>
  <c r="C301" i="346"/>
  <c r="C302" i="346"/>
  <c r="C303" i="346"/>
  <c r="C304" i="346"/>
  <c r="C305" i="346"/>
  <c r="C306" i="346"/>
  <c r="C307" i="346"/>
  <c r="C308" i="346"/>
  <c r="C309" i="346"/>
  <c r="C310" i="346"/>
  <c r="C311" i="346"/>
  <c r="C312" i="346"/>
  <c r="C313" i="346"/>
  <c r="C314" i="346"/>
  <c r="C315" i="346"/>
  <c r="C316" i="346"/>
  <c r="C317" i="346"/>
  <c r="C318" i="346"/>
  <c r="C319" i="346"/>
  <c r="C320" i="346"/>
  <c r="C321" i="346"/>
  <c r="C322" i="346"/>
  <c r="C323" i="346"/>
  <c r="C324" i="346"/>
  <c r="C325" i="346"/>
  <c r="C326" i="346"/>
  <c r="C327" i="346"/>
  <c r="C328" i="346"/>
  <c r="C329" i="346"/>
  <c r="C330" i="346"/>
  <c r="C331" i="346"/>
  <c r="C332" i="346"/>
  <c r="C333" i="346"/>
  <c r="C334" i="346"/>
  <c r="C335" i="346"/>
  <c r="C336" i="346"/>
  <c r="C337" i="346"/>
  <c r="C338" i="346"/>
  <c r="C339" i="346"/>
  <c r="C340" i="346"/>
  <c r="C341" i="346"/>
  <c r="C342" i="346"/>
  <c r="C343" i="346"/>
  <c r="C344" i="346"/>
  <c r="C345" i="346"/>
  <c r="C346" i="346"/>
  <c r="C347" i="346"/>
  <c r="C348" i="346"/>
  <c r="C349" i="346"/>
  <c r="C350" i="346"/>
  <c r="C351" i="346"/>
  <c r="C352" i="346"/>
  <c r="C353" i="346"/>
  <c r="C354" i="346"/>
  <c r="C355" i="346"/>
  <c r="C356" i="346"/>
  <c r="C357" i="346"/>
  <c r="C358" i="346"/>
  <c r="C359" i="346"/>
  <c r="C360" i="346"/>
  <c r="C361" i="346"/>
  <c r="C362" i="346"/>
  <c r="C363" i="346"/>
  <c r="C364" i="346"/>
  <c r="C365" i="346"/>
  <c r="C366" i="346"/>
  <c r="C367" i="346"/>
  <c r="C368" i="346"/>
  <c r="C369" i="346"/>
  <c r="C370" i="346"/>
  <c r="C371" i="346"/>
  <c r="C372" i="346"/>
  <c r="C373" i="346"/>
  <c r="C374" i="346"/>
  <c r="C375" i="346"/>
  <c r="C376" i="346"/>
  <c r="C377" i="346"/>
  <c r="C378" i="346"/>
  <c r="C379" i="346"/>
  <c r="C380" i="346"/>
  <c r="C381" i="346"/>
  <c r="C382" i="346"/>
  <c r="C383" i="346"/>
  <c r="C384" i="346"/>
  <c r="C385" i="346"/>
  <c r="C386" i="346"/>
  <c r="C387" i="346"/>
  <c r="C388" i="346"/>
  <c r="C389" i="346"/>
  <c r="C390" i="346"/>
  <c r="C391" i="346"/>
  <c r="C392" i="346"/>
  <c r="C393" i="346"/>
  <c r="C394" i="346"/>
  <c r="C395" i="346"/>
  <c r="C396" i="346"/>
  <c r="C397" i="346"/>
  <c r="C398" i="346"/>
  <c r="C399" i="346"/>
  <c r="C400" i="346"/>
  <c r="C401" i="346"/>
  <c r="C402" i="346"/>
  <c r="C403" i="346"/>
  <c r="C404" i="346"/>
  <c r="C405" i="346"/>
  <c r="C406" i="346"/>
  <c r="C407" i="346"/>
  <c r="C408" i="346"/>
  <c r="C409" i="346"/>
  <c r="C410" i="346"/>
  <c r="C411" i="346"/>
  <c r="C412" i="346"/>
  <c r="C413" i="346"/>
  <c r="C414" i="346"/>
  <c r="C415" i="346"/>
  <c r="C416" i="346"/>
  <c r="C417" i="346"/>
  <c r="C418" i="346"/>
  <c r="C419" i="346"/>
  <c r="C420" i="346"/>
  <c r="C421" i="346"/>
  <c r="C422" i="346"/>
  <c r="C423" i="346"/>
  <c r="C424" i="346"/>
  <c r="C425" i="346"/>
  <c r="C426" i="346"/>
  <c r="C427" i="346"/>
  <c r="C428" i="346"/>
  <c r="C429" i="346"/>
  <c r="C430" i="346"/>
  <c r="C431" i="346"/>
  <c r="C432" i="346"/>
  <c r="C433" i="346"/>
  <c r="C434" i="346"/>
  <c r="C435" i="346"/>
  <c r="C436" i="346"/>
  <c r="C437" i="346"/>
  <c r="C438" i="346"/>
  <c r="C439" i="346"/>
  <c r="C440" i="346"/>
  <c r="C441" i="346"/>
  <c r="C442" i="346"/>
  <c r="C443" i="346"/>
  <c r="C444" i="346"/>
  <c r="C445" i="346"/>
  <c r="C446" i="346"/>
  <c r="C447" i="346"/>
  <c r="C448" i="346"/>
  <c r="C449" i="346"/>
  <c r="C450" i="346"/>
  <c r="C451" i="346"/>
  <c r="C452" i="346"/>
  <c r="C453" i="346"/>
  <c r="C454" i="346"/>
  <c r="C455" i="346"/>
  <c r="C456" i="346"/>
  <c r="C457" i="346"/>
  <c r="C458" i="346"/>
  <c r="C459" i="346"/>
  <c r="C460" i="346"/>
  <c r="C461" i="346"/>
  <c r="C462" i="346"/>
  <c r="C463" i="346"/>
  <c r="C464" i="346"/>
  <c r="C465" i="346"/>
  <c r="C466" i="346"/>
  <c r="C467" i="346"/>
  <c r="C468" i="346"/>
  <c r="C469" i="346"/>
  <c r="C470" i="346"/>
  <c r="C471" i="346"/>
  <c r="C472" i="346"/>
  <c r="C473" i="346"/>
  <c r="C474" i="346"/>
  <c r="C475" i="346"/>
  <c r="C476" i="346"/>
  <c r="C477" i="346"/>
  <c r="C478" i="346"/>
  <c r="C479" i="346"/>
  <c r="C480" i="346"/>
  <c r="C481" i="346"/>
  <c r="C482" i="346"/>
  <c r="C483" i="346"/>
  <c r="C484" i="346"/>
  <c r="C485" i="346"/>
  <c r="C486" i="346"/>
  <c r="C487" i="346"/>
  <c r="C488" i="346"/>
  <c r="C489" i="346"/>
  <c r="C490" i="346"/>
  <c r="C491" i="346"/>
  <c r="C492" i="346"/>
  <c r="C493" i="346"/>
  <c r="C494" i="346"/>
  <c r="C495" i="346"/>
  <c r="C496" i="346"/>
  <c r="C497" i="346"/>
  <c r="C498" i="346"/>
  <c r="C499" i="346"/>
  <c r="C500" i="346"/>
  <c r="C501" i="346"/>
  <c r="C502" i="346"/>
  <c r="C503" i="346"/>
  <c r="C504" i="346"/>
  <c r="C505" i="346"/>
  <c r="C506" i="346"/>
  <c r="C507" i="346"/>
  <c r="C508" i="346"/>
  <c r="C509" i="346"/>
  <c r="C510" i="346"/>
  <c r="C511" i="346"/>
  <c r="C512" i="346"/>
  <c r="C513" i="346"/>
  <c r="C514" i="346"/>
  <c r="C515" i="346"/>
  <c r="C516" i="346"/>
  <c r="C517" i="346"/>
  <c r="C518" i="346"/>
  <c r="C519" i="346"/>
  <c r="C520" i="346"/>
  <c r="C521" i="346"/>
  <c r="C522" i="346"/>
  <c r="C523" i="346"/>
  <c r="C524" i="346"/>
  <c r="C525" i="346"/>
  <c r="C526" i="346"/>
  <c r="C527" i="346"/>
  <c r="C528" i="346"/>
  <c r="C529" i="346"/>
  <c r="C530" i="346"/>
  <c r="C531" i="346"/>
  <c r="C532" i="346"/>
  <c r="C533" i="346"/>
  <c r="C534" i="346"/>
  <c r="C535" i="346"/>
  <c r="C536" i="346"/>
  <c r="C537" i="346"/>
  <c r="C538" i="346"/>
  <c r="C539" i="346"/>
  <c r="C540" i="346"/>
  <c r="C541" i="346"/>
  <c r="C542" i="346"/>
  <c r="C543" i="346"/>
  <c r="C544" i="346"/>
  <c r="C545" i="346"/>
  <c r="C546" i="346"/>
  <c r="C547" i="346"/>
  <c r="C548" i="346"/>
  <c r="C549" i="346"/>
  <c r="C550" i="346"/>
  <c r="C551" i="346"/>
  <c r="C552" i="346"/>
  <c r="C553" i="346"/>
  <c r="C554" i="346"/>
  <c r="C555" i="346"/>
  <c r="C556" i="346"/>
  <c r="C557" i="346"/>
  <c r="C558" i="346"/>
  <c r="C559" i="346"/>
  <c r="C560" i="346"/>
  <c r="C561" i="346"/>
  <c r="C562" i="346"/>
  <c r="C563" i="346"/>
  <c r="C564" i="346"/>
  <c r="C565" i="346"/>
  <c r="C566" i="346"/>
  <c r="C567" i="346"/>
  <c r="C568" i="346"/>
  <c r="C569" i="346"/>
  <c r="C570" i="346"/>
  <c r="C571" i="346"/>
  <c r="C572" i="346"/>
  <c r="C573" i="346"/>
  <c r="C574" i="346"/>
  <c r="C575" i="346"/>
  <c r="C576" i="346"/>
  <c r="C577" i="346"/>
  <c r="C578" i="346"/>
  <c r="C579" i="346"/>
  <c r="C580" i="346"/>
  <c r="C581" i="346"/>
  <c r="C582" i="346"/>
  <c r="C583" i="346"/>
  <c r="C584" i="346"/>
  <c r="C585" i="346"/>
  <c r="C586" i="346"/>
  <c r="C587" i="346"/>
  <c r="C588" i="346"/>
  <c r="C589" i="346"/>
  <c r="C590" i="346"/>
  <c r="C591" i="346"/>
  <c r="C592" i="346"/>
  <c r="C593" i="346"/>
  <c r="C594" i="346"/>
  <c r="C595" i="346"/>
  <c r="C596" i="346"/>
  <c r="C597" i="346"/>
  <c r="C598" i="346"/>
  <c r="C599" i="346"/>
  <c r="C600" i="346"/>
  <c r="C601" i="346"/>
  <c r="C602" i="346"/>
  <c r="C603" i="346"/>
  <c r="C604" i="346"/>
  <c r="C605" i="346"/>
  <c r="C606" i="346"/>
  <c r="C607" i="346"/>
  <c r="C608" i="346"/>
  <c r="C609" i="346"/>
  <c r="C610" i="346"/>
  <c r="C611" i="346"/>
  <c r="C612" i="346"/>
  <c r="C613" i="346"/>
  <c r="C614" i="346"/>
  <c r="C615" i="346"/>
  <c r="C616" i="346"/>
  <c r="C617" i="346"/>
  <c r="C618" i="346"/>
  <c r="C619" i="346"/>
  <c r="C620" i="346"/>
  <c r="C621" i="346"/>
  <c r="C622" i="346"/>
  <c r="C623" i="346"/>
  <c r="C624" i="346"/>
  <c r="C625" i="346"/>
  <c r="C626" i="346"/>
  <c r="C627" i="346"/>
  <c r="C628" i="346"/>
  <c r="C629" i="346"/>
  <c r="C630" i="346"/>
  <c r="C631" i="346"/>
  <c r="C632" i="346"/>
  <c r="C633" i="346"/>
  <c r="C634" i="346"/>
  <c r="C635" i="346"/>
  <c r="C636" i="346"/>
  <c r="C637" i="346"/>
  <c r="C638" i="346"/>
  <c r="C639" i="346"/>
  <c r="C640" i="346"/>
  <c r="C641" i="346"/>
  <c r="C642" i="346"/>
  <c r="C643" i="346"/>
  <c r="C644" i="346"/>
  <c r="C645" i="346"/>
  <c r="C646" i="346"/>
  <c r="C647" i="346"/>
  <c r="C648" i="346"/>
  <c r="C649" i="346"/>
  <c r="C650" i="346"/>
  <c r="C651" i="346"/>
  <c r="C652" i="346"/>
  <c r="C653" i="346"/>
  <c r="C654" i="346"/>
  <c r="C655" i="346"/>
  <c r="C656" i="346"/>
  <c r="C657" i="346"/>
  <c r="C658" i="346"/>
  <c r="C659" i="346"/>
  <c r="C660" i="346"/>
  <c r="C661" i="346"/>
  <c r="C662" i="346"/>
  <c r="C663" i="346"/>
  <c r="C664" i="346"/>
  <c r="C665" i="346"/>
  <c r="C666" i="346"/>
  <c r="C667" i="346"/>
  <c r="C668" i="346"/>
  <c r="C669" i="346"/>
  <c r="C670" i="346"/>
  <c r="C671" i="346"/>
  <c r="C672" i="346"/>
  <c r="C673" i="346"/>
  <c r="C674" i="346"/>
  <c r="C675" i="346"/>
  <c r="C676" i="346"/>
  <c r="C677" i="346"/>
  <c r="C678" i="346"/>
  <c r="C679" i="346"/>
  <c r="C680" i="346"/>
  <c r="C681" i="346"/>
  <c r="C682" i="346"/>
  <c r="C683" i="346"/>
  <c r="C684" i="346"/>
  <c r="C685" i="346"/>
  <c r="C686" i="346"/>
  <c r="C687" i="346"/>
  <c r="C688" i="346"/>
  <c r="C689" i="346"/>
  <c r="C690" i="346"/>
  <c r="C691" i="346"/>
  <c r="C692" i="346"/>
  <c r="C693" i="346"/>
  <c r="C694" i="346"/>
  <c r="C695" i="346"/>
  <c r="C696" i="346"/>
  <c r="C697" i="346"/>
  <c r="C698" i="346"/>
  <c r="C699" i="346"/>
  <c r="C700" i="346"/>
  <c r="C701" i="346"/>
  <c r="C702" i="346"/>
  <c r="C703" i="346"/>
  <c r="C704" i="346"/>
  <c r="C705" i="346"/>
  <c r="C706" i="346"/>
  <c r="C707" i="346"/>
  <c r="C708" i="346"/>
  <c r="C709" i="346"/>
  <c r="C710" i="346"/>
  <c r="C711" i="346"/>
  <c r="C712" i="346"/>
  <c r="C713" i="346"/>
  <c r="C714" i="346"/>
  <c r="C715" i="346"/>
  <c r="C716" i="346"/>
  <c r="C717" i="346"/>
  <c r="C718" i="346"/>
  <c r="C719" i="346"/>
  <c r="C720" i="346"/>
  <c r="C721" i="346"/>
  <c r="C722" i="346"/>
  <c r="C723" i="346"/>
  <c r="C724" i="346"/>
  <c r="C725" i="346"/>
  <c r="C726" i="346"/>
  <c r="C727" i="346"/>
  <c r="C728" i="346"/>
  <c r="C729" i="346"/>
  <c r="C730" i="346"/>
  <c r="C731" i="346"/>
  <c r="C732" i="346"/>
  <c r="C733" i="346"/>
  <c r="C734" i="346"/>
  <c r="C735" i="346"/>
  <c r="C736" i="346"/>
  <c r="C737" i="346"/>
  <c r="C738" i="346"/>
  <c r="C739" i="346"/>
  <c r="C740" i="346"/>
  <c r="C741" i="346"/>
  <c r="C742" i="346"/>
  <c r="C743" i="346"/>
  <c r="C744" i="346"/>
  <c r="C745" i="346"/>
  <c r="C746" i="346"/>
  <c r="C747" i="346"/>
  <c r="C748" i="346"/>
  <c r="C749" i="346"/>
  <c r="C750" i="346"/>
  <c r="C751" i="346"/>
  <c r="C752" i="346"/>
  <c r="C753" i="346"/>
  <c r="C754" i="346"/>
  <c r="C755" i="346"/>
  <c r="C756" i="346"/>
  <c r="C757" i="346"/>
  <c r="C758" i="346"/>
  <c r="C759" i="346"/>
  <c r="C760" i="346"/>
  <c r="C761" i="346"/>
  <c r="C762" i="346"/>
  <c r="C763" i="346"/>
  <c r="C764" i="346"/>
  <c r="C765" i="346"/>
  <c r="C766" i="346"/>
  <c r="C767" i="346"/>
  <c r="C768" i="346"/>
  <c r="C769" i="346"/>
  <c r="C770" i="346"/>
  <c r="C771" i="346"/>
  <c r="C772" i="346"/>
  <c r="C773" i="346"/>
  <c r="C774" i="346"/>
  <c r="C775" i="346"/>
  <c r="C776" i="346"/>
  <c r="C777" i="346"/>
  <c r="C778" i="346"/>
  <c r="C779" i="346"/>
  <c r="C780" i="346"/>
  <c r="C781" i="346"/>
  <c r="C782" i="346"/>
  <c r="C783" i="346"/>
  <c r="C784" i="346"/>
  <c r="C785" i="346"/>
  <c r="C786" i="346"/>
  <c r="C787" i="346"/>
  <c r="C788" i="346"/>
  <c r="C789" i="346"/>
  <c r="C790" i="346"/>
  <c r="C791" i="346"/>
  <c r="C792" i="346"/>
  <c r="C793" i="346"/>
  <c r="C794" i="346"/>
  <c r="C795" i="346"/>
  <c r="C796" i="346"/>
  <c r="C797" i="346"/>
  <c r="C798" i="346"/>
  <c r="C799" i="346"/>
  <c r="C800" i="346"/>
  <c r="C801" i="346"/>
  <c r="C802" i="346"/>
  <c r="C803" i="346"/>
  <c r="C804" i="346"/>
  <c r="C805" i="346"/>
  <c r="C806" i="346"/>
  <c r="C807" i="346"/>
  <c r="C808" i="346"/>
  <c r="C809" i="346"/>
  <c r="C810" i="346"/>
  <c r="C811" i="346"/>
  <c r="C812" i="346"/>
  <c r="C813" i="346"/>
  <c r="C814" i="346"/>
  <c r="C815" i="346"/>
  <c r="C816" i="346"/>
  <c r="C817" i="346"/>
  <c r="C818" i="346"/>
  <c r="C819" i="346"/>
  <c r="C820" i="346"/>
  <c r="C821" i="346"/>
  <c r="C822" i="346"/>
  <c r="C823" i="346"/>
  <c r="C824" i="346"/>
  <c r="C825" i="346"/>
  <c r="C826" i="346"/>
  <c r="C827" i="346"/>
  <c r="C828" i="346"/>
  <c r="C829" i="346"/>
  <c r="C830" i="346"/>
  <c r="C831" i="346"/>
  <c r="C832" i="346"/>
  <c r="C833" i="346"/>
  <c r="C834" i="346"/>
  <c r="C835" i="346"/>
  <c r="C836" i="346"/>
  <c r="C837" i="346"/>
  <c r="C838" i="346"/>
  <c r="C839" i="346"/>
  <c r="C840" i="346"/>
  <c r="C841" i="346"/>
  <c r="C842" i="346"/>
  <c r="C843" i="346"/>
  <c r="C844" i="346"/>
  <c r="C845" i="346"/>
  <c r="C846" i="346"/>
  <c r="C847" i="346"/>
  <c r="C848" i="346"/>
  <c r="C849" i="346"/>
  <c r="C850" i="346"/>
  <c r="C851" i="346"/>
  <c r="C852" i="346"/>
  <c r="C853" i="346"/>
  <c r="C854" i="346"/>
  <c r="C855" i="346"/>
  <c r="C856" i="346"/>
  <c r="C857" i="346"/>
  <c r="C858" i="346"/>
  <c r="C859" i="346"/>
  <c r="C860" i="346"/>
  <c r="C861" i="346"/>
  <c r="C862" i="346"/>
  <c r="C863" i="346"/>
  <c r="C864" i="346"/>
  <c r="C865" i="346"/>
  <c r="C866" i="346"/>
  <c r="C867" i="346"/>
  <c r="C868" i="346"/>
  <c r="C869" i="346"/>
  <c r="C870" i="346"/>
  <c r="C871" i="346"/>
  <c r="C872" i="346"/>
  <c r="C873" i="346"/>
  <c r="C874" i="346"/>
  <c r="C875" i="346"/>
  <c r="C876" i="346"/>
  <c r="C877" i="346"/>
  <c r="C878" i="346"/>
  <c r="C879" i="346"/>
  <c r="C880" i="346"/>
  <c r="C881" i="346"/>
  <c r="C882" i="346"/>
  <c r="C883" i="346"/>
  <c r="C884" i="346"/>
  <c r="C885" i="346"/>
  <c r="C886" i="346"/>
  <c r="C887" i="346"/>
  <c r="C888" i="346"/>
  <c r="C889" i="346"/>
  <c r="C890" i="346"/>
  <c r="C891" i="346"/>
  <c r="C892" i="346"/>
  <c r="C893" i="346"/>
  <c r="C894" i="346"/>
  <c r="C895" i="346"/>
  <c r="C896" i="346"/>
  <c r="C897" i="346"/>
  <c r="C898" i="346"/>
  <c r="C899" i="346"/>
  <c r="C900" i="346"/>
  <c r="C901" i="346"/>
  <c r="C902" i="346"/>
  <c r="C903" i="346"/>
  <c r="C904" i="346"/>
  <c r="C905" i="346"/>
  <c r="C906" i="346"/>
  <c r="C907" i="346"/>
  <c r="C908" i="346"/>
  <c r="C909" i="346"/>
  <c r="C910" i="346"/>
  <c r="C911" i="346"/>
  <c r="C912" i="346"/>
  <c r="C913" i="346"/>
  <c r="C914" i="346"/>
  <c r="C915" i="346"/>
  <c r="C916" i="346"/>
  <c r="C917" i="346"/>
  <c r="C918" i="346"/>
  <c r="C919" i="346"/>
  <c r="C920" i="346"/>
  <c r="C921" i="346"/>
  <c r="C922" i="346"/>
  <c r="C923" i="346"/>
  <c r="C924" i="346"/>
  <c r="C925" i="346"/>
  <c r="C926" i="346"/>
  <c r="C927" i="346"/>
  <c r="C928" i="346"/>
  <c r="C929" i="346"/>
  <c r="C930" i="346"/>
  <c r="C931" i="346"/>
  <c r="C932" i="346"/>
  <c r="C933" i="346"/>
  <c r="C934" i="346"/>
  <c r="C935" i="346"/>
  <c r="C936" i="346"/>
  <c r="C937" i="346"/>
  <c r="C938" i="346"/>
  <c r="C939" i="346"/>
  <c r="C940" i="346"/>
  <c r="C941" i="346"/>
  <c r="C942" i="346"/>
  <c r="C943" i="346"/>
  <c r="C944" i="346"/>
  <c r="C945" i="346"/>
  <c r="C946" i="346"/>
  <c r="C947" i="346"/>
  <c r="C948" i="346"/>
  <c r="C949" i="346"/>
  <c r="C950" i="346"/>
  <c r="C951" i="346"/>
  <c r="C952" i="346"/>
  <c r="C953" i="346"/>
  <c r="C954" i="346"/>
  <c r="C955" i="346"/>
  <c r="C956" i="346"/>
  <c r="C957" i="346"/>
  <c r="C958" i="346"/>
  <c r="C959" i="346"/>
  <c r="C960" i="346"/>
  <c r="C961" i="346"/>
  <c r="C962" i="346"/>
  <c r="C963" i="346"/>
  <c r="C964" i="346"/>
  <c r="C965" i="346"/>
  <c r="C966" i="346"/>
  <c r="C967" i="346"/>
  <c r="C968" i="346"/>
  <c r="C969" i="346"/>
  <c r="C970" i="346"/>
  <c r="C971" i="346"/>
  <c r="C972" i="346"/>
  <c r="C973" i="346"/>
  <c r="C974" i="346"/>
  <c r="C975" i="346"/>
  <c r="C976" i="346"/>
  <c r="C977" i="346"/>
  <c r="C978" i="346"/>
  <c r="C979" i="346"/>
  <c r="C980" i="346"/>
  <c r="C981" i="346"/>
  <c r="C982" i="346"/>
  <c r="C983" i="346"/>
  <c r="C984" i="346"/>
  <c r="C985" i="346"/>
  <c r="C986" i="346"/>
  <c r="C987" i="346"/>
  <c r="C988" i="346"/>
  <c r="C989" i="346"/>
  <c r="C990" i="346"/>
  <c r="C991" i="346"/>
  <c r="C992" i="346"/>
  <c r="C993" i="346"/>
  <c r="C994" i="346"/>
  <c r="C995" i="346"/>
  <c r="C996" i="346"/>
  <c r="C997" i="346"/>
  <c r="C998" i="346"/>
  <c r="C999" i="346"/>
  <c r="C1000" i="346"/>
  <c r="C1001" i="346"/>
  <c r="C1002" i="346"/>
  <c r="C1003" i="346"/>
  <c r="C1004" i="346"/>
  <c r="C1005" i="346"/>
  <c r="C1006" i="346"/>
  <c r="C1007" i="346"/>
  <c r="C1008" i="346"/>
  <c r="C1009" i="346"/>
  <c r="C1010" i="346"/>
  <c r="C1011" i="346"/>
  <c r="C1012" i="346"/>
  <c r="C1013" i="346"/>
  <c r="C1014" i="346"/>
  <c r="C1015" i="346"/>
  <c r="C1016" i="346"/>
  <c r="C1017" i="346"/>
  <c r="C1018" i="346"/>
  <c r="C1019" i="346"/>
  <c r="C1020" i="346"/>
  <c r="C1021" i="346"/>
  <c r="C1022" i="346"/>
  <c r="C1023" i="346"/>
  <c r="C1024" i="346"/>
  <c r="C1025" i="346"/>
  <c r="C1026" i="346"/>
  <c r="C1027" i="346"/>
  <c r="C1028" i="346"/>
  <c r="C1029" i="346"/>
  <c r="C1030" i="346"/>
  <c r="C1031" i="346"/>
  <c r="C1032" i="346"/>
  <c r="C1033" i="346"/>
  <c r="C1034" i="346"/>
  <c r="C1035" i="346"/>
  <c r="C1036" i="346"/>
  <c r="C1037" i="346"/>
  <c r="C1038" i="346"/>
  <c r="C1039" i="346"/>
  <c r="C1040" i="346"/>
  <c r="C1041" i="346"/>
  <c r="C1042" i="346"/>
  <c r="C1043" i="346"/>
  <c r="C1044" i="346"/>
  <c r="C1045" i="346"/>
  <c r="C1046" i="346"/>
  <c r="C1047" i="346"/>
  <c r="C1048" i="346"/>
  <c r="C1049" i="346"/>
  <c r="C1050" i="346"/>
  <c r="C1051" i="346"/>
  <c r="C1052" i="346"/>
  <c r="C1053" i="346"/>
  <c r="C1054" i="346"/>
  <c r="C1055" i="346"/>
  <c r="C1056" i="346"/>
  <c r="C1057" i="346"/>
  <c r="C1058" i="346"/>
  <c r="C1059" i="346"/>
  <c r="C1060" i="346"/>
  <c r="C1061" i="346"/>
  <c r="C1062" i="346"/>
  <c r="C1063" i="346"/>
  <c r="C1064" i="346"/>
  <c r="C1065" i="346"/>
  <c r="C1066" i="346"/>
  <c r="C1067" i="346"/>
  <c r="C1068" i="346"/>
  <c r="C1069" i="346"/>
  <c r="C1070" i="346"/>
  <c r="C1071" i="346"/>
  <c r="C1072" i="346"/>
  <c r="C1073" i="346"/>
  <c r="C1074" i="346"/>
  <c r="C1075" i="346"/>
  <c r="C1076" i="346"/>
  <c r="C1077" i="346"/>
  <c r="C1078" i="346"/>
  <c r="C1079" i="346"/>
  <c r="C1080" i="346"/>
  <c r="C1081" i="346"/>
  <c r="C1082" i="346"/>
  <c r="C1083" i="346"/>
  <c r="C1084" i="346"/>
  <c r="C1085" i="346"/>
  <c r="C1086" i="346"/>
  <c r="C1087" i="346"/>
  <c r="C1088" i="346"/>
  <c r="C1089" i="346"/>
  <c r="C1090" i="346"/>
  <c r="C1091" i="346"/>
  <c r="C1092" i="346"/>
  <c r="C1093" i="346"/>
  <c r="C1094" i="346"/>
  <c r="C1095" i="346"/>
  <c r="C1096" i="346"/>
  <c r="C1097" i="346"/>
  <c r="C1098" i="346"/>
  <c r="C1099" i="346"/>
  <c r="C1100" i="346"/>
  <c r="C1101" i="346"/>
  <c r="C1102" i="346"/>
  <c r="C1103" i="346"/>
  <c r="C1104" i="346"/>
  <c r="C1105" i="346"/>
  <c r="C1106" i="346"/>
  <c r="C1107" i="346"/>
  <c r="C1108" i="346"/>
  <c r="C1109" i="346"/>
  <c r="C1110" i="346"/>
  <c r="C1111" i="346"/>
  <c r="C1112" i="346"/>
  <c r="C1113" i="346"/>
  <c r="C1114" i="346"/>
  <c r="C1115" i="346"/>
  <c r="C1116" i="346"/>
  <c r="C1117" i="346"/>
  <c r="C1118" i="346"/>
  <c r="C1119" i="346"/>
  <c r="C1120" i="346"/>
  <c r="C1121" i="346"/>
  <c r="C1122" i="346"/>
  <c r="C1123" i="346"/>
  <c r="C1124" i="346"/>
  <c r="C1125" i="346"/>
  <c r="C1126" i="346"/>
  <c r="C1127" i="346"/>
  <c r="C1128" i="346"/>
  <c r="C1129" i="346"/>
  <c r="C1130" i="346"/>
  <c r="C1131" i="346"/>
  <c r="C1132" i="346"/>
  <c r="C1133" i="346"/>
  <c r="C1134" i="346"/>
  <c r="C1135" i="346"/>
  <c r="C1136" i="346"/>
  <c r="C1137" i="346"/>
  <c r="C1138" i="346"/>
  <c r="C1139" i="346"/>
  <c r="C1140" i="346"/>
  <c r="C1141" i="346"/>
  <c r="C1142" i="346"/>
  <c r="C1143" i="346"/>
  <c r="C1144" i="346"/>
  <c r="C1145" i="346"/>
  <c r="C1146" i="346"/>
  <c r="C1147" i="346"/>
  <c r="C1148" i="346"/>
  <c r="C1149" i="346"/>
  <c r="C1150" i="346"/>
  <c r="C1151" i="346"/>
  <c r="C1152" i="346"/>
  <c r="C1153" i="346"/>
  <c r="C1154" i="346"/>
  <c r="C1155" i="346"/>
  <c r="C1156" i="346"/>
  <c r="C1157" i="346"/>
  <c r="C1158" i="346"/>
  <c r="C1159" i="346"/>
  <c r="C1160" i="346"/>
  <c r="C1161" i="346"/>
  <c r="C1162" i="346"/>
  <c r="C1163" i="346"/>
  <c r="C1164" i="346"/>
  <c r="C1165" i="346"/>
  <c r="C1166" i="346"/>
  <c r="C1167" i="346"/>
  <c r="C1168" i="346"/>
  <c r="C1169" i="346"/>
  <c r="C1170" i="346"/>
  <c r="C1171" i="346"/>
  <c r="C1172" i="346"/>
  <c r="C1173" i="346"/>
  <c r="C1174" i="346"/>
  <c r="C1175" i="346"/>
  <c r="C1176" i="346"/>
  <c r="C1177" i="346"/>
  <c r="C1178" i="346"/>
  <c r="C1179" i="346"/>
  <c r="C1180" i="346"/>
  <c r="C1181" i="346"/>
  <c r="C1182" i="346"/>
  <c r="C1183" i="346"/>
  <c r="C1184" i="346"/>
  <c r="C1185" i="346"/>
  <c r="C1186" i="346"/>
  <c r="C1187" i="346"/>
  <c r="C1188" i="346"/>
  <c r="C1189" i="346"/>
  <c r="C1190" i="346"/>
  <c r="C1191" i="346"/>
  <c r="C1192" i="346"/>
  <c r="C1193" i="346"/>
  <c r="C1194" i="346"/>
  <c r="C1195" i="346"/>
  <c r="C1196" i="346"/>
  <c r="C1197" i="346"/>
  <c r="C1198" i="346"/>
  <c r="C1199" i="346"/>
  <c r="C1200" i="346"/>
  <c r="C1201" i="346"/>
  <c r="C1202" i="346"/>
  <c r="C1203" i="346"/>
  <c r="C1204" i="346"/>
  <c r="C1205" i="346"/>
  <c r="C1206" i="346"/>
  <c r="C1207" i="346"/>
  <c r="C1208" i="346"/>
  <c r="C1209" i="346"/>
  <c r="C1210" i="346"/>
  <c r="C1211" i="346"/>
  <c r="C1212" i="346"/>
  <c r="C1213" i="346"/>
  <c r="C1214" i="346"/>
  <c r="C1215" i="346"/>
  <c r="C1216" i="346"/>
  <c r="C1217" i="346"/>
  <c r="C1218" i="346"/>
  <c r="C1219" i="346"/>
  <c r="C1220" i="346"/>
  <c r="C1221" i="346"/>
  <c r="C1222" i="346"/>
  <c r="C1223" i="346"/>
  <c r="C28" i="349"/>
  <c r="C29" i="349"/>
  <c r="C30" i="349"/>
  <c r="C31" i="349"/>
  <c r="C32" i="349"/>
  <c r="C33" i="349"/>
  <c r="C34" i="349"/>
  <c r="C35" i="349"/>
  <c r="C36" i="349"/>
  <c r="C37" i="349"/>
  <c r="C38" i="349"/>
  <c r="C39" i="349"/>
  <c r="C40" i="349"/>
  <c r="C41" i="349"/>
  <c r="C42" i="349"/>
  <c r="C43" i="349"/>
  <c r="C44" i="349"/>
  <c r="C45" i="349"/>
  <c r="C46" i="349"/>
  <c r="C47" i="349"/>
  <c r="C48" i="349"/>
  <c r="C49" i="349"/>
  <c r="C50" i="349"/>
  <c r="C51" i="349"/>
  <c r="C52" i="349"/>
  <c r="C53" i="349"/>
  <c r="C54" i="349"/>
  <c r="C55" i="349"/>
  <c r="C56" i="349"/>
  <c r="C57" i="349"/>
  <c r="C58" i="349"/>
  <c r="C59" i="349"/>
  <c r="C60" i="349"/>
  <c r="C61" i="349"/>
  <c r="C62" i="349"/>
  <c r="C63" i="349"/>
  <c r="C64" i="349"/>
  <c r="C65" i="349"/>
  <c r="C66" i="349"/>
  <c r="C67" i="349"/>
  <c r="C68" i="349"/>
  <c r="C69" i="349"/>
  <c r="C70" i="349"/>
  <c r="C71" i="349"/>
  <c r="C72" i="349"/>
  <c r="C73" i="349"/>
  <c r="C74" i="349"/>
  <c r="C75" i="349"/>
  <c r="C76" i="349"/>
  <c r="C77" i="349"/>
  <c r="C78" i="349"/>
  <c r="C79" i="349"/>
  <c r="C80" i="349"/>
  <c r="C81" i="349"/>
  <c r="C82" i="349"/>
  <c r="C83" i="349"/>
  <c r="C84" i="349"/>
  <c r="C85" i="349"/>
  <c r="C86" i="349"/>
  <c r="C87" i="349"/>
  <c r="C88" i="349"/>
  <c r="C89" i="349"/>
  <c r="C90" i="349"/>
  <c r="C91" i="349"/>
  <c r="C92" i="349"/>
  <c r="C93" i="349"/>
  <c r="C94" i="349"/>
  <c r="C95" i="349"/>
  <c r="C96" i="349"/>
  <c r="C97" i="349"/>
  <c r="C98" i="349"/>
  <c r="C99" i="349"/>
  <c r="C100" i="349"/>
  <c r="C101" i="349"/>
  <c r="C102" i="349"/>
  <c r="C103" i="349"/>
  <c r="C104" i="349"/>
  <c r="C105" i="349"/>
  <c r="C106" i="349"/>
  <c r="C107" i="349"/>
  <c r="C108" i="349"/>
  <c r="C109" i="349"/>
  <c r="C110" i="349"/>
  <c r="C111" i="349"/>
  <c r="C112" i="349"/>
  <c r="C113" i="349"/>
  <c r="C114" i="349"/>
  <c r="C115" i="349"/>
  <c r="C116" i="349"/>
  <c r="C117" i="349"/>
  <c r="C118" i="349"/>
  <c r="C119" i="349"/>
  <c r="C120" i="349"/>
  <c r="C121" i="349"/>
  <c r="C122" i="349"/>
  <c r="C123" i="349"/>
  <c r="C124" i="349"/>
  <c r="C125" i="349"/>
  <c r="C126" i="349"/>
  <c r="C127" i="349"/>
  <c r="C128" i="349"/>
  <c r="C129" i="349"/>
  <c r="C130" i="349"/>
  <c r="C131" i="349"/>
  <c r="C132" i="349"/>
  <c r="C133" i="349"/>
  <c r="C134" i="349"/>
  <c r="C135" i="349"/>
  <c r="C136" i="349"/>
  <c r="C137" i="349"/>
  <c r="C138" i="349"/>
  <c r="C139" i="349"/>
  <c r="C140" i="349"/>
  <c r="C141" i="349"/>
  <c r="C142" i="349"/>
  <c r="C143" i="349"/>
  <c r="C144" i="349"/>
  <c r="C145" i="349"/>
  <c r="C146" i="349"/>
  <c r="C147" i="349"/>
  <c r="C148" i="349"/>
  <c r="C149" i="349"/>
  <c r="C150" i="349"/>
  <c r="C151" i="349"/>
  <c r="C152" i="349"/>
  <c r="C153" i="349"/>
  <c r="C154" i="349"/>
  <c r="C155" i="349"/>
  <c r="C156" i="349"/>
  <c r="C157" i="349"/>
  <c r="C158" i="349"/>
  <c r="C159" i="349"/>
  <c r="C160" i="349"/>
  <c r="C161" i="349"/>
  <c r="C162" i="349"/>
  <c r="C163" i="349"/>
  <c r="C164" i="349"/>
  <c r="C165" i="349"/>
  <c r="C166" i="349"/>
  <c r="C167" i="349"/>
  <c r="C168" i="349"/>
  <c r="C169" i="349"/>
  <c r="C170" i="349"/>
  <c r="C171" i="349"/>
  <c r="C172" i="349"/>
  <c r="C173" i="349"/>
  <c r="C174" i="349"/>
  <c r="C175" i="349"/>
  <c r="C176" i="349"/>
  <c r="C177" i="349"/>
  <c r="C178" i="349"/>
  <c r="C179" i="349"/>
  <c r="C180" i="349"/>
  <c r="C181" i="349"/>
  <c r="C182" i="349"/>
  <c r="C183" i="349"/>
  <c r="C184" i="349"/>
  <c r="C185" i="349"/>
  <c r="C186" i="349"/>
  <c r="C187" i="349"/>
  <c r="C188" i="349"/>
  <c r="C189" i="349"/>
  <c r="C190" i="349"/>
  <c r="C191" i="349"/>
  <c r="C192" i="349"/>
  <c r="C193" i="349"/>
  <c r="C194" i="349"/>
  <c r="C195" i="349"/>
  <c r="C196" i="349"/>
  <c r="C197" i="349"/>
  <c r="C198" i="349"/>
  <c r="C199" i="349"/>
  <c r="C200" i="349"/>
  <c r="C201" i="349"/>
  <c r="C202" i="349"/>
  <c r="C203" i="349"/>
  <c r="C204" i="349"/>
  <c r="C205" i="349"/>
  <c r="C206" i="349"/>
  <c r="C207" i="349"/>
  <c r="C208" i="349"/>
  <c r="C209" i="349"/>
  <c r="C210" i="349"/>
  <c r="C211" i="349"/>
  <c r="C212" i="349"/>
  <c r="C213" i="349"/>
  <c r="C214" i="349"/>
  <c r="C215" i="349"/>
  <c r="C216" i="349"/>
  <c r="C217" i="349"/>
  <c r="C218" i="349"/>
  <c r="C219" i="349"/>
  <c r="C220" i="349"/>
  <c r="C221" i="349"/>
  <c r="C222" i="349"/>
  <c r="C223" i="349"/>
  <c r="C224" i="349"/>
  <c r="C225" i="349"/>
  <c r="C226" i="349"/>
  <c r="C227" i="349"/>
  <c r="C228" i="349"/>
  <c r="C229" i="349"/>
  <c r="C230" i="349"/>
  <c r="C231" i="349"/>
  <c r="C232" i="349"/>
  <c r="C233" i="349"/>
  <c r="C234" i="349"/>
  <c r="C235" i="349"/>
  <c r="C236" i="349"/>
  <c r="C237" i="349"/>
  <c r="C238" i="349"/>
  <c r="C239" i="349"/>
  <c r="C240" i="349"/>
  <c r="C241" i="349"/>
  <c r="C242" i="349"/>
  <c r="C243" i="349"/>
  <c r="C244" i="349"/>
  <c r="C245" i="349"/>
  <c r="C246" i="349"/>
  <c r="C247" i="349"/>
  <c r="C248" i="349"/>
  <c r="C249" i="349"/>
  <c r="C250" i="349"/>
  <c r="C251" i="349"/>
  <c r="C252" i="349"/>
  <c r="C253" i="349"/>
  <c r="C254" i="349"/>
  <c r="C255" i="349"/>
  <c r="C256" i="349"/>
  <c r="C257" i="349"/>
  <c r="C258" i="349"/>
  <c r="C259" i="349"/>
  <c r="C260" i="349"/>
  <c r="C261" i="349"/>
  <c r="C262" i="349"/>
  <c r="C263" i="349"/>
  <c r="C264" i="349"/>
  <c r="C265" i="349"/>
  <c r="C266" i="349"/>
  <c r="C267" i="349"/>
  <c r="C268" i="349"/>
  <c r="C269" i="349"/>
  <c r="C270" i="349"/>
  <c r="C271" i="349"/>
  <c r="C272" i="349"/>
  <c r="C273" i="349"/>
  <c r="C274" i="349"/>
  <c r="C275" i="349"/>
  <c r="C276" i="349"/>
  <c r="C277" i="349"/>
  <c r="C278" i="349"/>
  <c r="C279" i="349"/>
  <c r="C280" i="349"/>
  <c r="C281" i="349"/>
  <c r="C282" i="349"/>
  <c r="C283" i="349"/>
  <c r="C284" i="349"/>
  <c r="C285" i="349"/>
  <c r="C286" i="349"/>
  <c r="C287" i="349"/>
  <c r="C288" i="349"/>
  <c r="C289" i="349"/>
  <c r="C290" i="349"/>
  <c r="C291" i="349"/>
  <c r="C292" i="349"/>
  <c r="C293" i="349"/>
  <c r="C294" i="349"/>
  <c r="C295" i="349"/>
  <c r="C296" i="349"/>
  <c r="C297" i="349"/>
  <c r="C298" i="349"/>
  <c r="C299" i="349"/>
  <c r="C300" i="349"/>
  <c r="C301" i="349"/>
  <c r="C302" i="349"/>
  <c r="C303" i="349"/>
  <c r="C304" i="349"/>
  <c r="C305" i="349"/>
  <c r="C306" i="349"/>
  <c r="C307" i="349"/>
  <c r="C308" i="349"/>
  <c r="C309" i="349"/>
  <c r="C310" i="349"/>
  <c r="C311" i="349"/>
  <c r="C312" i="349"/>
  <c r="C313" i="349"/>
  <c r="C314" i="349"/>
  <c r="C315" i="349"/>
  <c r="C316" i="349"/>
  <c r="C317" i="349"/>
  <c r="C318" i="349"/>
  <c r="C319" i="349"/>
  <c r="C320" i="349"/>
  <c r="C321" i="349"/>
  <c r="C322" i="349"/>
  <c r="C323" i="349"/>
  <c r="C324" i="349"/>
  <c r="C325" i="349"/>
  <c r="C326" i="349"/>
  <c r="C327" i="349"/>
  <c r="C328" i="349"/>
  <c r="C329" i="349"/>
  <c r="C330" i="349"/>
  <c r="C331" i="349"/>
  <c r="C332" i="349"/>
  <c r="C333" i="349"/>
  <c r="C334" i="349"/>
  <c r="C335" i="349"/>
  <c r="C336" i="349"/>
  <c r="C337" i="349"/>
  <c r="C338" i="349"/>
  <c r="C339" i="349"/>
  <c r="C340" i="349"/>
  <c r="C341" i="349"/>
  <c r="C342" i="349"/>
  <c r="C343" i="349"/>
  <c r="C344" i="349"/>
  <c r="C345" i="349"/>
  <c r="C346" i="349"/>
  <c r="C347" i="349"/>
  <c r="C348" i="349"/>
  <c r="C349" i="349"/>
  <c r="C350" i="349"/>
  <c r="C351" i="349"/>
  <c r="C352" i="349"/>
  <c r="C353" i="349"/>
  <c r="C354" i="349"/>
  <c r="C355" i="349"/>
  <c r="C356" i="349"/>
  <c r="C357" i="349"/>
  <c r="C358" i="349"/>
  <c r="C359" i="349"/>
  <c r="C360" i="349"/>
  <c r="C361" i="349"/>
  <c r="C362" i="349"/>
  <c r="C363" i="349"/>
  <c r="C364" i="349"/>
  <c r="C365" i="349"/>
  <c r="C366" i="349"/>
  <c r="C367" i="349"/>
  <c r="C368" i="349"/>
  <c r="C369" i="349"/>
  <c r="C370" i="349"/>
  <c r="C371" i="349"/>
  <c r="C372" i="349"/>
  <c r="C373" i="349"/>
  <c r="C374" i="349"/>
  <c r="C375" i="349"/>
  <c r="C376" i="349"/>
  <c r="C377" i="349"/>
  <c r="C378" i="349"/>
  <c r="C379" i="349"/>
  <c r="C380" i="349"/>
  <c r="C381" i="349"/>
  <c r="C382" i="349"/>
  <c r="C383" i="349"/>
  <c r="C384" i="349"/>
  <c r="C385" i="349"/>
  <c r="C386" i="349"/>
  <c r="C387" i="349"/>
  <c r="C388" i="349"/>
  <c r="C389" i="349"/>
  <c r="C390" i="349"/>
  <c r="C391" i="349"/>
  <c r="C392" i="349"/>
  <c r="C393" i="349"/>
  <c r="C394" i="349"/>
  <c r="C395" i="349"/>
  <c r="C396" i="349"/>
  <c r="C397" i="349"/>
  <c r="C398" i="349"/>
  <c r="C399" i="349"/>
  <c r="C400" i="349"/>
  <c r="C401" i="349"/>
  <c r="C402" i="349"/>
  <c r="C403" i="349"/>
  <c r="C404" i="349"/>
  <c r="C405" i="349"/>
  <c r="C406" i="349"/>
  <c r="C407" i="349"/>
  <c r="C408" i="349"/>
  <c r="C409" i="349"/>
  <c r="C410" i="349"/>
  <c r="C411" i="349"/>
  <c r="C412" i="349"/>
  <c r="C413" i="349"/>
  <c r="C414" i="349"/>
  <c r="C415" i="349"/>
  <c r="C416" i="349"/>
  <c r="C417" i="349"/>
  <c r="C418" i="349"/>
  <c r="C419" i="349"/>
  <c r="C420" i="349"/>
  <c r="C421" i="349"/>
  <c r="C422" i="349"/>
  <c r="C423" i="349"/>
  <c r="C424" i="349"/>
  <c r="C425" i="349"/>
  <c r="C426" i="349"/>
  <c r="C427" i="349"/>
  <c r="C428" i="349"/>
  <c r="C429" i="349"/>
  <c r="C430" i="349"/>
  <c r="C431" i="349"/>
  <c r="C432" i="349"/>
  <c r="C433" i="349"/>
  <c r="C434" i="349"/>
  <c r="C435" i="349"/>
  <c r="C436" i="349"/>
  <c r="C437" i="349"/>
  <c r="C438" i="349"/>
  <c r="C439" i="349"/>
  <c r="C440" i="349"/>
  <c r="C441" i="349"/>
  <c r="C442" i="349"/>
  <c r="C443" i="349"/>
  <c r="C444" i="349"/>
  <c r="C445" i="349"/>
  <c r="C446" i="349"/>
  <c r="C447" i="349"/>
  <c r="C448" i="349"/>
  <c r="C449" i="349"/>
  <c r="C450" i="349"/>
  <c r="C451" i="349"/>
  <c r="C452" i="349"/>
  <c r="C453" i="349"/>
  <c r="C454" i="349"/>
  <c r="C455" i="349"/>
  <c r="C456" i="349"/>
  <c r="C457" i="349"/>
  <c r="C458" i="349"/>
  <c r="C459" i="349"/>
  <c r="C460" i="349"/>
  <c r="C461" i="349"/>
  <c r="C462" i="349"/>
  <c r="C463" i="349"/>
  <c r="C464" i="349"/>
  <c r="C465" i="349"/>
  <c r="C466" i="349"/>
  <c r="C467" i="349"/>
  <c r="C468" i="349"/>
  <c r="C469" i="349"/>
  <c r="C470" i="349"/>
  <c r="C471" i="349"/>
  <c r="C472" i="349"/>
  <c r="C473" i="349"/>
  <c r="C474" i="349"/>
  <c r="C475" i="349"/>
  <c r="C476" i="349"/>
  <c r="C477" i="349"/>
  <c r="C478" i="349"/>
  <c r="C479" i="349"/>
  <c r="C480" i="349"/>
  <c r="C481" i="349"/>
  <c r="C482" i="349"/>
  <c r="C483" i="349"/>
  <c r="C484" i="349"/>
  <c r="C485" i="349"/>
  <c r="C486" i="349"/>
  <c r="C487" i="349"/>
  <c r="C488" i="349"/>
  <c r="C489" i="349"/>
  <c r="C490" i="349"/>
  <c r="C491" i="349"/>
  <c r="C492" i="349"/>
  <c r="C493" i="349"/>
  <c r="C494" i="349"/>
  <c r="C495" i="349"/>
  <c r="C496" i="349"/>
  <c r="C497" i="349"/>
  <c r="C498" i="349"/>
  <c r="C499" i="349"/>
  <c r="C500" i="349"/>
  <c r="C501" i="349"/>
  <c r="C502" i="349"/>
  <c r="C503" i="349"/>
  <c r="C504" i="349"/>
  <c r="C505" i="349"/>
  <c r="C506" i="349"/>
  <c r="C507" i="349"/>
  <c r="C508" i="349"/>
  <c r="C509" i="349"/>
  <c r="C510" i="349"/>
  <c r="C511" i="349"/>
  <c r="C512" i="349"/>
  <c r="C513" i="349"/>
  <c r="C514" i="349"/>
  <c r="C515" i="349"/>
  <c r="C516" i="349"/>
  <c r="C517" i="349"/>
  <c r="C518" i="349"/>
  <c r="C519" i="349"/>
  <c r="C520" i="349"/>
  <c r="C521" i="349"/>
  <c r="C522" i="349"/>
  <c r="C523" i="349"/>
  <c r="C524" i="349"/>
  <c r="C525" i="349"/>
  <c r="C526" i="349"/>
  <c r="C527" i="349"/>
  <c r="C528" i="349"/>
  <c r="C529" i="349"/>
  <c r="C530" i="349"/>
  <c r="C531" i="349"/>
  <c r="C532" i="349"/>
  <c r="C533" i="349"/>
  <c r="C534" i="349"/>
  <c r="C535" i="349"/>
  <c r="C536" i="349"/>
  <c r="C537" i="349"/>
  <c r="C538" i="349"/>
  <c r="C539" i="349"/>
  <c r="C540" i="349"/>
  <c r="C541" i="349"/>
  <c r="C542" i="349"/>
  <c r="C543" i="349"/>
  <c r="C544" i="349"/>
  <c r="C545" i="349"/>
  <c r="C546" i="349"/>
  <c r="C547" i="349"/>
  <c r="C548" i="349"/>
  <c r="C549" i="349"/>
  <c r="C550" i="349"/>
  <c r="C551" i="349"/>
  <c r="C552" i="349"/>
  <c r="C553" i="349"/>
  <c r="C554" i="349"/>
  <c r="C555" i="349"/>
  <c r="C556" i="349"/>
  <c r="C557" i="349"/>
  <c r="C558" i="349"/>
  <c r="C559" i="349"/>
  <c r="C560" i="349"/>
  <c r="C561" i="349"/>
  <c r="C562" i="349"/>
  <c r="C563" i="349"/>
  <c r="C564" i="349"/>
  <c r="C565" i="349"/>
  <c r="C566" i="349"/>
  <c r="C567" i="349"/>
  <c r="C568" i="349"/>
  <c r="C569" i="349"/>
  <c r="C570" i="349"/>
  <c r="C571" i="349"/>
  <c r="C572" i="349"/>
  <c r="C573" i="349"/>
  <c r="C574" i="349"/>
  <c r="C575" i="349"/>
  <c r="C576" i="349"/>
  <c r="C577" i="349"/>
  <c r="C578" i="349"/>
  <c r="C579" i="349"/>
  <c r="C580" i="349"/>
  <c r="C581" i="349"/>
  <c r="C582" i="349"/>
  <c r="C583" i="349"/>
  <c r="C584" i="349"/>
  <c r="C585" i="349"/>
  <c r="C586" i="349"/>
  <c r="C587" i="349"/>
  <c r="C588" i="349"/>
  <c r="C589" i="349"/>
  <c r="C590" i="349"/>
  <c r="C591" i="349"/>
  <c r="C592" i="349"/>
  <c r="C593" i="349"/>
  <c r="C594" i="349"/>
  <c r="C595" i="349"/>
  <c r="C596" i="349"/>
  <c r="C597" i="349"/>
  <c r="C598" i="349"/>
  <c r="C599" i="349"/>
  <c r="C600" i="349"/>
  <c r="C601" i="349"/>
  <c r="C602" i="349"/>
  <c r="C603" i="349"/>
  <c r="C604" i="349"/>
  <c r="C605" i="349"/>
  <c r="C606" i="349"/>
  <c r="C607" i="349"/>
  <c r="C608" i="349"/>
  <c r="C609" i="349"/>
  <c r="C610" i="349"/>
  <c r="C611" i="349"/>
  <c r="C612" i="349"/>
  <c r="C613" i="349"/>
  <c r="C614" i="349"/>
  <c r="C615" i="349"/>
  <c r="C616" i="349"/>
  <c r="C617" i="349"/>
  <c r="C618" i="349"/>
  <c r="C619" i="349"/>
  <c r="C620" i="349"/>
  <c r="C621" i="349"/>
  <c r="C622" i="349"/>
  <c r="C623" i="349"/>
  <c r="C624" i="349"/>
  <c r="C625" i="349"/>
  <c r="C626" i="349"/>
  <c r="C627" i="349"/>
  <c r="C628" i="349"/>
  <c r="C629" i="349"/>
  <c r="C630" i="349"/>
  <c r="C631" i="349"/>
  <c r="C632" i="349"/>
  <c r="C633" i="349"/>
  <c r="C634" i="349"/>
  <c r="C635" i="349"/>
  <c r="C636" i="349"/>
  <c r="C637" i="349"/>
  <c r="C638" i="349"/>
  <c r="C639" i="349"/>
  <c r="C640" i="349"/>
  <c r="C641" i="349"/>
  <c r="C642" i="349"/>
  <c r="C643" i="349"/>
  <c r="C644" i="349"/>
  <c r="C645" i="349"/>
  <c r="C646" i="349"/>
  <c r="C647" i="349"/>
  <c r="C648" i="349"/>
  <c r="C649" i="349"/>
  <c r="C650" i="349"/>
  <c r="C651" i="349"/>
  <c r="C652" i="349"/>
  <c r="C653" i="349"/>
  <c r="C654" i="349"/>
  <c r="C655" i="349"/>
  <c r="C656" i="349"/>
  <c r="C657" i="349"/>
  <c r="C658" i="349"/>
  <c r="C659" i="349"/>
  <c r="C660" i="349"/>
  <c r="C661" i="349"/>
  <c r="C662" i="349"/>
  <c r="C663" i="349"/>
  <c r="C664" i="349"/>
  <c r="C665" i="349"/>
  <c r="C666" i="349"/>
  <c r="C667" i="349"/>
  <c r="C668" i="349"/>
  <c r="C669" i="349"/>
  <c r="C670" i="349"/>
  <c r="C671" i="349"/>
  <c r="C672" i="349"/>
  <c r="C673" i="349"/>
  <c r="C674" i="349"/>
  <c r="C675" i="349"/>
  <c r="C676" i="349"/>
  <c r="C677" i="349"/>
  <c r="C678" i="349"/>
  <c r="C679" i="349"/>
  <c r="C680" i="349"/>
  <c r="C681" i="349"/>
  <c r="C682" i="349"/>
  <c r="C683" i="349"/>
  <c r="C684" i="349"/>
  <c r="C685" i="349"/>
  <c r="C686" i="349"/>
  <c r="C687" i="349"/>
  <c r="C688" i="349"/>
  <c r="C689" i="349"/>
  <c r="C690" i="349"/>
  <c r="C691" i="349"/>
  <c r="C692" i="349"/>
  <c r="C693" i="349"/>
  <c r="C694" i="349"/>
  <c r="C695" i="349"/>
  <c r="C696" i="349"/>
  <c r="C697" i="349"/>
  <c r="C698" i="349"/>
  <c r="C699" i="349"/>
  <c r="C700" i="349"/>
  <c r="C701" i="349"/>
  <c r="C702" i="349"/>
  <c r="C703" i="349"/>
  <c r="C704" i="349"/>
  <c r="C705" i="349"/>
  <c r="C706" i="349"/>
  <c r="C707" i="349"/>
  <c r="C708" i="349"/>
  <c r="C709" i="349"/>
  <c r="C710" i="349"/>
  <c r="C711" i="349"/>
  <c r="C712" i="349"/>
  <c r="C713" i="349"/>
  <c r="C714" i="349"/>
  <c r="C715" i="349"/>
  <c r="C716" i="349"/>
  <c r="C717" i="349"/>
  <c r="C718" i="349"/>
  <c r="C719" i="349"/>
  <c r="C720" i="349"/>
  <c r="C721" i="349"/>
  <c r="C722" i="349"/>
  <c r="C723" i="349"/>
  <c r="C724" i="349"/>
  <c r="C725" i="349"/>
  <c r="C726" i="349"/>
  <c r="C727" i="349"/>
  <c r="C728" i="349"/>
  <c r="C729" i="349"/>
  <c r="C730" i="349"/>
  <c r="C731" i="349"/>
  <c r="C732" i="349"/>
  <c r="C733" i="349"/>
  <c r="C734" i="349"/>
  <c r="C735" i="349"/>
  <c r="C736" i="349"/>
  <c r="C737" i="349"/>
  <c r="C738" i="349"/>
  <c r="C739" i="349"/>
  <c r="C740" i="349"/>
  <c r="C741" i="349"/>
  <c r="C742" i="349"/>
  <c r="C743" i="349"/>
  <c r="C744" i="349"/>
  <c r="C745" i="349"/>
  <c r="C746" i="349"/>
  <c r="C747" i="349"/>
  <c r="C748" i="349"/>
  <c r="C749" i="349"/>
  <c r="C750" i="349"/>
  <c r="C751" i="349"/>
  <c r="C752" i="349"/>
  <c r="C753" i="349"/>
  <c r="C754" i="349"/>
  <c r="C755" i="349"/>
  <c r="C756" i="349"/>
  <c r="C757" i="349"/>
  <c r="C758" i="349"/>
  <c r="C759" i="349"/>
  <c r="C760" i="349"/>
  <c r="C761" i="349"/>
  <c r="C762" i="349"/>
  <c r="C763" i="349"/>
  <c r="C764" i="349"/>
  <c r="C765" i="349"/>
  <c r="C766" i="349"/>
  <c r="C767" i="349"/>
  <c r="C768" i="349"/>
  <c r="C769" i="349"/>
  <c r="C770" i="349"/>
  <c r="C771" i="349"/>
  <c r="C772" i="349"/>
  <c r="C773" i="349"/>
  <c r="C774" i="349"/>
  <c r="C775" i="349"/>
  <c r="C776" i="349"/>
  <c r="C777" i="349"/>
  <c r="C778" i="349"/>
  <c r="C779" i="349"/>
  <c r="C780" i="349"/>
  <c r="C781" i="349"/>
  <c r="C782" i="349"/>
  <c r="C783" i="349"/>
  <c r="C784" i="349"/>
  <c r="C785" i="349"/>
  <c r="C786" i="349"/>
  <c r="C787" i="349"/>
  <c r="C788" i="349"/>
  <c r="C789" i="349"/>
  <c r="C790" i="349"/>
  <c r="C791" i="349"/>
  <c r="C792" i="349"/>
  <c r="C793" i="349"/>
  <c r="C794" i="349"/>
  <c r="C795" i="349"/>
  <c r="C796" i="349"/>
  <c r="C797" i="349"/>
  <c r="C798" i="349"/>
  <c r="C799" i="349"/>
  <c r="C800" i="349"/>
  <c r="C801" i="349"/>
  <c r="C802" i="349"/>
  <c r="C803" i="349"/>
  <c r="C804" i="349"/>
  <c r="C805" i="349"/>
  <c r="C806" i="349"/>
  <c r="C807" i="349"/>
  <c r="C808" i="349"/>
  <c r="C809" i="349"/>
  <c r="C810" i="349"/>
  <c r="C811" i="349"/>
  <c r="C812" i="349"/>
  <c r="C813" i="349"/>
  <c r="C814" i="349"/>
  <c r="C815" i="349"/>
  <c r="C816" i="349"/>
  <c r="C817" i="349"/>
  <c r="C818" i="349"/>
  <c r="C819" i="349"/>
  <c r="C820" i="349"/>
  <c r="C821" i="349"/>
  <c r="C822" i="349"/>
  <c r="C823" i="349"/>
  <c r="C824" i="349"/>
  <c r="C825" i="349"/>
  <c r="C826" i="349"/>
  <c r="C827" i="349"/>
  <c r="C828" i="349"/>
  <c r="C829" i="349"/>
  <c r="C830" i="349"/>
  <c r="C831" i="349"/>
  <c r="C832" i="349"/>
  <c r="C833" i="349"/>
  <c r="C834" i="349"/>
  <c r="C835" i="349"/>
  <c r="C836" i="349"/>
  <c r="C837" i="349"/>
  <c r="C838" i="349"/>
  <c r="C839" i="349"/>
  <c r="C840" i="349"/>
  <c r="C841" i="349"/>
  <c r="C842" i="349"/>
  <c r="C843" i="349"/>
  <c r="C844" i="349"/>
  <c r="C845" i="349"/>
  <c r="C846" i="349"/>
  <c r="C847" i="349"/>
  <c r="C848" i="349"/>
  <c r="C849" i="349"/>
  <c r="C850" i="349"/>
  <c r="C851" i="349"/>
  <c r="C852" i="349"/>
  <c r="C853" i="349"/>
  <c r="C854" i="349"/>
  <c r="C855" i="349"/>
  <c r="C856" i="349"/>
  <c r="C857" i="349"/>
  <c r="C858" i="349"/>
  <c r="C859" i="349"/>
  <c r="C860" i="349"/>
  <c r="C861" i="349"/>
  <c r="C862" i="349"/>
  <c r="C863" i="349"/>
  <c r="C864" i="349"/>
  <c r="C865" i="349"/>
  <c r="C866" i="349"/>
  <c r="C867" i="349"/>
  <c r="C868" i="349"/>
  <c r="C869" i="349"/>
  <c r="C870" i="349"/>
  <c r="C871" i="349"/>
  <c r="C872" i="349"/>
  <c r="C873" i="349"/>
  <c r="C874" i="349"/>
  <c r="C875" i="349"/>
  <c r="C876" i="349"/>
  <c r="C877" i="349"/>
  <c r="C878" i="349"/>
  <c r="C879" i="349"/>
  <c r="C880" i="349"/>
  <c r="C881" i="349"/>
  <c r="C882" i="349"/>
  <c r="C883" i="349"/>
  <c r="C884" i="349"/>
  <c r="C885" i="349"/>
  <c r="C886" i="349"/>
  <c r="C887" i="349"/>
  <c r="C888" i="349"/>
  <c r="C889" i="349"/>
  <c r="C890" i="349"/>
  <c r="C891" i="349"/>
  <c r="C892" i="349"/>
  <c r="C893" i="349"/>
  <c r="C894" i="349"/>
  <c r="C895" i="349"/>
  <c r="C896" i="349"/>
  <c r="C897" i="349"/>
  <c r="C898" i="349"/>
  <c r="C899" i="349"/>
  <c r="C900" i="349"/>
  <c r="C901" i="349"/>
  <c r="C902" i="349"/>
  <c r="C903" i="349"/>
  <c r="C904" i="349"/>
  <c r="C905" i="349"/>
  <c r="C906" i="349"/>
  <c r="C907" i="349"/>
  <c r="C908" i="349"/>
  <c r="C909" i="349"/>
  <c r="C910" i="349"/>
  <c r="C911" i="349"/>
  <c r="C912" i="349"/>
  <c r="C913" i="349"/>
  <c r="C914" i="349"/>
  <c r="C915" i="349"/>
  <c r="C916" i="349"/>
  <c r="C917" i="349"/>
  <c r="C918" i="349"/>
  <c r="C919" i="349"/>
  <c r="C920" i="349"/>
  <c r="C921" i="349"/>
  <c r="C922" i="349"/>
  <c r="C923" i="349"/>
  <c r="C924" i="349"/>
  <c r="C925" i="349"/>
  <c r="C926" i="349"/>
  <c r="C927" i="349"/>
  <c r="C928" i="349"/>
  <c r="C929" i="349"/>
  <c r="C930" i="349"/>
  <c r="C931" i="349"/>
  <c r="C932" i="349"/>
  <c r="C933" i="349"/>
  <c r="C934" i="349"/>
  <c r="C935" i="349"/>
  <c r="C936" i="349"/>
  <c r="C937" i="349"/>
  <c r="C938" i="349"/>
  <c r="C939" i="349"/>
  <c r="C940" i="349"/>
  <c r="C941" i="349"/>
  <c r="C942" i="349"/>
  <c r="C943" i="349"/>
  <c r="C944" i="349"/>
  <c r="C945" i="349"/>
  <c r="C946" i="349"/>
  <c r="C947" i="349"/>
  <c r="C948" i="349"/>
  <c r="C949" i="349"/>
  <c r="C950" i="349"/>
  <c r="C951" i="349"/>
  <c r="C952" i="349"/>
  <c r="C953" i="349"/>
  <c r="C954" i="349"/>
  <c r="C955" i="349"/>
  <c r="C956" i="349"/>
  <c r="C957" i="349"/>
  <c r="C958" i="349"/>
  <c r="C959" i="349"/>
  <c r="C960" i="349"/>
  <c r="C961" i="349"/>
  <c r="C962" i="349"/>
  <c r="C963" i="349"/>
  <c r="C964" i="349"/>
  <c r="C965" i="349"/>
  <c r="C966" i="349"/>
  <c r="C967" i="349"/>
  <c r="C968" i="349"/>
  <c r="C969" i="349"/>
  <c r="C970" i="349"/>
  <c r="C971" i="349"/>
  <c r="C972" i="349"/>
  <c r="C973" i="349"/>
  <c r="C974" i="349"/>
  <c r="C975" i="349"/>
  <c r="C976" i="349"/>
  <c r="C977" i="349"/>
  <c r="C978" i="349"/>
  <c r="C979" i="349"/>
  <c r="C980" i="349"/>
  <c r="C981" i="349"/>
  <c r="C982" i="349"/>
  <c r="C983" i="349"/>
  <c r="C984" i="349"/>
  <c r="C985" i="349"/>
  <c r="C986" i="349"/>
  <c r="C987" i="349"/>
  <c r="C988" i="349"/>
  <c r="C989" i="349"/>
  <c r="C990" i="349"/>
  <c r="C991" i="349"/>
  <c r="C992" i="349"/>
  <c r="C993" i="349"/>
  <c r="C994" i="349"/>
  <c r="C995" i="349"/>
  <c r="C996" i="349"/>
  <c r="C997" i="349"/>
  <c r="C998" i="349"/>
  <c r="C999" i="349"/>
  <c r="C1000" i="349"/>
  <c r="C1001" i="349"/>
  <c r="C1002" i="349"/>
  <c r="C1003" i="349"/>
  <c r="C1004" i="349"/>
  <c r="C1005" i="349"/>
  <c r="C1006" i="349"/>
  <c r="C1007" i="349"/>
  <c r="C1008" i="349"/>
  <c r="C1009" i="349"/>
  <c r="C1010" i="349"/>
  <c r="C1011" i="349"/>
  <c r="C1012" i="349"/>
  <c r="C1013" i="349"/>
  <c r="C1014" i="349"/>
  <c r="C1015" i="349"/>
  <c r="C1016" i="349"/>
  <c r="C1017" i="349"/>
  <c r="C1018" i="349"/>
  <c r="C1019" i="349"/>
  <c r="C1020" i="349"/>
  <c r="C1021" i="349"/>
  <c r="C1022" i="349"/>
  <c r="C1023" i="349"/>
  <c r="C1024" i="349"/>
  <c r="C1025" i="349"/>
  <c r="C1026" i="349"/>
  <c r="C1027" i="349"/>
  <c r="C1028" i="349"/>
  <c r="C1029" i="349"/>
  <c r="C1030" i="349"/>
  <c r="C1031" i="349"/>
  <c r="C1032" i="349"/>
  <c r="C1033" i="349"/>
  <c r="C1034" i="349"/>
  <c r="C1035" i="349"/>
  <c r="C1036" i="349"/>
  <c r="C1037" i="349"/>
  <c r="C1038" i="349"/>
  <c r="C1039" i="349"/>
  <c r="C1040" i="349"/>
  <c r="C1041" i="349"/>
  <c r="C1042" i="349"/>
  <c r="C1043" i="349"/>
  <c r="C1044" i="349"/>
  <c r="C1045" i="349"/>
  <c r="C1046" i="349"/>
  <c r="C1047" i="349"/>
  <c r="C1048" i="349"/>
  <c r="C1049" i="349"/>
  <c r="C1050" i="349"/>
  <c r="C1051" i="349"/>
  <c r="C1052" i="349"/>
  <c r="C1053" i="349"/>
  <c r="C1054" i="349"/>
  <c r="C1055" i="349"/>
  <c r="C1056" i="349"/>
  <c r="C1057" i="349"/>
  <c r="C1058" i="349"/>
  <c r="C1059" i="349"/>
  <c r="C1060" i="349"/>
  <c r="C1061" i="349"/>
  <c r="C1062" i="349"/>
  <c r="C1063" i="349"/>
  <c r="C1064" i="349"/>
  <c r="C1065" i="349"/>
  <c r="C1066" i="349"/>
  <c r="C1067" i="349"/>
  <c r="C1068" i="349"/>
  <c r="C1069" i="349"/>
  <c r="C1070" i="349"/>
  <c r="C1071" i="349"/>
  <c r="C1072" i="349"/>
  <c r="C1073" i="349"/>
  <c r="C1074" i="349"/>
  <c r="C1075" i="349"/>
  <c r="C1076" i="349"/>
  <c r="C1077" i="349"/>
  <c r="C1078" i="349"/>
  <c r="C1079" i="349"/>
  <c r="C1080" i="349"/>
  <c r="C1081" i="349"/>
  <c r="C1082" i="349"/>
  <c r="C1083" i="349"/>
  <c r="C1084" i="349"/>
  <c r="C1085" i="349"/>
  <c r="C1086" i="349"/>
  <c r="C1087" i="349"/>
  <c r="C1088" i="349"/>
  <c r="C1089" i="349"/>
  <c r="C1090" i="349"/>
  <c r="C1091" i="349"/>
  <c r="C1092" i="349"/>
  <c r="C1093" i="349"/>
  <c r="C1094" i="349"/>
  <c r="C1095" i="349"/>
  <c r="C1096" i="349"/>
  <c r="C1097" i="349"/>
  <c r="C1098" i="349"/>
  <c r="C1099" i="349"/>
  <c r="C1100" i="349"/>
  <c r="C1101" i="349"/>
  <c r="C1102" i="349"/>
  <c r="C1103" i="349"/>
  <c r="C1104" i="349"/>
  <c r="C1105" i="349"/>
  <c r="C1106" i="349"/>
  <c r="C1107" i="349"/>
  <c r="C1108" i="349"/>
  <c r="C1109" i="349"/>
  <c r="C1110" i="349"/>
  <c r="C1111" i="349"/>
  <c r="C1112" i="349"/>
  <c r="C1113" i="349"/>
  <c r="C1114" i="349"/>
  <c r="C1115" i="349"/>
  <c r="C1116" i="349"/>
  <c r="C1117" i="349"/>
  <c r="C1118" i="349"/>
  <c r="C1119" i="349"/>
  <c r="C1120" i="349"/>
  <c r="C1121" i="349"/>
  <c r="C1122" i="349"/>
  <c r="C1123" i="349"/>
  <c r="C1124" i="349"/>
  <c r="C1125" i="349"/>
  <c r="C1126" i="349"/>
  <c r="C1127" i="349"/>
  <c r="C1128" i="349"/>
  <c r="C1129" i="349"/>
  <c r="C1130" i="349"/>
  <c r="C1131" i="349"/>
  <c r="C1132" i="349"/>
  <c r="C1133" i="349"/>
  <c r="C1134" i="349"/>
  <c r="C1135" i="349"/>
  <c r="C1136" i="349"/>
  <c r="C1137" i="349"/>
  <c r="C1138" i="349"/>
  <c r="C1139" i="349"/>
  <c r="C1140" i="349"/>
  <c r="C1141" i="349"/>
  <c r="C1142" i="349"/>
  <c r="C1143" i="349"/>
  <c r="C1144" i="349"/>
  <c r="C1145" i="349"/>
  <c r="C1146" i="349"/>
  <c r="C1147" i="349"/>
  <c r="C1148" i="349"/>
  <c r="C1149" i="349"/>
  <c r="C1150" i="349"/>
  <c r="C1151" i="349"/>
  <c r="C1152" i="349"/>
  <c r="C1153" i="349"/>
  <c r="C1154" i="349"/>
  <c r="C1155" i="349"/>
  <c r="C1156" i="349"/>
  <c r="C1157" i="349"/>
  <c r="C1158" i="349"/>
  <c r="C1159" i="349"/>
  <c r="C1160" i="349"/>
  <c r="C1161" i="349"/>
  <c r="C1162" i="349"/>
  <c r="C1163" i="349"/>
  <c r="C1164" i="349"/>
  <c r="C1165" i="349"/>
  <c r="C1166" i="349"/>
  <c r="C1167" i="349"/>
  <c r="C1168" i="349"/>
  <c r="C1169" i="349"/>
  <c r="C1170" i="349"/>
  <c r="C1171" i="349"/>
  <c r="C1172" i="349"/>
  <c r="C1173" i="349"/>
  <c r="C1174" i="349"/>
  <c r="C1175" i="349"/>
  <c r="C1176" i="349"/>
  <c r="C1177" i="349"/>
  <c r="C1178" i="349"/>
  <c r="C1179" i="349"/>
  <c r="C1180" i="349"/>
  <c r="C1181" i="349"/>
  <c r="C1182" i="349"/>
  <c r="C1183" i="349"/>
  <c r="C1184" i="349"/>
  <c r="C1185" i="349"/>
  <c r="C1186" i="349"/>
  <c r="C1187" i="349"/>
  <c r="C1188" i="349"/>
  <c r="C1189" i="349"/>
  <c r="C1190" i="349"/>
  <c r="C1191" i="349"/>
  <c r="C1192" i="349"/>
  <c r="C1193" i="349"/>
  <c r="C1194" i="349"/>
  <c r="C1195" i="349"/>
  <c r="C1196" i="349"/>
  <c r="C1197" i="349"/>
  <c r="C1198" i="349"/>
  <c r="C1199" i="349"/>
  <c r="C1200" i="349"/>
  <c r="C1201" i="349"/>
  <c r="C1202" i="349"/>
  <c r="C1203" i="349"/>
  <c r="C1204" i="349"/>
  <c r="C1205" i="349"/>
  <c r="C1206" i="349"/>
  <c r="C1207" i="349"/>
  <c r="C1208" i="349"/>
  <c r="C1209" i="349"/>
  <c r="C1210" i="349"/>
  <c r="C1211" i="349"/>
  <c r="C1212" i="349"/>
  <c r="C1213" i="349"/>
  <c r="C1214" i="349"/>
  <c r="C1215" i="349"/>
  <c r="C1216" i="349"/>
  <c r="C1217" i="349"/>
  <c r="C1218" i="349"/>
  <c r="C1219" i="349"/>
  <c r="C1220" i="349"/>
  <c r="C1221" i="349"/>
  <c r="C1222" i="349"/>
  <c r="C1223" i="349"/>
  <c r="C1224" i="349"/>
  <c r="C1225" i="349"/>
  <c r="C1226" i="349"/>
  <c r="C26" i="349"/>
  <c r="C27" i="349"/>
  <c r="D23" i="332" l="1"/>
  <c r="M3" i="360"/>
  <c r="C126" i="360"/>
  <c r="C125" i="360"/>
  <c r="C124" i="360"/>
  <c r="C123" i="360"/>
  <c r="C122" i="360"/>
  <c r="C121" i="360"/>
  <c r="C120" i="360"/>
  <c r="C119" i="360"/>
  <c r="C118" i="360"/>
  <c r="C117" i="360"/>
  <c r="C116" i="360"/>
  <c r="C115" i="360"/>
  <c r="C114" i="360"/>
  <c r="C113" i="360"/>
  <c r="C112" i="360"/>
  <c r="C111" i="360"/>
  <c r="C110" i="360"/>
  <c r="C109" i="360"/>
  <c r="C108" i="360"/>
  <c r="C107" i="360"/>
  <c r="C106" i="360"/>
  <c r="C105" i="360"/>
  <c r="C104" i="360"/>
  <c r="C103" i="360"/>
  <c r="C102" i="360"/>
  <c r="C101" i="360"/>
  <c r="C100" i="360"/>
  <c r="C99" i="360"/>
  <c r="C98" i="360"/>
  <c r="C97" i="360"/>
  <c r="C96" i="360"/>
  <c r="C95" i="360"/>
  <c r="C94" i="360"/>
  <c r="C93" i="360"/>
  <c r="C92" i="360"/>
  <c r="C91" i="360"/>
  <c r="C90" i="360"/>
  <c r="C89" i="360"/>
  <c r="C88" i="360"/>
  <c r="C87" i="360"/>
  <c r="C86" i="360"/>
  <c r="C85" i="360"/>
  <c r="C84" i="360"/>
  <c r="C83" i="360"/>
  <c r="C82" i="360"/>
  <c r="C81" i="360"/>
  <c r="C80" i="360"/>
  <c r="C79" i="360"/>
  <c r="C78" i="360"/>
  <c r="C77" i="360"/>
  <c r="C76" i="360"/>
  <c r="C75" i="360"/>
  <c r="C74" i="360"/>
  <c r="C73" i="360"/>
  <c r="C72" i="360"/>
  <c r="C71" i="360"/>
  <c r="C70" i="360"/>
  <c r="C69" i="360"/>
  <c r="C68" i="360"/>
  <c r="C67" i="360"/>
  <c r="C66" i="360"/>
  <c r="C65" i="360"/>
  <c r="C64" i="360"/>
  <c r="C63" i="360"/>
  <c r="C62" i="360"/>
  <c r="C61" i="360"/>
  <c r="C60" i="360"/>
  <c r="C59" i="360"/>
  <c r="C58" i="360"/>
  <c r="C57" i="360"/>
  <c r="C56" i="360"/>
  <c r="C55" i="360"/>
  <c r="C54" i="360"/>
  <c r="C53" i="360"/>
  <c r="C52" i="360"/>
  <c r="C51" i="360"/>
  <c r="C50" i="360"/>
  <c r="C49" i="360"/>
  <c r="C48" i="360"/>
  <c r="C47" i="360"/>
  <c r="C46" i="360"/>
  <c r="C45" i="360"/>
  <c r="C44" i="360"/>
  <c r="C43" i="360"/>
  <c r="C42" i="360"/>
  <c r="C41" i="360"/>
  <c r="C40" i="360"/>
  <c r="C39" i="360"/>
  <c r="C38" i="360"/>
  <c r="C37" i="360"/>
  <c r="C36" i="360"/>
  <c r="C35" i="360"/>
  <c r="C34" i="360"/>
  <c r="C33" i="360"/>
  <c r="C32" i="360"/>
  <c r="C31" i="360"/>
  <c r="C30" i="360"/>
  <c r="C29" i="360"/>
  <c r="C28" i="360"/>
  <c r="C27" i="360"/>
  <c r="C26" i="360"/>
  <c r="C22" i="360"/>
  <c r="D22" i="360" s="1"/>
  <c r="C21" i="360"/>
  <c r="D21" i="360" s="1"/>
  <c r="C20" i="360"/>
  <c r="D20" i="360" s="1"/>
  <c r="C19" i="360"/>
  <c r="D19" i="360" s="1"/>
  <c r="C18" i="360"/>
  <c r="D18" i="360" s="1"/>
  <c r="C17" i="360"/>
  <c r="D17" i="360" s="1"/>
  <c r="C16" i="360"/>
  <c r="D16" i="360" s="1"/>
  <c r="C15" i="360"/>
  <c r="D15" i="360" s="1"/>
  <c r="C14" i="360"/>
  <c r="D14" i="360" s="1"/>
  <c r="C13" i="360"/>
  <c r="D13" i="360" s="1"/>
  <c r="C12" i="360"/>
  <c r="D12" i="360" s="1"/>
  <c r="C11" i="360"/>
  <c r="D11" i="360" s="1"/>
  <c r="C10" i="360"/>
  <c r="D10" i="360" s="1"/>
  <c r="C9" i="360"/>
  <c r="D9" i="360" s="1"/>
  <c r="C8" i="360"/>
  <c r="D8" i="360" s="1"/>
  <c r="C7" i="360"/>
  <c r="D7" i="360" s="1"/>
  <c r="C6" i="360"/>
  <c r="D6" i="360" s="1"/>
  <c r="C5" i="360"/>
  <c r="D5" i="360" s="1"/>
  <c r="C4" i="360"/>
  <c r="D4" i="360" s="1"/>
  <c r="C3" i="360"/>
  <c r="D3" i="360" s="1"/>
  <c r="C2" i="360"/>
  <c r="D2" i="360" s="1"/>
  <c r="M3" i="349"/>
  <c r="C22" i="349"/>
  <c r="D22" i="349" s="1"/>
  <c r="C21" i="349"/>
  <c r="D21" i="349" s="1"/>
  <c r="C20" i="349"/>
  <c r="D20" i="349" s="1"/>
  <c r="C19" i="349"/>
  <c r="D19" i="349" s="1"/>
  <c r="C18" i="349"/>
  <c r="D18" i="349" s="1"/>
  <c r="C17" i="349"/>
  <c r="D17" i="349" s="1"/>
  <c r="C16" i="349"/>
  <c r="D16" i="349" s="1"/>
  <c r="C15" i="349"/>
  <c r="D15" i="349" s="1"/>
  <c r="C14" i="349"/>
  <c r="D14" i="349" s="1"/>
  <c r="C13" i="349"/>
  <c r="D13" i="349" s="1"/>
  <c r="C12" i="349"/>
  <c r="D12" i="349" s="1"/>
  <c r="C11" i="349"/>
  <c r="D11" i="349" s="1"/>
  <c r="C10" i="349"/>
  <c r="D10" i="349" s="1"/>
  <c r="C9" i="349"/>
  <c r="D9" i="349" s="1"/>
  <c r="C8" i="349"/>
  <c r="D8" i="349" s="1"/>
  <c r="C7" i="349"/>
  <c r="D7" i="349" s="1"/>
  <c r="C6" i="349"/>
  <c r="D6" i="349" s="1"/>
  <c r="C5" i="349"/>
  <c r="D5" i="349" s="1"/>
  <c r="C4" i="349"/>
  <c r="D4" i="349" s="1"/>
  <c r="C3" i="349"/>
  <c r="D3" i="349" s="1"/>
  <c r="C2" i="349"/>
  <c r="D2" i="349" s="1"/>
  <c r="M3" i="346"/>
  <c r="C24" i="346"/>
  <c r="C23" i="346"/>
  <c r="C19" i="346"/>
  <c r="D19" i="346" s="1"/>
  <c r="C18" i="346"/>
  <c r="D18" i="346" s="1"/>
  <c r="C17" i="346"/>
  <c r="D17" i="346" s="1"/>
  <c r="C16" i="346"/>
  <c r="D16" i="346" s="1"/>
  <c r="C15" i="346"/>
  <c r="D15" i="346" s="1"/>
  <c r="C14" i="346"/>
  <c r="D14" i="346" s="1"/>
  <c r="C13" i="346"/>
  <c r="D13" i="346" s="1"/>
  <c r="C12" i="346"/>
  <c r="D12" i="346" s="1"/>
  <c r="C11" i="346"/>
  <c r="D11" i="346" s="1"/>
  <c r="C10" i="346"/>
  <c r="D10" i="346" s="1"/>
  <c r="C9" i="346"/>
  <c r="D9" i="346" s="1"/>
  <c r="C8" i="346"/>
  <c r="D8" i="346" s="1"/>
  <c r="C7" i="346"/>
  <c r="D7" i="346" s="1"/>
  <c r="C6" i="346"/>
  <c r="D6" i="346" s="1"/>
  <c r="C5" i="346"/>
  <c r="D5" i="346" s="1"/>
  <c r="C4" i="346"/>
  <c r="D4" i="346" s="1"/>
  <c r="C3" i="346"/>
  <c r="D3" i="346" s="1"/>
  <c r="C2" i="346"/>
  <c r="D2" i="346" s="1"/>
  <c r="M3" i="344"/>
  <c r="C126" i="344"/>
  <c r="C125" i="344"/>
  <c r="C124" i="344"/>
  <c r="C123" i="344"/>
  <c r="C122" i="344"/>
  <c r="C121" i="344"/>
  <c r="C120" i="344"/>
  <c r="C119" i="344"/>
  <c r="C118" i="344"/>
  <c r="C117" i="344"/>
  <c r="C116" i="344"/>
  <c r="C115" i="344"/>
  <c r="C114" i="344"/>
  <c r="C113" i="344"/>
  <c r="C112" i="344"/>
  <c r="C111" i="344"/>
  <c r="C110" i="344"/>
  <c r="C109" i="344"/>
  <c r="C108" i="344"/>
  <c r="C107" i="344"/>
  <c r="C106" i="344"/>
  <c r="C105" i="344"/>
  <c r="C104" i="344"/>
  <c r="C103" i="344"/>
  <c r="C102" i="344"/>
  <c r="C101" i="344"/>
  <c r="C100" i="344"/>
  <c r="C99" i="344"/>
  <c r="C98" i="344"/>
  <c r="C97" i="344"/>
  <c r="C96" i="344"/>
  <c r="C95" i="344"/>
  <c r="C94" i="344"/>
  <c r="C93" i="344"/>
  <c r="C92" i="344"/>
  <c r="C91" i="344"/>
  <c r="C90" i="344"/>
  <c r="C89" i="344"/>
  <c r="C88" i="344"/>
  <c r="C87" i="344"/>
  <c r="C86" i="344"/>
  <c r="C85" i="344"/>
  <c r="C84" i="344"/>
  <c r="C83" i="344"/>
  <c r="C82" i="344"/>
  <c r="C81" i="344"/>
  <c r="C80" i="344"/>
  <c r="C79" i="344"/>
  <c r="C78" i="344"/>
  <c r="C77" i="344"/>
  <c r="C76" i="344"/>
  <c r="C75" i="344"/>
  <c r="C74" i="344"/>
  <c r="C73" i="344"/>
  <c r="C72" i="344"/>
  <c r="C71" i="344"/>
  <c r="C70" i="344"/>
  <c r="C69" i="344"/>
  <c r="C68" i="344"/>
  <c r="C67" i="344"/>
  <c r="C66" i="344"/>
  <c r="C65" i="344"/>
  <c r="C64" i="344"/>
  <c r="C63" i="344"/>
  <c r="C62" i="344"/>
  <c r="C61" i="344"/>
  <c r="C60" i="344"/>
  <c r="C59" i="344"/>
  <c r="C58" i="344"/>
  <c r="C57" i="344"/>
  <c r="C56" i="344"/>
  <c r="C55" i="344"/>
  <c r="C54" i="344"/>
  <c r="C53" i="344"/>
  <c r="C52" i="344"/>
  <c r="C51" i="344"/>
  <c r="C50" i="344"/>
  <c r="C49" i="344"/>
  <c r="C48" i="344"/>
  <c r="C47" i="344"/>
  <c r="C46" i="344"/>
  <c r="C45" i="344"/>
  <c r="C44" i="344"/>
  <c r="C43" i="344"/>
  <c r="C42" i="344"/>
  <c r="C41" i="344"/>
  <c r="C40" i="344"/>
  <c r="C39" i="344"/>
  <c r="C38" i="344"/>
  <c r="C37" i="344"/>
  <c r="C36" i="344"/>
  <c r="C35" i="344"/>
  <c r="C34" i="344"/>
  <c r="C33" i="344"/>
  <c r="C32" i="344"/>
  <c r="C31" i="344"/>
  <c r="C30" i="344"/>
  <c r="C29" i="344"/>
  <c r="C28" i="344"/>
  <c r="C27" i="344"/>
  <c r="C26" i="344"/>
  <c r="C22" i="344"/>
  <c r="D22" i="344" s="1"/>
  <c r="C21" i="344"/>
  <c r="D21" i="344" s="1"/>
  <c r="C20" i="344"/>
  <c r="D20" i="344" s="1"/>
  <c r="C19" i="344"/>
  <c r="D19" i="344" s="1"/>
  <c r="C18" i="344"/>
  <c r="D18" i="344" s="1"/>
  <c r="C17" i="344"/>
  <c r="D17" i="344" s="1"/>
  <c r="C16" i="344"/>
  <c r="D16" i="344" s="1"/>
  <c r="C15" i="344"/>
  <c r="D15" i="344" s="1"/>
  <c r="C14" i="344"/>
  <c r="D14" i="344" s="1"/>
  <c r="C13" i="344"/>
  <c r="D13" i="344" s="1"/>
  <c r="C12" i="344"/>
  <c r="D12" i="344" s="1"/>
  <c r="C11" i="344"/>
  <c r="D11" i="344" s="1"/>
  <c r="C10" i="344"/>
  <c r="D10" i="344" s="1"/>
  <c r="C9" i="344"/>
  <c r="D9" i="344" s="1"/>
  <c r="C8" i="344"/>
  <c r="D8" i="344" s="1"/>
  <c r="C7" i="344"/>
  <c r="D7" i="344" s="1"/>
  <c r="C6" i="344"/>
  <c r="D6" i="344" s="1"/>
  <c r="C5" i="344"/>
  <c r="D5" i="344" s="1"/>
  <c r="C4" i="344"/>
  <c r="D4" i="344" s="1"/>
  <c r="C3" i="344"/>
  <c r="D3" i="344" s="1"/>
  <c r="C2" i="344"/>
  <c r="D2" i="344" s="1"/>
  <c r="M3" i="338"/>
  <c r="C25" i="338"/>
  <c r="C24" i="338"/>
  <c r="C20" i="338"/>
  <c r="D20" i="338" s="1"/>
  <c r="C19" i="338"/>
  <c r="D19" i="338" s="1"/>
  <c r="C18" i="338"/>
  <c r="D18" i="338" s="1"/>
  <c r="C17" i="338"/>
  <c r="D17" i="338" s="1"/>
  <c r="C16" i="338"/>
  <c r="D16" i="338" s="1"/>
  <c r="C15" i="338"/>
  <c r="D15" i="338" s="1"/>
  <c r="C14" i="338"/>
  <c r="D14" i="338" s="1"/>
  <c r="C13" i="338"/>
  <c r="D13" i="338" s="1"/>
  <c r="C12" i="338"/>
  <c r="D12" i="338" s="1"/>
  <c r="C11" i="338"/>
  <c r="D11" i="338" s="1"/>
  <c r="C10" i="338"/>
  <c r="D10" i="338" s="1"/>
  <c r="C9" i="338"/>
  <c r="D9" i="338" s="1"/>
  <c r="C8" i="338"/>
  <c r="D8" i="338" s="1"/>
  <c r="C7" i="338"/>
  <c r="D7" i="338" s="1"/>
  <c r="C6" i="338"/>
  <c r="D6" i="338" s="1"/>
  <c r="C5" i="338"/>
  <c r="D5" i="338" s="1"/>
  <c r="C4" i="338"/>
  <c r="D4" i="338" s="1"/>
  <c r="C3" i="338"/>
  <c r="D3" i="338" s="1"/>
  <c r="C2" i="338"/>
  <c r="D2" i="338" s="1"/>
  <c r="D23" i="360" l="1"/>
  <c r="D23" i="349"/>
  <c r="D20" i="346"/>
  <c r="D23" i="344"/>
  <c r="D21" i="338"/>
  <c r="M3" i="318" l="1"/>
  <c r="C125" i="318"/>
  <c r="C124" i="318"/>
  <c r="C123" i="318"/>
  <c r="C122" i="318"/>
  <c r="C121" i="318"/>
  <c r="C120" i="318"/>
  <c r="C119" i="318"/>
  <c r="C118" i="318"/>
  <c r="C117" i="318"/>
  <c r="C116" i="318"/>
  <c r="C115" i="318"/>
  <c r="C114" i="318"/>
  <c r="C113" i="318"/>
  <c r="C112" i="318"/>
  <c r="C111" i="318"/>
  <c r="C110" i="318"/>
  <c r="C109" i="318"/>
  <c r="C108" i="318"/>
  <c r="C107" i="318"/>
  <c r="C106" i="318"/>
  <c r="C105" i="318"/>
  <c r="C104" i="318"/>
  <c r="C103" i="318"/>
  <c r="C102" i="318"/>
  <c r="C101" i="318"/>
  <c r="C100" i="318"/>
  <c r="C99" i="318"/>
  <c r="C98" i="318"/>
  <c r="C97" i="318"/>
  <c r="C96" i="318"/>
  <c r="C95" i="318"/>
  <c r="C94" i="318"/>
  <c r="C93" i="318"/>
  <c r="C92" i="318"/>
  <c r="C91" i="318"/>
  <c r="C90" i="318"/>
  <c r="C89" i="318"/>
  <c r="C88" i="318"/>
  <c r="C87" i="318"/>
  <c r="C86" i="318"/>
  <c r="C85" i="318"/>
  <c r="C84" i="318"/>
  <c r="C83" i="318"/>
  <c r="C82" i="318"/>
  <c r="C81" i="318"/>
  <c r="C80" i="318"/>
  <c r="C79" i="318"/>
  <c r="C78" i="318"/>
  <c r="C77" i="318"/>
  <c r="C76" i="318"/>
  <c r="C75" i="318"/>
  <c r="C74" i="318"/>
  <c r="C73" i="318"/>
  <c r="C72" i="318"/>
  <c r="C71" i="318"/>
  <c r="C70" i="318"/>
  <c r="C69" i="318"/>
  <c r="C68" i="318"/>
  <c r="C67" i="318"/>
  <c r="C66" i="318"/>
  <c r="C65" i="318"/>
  <c r="C64" i="318"/>
  <c r="C63" i="318"/>
  <c r="C62" i="318"/>
  <c r="C61" i="318"/>
  <c r="C60" i="318"/>
  <c r="C59" i="318"/>
  <c r="C58" i="318"/>
  <c r="C57" i="318"/>
  <c r="C56" i="318"/>
  <c r="C55" i="318"/>
  <c r="C54" i="318"/>
  <c r="C53" i="318"/>
  <c r="C52" i="318"/>
  <c r="C51" i="318"/>
  <c r="C50" i="318"/>
  <c r="C49" i="318"/>
  <c r="C48" i="318"/>
  <c r="C47" i="318"/>
  <c r="C46" i="318"/>
  <c r="C45" i="318"/>
  <c r="C44" i="318"/>
  <c r="C43" i="318"/>
  <c r="C42" i="318"/>
  <c r="C41" i="318"/>
  <c r="C40" i="318"/>
  <c r="C39" i="318"/>
  <c r="C38" i="318"/>
  <c r="C37" i="318"/>
  <c r="C36" i="318"/>
  <c r="C35" i="318"/>
  <c r="C34" i="318"/>
  <c r="C33" i="318"/>
  <c r="C32" i="318"/>
  <c r="C31" i="318"/>
  <c r="C30" i="318"/>
  <c r="C29" i="318"/>
  <c r="C28" i="318"/>
  <c r="C27" i="318"/>
  <c r="C26" i="318"/>
  <c r="C22" i="318"/>
  <c r="D22" i="318" s="1"/>
  <c r="C21" i="318"/>
  <c r="D21" i="318" s="1"/>
  <c r="C20" i="318"/>
  <c r="D20" i="318" s="1"/>
  <c r="C19" i="318"/>
  <c r="D19" i="318" s="1"/>
  <c r="C18" i="318"/>
  <c r="D18" i="318" s="1"/>
  <c r="C17" i="318"/>
  <c r="D17" i="318" s="1"/>
  <c r="C16" i="318"/>
  <c r="D16" i="318" s="1"/>
  <c r="C15" i="318"/>
  <c r="D15" i="318" s="1"/>
  <c r="C14" i="318"/>
  <c r="D14" i="318" s="1"/>
  <c r="C13" i="318"/>
  <c r="D13" i="318" s="1"/>
  <c r="C12" i="318"/>
  <c r="D12" i="318" s="1"/>
  <c r="C11" i="318"/>
  <c r="D11" i="318" s="1"/>
  <c r="C10" i="318"/>
  <c r="D10" i="318" s="1"/>
  <c r="C9" i="318"/>
  <c r="D9" i="318" s="1"/>
  <c r="C8" i="318"/>
  <c r="D8" i="318" s="1"/>
  <c r="C7" i="318"/>
  <c r="D7" i="318" s="1"/>
  <c r="C6" i="318"/>
  <c r="D6" i="318" s="1"/>
  <c r="C5" i="318"/>
  <c r="D5" i="318" s="1"/>
  <c r="C4" i="318"/>
  <c r="D4" i="318" s="1"/>
  <c r="C3" i="318"/>
  <c r="D3" i="318" s="1"/>
  <c r="C2" i="318"/>
  <c r="D2" i="318" s="1"/>
  <c r="D23" i="318" l="1"/>
  <c r="M3" i="256" l="1"/>
  <c r="C125" i="256"/>
  <c r="C124" i="256"/>
  <c r="C123" i="256"/>
  <c r="C122" i="256"/>
  <c r="C121" i="256"/>
  <c r="C120" i="256"/>
  <c r="C119" i="256"/>
  <c r="C118" i="256"/>
  <c r="C117" i="256"/>
  <c r="C116" i="256"/>
  <c r="C115" i="256"/>
  <c r="C114" i="256"/>
  <c r="C113" i="256"/>
  <c r="C112" i="256"/>
  <c r="C111" i="256"/>
  <c r="C110" i="256"/>
  <c r="C109" i="256"/>
  <c r="C108" i="256"/>
  <c r="C107" i="256"/>
  <c r="C106" i="256"/>
  <c r="C105" i="256"/>
  <c r="C104" i="256"/>
  <c r="C103" i="256"/>
  <c r="C102" i="256"/>
  <c r="C101" i="256"/>
  <c r="C100" i="256"/>
  <c r="C99" i="256"/>
  <c r="C98" i="256"/>
  <c r="C97" i="256"/>
  <c r="C96" i="256"/>
  <c r="C95" i="256"/>
  <c r="C94" i="256"/>
  <c r="C93" i="256"/>
  <c r="C92" i="256"/>
  <c r="C91" i="256"/>
  <c r="C90" i="256"/>
  <c r="C89" i="256"/>
  <c r="C88" i="256"/>
  <c r="C87" i="256"/>
  <c r="C86" i="256"/>
  <c r="C85" i="256"/>
  <c r="C84" i="256"/>
  <c r="C83" i="256"/>
  <c r="C82" i="256"/>
  <c r="C81" i="256"/>
  <c r="C80" i="256"/>
  <c r="C79" i="256"/>
  <c r="C78" i="256"/>
  <c r="C77" i="256"/>
  <c r="C76" i="256"/>
  <c r="C75" i="256"/>
  <c r="C74" i="256"/>
  <c r="C73" i="256"/>
  <c r="C72" i="256"/>
  <c r="C71" i="256"/>
  <c r="C70" i="256"/>
  <c r="C69" i="256"/>
  <c r="C68" i="256"/>
  <c r="C67" i="256"/>
  <c r="C66" i="256"/>
  <c r="C65" i="256"/>
  <c r="C64" i="256"/>
  <c r="C63" i="256"/>
  <c r="C62" i="256"/>
  <c r="C61" i="256"/>
  <c r="C60" i="256"/>
  <c r="C59" i="256"/>
  <c r="C58" i="256"/>
  <c r="C57" i="256"/>
  <c r="C56" i="256"/>
  <c r="C55" i="256"/>
  <c r="C54" i="256"/>
  <c r="C53" i="256"/>
  <c r="C52" i="256"/>
  <c r="C51" i="256"/>
  <c r="C50" i="256"/>
  <c r="C49" i="256"/>
  <c r="C48" i="256"/>
  <c r="C47" i="256"/>
  <c r="C46" i="256"/>
  <c r="C45" i="256"/>
  <c r="C44" i="256"/>
  <c r="C43" i="256"/>
  <c r="C42" i="256"/>
  <c r="C41" i="256"/>
  <c r="C40" i="256"/>
  <c r="C39" i="256"/>
  <c r="C38" i="256"/>
  <c r="C37" i="256"/>
  <c r="C36" i="256"/>
  <c r="C35" i="256"/>
  <c r="C34" i="256"/>
  <c r="C33" i="256"/>
  <c r="C32" i="256"/>
  <c r="C31" i="256"/>
  <c r="C30" i="256"/>
  <c r="C29" i="256"/>
  <c r="C28" i="256"/>
  <c r="C27" i="256"/>
  <c r="C26" i="256"/>
  <c r="C22" i="256"/>
  <c r="D22" i="256" s="1"/>
  <c r="C21" i="256"/>
  <c r="D21" i="256" s="1"/>
  <c r="C20" i="256"/>
  <c r="D20" i="256" s="1"/>
  <c r="C19" i="256"/>
  <c r="D19" i="256" s="1"/>
  <c r="C18" i="256"/>
  <c r="D18" i="256" s="1"/>
  <c r="C17" i="256"/>
  <c r="D17" i="256" s="1"/>
  <c r="C16" i="256"/>
  <c r="D16" i="256" s="1"/>
  <c r="C15" i="256"/>
  <c r="D15" i="256" s="1"/>
  <c r="C14" i="256"/>
  <c r="D14" i="256" s="1"/>
  <c r="C13" i="256"/>
  <c r="D13" i="256" s="1"/>
  <c r="C12" i="256"/>
  <c r="D12" i="256" s="1"/>
  <c r="C11" i="256"/>
  <c r="D11" i="256" s="1"/>
  <c r="C10" i="256"/>
  <c r="D10" i="256" s="1"/>
  <c r="C9" i="256"/>
  <c r="D9" i="256" s="1"/>
  <c r="C8" i="256"/>
  <c r="D8" i="256" s="1"/>
  <c r="C7" i="256"/>
  <c r="D7" i="256" s="1"/>
  <c r="C6" i="256"/>
  <c r="D6" i="256" s="1"/>
  <c r="C5" i="256"/>
  <c r="D5" i="256" s="1"/>
  <c r="C4" i="256"/>
  <c r="D4" i="256" s="1"/>
  <c r="C3" i="256"/>
  <c r="D3" i="256" s="1"/>
  <c r="C2" i="256"/>
  <c r="D2" i="256" s="1"/>
  <c r="M3" i="246"/>
  <c r="C125" i="246"/>
  <c r="C124" i="246"/>
  <c r="C123" i="246"/>
  <c r="C122" i="246"/>
  <c r="C121" i="246"/>
  <c r="C120" i="246"/>
  <c r="C119" i="246"/>
  <c r="C118" i="246"/>
  <c r="C117" i="246"/>
  <c r="C116" i="246"/>
  <c r="C115" i="246"/>
  <c r="C114" i="246"/>
  <c r="C113" i="246"/>
  <c r="C112" i="246"/>
  <c r="C111" i="246"/>
  <c r="C110" i="246"/>
  <c r="C109" i="246"/>
  <c r="C108" i="246"/>
  <c r="C107" i="246"/>
  <c r="C106" i="246"/>
  <c r="C105" i="246"/>
  <c r="C104" i="246"/>
  <c r="C103" i="246"/>
  <c r="C102" i="246"/>
  <c r="C101" i="246"/>
  <c r="C100" i="246"/>
  <c r="C99" i="246"/>
  <c r="C98" i="246"/>
  <c r="C97" i="246"/>
  <c r="C96" i="246"/>
  <c r="C95" i="246"/>
  <c r="C94" i="246"/>
  <c r="C93" i="246"/>
  <c r="C92" i="246"/>
  <c r="C91" i="246"/>
  <c r="C90" i="246"/>
  <c r="C89" i="246"/>
  <c r="C88" i="246"/>
  <c r="C87" i="246"/>
  <c r="C86" i="246"/>
  <c r="C85" i="246"/>
  <c r="C84" i="246"/>
  <c r="C83" i="246"/>
  <c r="C82" i="246"/>
  <c r="C81" i="246"/>
  <c r="C80" i="246"/>
  <c r="C79" i="246"/>
  <c r="C78" i="246"/>
  <c r="C77" i="246"/>
  <c r="C76" i="246"/>
  <c r="C75" i="246"/>
  <c r="C74" i="246"/>
  <c r="C73" i="246"/>
  <c r="C72" i="246"/>
  <c r="C71" i="246"/>
  <c r="C70" i="246"/>
  <c r="C69" i="246"/>
  <c r="C68" i="246"/>
  <c r="C67" i="246"/>
  <c r="C66" i="246"/>
  <c r="C65" i="246"/>
  <c r="C64" i="246"/>
  <c r="C63" i="246"/>
  <c r="C62" i="246"/>
  <c r="C61" i="246"/>
  <c r="C60" i="246"/>
  <c r="C59" i="246"/>
  <c r="C58" i="246"/>
  <c r="C57" i="246"/>
  <c r="C56" i="246"/>
  <c r="C55" i="246"/>
  <c r="C54" i="246"/>
  <c r="C53" i="246"/>
  <c r="C52" i="246"/>
  <c r="C51" i="246"/>
  <c r="C50" i="246"/>
  <c r="C49" i="246"/>
  <c r="C48" i="246"/>
  <c r="C47" i="246"/>
  <c r="C46" i="246"/>
  <c r="C45" i="246"/>
  <c r="C44" i="246"/>
  <c r="C43" i="246"/>
  <c r="C42" i="246"/>
  <c r="C41" i="246"/>
  <c r="C40" i="246"/>
  <c r="C39" i="246"/>
  <c r="C38" i="246"/>
  <c r="C37" i="246"/>
  <c r="C36" i="246"/>
  <c r="C35" i="246"/>
  <c r="C34" i="246"/>
  <c r="C33" i="246"/>
  <c r="C32" i="246"/>
  <c r="C31" i="246"/>
  <c r="C30" i="246"/>
  <c r="C29" i="246"/>
  <c r="C28" i="246"/>
  <c r="C27" i="246"/>
  <c r="C26" i="246"/>
  <c r="C22" i="246"/>
  <c r="D22" i="246" s="1"/>
  <c r="C21" i="246"/>
  <c r="D21" i="246" s="1"/>
  <c r="C20" i="246"/>
  <c r="D20" i="246" s="1"/>
  <c r="C19" i="246"/>
  <c r="D19" i="246" s="1"/>
  <c r="C18" i="246"/>
  <c r="D18" i="246" s="1"/>
  <c r="C17" i="246"/>
  <c r="D17" i="246" s="1"/>
  <c r="C16" i="246"/>
  <c r="D16" i="246" s="1"/>
  <c r="C15" i="246"/>
  <c r="D15" i="246" s="1"/>
  <c r="C14" i="246"/>
  <c r="D14" i="246" s="1"/>
  <c r="C13" i="246"/>
  <c r="D13" i="246" s="1"/>
  <c r="C12" i="246"/>
  <c r="D12" i="246" s="1"/>
  <c r="C11" i="246"/>
  <c r="D11" i="246" s="1"/>
  <c r="C10" i="246"/>
  <c r="D10" i="246" s="1"/>
  <c r="C9" i="246"/>
  <c r="D9" i="246" s="1"/>
  <c r="C8" i="246"/>
  <c r="D8" i="246" s="1"/>
  <c r="C7" i="246"/>
  <c r="D7" i="246" s="1"/>
  <c r="C6" i="246"/>
  <c r="D6" i="246" s="1"/>
  <c r="C5" i="246"/>
  <c r="D5" i="246" s="1"/>
  <c r="C4" i="246"/>
  <c r="D4" i="246" s="1"/>
  <c r="C3" i="246"/>
  <c r="D3" i="246" s="1"/>
  <c r="C2" i="246"/>
  <c r="D2" i="246" s="1"/>
  <c r="M3" i="244"/>
  <c r="C125" i="244"/>
  <c r="C124" i="244"/>
  <c r="C123" i="244"/>
  <c r="C122" i="244"/>
  <c r="C121" i="244"/>
  <c r="C120" i="244"/>
  <c r="C119" i="244"/>
  <c r="C118" i="244"/>
  <c r="C117" i="244"/>
  <c r="C116" i="244"/>
  <c r="C115" i="244"/>
  <c r="C114" i="244"/>
  <c r="C113" i="244"/>
  <c r="C112" i="244"/>
  <c r="C111" i="244"/>
  <c r="C110" i="244"/>
  <c r="C109" i="244"/>
  <c r="C108" i="244"/>
  <c r="C107" i="244"/>
  <c r="C106" i="244"/>
  <c r="C105" i="244"/>
  <c r="C104" i="244"/>
  <c r="C103" i="244"/>
  <c r="C102" i="244"/>
  <c r="C101" i="244"/>
  <c r="C100" i="244"/>
  <c r="C99" i="244"/>
  <c r="C98" i="244"/>
  <c r="C97" i="244"/>
  <c r="C96" i="244"/>
  <c r="C95" i="244"/>
  <c r="C94" i="244"/>
  <c r="C93" i="244"/>
  <c r="C92" i="244"/>
  <c r="C91" i="244"/>
  <c r="C90" i="244"/>
  <c r="C89" i="244"/>
  <c r="C88" i="244"/>
  <c r="C87" i="244"/>
  <c r="C86" i="244"/>
  <c r="C85" i="244"/>
  <c r="C84" i="244"/>
  <c r="C83" i="244"/>
  <c r="C82" i="244"/>
  <c r="C81" i="244"/>
  <c r="C80" i="244"/>
  <c r="C79" i="244"/>
  <c r="C78" i="244"/>
  <c r="C77" i="244"/>
  <c r="C76" i="244"/>
  <c r="C75" i="244"/>
  <c r="C74" i="244"/>
  <c r="C73" i="244"/>
  <c r="C72" i="244"/>
  <c r="C71" i="244"/>
  <c r="C70" i="244"/>
  <c r="C69" i="244"/>
  <c r="C68" i="244"/>
  <c r="C67" i="244"/>
  <c r="C66" i="244"/>
  <c r="C65" i="244"/>
  <c r="C64" i="244"/>
  <c r="C63" i="244"/>
  <c r="C62" i="244"/>
  <c r="C61" i="244"/>
  <c r="C60" i="244"/>
  <c r="C59" i="244"/>
  <c r="C58" i="244"/>
  <c r="C57" i="244"/>
  <c r="C56" i="244"/>
  <c r="C55" i="244"/>
  <c r="C54" i="244"/>
  <c r="C53" i="244"/>
  <c r="C52" i="244"/>
  <c r="C51" i="244"/>
  <c r="C50" i="244"/>
  <c r="C49" i="244"/>
  <c r="C48" i="244"/>
  <c r="C47" i="244"/>
  <c r="C46" i="244"/>
  <c r="C45" i="244"/>
  <c r="C44" i="244"/>
  <c r="C43" i="244"/>
  <c r="C42" i="244"/>
  <c r="C41" i="244"/>
  <c r="C40" i="244"/>
  <c r="C39" i="244"/>
  <c r="C38" i="244"/>
  <c r="C37" i="244"/>
  <c r="C36" i="244"/>
  <c r="C35" i="244"/>
  <c r="C34" i="244"/>
  <c r="C33" i="244"/>
  <c r="C32" i="244"/>
  <c r="C31" i="244"/>
  <c r="C30" i="244"/>
  <c r="C29" i="244"/>
  <c r="C28" i="244"/>
  <c r="C27" i="244"/>
  <c r="C26" i="244"/>
  <c r="C22" i="244"/>
  <c r="D22" i="244" s="1"/>
  <c r="C21" i="244"/>
  <c r="D21" i="244" s="1"/>
  <c r="C20" i="244"/>
  <c r="D20" i="244" s="1"/>
  <c r="C19" i="244"/>
  <c r="D19" i="244" s="1"/>
  <c r="C18" i="244"/>
  <c r="D18" i="244" s="1"/>
  <c r="C17" i="244"/>
  <c r="D17" i="244" s="1"/>
  <c r="C16" i="244"/>
  <c r="D16" i="244" s="1"/>
  <c r="C15" i="244"/>
  <c r="D15" i="244" s="1"/>
  <c r="C14" i="244"/>
  <c r="D14" i="244" s="1"/>
  <c r="C13" i="244"/>
  <c r="D13" i="244" s="1"/>
  <c r="C12" i="244"/>
  <c r="D12" i="244" s="1"/>
  <c r="C11" i="244"/>
  <c r="D11" i="244" s="1"/>
  <c r="C10" i="244"/>
  <c r="D10" i="244" s="1"/>
  <c r="C9" i="244"/>
  <c r="D9" i="244" s="1"/>
  <c r="C8" i="244"/>
  <c r="D8" i="244" s="1"/>
  <c r="C7" i="244"/>
  <c r="D7" i="244" s="1"/>
  <c r="C6" i="244"/>
  <c r="D6" i="244" s="1"/>
  <c r="C5" i="244"/>
  <c r="D5" i="244" s="1"/>
  <c r="C4" i="244"/>
  <c r="D4" i="244" s="1"/>
  <c r="C3" i="244"/>
  <c r="D3" i="244" s="1"/>
  <c r="C2" i="244"/>
  <c r="D2" i="244" s="1"/>
  <c r="M3" i="241"/>
  <c r="C125" i="241"/>
  <c r="C124" i="241"/>
  <c r="C123" i="241"/>
  <c r="C122" i="241"/>
  <c r="C121" i="241"/>
  <c r="C120" i="241"/>
  <c r="C119" i="241"/>
  <c r="C118" i="241"/>
  <c r="C117" i="241"/>
  <c r="C116" i="241"/>
  <c r="C115" i="241"/>
  <c r="C114" i="241"/>
  <c r="C113" i="241"/>
  <c r="C112" i="241"/>
  <c r="C111" i="241"/>
  <c r="C110" i="241"/>
  <c r="C109" i="241"/>
  <c r="C108" i="241"/>
  <c r="C107" i="241"/>
  <c r="C106" i="241"/>
  <c r="C105" i="241"/>
  <c r="C104" i="241"/>
  <c r="C103" i="241"/>
  <c r="C102" i="241"/>
  <c r="C101" i="241"/>
  <c r="C100" i="241"/>
  <c r="C99" i="241"/>
  <c r="C98" i="241"/>
  <c r="C97" i="241"/>
  <c r="C96" i="241"/>
  <c r="C95" i="241"/>
  <c r="C94" i="241"/>
  <c r="C93" i="241"/>
  <c r="C92" i="241"/>
  <c r="C91" i="241"/>
  <c r="C90" i="241"/>
  <c r="C89" i="241"/>
  <c r="C88" i="241"/>
  <c r="C87" i="241"/>
  <c r="C86" i="241"/>
  <c r="C85" i="241"/>
  <c r="C84" i="241"/>
  <c r="C83" i="241"/>
  <c r="C82" i="241"/>
  <c r="C81" i="241"/>
  <c r="C80" i="241"/>
  <c r="C79" i="241"/>
  <c r="C78" i="241"/>
  <c r="C77" i="241"/>
  <c r="C76" i="241"/>
  <c r="C75" i="241"/>
  <c r="C74" i="241"/>
  <c r="C73" i="241"/>
  <c r="C72" i="241"/>
  <c r="C71" i="241"/>
  <c r="C70" i="241"/>
  <c r="C69" i="241"/>
  <c r="C68" i="241"/>
  <c r="C67" i="241"/>
  <c r="C66" i="241"/>
  <c r="C65" i="241"/>
  <c r="C64" i="241"/>
  <c r="C63" i="241"/>
  <c r="C62" i="241"/>
  <c r="C61" i="241"/>
  <c r="C60" i="241"/>
  <c r="C59" i="241"/>
  <c r="C58" i="241"/>
  <c r="C57" i="241"/>
  <c r="C56" i="241"/>
  <c r="C55" i="241"/>
  <c r="C54" i="241"/>
  <c r="C53" i="241"/>
  <c r="C52" i="241"/>
  <c r="C51" i="241"/>
  <c r="C50" i="241"/>
  <c r="C49" i="241"/>
  <c r="C48" i="241"/>
  <c r="C47" i="241"/>
  <c r="C46" i="241"/>
  <c r="C45" i="241"/>
  <c r="C44" i="241"/>
  <c r="C43" i="241"/>
  <c r="C42" i="241"/>
  <c r="C41" i="241"/>
  <c r="C40" i="241"/>
  <c r="C39" i="241"/>
  <c r="C38" i="241"/>
  <c r="C37" i="241"/>
  <c r="C36" i="241"/>
  <c r="C35" i="241"/>
  <c r="C34" i="241"/>
  <c r="C33" i="241"/>
  <c r="C32" i="241"/>
  <c r="C31" i="241"/>
  <c r="C30" i="241"/>
  <c r="C29" i="241"/>
  <c r="C28" i="241"/>
  <c r="C27" i="241"/>
  <c r="C26" i="241"/>
  <c r="C22" i="241"/>
  <c r="D22" i="241" s="1"/>
  <c r="C21" i="241"/>
  <c r="D21" i="241" s="1"/>
  <c r="C20" i="241"/>
  <c r="D20" i="241" s="1"/>
  <c r="C19" i="241"/>
  <c r="D19" i="241" s="1"/>
  <c r="C18" i="241"/>
  <c r="D18" i="241" s="1"/>
  <c r="C17" i="241"/>
  <c r="D17" i="241" s="1"/>
  <c r="C16" i="241"/>
  <c r="D16" i="241" s="1"/>
  <c r="C15" i="241"/>
  <c r="D15" i="241" s="1"/>
  <c r="C14" i="241"/>
  <c r="D14" i="241" s="1"/>
  <c r="C13" i="241"/>
  <c r="D13" i="241" s="1"/>
  <c r="C12" i="241"/>
  <c r="D12" i="241" s="1"/>
  <c r="C11" i="241"/>
  <c r="D11" i="241" s="1"/>
  <c r="C10" i="241"/>
  <c r="D10" i="241" s="1"/>
  <c r="C9" i="241"/>
  <c r="D9" i="241" s="1"/>
  <c r="C8" i="241"/>
  <c r="D8" i="241" s="1"/>
  <c r="C7" i="241"/>
  <c r="D7" i="241" s="1"/>
  <c r="C6" i="241"/>
  <c r="D6" i="241" s="1"/>
  <c r="C5" i="241"/>
  <c r="D5" i="241" s="1"/>
  <c r="C4" i="241"/>
  <c r="D4" i="241" s="1"/>
  <c r="C3" i="241"/>
  <c r="D3" i="241" s="1"/>
  <c r="C2" i="241"/>
  <c r="D2" i="241" s="1"/>
  <c r="M3" i="236"/>
  <c r="C125" i="236"/>
  <c r="C124" i="236"/>
  <c r="C123" i="236"/>
  <c r="C122" i="236"/>
  <c r="C121" i="236"/>
  <c r="C120" i="236"/>
  <c r="C119" i="236"/>
  <c r="C118" i="236"/>
  <c r="C117" i="236"/>
  <c r="C116" i="236"/>
  <c r="C115" i="236"/>
  <c r="C114" i="236"/>
  <c r="C113" i="236"/>
  <c r="C112" i="236"/>
  <c r="C111" i="236"/>
  <c r="C110" i="236"/>
  <c r="C109" i="236"/>
  <c r="C108" i="236"/>
  <c r="C107" i="236"/>
  <c r="C106" i="236"/>
  <c r="C105" i="236"/>
  <c r="C104" i="236"/>
  <c r="C103" i="236"/>
  <c r="C102" i="236"/>
  <c r="C101" i="236"/>
  <c r="C100" i="236"/>
  <c r="C99" i="236"/>
  <c r="C98" i="236"/>
  <c r="C97" i="236"/>
  <c r="C96" i="236"/>
  <c r="C95" i="236"/>
  <c r="C94" i="236"/>
  <c r="C93" i="236"/>
  <c r="C92" i="236"/>
  <c r="C91" i="236"/>
  <c r="C90" i="236"/>
  <c r="C89" i="236"/>
  <c r="C88" i="236"/>
  <c r="C87" i="236"/>
  <c r="C86" i="236"/>
  <c r="C85" i="236"/>
  <c r="C84" i="236"/>
  <c r="C83" i="236"/>
  <c r="C82" i="236"/>
  <c r="C81" i="236"/>
  <c r="C80" i="236"/>
  <c r="C79" i="236"/>
  <c r="C78" i="236"/>
  <c r="C77" i="236"/>
  <c r="C76" i="236"/>
  <c r="C75" i="236"/>
  <c r="C74" i="236"/>
  <c r="C73" i="236"/>
  <c r="C72" i="236"/>
  <c r="C71" i="236"/>
  <c r="C70" i="236"/>
  <c r="C69" i="236"/>
  <c r="C68" i="236"/>
  <c r="C67" i="236"/>
  <c r="C66" i="236"/>
  <c r="C65" i="236"/>
  <c r="C64" i="236"/>
  <c r="C63" i="236"/>
  <c r="C62" i="236"/>
  <c r="C61" i="236"/>
  <c r="C60" i="236"/>
  <c r="C59" i="236"/>
  <c r="C58" i="236"/>
  <c r="C57" i="236"/>
  <c r="C56" i="236"/>
  <c r="C55" i="236"/>
  <c r="C54" i="236"/>
  <c r="C53" i="236"/>
  <c r="C52" i="236"/>
  <c r="C51" i="236"/>
  <c r="C50" i="236"/>
  <c r="C49" i="236"/>
  <c r="C48" i="236"/>
  <c r="C47" i="236"/>
  <c r="C46" i="236"/>
  <c r="C45" i="236"/>
  <c r="C44" i="236"/>
  <c r="C43" i="236"/>
  <c r="C42" i="236"/>
  <c r="C41" i="236"/>
  <c r="C40" i="236"/>
  <c r="C39" i="236"/>
  <c r="C38" i="236"/>
  <c r="C37" i="236"/>
  <c r="C36" i="236"/>
  <c r="C35" i="236"/>
  <c r="C34" i="236"/>
  <c r="C33" i="236"/>
  <c r="C32" i="236"/>
  <c r="C31" i="236"/>
  <c r="C30" i="236"/>
  <c r="C29" i="236"/>
  <c r="C28" i="236"/>
  <c r="C27" i="236"/>
  <c r="C26" i="236"/>
  <c r="C22" i="236"/>
  <c r="D22" i="236" s="1"/>
  <c r="C21" i="236"/>
  <c r="D21" i="236" s="1"/>
  <c r="C20" i="236"/>
  <c r="D20" i="236" s="1"/>
  <c r="C19" i="236"/>
  <c r="D19" i="236" s="1"/>
  <c r="C18" i="236"/>
  <c r="D18" i="236" s="1"/>
  <c r="C17" i="236"/>
  <c r="D17" i="236" s="1"/>
  <c r="C16" i="236"/>
  <c r="D16" i="236" s="1"/>
  <c r="C15" i="236"/>
  <c r="D15" i="236" s="1"/>
  <c r="C14" i="236"/>
  <c r="D14" i="236" s="1"/>
  <c r="C13" i="236"/>
  <c r="D13" i="236" s="1"/>
  <c r="C12" i="236"/>
  <c r="D12" i="236" s="1"/>
  <c r="C11" i="236"/>
  <c r="D11" i="236" s="1"/>
  <c r="C10" i="236"/>
  <c r="D10" i="236" s="1"/>
  <c r="C9" i="236"/>
  <c r="D9" i="236" s="1"/>
  <c r="C8" i="236"/>
  <c r="D8" i="236" s="1"/>
  <c r="C7" i="236"/>
  <c r="D7" i="236" s="1"/>
  <c r="C6" i="236"/>
  <c r="D6" i="236" s="1"/>
  <c r="C5" i="236"/>
  <c r="D5" i="236" s="1"/>
  <c r="C4" i="236"/>
  <c r="D4" i="236" s="1"/>
  <c r="C3" i="236"/>
  <c r="D3" i="236" s="1"/>
  <c r="C2" i="236"/>
  <c r="D2" i="236" s="1"/>
  <c r="M3" i="232"/>
  <c r="C125" i="232"/>
  <c r="C124" i="232"/>
  <c r="C123" i="232"/>
  <c r="C122" i="232"/>
  <c r="C121" i="232"/>
  <c r="C120" i="232"/>
  <c r="C119" i="232"/>
  <c r="C118" i="232"/>
  <c r="C117" i="232"/>
  <c r="C116" i="232"/>
  <c r="C115" i="232"/>
  <c r="C114" i="232"/>
  <c r="C113" i="232"/>
  <c r="C112" i="232"/>
  <c r="C111" i="232"/>
  <c r="C110" i="232"/>
  <c r="C109" i="232"/>
  <c r="C108" i="232"/>
  <c r="C107" i="232"/>
  <c r="C106" i="232"/>
  <c r="C105" i="232"/>
  <c r="C104" i="232"/>
  <c r="C103" i="232"/>
  <c r="C102" i="232"/>
  <c r="C101" i="232"/>
  <c r="C100" i="232"/>
  <c r="C99" i="232"/>
  <c r="C98" i="232"/>
  <c r="C97" i="232"/>
  <c r="C96" i="232"/>
  <c r="C95" i="232"/>
  <c r="C94" i="232"/>
  <c r="C93" i="232"/>
  <c r="C92" i="232"/>
  <c r="C91" i="232"/>
  <c r="C90" i="232"/>
  <c r="C89" i="232"/>
  <c r="C88" i="232"/>
  <c r="C87" i="232"/>
  <c r="C86" i="232"/>
  <c r="C85" i="232"/>
  <c r="C84" i="232"/>
  <c r="C83" i="232"/>
  <c r="C82" i="232"/>
  <c r="C81" i="232"/>
  <c r="C80" i="232"/>
  <c r="C79" i="232"/>
  <c r="C78" i="232"/>
  <c r="C77" i="232"/>
  <c r="C76" i="232"/>
  <c r="C75" i="232"/>
  <c r="C74" i="232"/>
  <c r="C73" i="232"/>
  <c r="C72" i="232"/>
  <c r="C71" i="232"/>
  <c r="C70" i="232"/>
  <c r="C69" i="232"/>
  <c r="C68" i="232"/>
  <c r="C67" i="232"/>
  <c r="C66" i="232"/>
  <c r="C65" i="232"/>
  <c r="C64" i="232"/>
  <c r="C63" i="232"/>
  <c r="C62" i="232"/>
  <c r="C61" i="232"/>
  <c r="C60" i="232"/>
  <c r="C59" i="232"/>
  <c r="C58" i="232"/>
  <c r="C57" i="232"/>
  <c r="C56" i="232"/>
  <c r="C55" i="232"/>
  <c r="C54" i="232"/>
  <c r="C53" i="232"/>
  <c r="C52" i="232"/>
  <c r="C51" i="232"/>
  <c r="C50" i="232"/>
  <c r="C49" i="232"/>
  <c r="C48" i="232"/>
  <c r="C47" i="232"/>
  <c r="C46" i="232"/>
  <c r="C45" i="232"/>
  <c r="C44" i="232"/>
  <c r="C43" i="232"/>
  <c r="C42" i="232"/>
  <c r="C41" i="232"/>
  <c r="C40" i="232"/>
  <c r="C39" i="232"/>
  <c r="C38" i="232"/>
  <c r="C37" i="232"/>
  <c r="C36" i="232"/>
  <c r="C35" i="232"/>
  <c r="C34" i="232"/>
  <c r="C33" i="232"/>
  <c r="C32" i="232"/>
  <c r="C31" i="232"/>
  <c r="C30" i="232"/>
  <c r="C29" i="232"/>
  <c r="C28" i="232"/>
  <c r="C27" i="232"/>
  <c r="C26" i="232"/>
  <c r="C22" i="232"/>
  <c r="D22" i="232" s="1"/>
  <c r="C21" i="232"/>
  <c r="D21" i="232" s="1"/>
  <c r="C20" i="232"/>
  <c r="D20" i="232" s="1"/>
  <c r="C19" i="232"/>
  <c r="D19" i="232" s="1"/>
  <c r="C18" i="232"/>
  <c r="D18" i="232" s="1"/>
  <c r="C17" i="232"/>
  <c r="D17" i="232" s="1"/>
  <c r="C16" i="232"/>
  <c r="D16" i="232" s="1"/>
  <c r="C15" i="232"/>
  <c r="D15" i="232" s="1"/>
  <c r="C14" i="232"/>
  <c r="D14" i="232" s="1"/>
  <c r="C13" i="232"/>
  <c r="D13" i="232" s="1"/>
  <c r="C12" i="232"/>
  <c r="D12" i="232" s="1"/>
  <c r="C11" i="232"/>
  <c r="D11" i="232" s="1"/>
  <c r="C10" i="232"/>
  <c r="D10" i="232" s="1"/>
  <c r="C9" i="232"/>
  <c r="D9" i="232" s="1"/>
  <c r="C8" i="232"/>
  <c r="D8" i="232" s="1"/>
  <c r="C7" i="232"/>
  <c r="D7" i="232" s="1"/>
  <c r="C6" i="232"/>
  <c r="D6" i="232" s="1"/>
  <c r="C5" i="232"/>
  <c r="D5" i="232" s="1"/>
  <c r="C4" i="232"/>
  <c r="D4" i="232" s="1"/>
  <c r="C3" i="232"/>
  <c r="D3" i="232" s="1"/>
  <c r="C2" i="232"/>
  <c r="D2" i="232" s="1"/>
  <c r="M3" i="230"/>
  <c r="C125" i="230"/>
  <c r="C124" i="230"/>
  <c r="C123" i="230"/>
  <c r="C122" i="230"/>
  <c r="C121" i="230"/>
  <c r="C120" i="230"/>
  <c r="C119" i="230"/>
  <c r="C118" i="230"/>
  <c r="C117" i="230"/>
  <c r="C116" i="230"/>
  <c r="C115" i="230"/>
  <c r="C114" i="230"/>
  <c r="C113" i="230"/>
  <c r="C112" i="230"/>
  <c r="C111" i="230"/>
  <c r="C110" i="230"/>
  <c r="C109" i="230"/>
  <c r="C108" i="230"/>
  <c r="C107" i="230"/>
  <c r="C106" i="230"/>
  <c r="C105" i="230"/>
  <c r="C104" i="230"/>
  <c r="C103" i="230"/>
  <c r="C102" i="230"/>
  <c r="C101" i="230"/>
  <c r="C100" i="230"/>
  <c r="C99" i="230"/>
  <c r="C98" i="230"/>
  <c r="C97" i="230"/>
  <c r="C96" i="230"/>
  <c r="C95" i="230"/>
  <c r="C94" i="230"/>
  <c r="C93" i="230"/>
  <c r="C92" i="230"/>
  <c r="C91" i="230"/>
  <c r="C90" i="230"/>
  <c r="C89" i="230"/>
  <c r="C88" i="230"/>
  <c r="C87" i="230"/>
  <c r="C86" i="230"/>
  <c r="C85" i="230"/>
  <c r="C84" i="230"/>
  <c r="C83" i="230"/>
  <c r="C82" i="230"/>
  <c r="C81" i="230"/>
  <c r="C80" i="230"/>
  <c r="C79" i="230"/>
  <c r="C78" i="230"/>
  <c r="C77" i="230"/>
  <c r="C76" i="230"/>
  <c r="C75" i="230"/>
  <c r="C74" i="230"/>
  <c r="C73" i="230"/>
  <c r="C72" i="230"/>
  <c r="C71" i="230"/>
  <c r="C70" i="230"/>
  <c r="C69" i="230"/>
  <c r="C68" i="230"/>
  <c r="C67" i="230"/>
  <c r="C66" i="230"/>
  <c r="C65" i="230"/>
  <c r="C64" i="230"/>
  <c r="C63" i="230"/>
  <c r="C62" i="230"/>
  <c r="C61" i="230"/>
  <c r="C60" i="230"/>
  <c r="C59" i="230"/>
  <c r="C58" i="230"/>
  <c r="C57" i="230"/>
  <c r="C56" i="230"/>
  <c r="C55" i="230"/>
  <c r="C54" i="230"/>
  <c r="C53" i="230"/>
  <c r="C52" i="230"/>
  <c r="C51" i="230"/>
  <c r="C50" i="230"/>
  <c r="C49" i="230"/>
  <c r="C48" i="230"/>
  <c r="C47" i="230"/>
  <c r="C46" i="230"/>
  <c r="C45" i="230"/>
  <c r="C44" i="230"/>
  <c r="C43" i="230"/>
  <c r="C42" i="230"/>
  <c r="C41" i="230"/>
  <c r="C40" i="230"/>
  <c r="C39" i="230"/>
  <c r="C38" i="230"/>
  <c r="C37" i="230"/>
  <c r="C36" i="230"/>
  <c r="C35" i="230"/>
  <c r="C34" i="230"/>
  <c r="C33" i="230"/>
  <c r="C32" i="230"/>
  <c r="C31" i="230"/>
  <c r="C30" i="230"/>
  <c r="C29" i="230"/>
  <c r="C28" i="230"/>
  <c r="C27" i="230"/>
  <c r="C26" i="230"/>
  <c r="C22" i="230"/>
  <c r="D22" i="230" s="1"/>
  <c r="C21" i="230"/>
  <c r="D21" i="230" s="1"/>
  <c r="C20" i="230"/>
  <c r="D20" i="230" s="1"/>
  <c r="C19" i="230"/>
  <c r="D19" i="230" s="1"/>
  <c r="C18" i="230"/>
  <c r="D18" i="230" s="1"/>
  <c r="C17" i="230"/>
  <c r="D17" i="230" s="1"/>
  <c r="C16" i="230"/>
  <c r="D16" i="230" s="1"/>
  <c r="C15" i="230"/>
  <c r="D15" i="230" s="1"/>
  <c r="C14" i="230"/>
  <c r="D14" i="230" s="1"/>
  <c r="C13" i="230"/>
  <c r="D13" i="230" s="1"/>
  <c r="C12" i="230"/>
  <c r="D12" i="230" s="1"/>
  <c r="C11" i="230"/>
  <c r="D11" i="230" s="1"/>
  <c r="C10" i="230"/>
  <c r="D10" i="230" s="1"/>
  <c r="C9" i="230"/>
  <c r="D9" i="230" s="1"/>
  <c r="C8" i="230"/>
  <c r="D8" i="230" s="1"/>
  <c r="C7" i="230"/>
  <c r="D7" i="230" s="1"/>
  <c r="C6" i="230"/>
  <c r="D6" i="230" s="1"/>
  <c r="C5" i="230"/>
  <c r="D5" i="230" s="1"/>
  <c r="C4" i="230"/>
  <c r="D4" i="230" s="1"/>
  <c r="C3" i="230"/>
  <c r="D3" i="230" s="1"/>
  <c r="C2" i="230"/>
  <c r="D2" i="230" s="1"/>
  <c r="M3" i="228"/>
  <c r="C120" i="228"/>
  <c r="C119" i="228"/>
  <c r="C118" i="228"/>
  <c r="C117" i="228"/>
  <c r="C116" i="228"/>
  <c r="C115" i="228"/>
  <c r="C114" i="228"/>
  <c r="C113" i="228"/>
  <c r="C112" i="228"/>
  <c r="C111" i="228"/>
  <c r="C110" i="228"/>
  <c r="C109" i="228"/>
  <c r="C108" i="228"/>
  <c r="C107" i="228"/>
  <c r="C106" i="228"/>
  <c r="C105" i="228"/>
  <c r="C104" i="228"/>
  <c r="C103" i="228"/>
  <c r="C102" i="228"/>
  <c r="C101" i="228"/>
  <c r="C100" i="228"/>
  <c r="C99" i="228"/>
  <c r="C98" i="228"/>
  <c r="C97" i="228"/>
  <c r="C96" i="228"/>
  <c r="C95" i="228"/>
  <c r="C94" i="228"/>
  <c r="C93" i="228"/>
  <c r="C92" i="228"/>
  <c r="C91" i="228"/>
  <c r="C90" i="228"/>
  <c r="C89" i="228"/>
  <c r="C88" i="228"/>
  <c r="C87" i="228"/>
  <c r="C86" i="228"/>
  <c r="C85" i="228"/>
  <c r="C84" i="228"/>
  <c r="C83" i="228"/>
  <c r="C82" i="228"/>
  <c r="C81" i="228"/>
  <c r="C80" i="228"/>
  <c r="C79" i="228"/>
  <c r="C78" i="228"/>
  <c r="C77" i="228"/>
  <c r="C76" i="228"/>
  <c r="C75" i="228"/>
  <c r="C74" i="228"/>
  <c r="C73" i="228"/>
  <c r="C72" i="228"/>
  <c r="C71" i="228"/>
  <c r="C70" i="228"/>
  <c r="C69" i="228"/>
  <c r="C68" i="228"/>
  <c r="C67" i="228"/>
  <c r="C66" i="228"/>
  <c r="C65" i="228"/>
  <c r="C64" i="228"/>
  <c r="C63" i="228"/>
  <c r="C62" i="228"/>
  <c r="C61" i="228"/>
  <c r="C60" i="228"/>
  <c r="C59" i="228"/>
  <c r="C58" i="228"/>
  <c r="C57" i="228"/>
  <c r="C56" i="228"/>
  <c r="C55" i="228"/>
  <c r="C54" i="228"/>
  <c r="C53" i="228"/>
  <c r="C52" i="228"/>
  <c r="C51" i="228"/>
  <c r="C50" i="228"/>
  <c r="C49" i="228"/>
  <c r="C48" i="228"/>
  <c r="C47" i="228"/>
  <c r="C46" i="228"/>
  <c r="C45" i="228"/>
  <c r="C44" i="228"/>
  <c r="C43" i="228"/>
  <c r="C42" i="228"/>
  <c r="C41" i="228"/>
  <c r="C40" i="228"/>
  <c r="C39" i="228"/>
  <c r="C38" i="228"/>
  <c r="C37" i="228"/>
  <c r="C36" i="228"/>
  <c r="C35" i="228"/>
  <c r="C34" i="228"/>
  <c r="C33" i="228"/>
  <c r="C32" i="228"/>
  <c r="C31" i="228"/>
  <c r="C30" i="228"/>
  <c r="C29" i="228"/>
  <c r="C28" i="228"/>
  <c r="C27" i="228"/>
  <c r="C26" i="228"/>
  <c r="C25" i="228"/>
  <c r="C24" i="228"/>
  <c r="C23" i="228"/>
  <c r="C22" i="228"/>
  <c r="C21" i="228"/>
  <c r="C17" i="228"/>
  <c r="D17" i="228" s="1"/>
  <c r="C16" i="228"/>
  <c r="D16" i="228" s="1"/>
  <c r="C15" i="228"/>
  <c r="D15" i="228" s="1"/>
  <c r="C14" i="228"/>
  <c r="D14" i="228" s="1"/>
  <c r="C13" i="228"/>
  <c r="D13" i="228" s="1"/>
  <c r="C12" i="228"/>
  <c r="D12" i="228" s="1"/>
  <c r="C11" i="228"/>
  <c r="D11" i="228" s="1"/>
  <c r="C10" i="228"/>
  <c r="D10" i="228" s="1"/>
  <c r="C9" i="228"/>
  <c r="D9" i="228" s="1"/>
  <c r="C8" i="228"/>
  <c r="D8" i="228" s="1"/>
  <c r="C7" i="228"/>
  <c r="D7" i="228" s="1"/>
  <c r="C6" i="228"/>
  <c r="D6" i="228" s="1"/>
  <c r="C5" i="228"/>
  <c r="D5" i="228" s="1"/>
  <c r="C4" i="228"/>
  <c r="D4" i="228" s="1"/>
  <c r="C3" i="228"/>
  <c r="D3" i="228" s="1"/>
  <c r="C2" i="228"/>
  <c r="D2" i="228" s="1"/>
  <c r="D23" i="256" l="1"/>
  <c r="D23" i="246"/>
  <c r="D23" i="244"/>
  <c r="D23" i="241"/>
  <c r="D23" i="236"/>
  <c r="D23" i="232"/>
  <c r="D23" i="230"/>
  <c r="D18" i="228"/>
  <c r="M3" i="202" l="1"/>
  <c r="C125" i="202"/>
  <c r="C124" i="202"/>
  <c r="C123" i="202"/>
  <c r="C122" i="202"/>
  <c r="C121" i="202"/>
  <c r="C120" i="202"/>
  <c r="C119" i="202"/>
  <c r="C118" i="202"/>
  <c r="C117" i="202"/>
  <c r="C116" i="202"/>
  <c r="C115" i="202"/>
  <c r="C114" i="202"/>
  <c r="C113" i="202"/>
  <c r="C112" i="202"/>
  <c r="C111" i="202"/>
  <c r="C110" i="202"/>
  <c r="C109" i="202"/>
  <c r="C108" i="202"/>
  <c r="C107" i="202"/>
  <c r="C106" i="202"/>
  <c r="C105" i="202"/>
  <c r="C104" i="202"/>
  <c r="C103" i="202"/>
  <c r="C102" i="202"/>
  <c r="C101" i="202"/>
  <c r="C100" i="202"/>
  <c r="C99" i="202"/>
  <c r="C98" i="202"/>
  <c r="C97" i="202"/>
  <c r="C96" i="202"/>
  <c r="C95" i="202"/>
  <c r="C94" i="202"/>
  <c r="C93" i="202"/>
  <c r="C92" i="202"/>
  <c r="C91" i="202"/>
  <c r="C90" i="202"/>
  <c r="C89" i="202"/>
  <c r="C88" i="202"/>
  <c r="C87" i="202"/>
  <c r="C86" i="202"/>
  <c r="C85" i="202"/>
  <c r="C84" i="202"/>
  <c r="C83" i="202"/>
  <c r="C82" i="202"/>
  <c r="C81" i="202"/>
  <c r="C80" i="202"/>
  <c r="C79" i="202"/>
  <c r="C78" i="202"/>
  <c r="C77" i="202"/>
  <c r="C76" i="202"/>
  <c r="C75" i="202"/>
  <c r="C74" i="202"/>
  <c r="C73" i="202"/>
  <c r="C72" i="202"/>
  <c r="C71" i="202"/>
  <c r="C70" i="202"/>
  <c r="C69" i="202"/>
  <c r="C68" i="202"/>
  <c r="C67" i="202"/>
  <c r="C66" i="202"/>
  <c r="C65" i="202"/>
  <c r="C64" i="202"/>
  <c r="C63" i="202"/>
  <c r="C62" i="202"/>
  <c r="C61" i="202"/>
  <c r="C60" i="202"/>
  <c r="C59" i="202"/>
  <c r="C58" i="202"/>
  <c r="C57" i="202"/>
  <c r="C56" i="202"/>
  <c r="C55" i="202"/>
  <c r="C54" i="202"/>
  <c r="C53" i="202"/>
  <c r="C52" i="202"/>
  <c r="C51" i="202"/>
  <c r="C50" i="202"/>
  <c r="C49" i="202"/>
  <c r="C48" i="202"/>
  <c r="C47" i="202"/>
  <c r="C46" i="202"/>
  <c r="C45" i="202"/>
  <c r="C44" i="202"/>
  <c r="C43" i="202"/>
  <c r="C42" i="202"/>
  <c r="C41" i="202"/>
  <c r="C40" i="202"/>
  <c r="C39" i="202"/>
  <c r="C38" i="202"/>
  <c r="C37" i="202"/>
  <c r="C36" i="202"/>
  <c r="C35" i="202"/>
  <c r="C34" i="202"/>
  <c r="C33" i="202"/>
  <c r="C32" i="202"/>
  <c r="C31" i="202"/>
  <c r="C30" i="202"/>
  <c r="C29" i="202"/>
  <c r="C28" i="202"/>
  <c r="C27" i="202"/>
  <c r="C26" i="202"/>
  <c r="C22" i="202"/>
  <c r="D22" i="202" s="1"/>
  <c r="C21" i="202"/>
  <c r="D21" i="202" s="1"/>
  <c r="C20" i="202"/>
  <c r="D20" i="202" s="1"/>
  <c r="C19" i="202"/>
  <c r="D19" i="202" s="1"/>
  <c r="C18" i="202"/>
  <c r="D18" i="202" s="1"/>
  <c r="C17" i="202"/>
  <c r="D17" i="202" s="1"/>
  <c r="C16" i="202"/>
  <c r="D16" i="202" s="1"/>
  <c r="C15" i="202"/>
  <c r="D15" i="202" s="1"/>
  <c r="C14" i="202"/>
  <c r="D14" i="202" s="1"/>
  <c r="C13" i="202"/>
  <c r="D13" i="202" s="1"/>
  <c r="C12" i="202"/>
  <c r="D12" i="202" s="1"/>
  <c r="C11" i="202"/>
  <c r="D11" i="202" s="1"/>
  <c r="C10" i="202"/>
  <c r="D10" i="202" s="1"/>
  <c r="C9" i="202"/>
  <c r="D9" i="202" s="1"/>
  <c r="C8" i="202"/>
  <c r="D8" i="202" s="1"/>
  <c r="C7" i="202"/>
  <c r="D7" i="202" s="1"/>
  <c r="C6" i="202"/>
  <c r="D6" i="202" s="1"/>
  <c r="C5" i="202"/>
  <c r="D5" i="202" s="1"/>
  <c r="C4" i="202"/>
  <c r="D4" i="202" s="1"/>
  <c r="C3" i="202"/>
  <c r="D3" i="202" s="1"/>
  <c r="C2" i="202"/>
  <c r="D2" i="202" s="1"/>
  <c r="M3" i="200"/>
  <c r="C125" i="200"/>
  <c r="C124" i="200"/>
  <c r="C123" i="200"/>
  <c r="C122" i="200"/>
  <c r="C121" i="200"/>
  <c r="C120" i="200"/>
  <c r="C119" i="200"/>
  <c r="C118" i="200"/>
  <c r="C117" i="200"/>
  <c r="C116" i="200"/>
  <c r="C115" i="200"/>
  <c r="C114" i="200"/>
  <c r="C113" i="200"/>
  <c r="C112" i="200"/>
  <c r="C111" i="200"/>
  <c r="C110" i="200"/>
  <c r="C109" i="200"/>
  <c r="C108" i="200"/>
  <c r="C107" i="200"/>
  <c r="C106" i="200"/>
  <c r="C105" i="200"/>
  <c r="C104" i="200"/>
  <c r="C103" i="200"/>
  <c r="C102" i="200"/>
  <c r="C101" i="200"/>
  <c r="C100" i="200"/>
  <c r="C99" i="200"/>
  <c r="C98" i="200"/>
  <c r="C97" i="200"/>
  <c r="C96" i="200"/>
  <c r="C95" i="200"/>
  <c r="C94" i="200"/>
  <c r="C93" i="200"/>
  <c r="C92" i="200"/>
  <c r="C91" i="200"/>
  <c r="C90" i="200"/>
  <c r="C89" i="200"/>
  <c r="C88" i="200"/>
  <c r="C87" i="200"/>
  <c r="C86" i="200"/>
  <c r="C85" i="200"/>
  <c r="C84" i="200"/>
  <c r="C83" i="200"/>
  <c r="C82" i="200"/>
  <c r="C81" i="200"/>
  <c r="C80" i="200"/>
  <c r="C79" i="200"/>
  <c r="C78" i="200"/>
  <c r="C77" i="200"/>
  <c r="C76" i="200"/>
  <c r="C75" i="200"/>
  <c r="C74" i="200"/>
  <c r="C73" i="200"/>
  <c r="C72" i="200"/>
  <c r="C71" i="200"/>
  <c r="C70" i="200"/>
  <c r="C69" i="200"/>
  <c r="C68" i="200"/>
  <c r="C67" i="200"/>
  <c r="C66" i="200"/>
  <c r="C65" i="200"/>
  <c r="C64" i="200"/>
  <c r="C63" i="200"/>
  <c r="C62" i="200"/>
  <c r="C61" i="200"/>
  <c r="C60" i="200"/>
  <c r="C59" i="200"/>
  <c r="C58" i="200"/>
  <c r="C57" i="200"/>
  <c r="C56" i="200"/>
  <c r="C55" i="200"/>
  <c r="C54" i="200"/>
  <c r="C53" i="200"/>
  <c r="C52" i="200"/>
  <c r="C51" i="200"/>
  <c r="C50" i="200"/>
  <c r="C49" i="200"/>
  <c r="C48" i="200"/>
  <c r="C47" i="200"/>
  <c r="C46" i="200"/>
  <c r="C45" i="200"/>
  <c r="C44" i="200"/>
  <c r="C43" i="200"/>
  <c r="C42" i="200"/>
  <c r="C41" i="200"/>
  <c r="C40" i="200"/>
  <c r="C39" i="200"/>
  <c r="C38" i="200"/>
  <c r="C37" i="200"/>
  <c r="C36" i="200"/>
  <c r="C35" i="200"/>
  <c r="C34" i="200"/>
  <c r="C33" i="200"/>
  <c r="C32" i="200"/>
  <c r="C31" i="200"/>
  <c r="C30" i="200"/>
  <c r="C29" i="200"/>
  <c r="C28" i="200"/>
  <c r="C27" i="200"/>
  <c r="C26" i="200"/>
  <c r="C22" i="200"/>
  <c r="D22" i="200" s="1"/>
  <c r="C21" i="200"/>
  <c r="D21" i="200" s="1"/>
  <c r="C20" i="200"/>
  <c r="D20" i="200" s="1"/>
  <c r="C19" i="200"/>
  <c r="D19" i="200" s="1"/>
  <c r="C18" i="200"/>
  <c r="D18" i="200" s="1"/>
  <c r="C17" i="200"/>
  <c r="D17" i="200" s="1"/>
  <c r="C16" i="200"/>
  <c r="D16" i="200" s="1"/>
  <c r="C15" i="200"/>
  <c r="D15" i="200" s="1"/>
  <c r="C14" i="200"/>
  <c r="D14" i="200" s="1"/>
  <c r="C13" i="200"/>
  <c r="D13" i="200" s="1"/>
  <c r="C12" i="200"/>
  <c r="D12" i="200" s="1"/>
  <c r="C11" i="200"/>
  <c r="D11" i="200" s="1"/>
  <c r="C10" i="200"/>
  <c r="D10" i="200" s="1"/>
  <c r="C9" i="200"/>
  <c r="D9" i="200" s="1"/>
  <c r="C8" i="200"/>
  <c r="D8" i="200" s="1"/>
  <c r="C7" i="200"/>
  <c r="D7" i="200" s="1"/>
  <c r="C6" i="200"/>
  <c r="D6" i="200" s="1"/>
  <c r="C5" i="200"/>
  <c r="D5" i="200" s="1"/>
  <c r="C4" i="200"/>
  <c r="D4" i="200" s="1"/>
  <c r="C3" i="200"/>
  <c r="D3" i="200" s="1"/>
  <c r="C2" i="200"/>
  <c r="D2" i="200" s="1"/>
  <c r="D23" i="202" l="1"/>
  <c r="D23" i="200"/>
</calcChain>
</file>

<file path=xl/sharedStrings.xml><?xml version="1.0" encoding="utf-8"?>
<sst xmlns="http://schemas.openxmlformats.org/spreadsheetml/2006/main" count="2165" uniqueCount="65">
  <si>
    <t>pH</t>
  </si>
  <si>
    <t>Time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</si>
  <si>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</si>
  <si>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</si>
  <si>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</si>
  <si>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</si>
  <si>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</si>
  <si>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</si>
  <si>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</si>
  <si>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p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</si>
  <si>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</si>
  <si>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</si>
  <si>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</si>
  <si>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</si>
  <si>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</si>
  <si>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</si>
  <si>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</si>
  <si>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</si>
  <si>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4D reduction is reached at</t>
  </si>
  <si>
    <t>units of time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</si>
  <si>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</si>
  <si>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</si>
  <si>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</si>
  <si>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</si>
  <si>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</si>
  <si>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>Coroller et al. 2006. General Model Based on Two Mixed Weibull Distributions of Bacterial Resistance for Describing Various Shapes of Inactivation Curves. Applied and Environmental Microbilogy, 72, 6493-6502</t>
  </si>
  <si>
    <t>Replicate</t>
  </si>
  <si>
    <t>A</t>
  </si>
  <si>
    <t>B</t>
  </si>
  <si>
    <t>C</t>
  </si>
  <si>
    <t>CFU</t>
  </si>
  <si>
    <t>Strain</t>
  </si>
  <si>
    <t>±10.2</t>
  </si>
  <si>
    <t>±10.56</t>
  </si>
  <si>
    <t>±9.12</t>
  </si>
  <si>
    <t>±9.96</t>
  </si>
  <si>
    <t>±7.32</t>
  </si>
  <si>
    <t>±4.8</t>
  </si>
  <si>
    <t>±6.12</t>
  </si>
  <si>
    <t>±7.92</t>
  </si>
  <si>
    <t>±7.68</t>
  </si>
  <si>
    <t>±6.96</t>
  </si>
  <si>
    <t>delta</t>
  </si>
  <si>
    <t>LOG10(Nres)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</si>
  <si>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</si>
  <si>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</si>
  <si>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</si>
  <si>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</si>
  <si>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</si>
  <si>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</si>
  <si>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f</t>
  </si>
  <si>
    <t>kmax1</t>
  </si>
  <si>
    <t>kmax2</t>
  </si>
  <si>
    <t>Sl (shoulder length)</t>
  </si>
  <si>
    <t>±6.84</t>
  </si>
  <si>
    <t>log10(N)=log10(N0)+log10(f*exp(-kmax1*t)*(exp(kmax1*Sl))/(1+(exp(kmax1*Sl)-1)*exp(-kmax1*t))+(1-f)*exp(-kmax2*t)*(exp(kmax1*Sl))/(1+(exp(kmax1*Sl)-1)*exp(-kmax1*t))^(kmax2/kmax1))</t>
  </si>
  <si>
    <t>A.H. Geeraerd, V.P. Valdramidis, J.F. Van Impe, 2006. GInaFiT, a freeware tool to assess non-log-linear microbial survivor curves. International Journal of Food Microbiology, Volume 102, Issue 1, Pages 95-105 and A.H. Geeraerd, V.P. Valdramidis and J.F. Van Impe 2006. Erratum to [“GInaFiT, a freeware tool to assess non-log-linear microbial survivor curves”. International Journal of Food Microbiology, Volume 102, Issue 1, Pages 95-105] International Journal of Food Microbiology 110, 297</t>
  </si>
  <si>
    <t>±2.28</t>
  </si>
  <si>
    <t>log10(N)=log10(N0)+log10(f*exp(-kmax1*t)+(1-f)*exp(-kmax2*t))</t>
  </si>
  <si>
    <t>Cerf O. 1977. Tailing of survival curves of bacterial spores.Journal of Applied Bacteriology, 42, 1-19</t>
  </si>
  <si>
    <t>±1.92</t>
  </si>
  <si>
    <t>±11.4</t>
  </si>
  <si>
    <t>±2.16</t>
  </si>
  <si>
    <t>Temperature</t>
  </si>
  <si>
    <t>56C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</si>
</sst>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" fontId="18" fillId="0" borderId="0" xfId="0" applyNumberFormat="1" applyFont="1"/>
    <xf numFmtId="2" fontId="19" fillId="0" borderId="0" xfId="0" applyNumberFormat="1" applyFont="1" applyAlignment="1">
      <alignment wrapText="1"/>
    </xf>
    <xf numFmtId="2" fontId="19" fillId="0" borderId="0" xfId="0" applyNumberFormat="1" applyFont="1"/>
    <xf numFmtId="2" fontId="20" fillId="0" borderId="0" xfId="0" applyNumberFormat="1" applyFont="1"/>
    <xf numFmtId="0" fontId="20" fillId="0" borderId="0" xfId="0" applyFont="1"/>
    <xf numFmtId="164" fontId="18" fillId="0" borderId="0" xfId="0" applyNumberFormat="1" applyFont="1"/>
    <xf numFmtId="164" fontId="19" fillId="0" borderId="0" xfId="0" applyNumberFormat="1" applyFont="1" applyAlignment="1">
      <alignment wrapText="1"/>
    </xf>
    <xf numFmtId="164" fontId="20" fillId="0" borderId="0" xfId="0" applyNumberFormat="1" applyFont="1"/>
    <xf numFmtId="164" fontId="19" fillId="0" borderId="0" xfId="0" applyNumberFormat="1" applyFont="1"/>
    <xf numFmtId="2" fontId="19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5" fontId="20" fillId="0" borderId="0" xfId="0" applyNumberFormat="1" applyFont="1"/>
    <xf numFmtId="1" fontId="20" fillId="0" borderId="0" xfId="0" applyNumberFormat="1" applyFont="1"/>
    <xf numFmtId="2" fontId="21" fillId="0" borderId="0" xfId="0" applyNumberFormat="1" applyFont="1" applyAlignment="1">
      <alignment vertical="top" wrapText="1"/>
    </xf>
    <xf numFmtId="0" fontId="21" fillId="0" borderId="0" xfId="0" applyFont="1" applyAlignment="1">
      <alignment vertical="top" wrapText="1"/>
    </xf>
    <xf numFmtId="164" fontId="20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164" fontId="21" fillId="0" borderId="0" xfId="0" applyNumberFormat="1" applyFon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4.5 Biphasic'!$A$2:$A$19</c:f>
              <c:numCache>
                <c:formatCode>0.000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12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8</c:v>
                </c:pt>
                <c:pt idx="17">
                  <c:v>10</c:v>
                </c:pt>
              </c:numCache>
            </c:numRef>
          </c:xVal>
          <c:yVal>
            <c:numRef>
              <c:f>'12628 4.5 Biphasic'!$B$2:$B$19</c:f>
              <c:numCache>
                <c:formatCode>0.000</c:formatCode>
                <c:ptCount val="18"/>
                <c:pt idx="0">
                  <c:v>8.068185862</c:v>
                </c:pt>
                <c:pt idx="1">
                  <c:v>3.8864907249999998</c:v>
                </c:pt>
                <c:pt idx="2">
                  <c:v>2.6334684560000001</c:v>
                </c:pt>
                <c:pt idx="3">
                  <c:v>1.4771212549999999</c:v>
                </c:pt>
                <c:pt idx="4">
                  <c:v>2.361727836</c:v>
                </c:pt>
                <c:pt idx="5">
                  <c:v>2.0569716764999999</c:v>
                </c:pt>
                <c:pt idx="6">
                  <c:v>8.1673173349999999</c:v>
                </c:pt>
                <c:pt idx="7">
                  <c:v>3.361727836</c:v>
                </c:pt>
                <c:pt idx="8">
                  <c:v>2.698970004</c:v>
                </c:pt>
                <c:pt idx="9">
                  <c:v>1.4771212549999999</c:v>
                </c:pt>
                <c:pt idx="10">
                  <c:v>1.812913357</c:v>
                </c:pt>
                <c:pt idx="11">
                  <c:v>2.1760912590000001</c:v>
                </c:pt>
                <c:pt idx="12">
                  <c:v>7.9542425090000002</c:v>
                </c:pt>
                <c:pt idx="13">
                  <c:v>3.8450980399999999</c:v>
                </c:pt>
                <c:pt idx="14">
                  <c:v>2.4771212550000001</c:v>
                </c:pt>
                <c:pt idx="15">
                  <c:v>2.986771734</c:v>
                </c:pt>
                <c:pt idx="16">
                  <c:v>2.361727836</c:v>
                </c:pt>
                <c:pt idx="17">
                  <c:v>2.301029996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4.5 Biphasic'!$A$23:$A$1223</c:f>
              <c:numCache>
                <c:formatCode>0.000</c:formatCode>
                <c:ptCount val="1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</c:numCache>
            </c:numRef>
          </c:xVal>
          <c:yVal>
            <c:numRef>
              <c:f>'12628 4.5 Biphasic'!$C$23:$C$1223</c:f>
              <c:numCache>
                <c:formatCode>0.000</c:formatCode>
                <c:ptCount val="1201"/>
                <c:pt idx="0">
                  <c:v>8.0678810164710661</c:v>
                </c:pt>
                <c:pt idx="1">
                  <c:v>8.0457778632846857</c:v>
                </c:pt>
                <c:pt idx="2">
                  <c:v>8.0236747160874042</c:v>
                </c:pt>
                <c:pt idx="3">
                  <c:v>8.0015715751810532</c:v>
                </c:pt>
                <c:pt idx="4">
                  <c:v>7.979468440882675</c:v>
                </c:pt>
                <c:pt idx="5">
                  <c:v>7.9573653135252922</c:v>
                </c:pt>
                <c:pt idx="6">
                  <c:v>7.9352621934587111</c:v>
                </c:pt>
                <c:pt idx="7">
                  <c:v>7.9131590810503631</c:v>
                </c:pt>
                <c:pt idx="8">
                  <c:v>7.891055976686201</c:v>
                </c:pt>
                <c:pt idx="9">
                  <c:v>7.8689528807716238</c:v>
                </c:pt>
                <c:pt idx="10">
                  <c:v>7.8468497937324644</c:v>
                </c:pt>
                <c:pt idx="11">
                  <c:v>7.8247467160160147</c:v>
                </c:pt>
                <c:pt idx="12">
                  <c:v>7.8026436480921086</c:v>
                </c:pt>
                <c:pt idx="13">
                  <c:v>7.7805405904542555</c:v>
                </c:pt>
                <c:pt idx="14">
                  <c:v>7.7584375436208388</c:v>
                </c:pt>
                <c:pt idx="15">
                  <c:v>7.7363345081363635</c:v>
                </c:pt>
                <c:pt idx="16">
                  <c:v>7.7142314845727764</c:v>
                </c:pt>
                <c:pt idx="17">
                  <c:v>7.6921284735308477</c:v>
                </c:pt>
                <c:pt idx="18">
                  <c:v>7.6700254756416228</c:v>
                </c:pt>
                <c:pt idx="19">
                  <c:v>7.6479224915679502</c:v>
                </c:pt>
                <c:pt idx="20">
                  <c:v>7.6258195220060792</c:v>
                </c:pt>
                <c:pt idx="21">
                  <c:v>7.6037165676873508</c:v>
                </c:pt>
                <c:pt idx="22">
                  <c:v>7.5816136293799579</c:v>
                </c:pt>
                <c:pt idx="23">
                  <c:v>7.5595107078908086</c:v>
                </c:pt>
                <c:pt idx="24">
                  <c:v>7.5374078040674739</c:v>
                </c:pt>
                <c:pt idx="25">
                  <c:v>7.5153049188002354</c:v>
                </c:pt>
                <c:pt idx="26">
                  <c:v>7.4932020530242429</c:v>
                </c:pt>
                <c:pt idx="27">
                  <c:v>7.4710992077217693</c:v>
                </c:pt>
                <c:pt idx="28">
                  <c:v>7.4489963839245892</c:v>
                </c:pt>
                <c:pt idx="29">
                  <c:v>7.4268935827164704</c:v>
                </c:pt>
                <c:pt idx="30">
                  <c:v>7.4047908052357974</c:v>
                </c:pt>
                <c:pt idx="31">
                  <c:v>7.3826880526783194</c:v>
                </c:pt>
                <c:pt idx="32">
                  <c:v>7.3605853263000425</c:v>
                </c:pt>
                <c:pt idx="33">
                  <c:v>7.3384826274202668</c:v>
                </c:pt>
                <c:pt idx="34">
                  <c:v>7.3163799574247754</c:v>
                </c:pt>
                <c:pt idx="35">
                  <c:v>7.2942773177691826</c:v>
                </c:pt>
                <c:pt idx="36">
                  <c:v>7.2721747099824539</c:v>
                </c:pt>
                <c:pt idx="37">
                  <c:v>7.2500721356706004</c:v>
                </c:pt>
                <c:pt idx="38">
                  <c:v>7.2279695965205644</c:v>
                </c:pt>
                <c:pt idx="39">
                  <c:v>7.2058670943042902</c:v>
                </c:pt>
                <c:pt idx="40">
                  <c:v>7.1837646308830161</c:v>
                </c:pt>
                <c:pt idx="41">
                  <c:v>7.161662208211764</c:v>
                </c:pt>
                <c:pt idx="42">
                  <c:v>7.13955982834407</c:v>
                </c:pt>
                <c:pt idx="43">
                  <c:v>7.1174574934369454</c:v>
                </c:pt>
                <c:pt idx="44">
                  <c:v>7.0953552057560936</c:v>
                </c:pt>
                <c:pt idx="45">
                  <c:v>7.0732529676813787</c:v>
                </c:pt>
                <c:pt idx="46">
                  <c:v>7.0511507817125842</c:v>
                </c:pt>
                <c:pt idx="47">
                  <c:v>7.029048650475449</c:v>
                </c:pt>
                <c:pt idx="48">
                  <c:v>7.0069465767280157</c:v>
                </c:pt>
                <c:pt idx="49">
                  <c:v>6.9848445633672949</c:v>
                </c:pt>
                <c:pt idx="50">
                  <c:v>6.962742613436264</c:v>
                </c:pt>
                <c:pt idx="51">
                  <c:v>6.9406407301312223</c:v>
                </c:pt>
                <c:pt idx="52">
                  <c:v>6.9185389168095117</c:v>
                </c:pt>
                <c:pt idx="53">
                  <c:v>6.8964371769976305</c:v>
                </c:pt>
                <c:pt idx="54">
                  <c:v>6.8743355143997533</c:v>
                </c:pt>
                <c:pt idx="55">
                  <c:v>6.8522339329066799</c:v>
                </c:pt>
                <c:pt idx="56">
                  <c:v>6.8301324366052345</c:v>
                </c:pt>
                <c:pt idx="57">
                  <c:v>6.8080310297881388</c:v>
                </c:pt>
                <c:pt idx="58">
                  <c:v>6.7859297169643824</c:v>
                </c:pt>
                <c:pt idx="59">
                  <c:v>6.7638285028701128</c:v>
                </c:pt>
                <c:pt idx="60">
                  <c:v>6.7417273924800769</c:v>
                </c:pt>
                <c:pt idx="61">
                  <c:v>6.7196263910196352</c:v>
                </c:pt>
                <c:pt idx="62">
                  <c:v>6.6975255039773804</c:v>
                </c:pt>
                <c:pt idx="63">
                  <c:v>6.6754247371183952</c:v>
                </c:pt>
                <c:pt idx="64">
                  <c:v>6.6533240964981717</c:v>
                </c:pt>
                <c:pt idx="65">
                  <c:v>6.6312235884772335</c:v>
                </c:pt>
                <c:pt idx="66">
                  <c:v>6.6091232197364933</c:v>
                </c:pt>
                <c:pt idx="67">
                  <c:v>6.5870229972933823</c:v>
                </c:pt>
                <c:pt idx="68">
                  <c:v>6.5649229285187918</c:v>
                </c:pt>
                <c:pt idx="69">
                  <c:v>6.5428230211548648</c:v>
                </c:pt>
                <c:pt idx="70">
                  <c:v>6.520723283333683</c:v>
                </c:pt>
                <c:pt idx="71">
                  <c:v>6.4986237235968964</c:v>
                </c:pt>
                <c:pt idx="72">
                  <c:v>6.4765243509163319</c:v>
                </c:pt>
                <c:pt idx="73">
                  <c:v>6.4544251747156451</c:v>
                </c:pt>
                <c:pt idx="74">
                  <c:v>6.4323262048930561</c:v>
                </c:pt>
                <c:pt idx="75">
                  <c:v>6.4102274518452305</c:v>
                </c:pt>
                <c:pt idx="76">
                  <c:v>6.3881289264923558</c:v>
                </c:pt>
                <c:pt idx="77">
                  <c:v>6.3660306403044817</c:v>
                </c:pt>
                <c:pt idx="78">
                  <c:v>6.3439326053291794</c:v>
                </c:pt>
                <c:pt idx="79">
                  <c:v>6.3218348342205948</c:v>
                </c:pt>
                <c:pt idx="80">
                  <c:v>6.299737340269953</c:v>
                </c:pt>
                <c:pt idx="81">
                  <c:v>6.2776401374376007</c:v>
                </c:pt>
                <c:pt idx="82">
                  <c:v>6.2555432403866504</c:v>
                </c:pt>
                <c:pt idx="83">
                  <c:v>6.2334466645183184</c:v>
                </c:pt>
                <c:pt idx="84">
                  <c:v>6.2113504260090302</c:v>
                </c:pt>
                <c:pt idx="85">
                  <c:v>6.1892545418493885</c:v>
                </c:pt>
                <c:pt idx="86">
                  <c:v>6.1671590298850987</c:v>
                </c:pt>
                <c:pt idx="87">
                  <c:v>6.1450639088599361</c:v>
                </c:pt>
                <c:pt idx="88">
                  <c:v>6.122969198460873</c:v>
                </c:pt>
                <c:pt idx="89">
                  <c:v>6.1008749193654674</c:v>
                </c:pt>
                <c:pt idx="90">
                  <c:v>6.0787810932916173</c:v>
                </c:pt>
                <c:pt idx="91">
                  <c:v>6.0566877430498129</c:v>
                </c:pt>
                <c:pt idx="92">
                  <c:v>6.034594892598002</c:v>
                </c:pt>
                <c:pt idx="93">
                  <c:v>6.0125025670991938</c:v>
                </c:pt>
                <c:pt idx="94">
                  <c:v>5.9904107929819492</c:v>
                </c:pt>
                <c:pt idx="95">
                  <c:v>5.9683195980038954</c:v>
                </c:pt>
                <c:pt idx="96">
                  <c:v>5.94622901131841</c:v>
                </c:pt>
                <c:pt idx="97">
                  <c:v>5.9241390635446329</c:v>
                </c:pt>
                <c:pt idx="98">
                  <c:v>5.9020497868409851</c:v>
                </c:pt>
                <c:pt idx="99">
                  <c:v>5.8799612149823366</c:v>
                </c:pt>
                <c:pt idx="100">
                  <c:v>5.8578733834410404</c:v>
                </c:pt>
                <c:pt idx="101">
                  <c:v>5.8357863294719925</c:v>
                </c:pt>
                <c:pt idx="102">
                  <c:v>5.8137000922019393</c:v>
                </c:pt>
                <c:pt idx="103">
                  <c:v>5.79161471272322</c:v>
                </c:pt>
                <c:pt idx="104">
                  <c:v>5.7695302341921817</c:v>
                </c:pt>
                <c:pt idx="105">
                  <c:v>5.7474467019324802</c:v>
                </c:pt>
                <c:pt idx="106">
                  <c:v>5.7253641635435191</c:v>
                </c:pt>
                <c:pt idx="107">
                  <c:v>5.7032826690142739</c:v>
                </c:pt>
                <c:pt idx="108">
                  <c:v>5.6812022708427499</c:v>
                </c:pt>
                <c:pt idx="109">
                  <c:v>5.6591230241613761</c:v>
                </c:pt>
                <c:pt idx="110">
                  <c:v>5.6370449868686077</c:v>
                </c:pt>
                <c:pt idx="111">
                  <c:v>5.6149682197670288</c:v>
                </c:pt>
                <c:pt idx="112">
                  <c:v>5.5928927867082932</c:v>
                </c:pt>
                <c:pt idx="113">
                  <c:v>5.5708187547452246</c:v>
                </c:pt>
                <c:pt idx="114">
                  <c:v>5.5487461942914127</c:v>
                </c:pt>
                <c:pt idx="115">
                  <c:v>5.5266751792886772</c:v>
                </c:pt>
                <c:pt idx="116">
                  <c:v>5.5046057873827845</c:v>
                </c:pt>
                <c:pt idx="117">
                  <c:v>5.482538100107786</c:v>
                </c:pt>
                <c:pt idx="118">
                  <c:v>5.4604722030794246</c:v>
                </c:pt>
                <c:pt idx="119">
                  <c:v>5.4384081861980169</c:v>
                </c:pt>
                <c:pt idx="120">
                  <c:v>5.4163461438612721</c:v>
                </c:pt>
                <c:pt idx="121">
                  <c:v>5.3942861751875153</c:v>
                </c:pt>
                <c:pt idx="122">
                  <c:v>5.3722283842498122</c:v>
                </c:pt>
                <c:pt idx="123">
                  <c:v>5.3501728803215016</c:v>
                </c:pt>
                <c:pt idx="124">
                  <c:v>5.3281197781336722</c:v>
                </c:pt>
                <c:pt idx="125">
                  <c:v>5.3060691981451491</c:v>
                </c:pt>
                <c:pt idx="126">
                  <c:v>5.2840212668255626</c:v>
                </c:pt>
                <c:pt idx="127">
                  <c:v>5.2619761169521144</c:v>
                </c:pt>
                <c:pt idx="128">
                  <c:v>5.2399338879206585</c:v>
                </c:pt>
                <c:pt idx="129">
                  <c:v>5.2178947260717781</c:v>
                </c:pt>
                <c:pt idx="130">
                  <c:v>5.1958587850325193</c:v>
                </c:pt>
                <c:pt idx="131">
                  <c:v>5.1738262260745049</c:v>
                </c:pt>
                <c:pt idx="132">
                  <c:v>5.1517972184891647</c:v>
                </c:pt>
                <c:pt idx="133">
                  <c:v>5.1297719399808566</c:v>
                </c:pt>
                <c:pt idx="134">
                  <c:v>5.1077505770786651</c:v>
                </c:pt>
                <c:pt idx="135">
                  <c:v>5.0857333255677073</c:v>
                </c:pt>
                <c:pt idx="136">
                  <c:v>5.0637203909408175</c:v>
                </c:pt>
                <c:pt idx="137">
                  <c:v>5.041711988871473</c:v>
                </c:pt>
                <c:pt idx="138">
                  <c:v>5.0197083457089047</c:v>
                </c:pt>
                <c:pt idx="139">
                  <c:v>4.997709698996319</c:v>
                </c:pt>
                <c:pt idx="140">
                  <c:v>4.975716298013241</c:v>
                </c:pt>
                <c:pt idx="141">
                  <c:v>4.953728404342959</c:v>
                </c:pt>
                <c:pt idx="142">
                  <c:v>4.9317462924661335</c:v>
                </c:pt>
                <c:pt idx="143">
                  <c:v>4.9097702503816407</c:v>
                </c:pt>
                <c:pt idx="144">
                  <c:v>4.887800580255746</c:v>
                </c:pt>
                <c:pt idx="145">
                  <c:v>4.8658375991007539</c:v>
                </c:pt>
                <c:pt idx="146">
                  <c:v>4.8438816394842767</c:v>
                </c:pt>
                <c:pt idx="147">
                  <c:v>4.8219330502703226</c:v>
                </c:pt>
                <c:pt idx="148">
                  <c:v>4.7999921973934079</c:v>
                </c:pt>
                <c:pt idx="149">
                  <c:v>4.7780594646669314</c:v>
                </c:pt>
                <c:pt idx="150">
                  <c:v>4.7561352546270665</c:v>
                </c:pt>
                <c:pt idx="151">
                  <c:v>4.7342199894134254</c:v>
                </c:pt>
                <c:pt idx="152">
                  <c:v>4.71231411168782</c:v>
                </c:pt>
                <c:pt idx="153">
                  <c:v>4.6904180855923716</c:v>
                </c:pt>
                <c:pt idx="154">
                  <c:v>4.6685323977483026</c:v>
                </c:pt>
                <c:pt idx="155">
                  <c:v>4.6466575582966954</c:v>
                </c:pt>
                <c:pt idx="156">
                  <c:v>4.6247941019825216</c:v>
                </c:pt>
                <c:pt idx="157">
                  <c:v>4.6029425892832352</c:v>
                </c:pt>
                <c:pt idx="158">
                  <c:v>4.5811036075831613</c:v>
                </c:pt>
                <c:pt idx="159">
                  <c:v>4.5592777723949611</c:v>
                </c:pt>
                <c:pt idx="160">
                  <c:v>4.5374657286293321</c:v>
                </c:pt>
                <c:pt idx="161">
                  <c:v>4.5156681519141166</c:v>
                </c:pt>
                <c:pt idx="162">
                  <c:v>4.493885749963896</c:v>
                </c:pt>
                <c:pt idx="163">
                  <c:v>4.4721192640010852</c:v>
                </c:pt>
                <c:pt idx="164">
                  <c:v>4.4503694702294645</c:v>
                </c:pt>
                <c:pt idx="165">
                  <c:v>4.4286371813609513</c:v>
                </c:pt>
                <c:pt idx="166">
                  <c:v>4.4069232481963283</c:v>
                </c:pt>
                <c:pt idx="167">
                  <c:v>4.3852285612604804</c:v>
                </c:pt>
                <c:pt idx="168">
                  <c:v>4.36355405249253</c:v>
                </c:pt>
                <c:pt idx="169">
                  <c:v>4.3419006969910825</c:v>
                </c:pt>
                <c:pt idx="170">
                  <c:v>4.3202695148145818</c:v>
                </c:pt>
                <c:pt idx="171">
                  <c:v>4.2986615728365241</c:v>
                </c:pt>
                <c:pt idx="172">
                  <c:v>4.2770779866550299</c:v>
                </c:pt>
                <c:pt idx="173">
                  <c:v>4.2555199225559486</c:v>
                </c:pt>
                <c:pt idx="174">
                  <c:v>4.2339885995283542</c:v>
                </c:pt>
                <c:pt idx="175">
                  <c:v>4.2124852913309141</c:v>
                </c:pt>
                <c:pt idx="176">
                  <c:v>4.191011328607182</c:v>
                </c:pt>
                <c:pt idx="177">
                  <c:v>4.1695681010474415</c:v>
                </c:pt>
                <c:pt idx="178">
                  <c:v>4.148157059594201</c:v>
                </c:pt>
                <c:pt idx="179">
                  <c:v>4.1267797186878994</c:v>
                </c:pt>
                <c:pt idx="180">
                  <c:v>4.1054376585488015</c:v>
                </c:pt>
                <c:pt idx="181">
                  <c:v>4.084132527490377</c:v>
                </c:pt>
                <c:pt idx="182">
                  <c:v>4.0628660442587945</c:v>
                </c:pt>
                <c:pt idx="183">
                  <c:v>4.0416400003923529</c:v>
                </c:pt>
                <c:pt idx="184">
                  <c:v>4.0204562625938935</c:v>
                </c:pt>
                <c:pt idx="185">
                  <c:v>3.9993167751083378</c:v>
                </c:pt>
                <c:pt idx="186">
                  <c:v>3.9782235620965345</c:v>
                </c:pt>
                <c:pt idx="187">
                  <c:v>3.957178729995638</c:v>
                </c:pt>
                <c:pt idx="188">
                  <c:v>3.936184469855144</c:v>
                </c:pt>
                <c:pt idx="189">
                  <c:v>3.9152430596365777</c:v>
                </c:pt>
                <c:pt idx="190">
                  <c:v>3.8943568664636983</c:v>
                </c:pt>
                <c:pt idx="191">
                  <c:v>3.8735283488087573</c:v>
                </c:pt>
                <c:pt idx="192">
                  <c:v>3.8527600585991664</c:v>
                </c:pt>
                <c:pt idx="193">
                  <c:v>3.8320546432274947</c:v>
                </c:pt>
                <c:pt idx="194">
                  <c:v>3.8114148474464198</c:v>
                </c:pt>
                <c:pt idx="195">
                  <c:v>3.790843515128814</c:v>
                </c:pt>
                <c:pt idx="196">
                  <c:v>3.7703435908717333</c:v>
                </c:pt>
                <c:pt idx="197">
                  <c:v>3.7499181214216755</c:v>
                </c:pt>
                <c:pt idx="198">
                  <c:v>3.7295702568970128</c:v>
                </c:pt>
                <c:pt idx="199">
                  <c:v>3.7093032517821616</c:v>
                </c:pt>
                <c:pt idx="200">
                  <c:v>3.6891204656666785</c:v>
                </c:pt>
                <c:pt idx="201">
                  <c:v>3.6690253637011976</c:v>
                </c:pt>
                <c:pt idx="202">
                  <c:v>3.6490215167409623</c:v>
                </c:pt>
                <c:pt idx="203">
                  <c:v>3.6291126011466339</c:v>
                </c:pt>
                <c:pt idx="204">
                  <c:v>3.6093023982111321</c:v>
                </c:pt>
                <c:pt idx="205">
                  <c:v>3.5895947931805852</c:v>
                </c:pt>
                <c:pt idx="206">
                  <c:v>3.5699937738369147</c:v>
                </c:pt>
                <c:pt idx="207">
                  <c:v>3.55050342860938</c:v>
                </c:pt>
                <c:pt idx="208">
                  <c:v>3.5311279441824146</c:v>
                </c:pt>
                <c:pt idx="209">
                  <c:v>3.5118716025675178</c:v>
                </c:pt>
                <c:pt idx="210">
                  <c:v>3.4927387776077028</c:v>
                </c:pt>
                <c:pt idx="211">
                  <c:v>3.4737339308841984</c:v>
                </c:pt>
                <c:pt idx="212">
                  <c:v>3.4548616069967535</c:v>
                </c:pt>
                <c:pt idx="213">
                  <c:v>3.4361264281910282</c:v>
                </c:pt>
                <c:pt idx="214">
                  <c:v>3.4175330883092254</c:v>
                </c:pt>
                <c:pt idx="215">
                  <c:v>3.3990863460433935</c:v>
                </c:pt>
                <c:pt idx="216">
                  <c:v>3.3807910174745981</c:v>
                </c:pt>
                <c:pt idx="217">
                  <c:v>3.3626519678856681</c:v>
                </c:pt>
                <c:pt idx="218">
                  <c:v>3.3446741028402087</c:v>
                </c:pt>
                <c:pt idx="219">
                  <c:v>3.3268623585263049</c:v>
                </c:pt>
                <c:pt idx="220">
                  <c:v>3.3092216913695589</c:v>
                </c:pt>
                <c:pt idx="221">
                  <c:v>3.2917570669270155</c:v>
                </c:pt>
                <c:pt idx="222">
                  <c:v>3.2744734480808582</c:v>
                </c:pt>
                <c:pt idx="223">
                  <c:v>3.2573757825587126</c:v>
                </c:pt>
                <c:pt idx="224">
                  <c:v>3.2404689898156223</c:v>
                </c:pt>
                <c:pt idx="225">
                  <c:v>3.2237579473214373</c:v>
                </c:pt>
                <c:pt idx="226">
                  <c:v>3.207247476306156</c:v>
                </c:pt>
                <c:pt idx="227">
                  <c:v>3.1909423270247599</c:v>
                </c:pt>
                <c:pt idx="228">
                  <c:v>3.1748471636119611</c:v>
                </c:pt>
                <c:pt idx="229">
                  <c:v>3.1589665486060303</c:v>
                </c:pt>
                <c:pt idx="230">
                  <c:v>3.1433049272293037</c:v>
                </c:pt>
                <c:pt idx="231">
                  <c:v>3.1278666115208082</c:v>
                </c:pt>
                <c:pt idx="232">
                  <c:v>3.1126557644237032</c:v>
                </c:pt>
                <c:pt idx="233">
                  <c:v>3.0976763839365598</c:v>
                </c:pt>
                <c:pt idx="234">
                  <c:v>3.0829322874428646</c:v>
                </c:pt>
                <c:pt idx="235">
                  <c:v>3.0684270963372189</c:v>
                </c:pt>
                <c:pt idx="236">
                  <c:v>3.0541642210695787</c:v>
                </c:pt>
                <c:pt idx="237">
                  <c:v>3.0401468467301305</c:v>
                </c:pt>
                <c:pt idx="238">
                  <c:v>3.0263779192972136</c:v>
                </c:pt>
                <c:pt idx="239">
                  <c:v>3.0128601326687372</c:v>
                </c:pt>
                <c:pt idx="240">
                  <c:v>2.9995959165939245</c:v>
                </c:pt>
                <c:pt idx="241">
                  <c:v>2.9865874256168716</c:v>
                </c:pt>
                <c:pt idx="242">
                  <c:v>2.9738365291363138</c:v>
                </c:pt>
                <c:pt idx="243">
                  <c:v>2.9613448026773019</c:v>
                </c:pt>
                <c:pt idx="244">
                  <c:v>2.9491135204602097</c:v>
                </c:pt>
                <c:pt idx="245">
                  <c:v>2.937143649340821</c:v>
                </c:pt>
                <c:pt idx="246">
                  <c:v>2.9254358441823305</c:v>
                </c:pt>
                <c:pt idx="247">
                  <c:v>2.9139904447060978</c:v>
                </c:pt>
                <c:pt idx="248">
                  <c:v>2.902807473853283</c:v>
                </c:pt>
                <c:pt idx="249">
                  <c:v>2.8918866376740882</c:v>
                </c:pt>
                <c:pt idx="250">
                  <c:v>2.8812273267457611</c:v>
                </c:pt>
                <c:pt idx="251">
                  <c:v>2.8708286191048469</c:v>
                </c:pt>
                <c:pt idx="252">
                  <c:v>2.8606892846637706</c:v>
                </c:pt>
                <c:pt idx="253">
                  <c:v>2.8508077910670133</c:v>
                </c:pt>
                <c:pt idx="254">
                  <c:v>2.8411823109279748</c:v>
                </c:pt>
                <c:pt idx="255">
                  <c:v>2.8318107303746105</c:v>
                </c:pt>
                <c:pt idx="256">
                  <c:v>2.8226906588199956</c:v>
                </c:pt>
                <c:pt idx="257">
                  <c:v>2.813819439863531</c:v>
                </c:pt>
                <c:pt idx="258">
                  <c:v>2.8051941632195438</c:v>
                </c:pt>
                <c:pt idx="259">
                  <c:v>2.7968116775627108</c:v>
                </c:pt>
                <c:pt idx="260">
                  <c:v>2.7886686041741671</c:v>
                </c:pt>
                <c:pt idx="261">
                  <c:v>2.7807613512682243</c:v>
                </c:pt>
                <c:pt idx="262">
                  <c:v>2.7730861288775079</c:v>
                </c:pt>
                <c:pt idx="263">
                  <c:v>2.7656389641738244</c:v>
                </c:pt>
                <c:pt idx="264">
                  <c:v>2.758415717103138</c:v>
                </c:pt>
                <c:pt idx="265">
                  <c:v>2.7514120962156943</c:v>
                </c:pt>
                <c:pt idx="266">
                  <c:v>2.7446236745762267</c:v>
                </c:pt>
                <c:pt idx="267">
                  <c:v>2.738045905644376</c:v>
                </c:pt>
                <c:pt idx="268">
                  <c:v>2.7316741390216794</c:v>
                </c:pt>
                <c:pt idx="269">
                  <c:v>2.7255036359685505</c:v>
                </c:pt>
                <c:pt idx="270">
                  <c:v>2.7195295846025251</c:v>
                </c:pt>
                <c:pt idx="271">
                  <c:v>2.7137471146973287</c:v>
                </c:pt>
                <c:pt idx="272">
                  <c:v>2.7081513120110792</c:v>
                </c:pt>
                <c:pt idx="273">
                  <c:v>2.7027372320807972</c:v>
                </c:pt>
                <c:pt idx="274">
                  <c:v>2.6974999134293727</c:v>
                </c:pt>
                <c:pt idx="275">
                  <c:v>2.6924343901400052</c:v>
                </c:pt>
                <c:pt idx="276">
                  <c:v>2.6875357037617853</c:v>
                </c:pt>
                <c:pt idx="277">
                  <c:v>2.6827989145184503</c:v>
                </c:pt>
                <c:pt idx="278">
                  <c:v>2.6782191118002743</c:v>
                </c:pt>
                <c:pt idx="279">
                  <c:v>2.673791423926545</c:v>
                </c:pt>
                <c:pt idx="280">
                  <c:v>2.6695110271729749</c:v>
                </c:pt>
                <c:pt idx="281">
                  <c:v>2.6653731540648158</c:v>
                </c:pt>
                <c:pt idx="282">
                  <c:v>2.661373100942134</c:v>
                </c:pt>
                <c:pt idx="283">
                  <c:v>2.6575062348089133</c:v>
                </c:pt>
                <c:pt idx="284">
                  <c:v>2.6537679994821257</c:v>
                </c:pt>
                <c:pt idx="285">
                  <c:v>2.65015392106086</c:v>
                </c:pt>
                <c:pt idx="286">
                  <c:v>2.6466596127389153</c:v>
                </c:pt>
                <c:pt idx="287">
                  <c:v>2.6432807789870001</c:v>
                </c:pt>
                <c:pt idx="288">
                  <c:v>2.6400132191329391</c:v>
                </c:pt>
                <c:pt idx="289">
                  <c:v>2.6368528303699632</c:v>
                </c:pt>
                <c:pt idx="290">
                  <c:v>2.6337956102244382</c:v>
                </c:pt>
                <c:pt idx="291">
                  <c:v>2.6308376585151931</c:v>
                </c:pt>
                <c:pt idx="292">
                  <c:v>2.6279751788370653</c:v>
                </c:pt>
                <c:pt idx="293">
                  <c:v>2.6252044796013649</c:v>
                </c:pt>
                <c:pt idx="294">
                  <c:v>2.6225219746657746</c:v>
                </c:pt>
                <c:pt idx="295">
                  <c:v>2.6199241835856961</c:v>
                </c:pt>
                <c:pt idx="296">
                  <c:v>2.6174077315184201</c:v>
                </c:pt>
                <c:pt idx="297">
                  <c:v>2.6149693488105443</c:v>
                </c:pt>
                <c:pt idx="298">
                  <c:v>2.6126058702980908</c:v>
                </c:pt>
                <c:pt idx="299">
                  <c:v>2.6103142343475527</c:v>
                </c:pt>
                <c:pt idx="300">
                  <c:v>2.608091481664883</c:v>
                </c:pt>
                <c:pt idx="301">
                  <c:v>2.6059347538980608</c:v>
                </c:pt>
                <c:pt idx="302">
                  <c:v>2.6038412920575302</c:v>
                </c:pt>
                <c:pt idx="303">
                  <c:v>2.601808434777352</c:v>
                </c:pt>
                <c:pt idx="304">
                  <c:v>2.5998336164385112</c:v>
                </c:pt>
                <c:pt idx="305">
                  <c:v>2.5979143651743897</c:v>
                </c:pt>
                <c:pt idx="306">
                  <c:v>2.5960483007770074</c:v>
                </c:pt>
                <c:pt idx="307">
                  <c:v>2.5942331325212686</c:v>
                </c:pt>
                <c:pt idx="308">
                  <c:v>2.592466656923099</c:v>
                </c:pt>
                <c:pt idx="309">
                  <c:v>2.5907467554460641</c:v>
                </c:pt>
                <c:pt idx="310">
                  <c:v>2.5890713921698296</c:v>
                </c:pt>
                <c:pt idx="311">
                  <c:v>2.5874386114326073</c:v>
                </c:pt>
                <c:pt idx="312">
                  <c:v>2.5858465354586224</c:v>
                </c:pt>
                <c:pt idx="313">
                  <c:v>2.5842933619805448</c:v>
                </c:pt>
                <c:pt idx="314">
                  <c:v>2.582777361865829</c:v>
                </c:pt>
                <c:pt idx="315">
                  <c:v>2.581296876754946</c:v>
                </c:pt>
                <c:pt idx="316">
                  <c:v>2.5798503167186144</c:v>
                </c:pt>
                <c:pt idx="317">
                  <c:v>2.5784361579402839</c:v>
                </c:pt>
                <c:pt idx="318">
                  <c:v>2.5770529404293843</c:v>
                </c:pt>
                <c:pt idx="319">
                  <c:v>2.5756992657701137</c:v>
                </c:pt>
                <c:pt idx="320">
                  <c:v>2.5743737949099019</c:v>
                </c:pt>
                <c:pt idx="321">
                  <c:v>2.5730752459910589</c:v>
                </c:pt>
                <c:pt idx="322">
                  <c:v>2.5718023922285864</c:v>
                </c:pt>
                <c:pt idx="323">
                  <c:v>2.5705540598366001</c:v>
                </c:pt>
                <c:pt idx="324">
                  <c:v>2.5693291260053703</c:v>
                </c:pt>
                <c:pt idx="325">
                  <c:v>2.5681265169305556</c:v>
                </c:pt>
                <c:pt idx="326">
                  <c:v>2.5669452058958289</c:v>
                </c:pt>
                <c:pt idx="327">
                  <c:v>2.565784211409758</c:v>
                </c:pt>
                <c:pt idx="328">
                  <c:v>2.5646425953974914</c:v>
                </c:pt>
                <c:pt idx="329">
                  <c:v>2.5635194614475347</c:v>
                </c:pt>
                <c:pt idx="330">
                  <c:v>2.5624139531136452</c:v>
                </c:pt>
                <c:pt idx="331">
                  <c:v>2.5613252522716774</c:v>
                </c:pt>
                <c:pt idx="332">
                  <c:v>2.5602525775309957</c:v>
                </c:pt>
                <c:pt idx="333">
                  <c:v>2.5591951826999315</c:v>
                </c:pt>
                <c:pt idx="334">
                  <c:v>2.5581523553046051</c:v>
                </c:pt>
                <c:pt idx="335">
                  <c:v>2.5571234151602882</c:v>
                </c:pt>
                <c:pt idx="336">
                  <c:v>2.5561077129944278</c:v>
                </c:pt>
                <c:pt idx="337">
                  <c:v>2.5551046291202928</c:v>
                </c:pt>
                <c:pt idx="338">
                  <c:v>2.5541135721601931</c:v>
                </c:pt>
                <c:pt idx="339">
                  <c:v>2.5531339778171178</c:v>
                </c:pt>
                <c:pt idx="340">
                  <c:v>2.5521653076935973</c:v>
                </c:pt>
                <c:pt idx="341">
                  <c:v>2.5512070481565701</c:v>
                </c:pt>
                <c:pt idx="342">
                  <c:v>2.5502587092469815</c:v>
                </c:pt>
                <c:pt idx="343">
                  <c:v>2.5493198236328443</c:v>
                </c:pt>
                <c:pt idx="344">
                  <c:v>2.5483899456044563</c:v>
                </c:pt>
                <c:pt idx="345">
                  <c:v>2.5474686501104804</c:v>
                </c:pt>
                <c:pt idx="346">
                  <c:v>2.546555531833576</c:v>
                </c:pt>
                <c:pt idx="347">
                  <c:v>2.5456502043042981</c:v>
                </c:pt>
                <c:pt idx="348">
                  <c:v>2.5447522990519644</c:v>
                </c:pt>
                <c:pt idx="349">
                  <c:v>2.5438614647912221</c:v>
                </c:pt>
                <c:pt idx="350">
                  <c:v>2.5429773666430506</c:v>
                </c:pt>
                <c:pt idx="351">
                  <c:v>2.5420996853889761</c:v>
                </c:pt>
                <c:pt idx="352">
                  <c:v>2.5412281167572672</c:v>
                </c:pt>
                <c:pt idx="353">
                  <c:v>2.5403623707399294</c:v>
                </c:pt>
                <c:pt idx="354">
                  <c:v>2.5395021709393388</c:v>
                </c:pt>
                <c:pt idx="355">
                  <c:v>2.5386472539433669</c:v>
                </c:pt>
                <c:pt idx="356">
                  <c:v>2.5377973687278956</c:v>
                </c:pt>
                <c:pt idx="357">
                  <c:v>2.5369522760856542</c:v>
                </c:pt>
                <c:pt idx="358">
                  <c:v>2.5361117480803106</c:v>
                </c:pt>
                <c:pt idx="359">
                  <c:v>2.5352755675248142</c:v>
                </c:pt>
                <c:pt idx="360">
                  <c:v>2.5344435274830079</c:v>
                </c:pt>
                <c:pt idx="361">
                  <c:v>2.5336154307935406</c:v>
                </c:pt>
                <c:pt idx="362">
                  <c:v>2.5327910896151744</c:v>
                </c:pt>
                <c:pt idx="363">
                  <c:v>2.5319703249925789</c:v>
                </c:pt>
                <c:pt idx="364">
                  <c:v>2.53115296644176</c:v>
                </c:pt>
                <c:pt idx="365">
                  <c:v>2.5303388515542888</c:v>
                </c:pt>
                <c:pt idx="366">
                  <c:v>2.5295278256195335</c:v>
                </c:pt>
                <c:pt idx="367">
                  <c:v>2.5287197412641103</c:v>
                </c:pt>
                <c:pt idx="368">
                  <c:v>2.5279144581078246</c:v>
                </c:pt>
                <c:pt idx="369">
                  <c:v>2.527111842435378</c:v>
                </c:pt>
                <c:pt idx="370">
                  <c:v>2.5263117668831496</c:v>
                </c:pt>
                <c:pt idx="371">
                  <c:v>2.5255141101404055</c:v>
                </c:pt>
                <c:pt idx="372">
                  <c:v>2.5247187566642824</c:v>
                </c:pt>
                <c:pt idx="373">
                  <c:v>2.5239255964079454</c:v>
                </c:pt>
                <c:pt idx="374">
                  <c:v>2.5231345245613381</c:v>
                </c:pt>
                <c:pt idx="375">
                  <c:v>2.5223454413039521</c:v>
                </c:pt>
                <c:pt idx="376">
                  <c:v>2.5215582515690862</c:v>
                </c:pt>
                <c:pt idx="377">
                  <c:v>2.5207728648190768</c:v>
                </c:pt>
                <c:pt idx="378">
                  <c:v>2.5199891948310036</c:v>
                </c:pt>
                <c:pt idx="379">
                  <c:v>2.5192071594923915</c:v>
                </c:pt>
                <c:pt idx="380">
                  <c:v>2.5184266806064732</c:v>
                </c:pt>
                <c:pt idx="381">
                  <c:v>2.517647683706552</c:v>
                </c:pt>
                <c:pt idx="382">
                  <c:v>2.5168700978790683</c:v>
                </c:pt>
                <c:pt idx="383">
                  <c:v>2.5160938555949661</c:v>
                </c:pt>
                <c:pt idx="384">
                  <c:v>2.5153188925489776</c:v>
                </c:pt>
                <c:pt idx="385">
                  <c:v>2.5145451475064613</c:v>
                </c:pt>
                <c:pt idx="386">
                  <c:v>2.5137725621574525</c:v>
                </c:pt>
                <c:pt idx="387">
                  <c:v>2.5130010809775793</c:v>
                </c:pt>
                <c:pt idx="388">
                  <c:v>2.5122306510955461</c:v>
                </c:pt>
                <c:pt idx="389">
                  <c:v>2.5114612221668606</c:v>
                </c:pt>
                <c:pt idx="390">
                  <c:v>2.5106927462535298</c:v>
                </c:pt>
                <c:pt idx="391">
                  <c:v>2.5099251777094382</c:v>
                </c:pt>
                <c:pt idx="392">
                  <c:v>2.5091584730711487</c:v>
                </c:pt>
                <c:pt idx="393">
                  <c:v>2.5083925909538696</c:v>
                </c:pt>
                <c:pt idx="394">
                  <c:v>2.5076274919523494</c:v>
                </c:pt>
                <c:pt idx="395">
                  <c:v>2.5068631385464704</c:v>
                </c:pt>
                <c:pt idx="396">
                  <c:v>2.5060994950113127</c:v>
                </c:pt>
                <c:pt idx="397">
                  <c:v>2.5053365273314938</c:v>
                </c:pt>
                <c:pt idx="398">
                  <c:v>2.5045742031195637</c:v>
                </c:pt>
                <c:pt idx="399">
                  <c:v>2.5038124915382864</c:v>
                </c:pt>
                <c:pt idx="400">
                  <c:v>2.503051363226608</c:v>
                </c:pt>
                <c:pt idx="401">
                  <c:v>2.5022907902291438</c:v>
                </c:pt>
                <c:pt idx="402">
                  <c:v>2.501530745929025</c:v>
                </c:pt>
                <c:pt idx="403">
                  <c:v>2.5007712049839323</c:v>
                </c:pt>
                <c:pt idx="404">
                  <c:v>2.5000121432651845</c:v>
                </c:pt>
                <c:pt idx="405">
                  <c:v>2.4992535377997145</c:v>
                </c:pt>
                <c:pt idx="406">
                  <c:v>2.498495366714824</c:v>
                </c:pt>
                <c:pt idx="407">
                  <c:v>2.4977376091855588</c:v>
                </c:pt>
                <c:pt idx="408">
                  <c:v>2.4969802453845977</c:v>
                </c:pt>
                <c:pt idx="409">
                  <c:v>2.4962232564345328</c:v>
                </c:pt>
                <c:pt idx="410">
                  <c:v>2.4954666243624217</c:v>
                </c:pt>
                <c:pt idx="411">
                  <c:v>2.4947103320565098</c:v>
                </c:pt>
                <c:pt idx="412">
                  <c:v>2.4939543632250185</c:v>
                </c:pt>
                <c:pt idx="413">
                  <c:v>2.4931987023569029</c:v>
                </c:pt>
                <c:pt idx="414">
                  <c:v>2.4924433346844745</c:v>
                </c:pt>
                <c:pt idx="415">
                  <c:v>2.4916882461478203</c:v>
                </c:pt>
                <c:pt idx="416">
                  <c:v>2.4909334233609162</c:v>
                </c:pt>
                <c:pt idx="417">
                  <c:v>2.4901788535793568</c:v>
                </c:pt>
                <c:pt idx="418">
                  <c:v>2.4894245246696309</c:v>
                </c:pt>
                <c:pt idx="419">
                  <c:v>2.488670425079869</c:v>
                </c:pt>
                <c:pt idx="420">
                  <c:v>2.4879165438119806</c:v>
                </c:pt>
                <c:pt idx="421">
                  <c:v>2.4871628703951281</c:v>
                </c:pt>
                <c:pt idx="422">
                  <c:v>2.4864093948604751</c:v>
                </c:pt>
                <c:pt idx="423">
                  <c:v>2.48565610771713</c:v>
                </c:pt>
                <c:pt idx="424">
                  <c:v>2.4849029999292522</c:v>
                </c:pt>
                <c:pt idx="425">
                  <c:v>2.4841500628942486</c:v>
                </c:pt>
                <c:pt idx="426">
                  <c:v>2.483397288422009</c:v>
                </c:pt>
                <c:pt idx="427">
                  <c:v>2.4826446687151478</c:v>
                </c:pt>
                <c:pt idx="428">
                  <c:v>2.4818921963501746</c:v>
                </c:pt>
                <c:pt idx="429">
                  <c:v>2.4811398642595837</c:v>
                </c:pt>
                <c:pt idx="430">
                  <c:v>2.4803876657147832</c:v>
                </c:pt>
                <c:pt idx="431">
                  <c:v>2.4796355943098618</c:v>
                </c:pt>
                <c:pt idx="432">
                  <c:v>2.4788836439461095</c:v>
                </c:pt>
                <c:pt idx="433">
                  <c:v>2.4781318088173014</c:v>
                </c:pt>
                <c:pt idx="434">
                  <c:v>2.4773800833956736</c:v>
                </c:pt>
                <c:pt idx="435">
                  <c:v>2.4766284624185717</c:v>
                </c:pt>
                <c:pt idx="436">
                  <c:v>2.4758769408757431</c:v>
                </c:pt>
                <c:pt idx="437">
                  <c:v>2.4751255139972379</c:v>
                </c:pt>
                <c:pt idx="438">
                  <c:v>2.4743741772418826</c:v>
                </c:pt>
                <c:pt idx="439">
                  <c:v>2.4736229262863176</c:v>
                </c:pt>
                <c:pt idx="440">
                  <c:v>2.4728717570145475</c:v>
                </c:pt>
                <c:pt idx="441">
                  <c:v>2.4721206655080019</c:v>
                </c:pt>
                <c:pt idx="442">
                  <c:v>2.471369648036065</c:v>
                </c:pt>
                <c:pt idx="443">
                  <c:v>2.4706187010470675</c:v>
                </c:pt>
                <c:pt idx="444">
                  <c:v>2.4698678211597027</c:v>
                </c:pt>
                <c:pt idx="445">
                  <c:v>2.469117005154855</c:v>
                </c:pt>
                <c:pt idx="446">
                  <c:v>2.4683662499678256</c:v>
                </c:pt>
                <c:pt idx="447">
                  <c:v>2.4676155526809254</c:v>
                </c:pt>
                <c:pt idx="448">
                  <c:v>2.4668649105164224</c:v>
                </c:pt>
                <c:pt idx="449">
                  <c:v>2.4661143208298348</c:v>
                </c:pt>
                <c:pt idx="450">
                  <c:v>2.4653637811035347</c:v>
                </c:pt>
                <c:pt idx="451">
                  <c:v>2.4646132889406669</c:v>
                </c:pt>
                <c:pt idx="452">
                  <c:v>2.4638628420593562</c:v>
                </c:pt>
                <c:pt idx="453">
                  <c:v>2.463112438287193</c:v>
                </c:pt>
                <c:pt idx="454">
                  <c:v>2.4623620755559807</c:v>
                </c:pt>
                <c:pt idx="455">
                  <c:v>2.46161175189674</c:v>
                </c:pt>
                <c:pt idx="456">
                  <c:v>2.4608614654349479</c:v>
                </c:pt>
                <c:pt idx="457">
                  <c:v>2.4601112143860071</c:v>
                </c:pt>
                <c:pt idx="458">
                  <c:v>2.4593609970509354</c:v>
                </c:pt>
                <c:pt idx="459">
                  <c:v>2.4586108118122549</c:v>
                </c:pt>
                <c:pt idx="460">
                  <c:v>2.4578606571300838</c:v>
                </c:pt>
                <c:pt idx="461">
                  <c:v>2.457110531538417</c:v>
                </c:pt>
                <c:pt idx="462">
                  <c:v>2.4563604336415787</c:v>
                </c:pt>
                <c:pt idx="463">
                  <c:v>2.4556103621108489</c:v>
                </c:pt>
                <c:pt idx="464">
                  <c:v>2.4548603156812554</c:v>
                </c:pt>
                <c:pt idx="465">
                  <c:v>2.4541102931485117</c:v>
                </c:pt>
                <c:pt idx="466">
                  <c:v>2.4533602933661065</c:v>
                </c:pt>
                <c:pt idx="467">
                  <c:v>2.4526103152425351</c:v>
                </c:pt>
                <c:pt idx="468">
                  <c:v>2.4518603577386555</c:v>
                </c:pt>
                <c:pt idx="469">
                  <c:v>2.4511104198651825</c:v>
                </c:pt>
                <c:pt idx="470">
                  <c:v>2.4503605006802909</c:v>
                </c:pt>
                <c:pt idx="471">
                  <c:v>2.4496105992873414</c:v>
                </c:pt>
                <c:pt idx="472">
                  <c:v>2.4488607148327119</c:v>
                </c:pt>
                <c:pt idx="473">
                  <c:v>2.4481108465037345</c:v>
                </c:pt>
                <c:pt idx="474">
                  <c:v>2.4473609935267309</c:v>
                </c:pt>
                <c:pt idx="475">
                  <c:v>2.4466111551651402</c:v>
                </c:pt>
                <c:pt idx="476">
                  <c:v>2.4458613307177401</c:v>
                </c:pt>
                <c:pt idx="477">
                  <c:v>2.445111519516951</c:v>
                </c:pt>
                <c:pt idx="478">
                  <c:v>2.4443617209272217</c:v>
                </c:pt>
                <c:pt idx="479">
                  <c:v>2.4436119343434921</c:v>
                </c:pt>
                <c:pt idx="480">
                  <c:v>2.4428621591897333</c:v>
                </c:pt>
                <c:pt idx="481">
                  <c:v>2.4421123949175518</c:v>
                </c:pt>
                <c:pt idx="482">
                  <c:v>2.441362641004865</c:v>
                </c:pt>
                <c:pt idx="483">
                  <c:v>2.4406128969546366</c:v>
                </c:pt>
                <c:pt idx="484">
                  <c:v>2.4398631622936806</c:v>
                </c:pt>
                <c:pt idx="485">
                  <c:v>2.4391134365715104</c:v>
                </c:pt>
                <c:pt idx="486">
                  <c:v>2.4383637193592547</c:v>
                </c:pt>
                <c:pt idx="487">
                  <c:v>2.4376140102486179</c:v>
                </c:pt>
                <c:pt idx="488">
                  <c:v>2.4368643088508932</c:v>
                </c:pt>
                <c:pt idx="489">
                  <c:v>2.4361146147960246</c:v>
                </c:pt>
                <c:pt idx="490">
                  <c:v>2.4353649277317082</c:v>
                </c:pt>
                <c:pt idx="491">
                  <c:v>2.4346152473225464</c:v>
                </c:pt>
                <c:pt idx="492">
                  <c:v>2.4338655732492311</c:v>
                </c:pt>
                <c:pt idx="493">
                  <c:v>2.4331159052077744</c:v>
                </c:pt>
                <c:pt idx="494">
                  <c:v>2.432366242908774</c:v>
                </c:pt>
                <c:pt idx="495">
                  <c:v>2.4316165860767116</c:v>
                </c:pt>
                <c:pt idx="496">
                  <c:v>2.4308669344492895</c:v>
                </c:pt>
                <c:pt idx="497">
                  <c:v>2.4301172877767936</c:v>
                </c:pt>
                <c:pt idx="498">
                  <c:v>2.4293676458214897</c:v>
                </c:pt>
                <c:pt idx="499">
                  <c:v>2.4286180083570521</c:v>
                </c:pt>
                <c:pt idx="500">
                  <c:v>2.4278683751680132</c:v>
                </c:pt>
                <c:pt idx="501">
                  <c:v>2.427118746049242</c:v>
                </c:pt>
                <c:pt idx="502">
                  <c:v>2.4263691208054512</c:v>
                </c:pt>
                <c:pt idx="503">
                  <c:v>2.425619499250721</c:v>
                </c:pt>
                <c:pt idx="504">
                  <c:v>2.4248698812080534</c:v>
                </c:pt>
                <c:pt idx="505">
                  <c:v>2.4241202665089432</c:v>
                </c:pt>
                <c:pt idx="506">
                  <c:v>2.4233706549929686</c:v>
                </c:pt>
                <c:pt idx="507">
                  <c:v>2.4226210465074045</c:v>
                </c:pt>
                <c:pt idx="508">
                  <c:v>2.4218714409068545</c:v>
                </c:pt>
                <c:pt idx="509">
                  <c:v>2.4211218380528985</c:v>
                </c:pt>
                <c:pt idx="510">
                  <c:v>2.4203722378137549</c:v>
                </c:pt>
                <c:pt idx="511">
                  <c:v>2.4196226400639675</c:v>
                </c:pt>
                <c:pt idx="512">
                  <c:v>2.4188730446840987</c:v>
                </c:pt>
                <c:pt idx="513">
                  <c:v>2.4181234515604419</c:v>
                </c:pt>
                <c:pt idx="514">
                  <c:v>2.4173738605847452</c:v>
                </c:pt>
                <c:pt idx="515">
                  <c:v>2.4166242716539506</c:v>
                </c:pt>
                <c:pt idx="516">
                  <c:v>2.4158746846699453</c:v>
                </c:pt>
                <c:pt idx="517">
                  <c:v>2.4151250995393232</c:v>
                </c:pt>
                <c:pt idx="518">
                  <c:v>2.4143755161731599</c:v>
                </c:pt>
                <c:pt idx="519">
                  <c:v>2.4136259344867987</c:v>
                </c:pt>
                <c:pt idx="520">
                  <c:v>2.4128763543996428</c:v>
                </c:pt>
                <c:pt idx="521">
                  <c:v>2.4121267758349632</c:v>
                </c:pt>
                <c:pt idx="522">
                  <c:v>2.4113771987197126</c:v>
                </c:pt>
                <c:pt idx="523">
                  <c:v>2.4106276229843493</c:v>
                </c:pt>
                <c:pt idx="524">
                  <c:v>2.409878048562665</c:v>
                </c:pt>
                <c:pt idx="525">
                  <c:v>2.4091284753916318</c:v>
                </c:pt>
                <c:pt idx="526">
                  <c:v>2.4083789034112444</c:v>
                </c:pt>
                <c:pt idx="527">
                  <c:v>2.4076293325643743</c:v>
                </c:pt>
                <c:pt idx="528">
                  <c:v>2.4068797627966374</c:v>
                </c:pt>
                <c:pt idx="529">
                  <c:v>2.4061301940562574</c:v>
                </c:pt>
                <c:pt idx="530">
                  <c:v>2.4053806262939421</c:v>
                </c:pt>
                <c:pt idx="531">
                  <c:v>2.4046310594627647</c:v>
                </c:pt>
                <c:pt idx="532">
                  <c:v>2.4038814935180488</c:v>
                </c:pt>
                <c:pt idx="533">
                  <c:v>2.4031319284172632</c:v>
                </c:pt>
                <c:pt idx="534">
                  <c:v>2.4023823641199167</c:v>
                </c:pt>
                <c:pt idx="535">
                  <c:v>2.4016328005874605</c:v>
                </c:pt>
                <c:pt idx="536">
                  <c:v>2.4008832377831961</c:v>
                </c:pt>
                <c:pt idx="537">
                  <c:v>2.4001336756721834</c:v>
                </c:pt>
                <c:pt idx="538">
                  <c:v>2.3993841142211627</c:v>
                </c:pt>
                <c:pt idx="539">
                  <c:v>2.398634553398467</c:v>
                </c:pt>
                <c:pt idx="540">
                  <c:v>2.3978849931739488</c:v>
                </c:pt>
                <c:pt idx="541">
                  <c:v>2.3971354335189092</c:v>
                </c:pt>
                <c:pt idx="542">
                  <c:v>2.3963858744060245</c:v>
                </c:pt>
                <c:pt idx="543">
                  <c:v>2.3956363158092824</c:v>
                </c:pt>
                <c:pt idx="544">
                  <c:v>2.3948867577039179</c:v>
                </c:pt>
                <c:pt idx="545">
                  <c:v>2.3941372000663552</c:v>
                </c:pt>
                <c:pt idx="546">
                  <c:v>2.3933876428741501</c:v>
                </c:pt>
                <c:pt idx="547">
                  <c:v>2.3926380861059346</c:v>
                </c:pt>
                <c:pt idx="548">
                  <c:v>2.3918885297413643</c:v>
                </c:pt>
                <c:pt idx="549">
                  <c:v>2.3911389737610751</c:v>
                </c:pt>
                <c:pt idx="550">
                  <c:v>2.3903894181466265</c:v>
                </c:pt>
                <c:pt idx="551">
                  <c:v>2.3896398628804683</c:v>
                </c:pt>
                <c:pt idx="552">
                  <c:v>2.3888903079458874</c:v>
                </c:pt>
                <c:pt idx="553">
                  <c:v>2.3881407533269767</c:v>
                </c:pt>
                <c:pt idx="554">
                  <c:v>2.3873911990085892</c:v>
                </c:pt>
                <c:pt idx="555">
                  <c:v>2.3866416449763062</c:v>
                </c:pt>
                <c:pt idx="556">
                  <c:v>2.3858920912164017</c:v>
                </c:pt>
                <c:pt idx="557">
                  <c:v>2.3851425377158053</c:v>
                </c:pt>
                <c:pt idx="558">
                  <c:v>2.3843929844620764</c:v>
                </c:pt>
                <c:pt idx="559">
                  <c:v>2.383643431443371</c:v>
                </c:pt>
                <c:pt idx="560">
                  <c:v>2.382893878648412</c:v>
                </c:pt>
                <c:pt idx="561">
                  <c:v>2.3821443260664648</c:v>
                </c:pt>
                <c:pt idx="562">
                  <c:v>2.3813947736873082</c:v>
                </c:pt>
                <c:pt idx="563">
                  <c:v>2.3806452215012133</c:v>
                </c:pt>
                <c:pt idx="564">
                  <c:v>2.3798956694989162</c:v>
                </c:pt>
                <c:pt idx="565">
                  <c:v>2.3791461176715991</c:v>
                </c:pt>
                <c:pt idx="566">
                  <c:v>2.378396566010867</c:v>
                </c:pt>
                <c:pt idx="567">
                  <c:v>2.3776470145087254</c:v>
                </c:pt>
                <c:pt idx="568">
                  <c:v>2.3768974631575679</c:v>
                </c:pt>
                <c:pt idx="569">
                  <c:v>2.3761479119501479</c:v>
                </c:pt>
                <c:pt idx="570">
                  <c:v>2.3753983608795695</c:v>
                </c:pt>
                <c:pt idx="571">
                  <c:v>2.3746488099392682</c:v>
                </c:pt>
                <c:pt idx="572">
                  <c:v>2.3738992591229922</c:v>
                </c:pt>
                <c:pt idx="573">
                  <c:v>2.3731497084247914</c:v>
                </c:pt>
                <c:pt idx="574">
                  <c:v>2.3724001578390013</c:v>
                </c:pt>
                <c:pt idx="575">
                  <c:v>2.3716506073602268</c:v>
                </c:pt>
                <c:pt idx="576">
                  <c:v>2.3709010569833344</c:v>
                </c:pt>
                <c:pt idx="577">
                  <c:v>2.3701515067034356</c:v>
                </c:pt>
                <c:pt idx="578">
                  <c:v>2.3694019565158762</c:v>
                </c:pt>
                <c:pt idx="579">
                  <c:v>2.3686524064162269</c:v>
                </c:pt>
                <c:pt idx="580">
                  <c:v>2.3679028564002698</c:v>
                </c:pt>
                <c:pt idx="581">
                  <c:v>2.3671533064639876</c:v>
                </c:pt>
                <c:pt idx="582">
                  <c:v>2.3664037566035594</c:v>
                </c:pt>
                <c:pt idx="583">
                  <c:v>2.3656542068153454</c:v>
                </c:pt>
                <c:pt idx="584">
                  <c:v>2.36490465709588</c:v>
                </c:pt>
                <c:pt idx="585">
                  <c:v>2.3641551074418663</c:v>
                </c:pt>
                <c:pt idx="586">
                  <c:v>2.3634055578501618</c:v>
                </c:pt>
                <c:pt idx="587">
                  <c:v>2.3626560083177779</c:v>
                </c:pt>
                <c:pt idx="588">
                  <c:v>2.3619064588418688</c:v>
                </c:pt>
                <c:pt idx="589">
                  <c:v>2.3611569094197247</c:v>
                </c:pt>
                <c:pt idx="590">
                  <c:v>2.3604073600487654</c:v>
                </c:pt>
                <c:pt idx="591">
                  <c:v>2.359657810726536</c:v>
                </c:pt>
                <c:pt idx="592">
                  <c:v>2.358908261450698</c:v>
                </c:pt>
                <c:pt idx="593">
                  <c:v>2.3581587122190255</c:v>
                </c:pt>
                <c:pt idx="594">
                  <c:v>2.3574091630293994</c:v>
                </c:pt>
                <c:pt idx="595">
                  <c:v>2.3566596138798026</c:v>
                </c:pt>
                <c:pt idx="596">
                  <c:v>2.355910064768314</c:v>
                </c:pt>
                <c:pt idx="597">
                  <c:v>2.3551605156931066</c:v>
                </c:pt>
                <c:pt idx="598">
                  <c:v>2.3544109666524378</c:v>
                </c:pt>
                <c:pt idx="599">
                  <c:v>2.3536614176446511</c:v>
                </c:pt>
                <c:pt idx="600">
                  <c:v>2.3529118686681691</c:v>
                </c:pt>
                <c:pt idx="601">
                  <c:v>2.35216231972149</c:v>
                </c:pt>
                <c:pt idx="602">
                  <c:v>2.3514127708031829</c:v>
                </c:pt>
                <c:pt idx="603">
                  <c:v>2.350663221911887</c:v>
                </c:pt>
                <c:pt idx="604">
                  <c:v>2.3499136730463075</c:v>
                </c:pt>
                <c:pt idx="605">
                  <c:v>2.3491641242052088</c:v>
                </c:pt>
                <c:pt idx="606">
                  <c:v>2.3484145753874177</c:v>
                </c:pt>
                <c:pt idx="607">
                  <c:v>2.3476650265918151</c:v>
                </c:pt>
                <c:pt idx="608">
                  <c:v>2.346915477817336</c:v>
                </c:pt>
                <c:pt idx="609">
                  <c:v>2.3461659290629679</c:v>
                </c:pt>
                <c:pt idx="610">
                  <c:v>2.3454163803277455</c:v>
                </c:pt>
                <c:pt idx="611">
                  <c:v>2.3446668316107502</c:v>
                </c:pt>
                <c:pt idx="612">
                  <c:v>2.3439172829111072</c:v>
                </c:pt>
                <c:pt idx="613">
                  <c:v>2.3431677342279844</c:v>
                </c:pt>
                <c:pt idx="614">
                  <c:v>2.3424181855605894</c:v>
                </c:pt>
                <c:pt idx="615">
                  <c:v>2.3416686369081665</c:v>
                </c:pt>
                <c:pt idx="616">
                  <c:v>2.3409190882699979</c:v>
                </c:pt>
                <c:pt idx="617">
                  <c:v>2.3401695396453999</c:v>
                </c:pt>
                <c:pt idx="618">
                  <c:v>2.3394199910337212</c:v>
                </c:pt>
                <c:pt idx="619">
                  <c:v>2.3386704424343421</c:v>
                </c:pt>
                <c:pt idx="620">
                  <c:v>2.3379208938466727</c:v>
                </c:pt>
                <c:pt idx="621">
                  <c:v>2.3371713452701508</c:v>
                </c:pt>
                <c:pt idx="622">
                  <c:v>2.3364217967042409</c:v>
                </c:pt>
                <c:pt idx="623">
                  <c:v>2.3356722481484349</c:v>
                </c:pt>
                <c:pt idx="624">
                  <c:v>2.3349226996022479</c:v>
                </c:pt>
                <c:pt idx="625">
                  <c:v>2.3341731510652179</c:v>
                </c:pt>
                <c:pt idx="626">
                  <c:v>2.3334236025369055</c:v>
                </c:pt>
                <c:pt idx="627">
                  <c:v>2.3326740540168931</c:v>
                </c:pt>
                <c:pt idx="628">
                  <c:v>2.3319245055047819</c:v>
                </c:pt>
                <c:pt idx="629">
                  <c:v>2.3311749570001927</c:v>
                </c:pt>
                <c:pt idx="630">
                  <c:v>2.3304254085027658</c:v>
                </c:pt>
                <c:pt idx="631">
                  <c:v>2.3296758600121557</c:v>
                </c:pt>
                <c:pt idx="632">
                  <c:v>2.3289263115280372</c:v>
                </c:pt>
                <c:pt idx="633">
                  <c:v>2.3281767630500969</c:v>
                </c:pt>
                <c:pt idx="634">
                  <c:v>2.3274272145780399</c:v>
                </c:pt>
                <c:pt idx="635">
                  <c:v>2.3266776661115838</c:v>
                </c:pt>
                <c:pt idx="636">
                  <c:v>2.3259281176504585</c:v>
                </c:pt>
                <c:pt idx="637">
                  <c:v>2.32517856919441</c:v>
                </c:pt>
                <c:pt idx="638">
                  <c:v>2.3244290207431932</c:v>
                </c:pt>
                <c:pt idx="639">
                  <c:v>2.3236794722965781</c:v>
                </c:pt>
                <c:pt idx="640">
                  <c:v>2.3229299238543417</c:v>
                </c:pt>
                <c:pt idx="641">
                  <c:v>2.3221803754162762</c:v>
                </c:pt>
                <c:pt idx="642">
                  <c:v>2.3214308269821791</c:v>
                </c:pt>
                <c:pt idx="643">
                  <c:v>2.320681278551862</c:v>
                </c:pt>
                <c:pt idx="644">
                  <c:v>2.3199317301251421</c:v>
                </c:pt>
                <c:pt idx="645">
                  <c:v>2.3191821817018479</c:v>
                </c:pt>
                <c:pt idx="646">
                  <c:v>2.318432633281815</c:v>
                </c:pt>
                <c:pt idx="647">
                  <c:v>2.3176830848648855</c:v>
                </c:pt>
                <c:pt idx="648">
                  <c:v>2.3169335364509118</c:v>
                </c:pt>
                <c:pt idx="649">
                  <c:v>2.3161839880397528</c:v>
                </c:pt>
                <c:pt idx="650">
                  <c:v>2.3154344396312716</c:v>
                </c:pt>
                <c:pt idx="651">
                  <c:v>2.3146848912253404</c:v>
                </c:pt>
                <c:pt idx="652">
                  <c:v>2.3139353428218374</c:v>
                </c:pt>
                <c:pt idx="653">
                  <c:v>2.3131857944206455</c:v>
                </c:pt>
                <c:pt idx="654">
                  <c:v>2.3124362460216537</c:v>
                </c:pt>
                <c:pt idx="655">
                  <c:v>2.3116866976247579</c:v>
                </c:pt>
                <c:pt idx="656">
                  <c:v>2.3109371492298552</c:v>
                </c:pt>
                <c:pt idx="657">
                  <c:v>2.3101876008368514</c:v>
                </c:pt>
                <c:pt idx="658">
                  <c:v>2.3094380524456559</c:v>
                </c:pt>
                <c:pt idx="659">
                  <c:v>2.3086885040561809</c:v>
                </c:pt>
                <c:pt idx="660">
                  <c:v>2.3079389556683436</c:v>
                </c:pt>
                <c:pt idx="661">
                  <c:v>2.3071894072820669</c:v>
                </c:pt>
                <c:pt idx="662">
                  <c:v>2.3064398588972743</c:v>
                </c:pt>
                <c:pt idx="663">
                  <c:v>2.3056903105138957</c:v>
                </c:pt>
                <c:pt idx="664">
                  <c:v>2.3049407621318618</c:v>
                </c:pt>
                <c:pt idx="665">
                  <c:v>2.3041912137511105</c:v>
                </c:pt>
                <c:pt idx="666">
                  <c:v>2.3034416653715786</c:v>
                </c:pt>
                <c:pt idx="667">
                  <c:v>2.3026921169932075</c:v>
                </c:pt>
                <c:pt idx="668">
                  <c:v>2.3019425686159423</c:v>
                </c:pt>
                <c:pt idx="669">
                  <c:v>2.3011930202397286</c:v>
                </c:pt>
                <c:pt idx="670">
                  <c:v>2.3004434718645177</c:v>
                </c:pt>
                <c:pt idx="671">
                  <c:v>2.2996939234902607</c:v>
                </c:pt>
                <c:pt idx="672">
                  <c:v>2.2989443751169114</c:v>
                </c:pt>
                <c:pt idx="673">
                  <c:v>2.2981948267444272</c:v>
                </c:pt>
                <c:pt idx="674">
                  <c:v>2.2974452783727655</c:v>
                </c:pt>
                <c:pt idx="675">
                  <c:v>2.296695730001888</c:v>
                </c:pt>
                <c:pt idx="676">
                  <c:v>2.2959461816317557</c:v>
                </c:pt>
                <c:pt idx="677">
                  <c:v>2.2951966332623339</c:v>
                </c:pt>
                <c:pt idx="678">
                  <c:v>2.294447084893589</c:v>
                </c:pt>
                <c:pt idx="679">
                  <c:v>2.293697536525487</c:v>
                </c:pt>
                <c:pt idx="680">
                  <c:v>2.2929479881579979</c:v>
                </c:pt>
                <c:pt idx="681">
                  <c:v>2.2921984397910915</c:v>
                </c:pt>
                <c:pt idx="682">
                  <c:v>2.2914488914247411</c:v>
                </c:pt>
                <c:pt idx="683">
                  <c:v>2.29069934305892</c:v>
                </c:pt>
                <c:pt idx="684">
                  <c:v>2.2899497946936016</c:v>
                </c:pt>
                <c:pt idx="685">
                  <c:v>2.2892002463287628</c:v>
                </c:pt>
                <c:pt idx="686">
                  <c:v>2.2884506979643797</c:v>
                </c:pt>
                <c:pt idx="687">
                  <c:v>2.2877011496004318</c:v>
                </c:pt>
                <c:pt idx="688">
                  <c:v>2.2869516012368969</c:v>
                </c:pt>
                <c:pt idx="689">
                  <c:v>2.2862020528737554</c:v>
                </c:pt>
                <c:pt idx="690">
                  <c:v>2.2854525045109888</c:v>
                </c:pt>
                <c:pt idx="691">
                  <c:v>2.2847029561485792</c:v>
                </c:pt>
                <c:pt idx="692">
                  <c:v>2.2839534077865089</c:v>
                </c:pt>
                <c:pt idx="693">
                  <c:v>2.2832038594247628</c:v>
                </c:pt>
                <c:pt idx="694">
                  <c:v>2.282454311063324</c:v>
                </c:pt>
                <c:pt idx="695">
                  <c:v>2.2817047627021783</c:v>
                </c:pt>
                <c:pt idx="696">
                  <c:v>2.2809552143413114</c:v>
                </c:pt>
                <c:pt idx="697">
                  <c:v>2.2802056659807102</c:v>
                </c:pt>
                <c:pt idx="698">
                  <c:v>2.279456117620362</c:v>
                </c:pt>
                <c:pt idx="699">
                  <c:v>2.2787065692602546</c:v>
                </c:pt>
                <c:pt idx="700">
                  <c:v>2.2779570209003763</c:v>
                </c:pt>
                <c:pt idx="701">
                  <c:v>2.2772074725407165</c:v>
                </c:pt>
                <c:pt idx="702">
                  <c:v>2.2764579241812646</c:v>
                </c:pt>
                <c:pt idx="703">
                  <c:v>2.2757083758220107</c:v>
                </c:pt>
                <c:pt idx="704">
                  <c:v>2.2749588274629442</c:v>
                </c:pt>
                <c:pt idx="705">
                  <c:v>2.2742092791040571</c:v>
                </c:pt>
                <c:pt idx="706">
                  <c:v>2.2734597307453415</c:v>
                </c:pt>
                <c:pt idx="707">
                  <c:v>2.2727101823867875</c:v>
                </c:pt>
                <c:pt idx="708">
                  <c:v>2.271960634028388</c:v>
                </c:pt>
                <c:pt idx="709">
                  <c:v>2.2712110856701369</c:v>
                </c:pt>
                <c:pt idx="710">
                  <c:v>2.2704615373120252</c:v>
                </c:pt>
                <c:pt idx="711">
                  <c:v>2.2697119889540467</c:v>
                </c:pt>
                <c:pt idx="712">
                  <c:v>2.2689624405961952</c:v>
                </c:pt>
                <c:pt idx="713">
                  <c:v>2.2682128922384655</c:v>
                </c:pt>
                <c:pt idx="714">
                  <c:v>2.2674633438808502</c:v>
                </c:pt>
                <c:pt idx="715">
                  <c:v>2.2667137955233452</c:v>
                </c:pt>
                <c:pt idx="716">
                  <c:v>2.265964247165944</c:v>
                </c:pt>
                <c:pt idx="717">
                  <c:v>2.2652146988086423</c:v>
                </c:pt>
                <c:pt idx="718">
                  <c:v>2.2644651504514348</c:v>
                </c:pt>
                <c:pt idx="719">
                  <c:v>2.2637156020943179</c:v>
                </c:pt>
                <c:pt idx="720">
                  <c:v>2.2629660537372871</c:v>
                </c:pt>
                <c:pt idx="721">
                  <c:v>2.2622165053803371</c:v>
                </c:pt>
                <c:pt idx="722">
                  <c:v>2.2614669570234653</c:v>
                </c:pt>
                <c:pt idx="723">
                  <c:v>2.2607174086666673</c:v>
                </c:pt>
                <c:pt idx="724">
                  <c:v>2.2599678603099402</c:v>
                </c:pt>
                <c:pt idx="725">
                  <c:v>2.2592183119532798</c:v>
                </c:pt>
                <c:pt idx="726">
                  <c:v>2.2584687635966825</c:v>
                </c:pt>
                <c:pt idx="727">
                  <c:v>2.2577192152401473</c:v>
                </c:pt>
                <c:pt idx="728">
                  <c:v>2.256969666883669</c:v>
                </c:pt>
                <c:pt idx="729">
                  <c:v>2.2562201185272457</c:v>
                </c:pt>
                <c:pt idx="730">
                  <c:v>2.2554705701708757</c:v>
                </c:pt>
                <c:pt idx="731">
                  <c:v>2.2547210218145546</c:v>
                </c:pt>
                <c:pt idx="732">
                  <c:v>2.2539714734582814</c:v>
                </c:pt>
                <c:pt idx="733">
                  <c:v>2.2532219251020535</c:v>
                </c:pt>
                <c:pt idx="734">
                  <c:v>2.2524723767458692</c:v>
                </c:pt>
                <c:pt idx="735">
                  <c:v>2.2517228283897257</c:v>
                </c:pt>
                <c:pt idx="736">
                  <c:v>2.2509732800336204</c:v>
                </c:pt>
                <c:pt idx="737">
                  <c:v>2.2502237316775533</c:v>
                </c:pt>
                <c:pt idx="738">
                  <c:v>2.2494741833215208</c:v>
                </c:pt>
                <c:pt idx="739">
                  <c:v>2.2487246349655221</c:v>
                </c:pt>
                <c:pt idx="740">
                  <c:v>2.2479750866095563</c:v>
                </c:pt>
                <c:pt idx="741">
                  <c:v>2.2472255382536206</c:v>
                </c:pt>
                <c:pt idx="742">
                  <c:v>2.2464759898977134</c:v>
                </c:pt>
                <c:pt idx="743">
                  <c:v>2.2457264415418345</c:v>
                </c:pt>
                <c:pt idx="744">
                  <c:v>2.2449768931859815</c:v>
                </c:pt>
                <c:pt idx="745">
                  <c:v>2.2442273448301542</c:v>
                </c:pt>
                <c:pt idx="746">
                  <c:v>2.24347779647435</c:v>
                </c:pt>
                <c:pt idx="747">
                  <c:v>2.2427282481185689</c:v>
                </c:pt>
                <c:pt idx="748">
                  <c:v>2.2419786997628091</c:v>
                </c:pt>
                <c:pt idx="749">
                  <c:v>2.2412291514070706</c:v>
                </c:pt>
                <c:pt idx="750">
                  <c:v>2.2404796030513516</c:v>
                </c:pt>
                <c:pt idx="751">
                  <c:v>2.2397300546956505</c:v>
                </c:pt>
                <c:pt idx="752">
                  <c:v>2.2389805063399679</c:v>
                </c:pt>
                <c:pt idx="753">
                  <c:v>2.2382309579843023</c:v>
                </c:pt>
                <c:pt idx="754">
                  <c:v>2.2374814096286526</c:v>
                </c:pt>
                <c:pt idx="755">
                  <c:v>2.236731861273018</c:v>
                </c:pt>
                <c:pt idx="756">
                  <c:v>2.2359823129173977</c:v>
                </c:pt>
                <c:pt idx="757">
                  <c:v>2.2352327645617924</c:v>
                </c:pt>
                <c:pt idx="758">
                  <c:v>2.2344832162061996</c:v>
                </c:pt>
                <c:pt idx="759">
                  <c:v>2.2337336678506192</c:v>
                </c:pt>
                <c:pt idx="760">
                  <c:v>2.2329841194950513</c:v>
                </c:pt>
                <c:pt idx="761">
                  <c:v>2.2322345711394949</c:v>
                </c:pt>
                <c:pt idx="762">
                  <c:v>2.2314850227839491</c:v>
                </c:pt>
                <c:pt idx="763">
                  <c:v>2.2307354744284131</c:v>
                </c:pt>
                <c:pt idx="764">
                  <c:v>2.2299859260728878</c:v>
                </c:pt>
                <c:pt idx="765">
                  <c:v>2.2292363777173714</c:v>
                </c:pt>
                <c:pt idx="766">
                  <c:v>2.2284868293618638</c:v>
                </c:pt>
                <c:pt idx="767">
                  <c:v>2.2277372810063651</c:v>
                </c:pt>
                <c:pt idx="768">
                  <c:v>2.2269877326508745</c:v>
                </c:pt>
                <c:pt idx="769">
                  <c:v>2.2262381842953918</c:v>
                </c:pt>
                <c:pt idx="770">
                  <c:v>2.2254886359399162</c:v>
                </c:pt>
                <c:pt idx="771">
                  <c:v>2.2247390875844477</c:v>
                </c:pt>
                <c:pt idx="772">
                  <c:v>2.2239895392289855</c:v>
                </c:pt>
                <c:pt idx="773">
                  <c:v>2.2232399908735294</c:v>
                </c:pt>
                <c:pt idx="774">
                  <c:v>2.2224904425180796</c:v>
                </c:pt>
                <c:pt idx="775">
                  <c:v>2.221740894162636</c:v>
                </c:pt>
                <c:pt idx="776">
                  <c:v>2.2209913458071977</c:v>
                </c:pt>
                <c:pt idx="777">
                  <c:v>2.2202417974517648</c:v>
                </c:pt>
                <c:pt idx="778">
                  <c:v>2.2194922490963362</c:v>
                </c:pt>
                <c:pt idx="779">
                  <c:v>2.2187427007409122</c:v>
                </c:pt>
                <c:pt idx="780">
                  <c:v>2.2179931523854934</c:v>
                </c:pt>
                <c:pt idx="781">
                  <c:v>2.2172436040300783</c:v>
                </c:pt>
                <c:pt idx="782">
                  <c:v>2.2164940556746675</c:v>
                </c:pt>
                <c:pt idx="783">
                  <c:v>2.2157445073192612</c:v>
                </c:pt>
                <c:pt idx="784">
                  <c:v>2.2149949589638576</c:v>
                </c:pt>
                <c:pt idx="785">
                  <c:v>2.2142454106084575</c:v>
                </c:pt>
                <c:pt idx="786">
                  <c:v>2.2134958622530618</c:v>
                </c:pt>
                <c:pt idx="787">
                  <c:v>2.2127463138976688</c:v>
                </c:pt>
                <c:pt idx="788">
                  <c:v>2.2119967655422785</c:v>
                </c:pt>
                <c:pt idx="789">
                  <c:v>2.2112472171868909</c:v>
                </c:pt>
                <c:pt idx="790">
                  <c:v>2.2104976688315059</c:v>
                </c:pt>
                <c:pt idx="791">
                  <c:v>2.2097481204761245</c:v>
                </c:pt>
                <c:pt idx="792">
                  <c:v>2.2089985721207448</c:v>
                </c:pt>
                <c:pt idx="793">
                  <c:v>2.2082490237653678</c:v>
                </c:pt>
                <c:pt idx="794">
                  <c:v>2.2074994754099935</c:v>
                </c:pt>
                <c:pt idx="795">
                  <c:v>2.20674992705462</c:v>
                </c:pt>
                <c:pt idx="796">
                  <c:v>2.2060003786992501</c:v>
                </c:pt>
                <c:pt idx="797">
                  <c:v>2.2052508303438811</c:v>
                </c:pt>
                <c:pt idx="798">
                  <c:v>2.2045012819885139</c:v>
                </c:pt>
                <c:pt idx="799">
                  <c:v>2.2037517336331494</c:v>
                </c:pt>
                <c:pt idx="800">
                  <c:v>2.2030021852777857</c:v>
                </c:pt>
                <c:pt idx="801">
                  <c:v>2.2022526369224238</c:v>
                </c:pt>
                <c:pt idx="802">
                  <c:v>2.2015030885670637</c:v>
                </c:pt>
                <c:pt idx="803">
                  <c:v>2.2007535402117053</c:v>
                </c:pt>
                <c:pt idx="804">
                  <c:v>2.2000039918563479</c:v>
                </c:pt>
                <c:pt idx="805">
                  <c:v>2.1992544435009913</c:v>
                </c:pt>
                <c:pt idx="806">
                  <c:v>2.1985048951456365</c:v>
                </c:pt>
                <c:pt idx="807">
                  <c:v>2.1977553467902826</c:v>
                </c:pt>
                <c:pt idx="808">
                  <c:v>2.1970057984349305</c:v>
                </c:pt>
                <c:pt idx="809">
                  <c:v>2.1962562500795793</c:v>
                </c:pt>
                <c:pt idx="810">
                  <c:v>2.1955067017242289</c:v>
                </c:pt>
                <c:pt idx="811">
                  <c:v>2.1947571533688794</c:v>
                </c:pt>
                <c:pt idx="812">
                  <c:v>2.1940076050135309</c:v>
                </c:pt>
                <c:pt idx="813">
                  <c:v>2.1932580566581823</c:v>
                </c:pt>
                <c:pt idx="814">
                  <c:v>2.1925085083028364</c:v>
                </c:pt>
                <c:pt idx="815">
                  <c:v>2.1917589599474896</c:v>
                </c:pt>
                <c:pt idx="816">
                  <c:v>2.1910094115921446</c:v>
                </c:pt>
                <c:pt idx="817">
                  <c:v>2.1902598632368004</c:v>
                </c:pt>
                <c:pt idx="818">
                  <c:v>2.1895103148814563</c:v>
                </c:pt>
                <c:pt idx="819">
                  <c:v>2.1887607665261131</c:v>
                </c:pt>
                <c:pt idx="820">
                  <c:v>2.1880112181707707</c:v>
                </c:pt>
                <c:pt idx="821">
                  <c:v>2.1872616698154284</c:v>
                </c:pt>
                <c:pt idx="822">
                  <c:v>2.1865121214600869</c:v>
                </c:pt>
                <c:pt idx="823">
                  <c:v>2.1857625731047463</c:v>
                </c:pt>
                <c:pt idx="824">
                  <c:v>2.1850130247494057</c:v>
                </c:pt>
                <c:pt idx="825">
                  <c:v>2.1842634763940669</c:v>
                </c:pt>
                <c:pt idx="826">
                  <c:v>2.1835139280387272</c:v>
                </c:pt>
                <c:pt idx="827">
                  <c:v>2.1827643796833884</c:v>
                </c:pt>
                <c:pt idx="828">
                  <c:v>2.1820148313280496</c:v>
                </c:pt>
                <c:pt idx="829">
                  <c:v>2.1812652829727117</c:v>
                </c:pt>
                <c:pt idx="830">
                  <c:v>2.1805157346173738</c:v>
                </c:pt>
                <c:pt idx="831">
                  <c:v>2.1797661862620368</c:v>
                </c:pt>
                <c:pt idx="832">
                  <c:v>2.1790166379066997</c:v>
                </c:pt>
                <c:pt idx="833">
                  <c:v>2.1782670895513627</c:v>
                </c:pt>
                <c:pt idx="834">
                  <c:v>2.1775175411960266</c:v>
                </c:pt>
                <c:pt idx="835">
                  <c:v>2.1767679928406904</c:v>
                </c:pt>
                <c:pt idx="836">
                  <c:v>2.1760184444853552</c:v>
                </c:pt>
                <c:pt idx="837">
                  <c:v>2.1752688961300191</c:v>
                </c:pt>
                <c:pt idx="838">
                  <c:v>2.1745193477746838</c:v>
                </c:pt>
                <c:pt idx="839">
                  <c:v>2.1737697994193486</c:v>
                </c:pt>
                <c:pt idx="840">
                  <c:v>2.1730202510640142</c:v>
                </c:pt>
                <c:pt idx="841">
                  <c:v>2.1722707027086798</c:v>
                </c:pt>
                <c:pt idx="842">
                  <c:v>2.1715211543533455</c:v>
                </c:pt>
                <c:pt idx="843">
                  <c:v>2.1707716059980111</c:v>
                </c:pt>
                <c:pt idx="844">
                  <c:v>2.1700220576426776</c:v>
                </c:pt>
                <c:pt idx="845">
                  <c:v>2.1692725092873442</c:v>
                </c:pt>
                <c:pt idx="846">
                  <c:v>2.1685229609320098</c:v>
                </c:pt>
                <c:pt idx="847">
                  <c:v>2.1677734125766772</c:v>
                </c:pt>
                <c:pt idx="848">
                  <c:v>2.1670238642213437</c:v>
                </c:pt>
                <c:pt idx="849">
                  <c:v>2.1662743158660103</c:v>
                </c:pt>
                <c:pt idx="850">
                  <c:v>2.1655247675106777</c:v>
                </c:pt>
                <c:pt idx="851">
                  <c:v>2.1647752191553451</c:v>
                </c:pt>
                <c:pt idx="852">
                  <c:v>2.1640256708000125</c:v>
                </c:pt>
                <c:pt idx="853">
                  <c:v>2.1632761224446799</c:v>
                </c:pt>
                <c:pt idx="854">
                  <c:v>2.1625265740893473</c:v>
                </c:pt>
                <c:pt idx="855">
                  <c:v>2.1617770257340148</c:v>
                </c:pt>
                <c:pt idx="856">
                  <c:v>2.1610274773786822</c:v>
                </c:pt>
                <c:pt idx="857">
                  <c:v>2.1602779290233505</c:v>
                </c:pt>
                <c:pt idx="858">
                  <c:v>2.1595283806680188</c:v>
                </c:pt>
                <c:pt idx="859">
                  <c:v>2.1587788323126871</c:v>
                </c:pt>
                <c:pt idx="860">
                  <c:v>2.1580292839573545</c:v>
                </c:pt>
                <c:pt idx="861">
                  <c:v>2.1572797356020228</c:v>
                </c:pt>
                <c:pt idx="862">
                  <c:v>2.1565301872466911</c:v>
                </c:pt>
                <c:pt idx="863">
                  <c:v>2.1557806388913594</c:v>
                </c:pt>
                <c:pt idx="864">
                  <c:v>2.1550310905360286</c:v>
                </c:pt>
                <c:pt idx="865">
                  <c:v>2.1542815421806969</c:v>
                </c:pt>
                <c:pt idx="866">
                  <c:v>2.1535319938253652</c:v>
                </c:pt>
                <c:pt idx="867">
                  <c:v>2.1527824454700344</c:v>
                </c:pt>
                <c:pt idx="868">
                  <c:v>2.1520328971147027</c:v>
                </c:pt>
                <c:pt idx="869">
                  <c:v>2.1512833487593719</c:v>
                </c:pt>
                <c:pt idx="870">
                  <c:v>2.1505338004040402</c:v>
                </c:pt>
                <c:pt idx="871">
                  <c:v>2.1497842520487094</c:v>
                </c:pt>
                <c:pt idx="872">
                  <c:v>2.1490347036933786</c:v>
                </c:pt>
                <c:pt idx="873">
                  <c:v>2.1482851553380478</c:v>
                </c:pt>
                <c:pt idx="874">
                  <c:v>2.1475356069827169</c:v>
                </c:pt>
                <c:pt idx="875">
                  <c:v>2.1467860586273853</c:v>
                </c:pt>
                <c:pt idx="876">
                  <c:v>2.1460365102720544</c:v>
                </c:pt>
                <c:pt idx="877">
                  <c:v>2.1452869619167236</c:v>
                </c:pt>
                <c:pt idx="878">
                  <c:v>2.1445374135613928</c:v>
                </c:pt>
                <c:pt idx="879">
                  <c:v>2.143787865206062</c:v>
                </c:pt>
                <c:pt idx="880">
                  <c:v>2.1430383168507312</c:v>
                </c:pt>
                <c:pt idx="881">
                  <c:v>2.1422887684954004</c:v>
                </c:pt>
                <c:pt idx="882">
                  <c:v>2.1415392201400705</c:v>
                </c:pt>
                <c:pt idx="883">
                  <c:v>2.1407896717847397</c:v>
                </c:pt>
                <c:pt idx="884">
                  <c:v>2.1400401234294089</c:v>
                </c:pt>
                <c:pt idx="885">
                  <c:v>2.139290575074078</c:v>
                </c:pt>
                <c:pt idx="886">
                  <c:v>2.1385410267187481</c:v>
                </c:pt>
                <c:pt idx="887">
                  <c:v>2.1377914783634173</c:v>
                </c:pt>
                <c:pt idx="888">
                  <c:v>2.1370419300080865</c:v>
                </c:pt>
                <c:pt idx="889">
                  <c:v>2.1362923816527566</c:v>
                </c:pt>
                <c:pt idx="890">
                  <c:v>2.1355428332974258</c:v>
                </c:pt>
                <c:pt idx="891">
                  <c:v>2.134793284942095</c:v>
                </c:pt>
                <c:pt idx="892">
                  <c:v>2.134043736586765</c:v>
                </c:pt>
                <c:pt idx="893">
                  <c:v>2.1332941882314342</c:v>
                </c:pt>
                <c:pt idx="894">
                  <c:v>2.1325446398761043</c:v>
                </c:pt>
                <c:pt idx="895">
                  <c:v>2.1317950915207735</c:v>
                </c:pt>
                <c:pt idx="896">
                  <c:v>2.1310455431654436</c:v>
                </c:pt>
                <c:pt idx="897">
                  <c:v>2.1302959948101128</c:v>
                </c:pt>
                <c:pt idx="898">
                  <c:v>2.1295464464547829</c:v>
                </c:pt>
                <c:pt idx="899">
                  <c:v>2.1287968980994521</c:v>
                </c:pt>
                <c:pt idx="900">
                  <c:v>2.1280473497441221</c:v>
                </c:pt>
                <c:pt idx="901">
                  <c:v>2.1272978013887913</c:v>
                </c:pt>
                <c:pt idx="902">
                  <c:v>2.1265482530334614</c:v>
                </c:pt>
                <c:pt idx="903">
                  <c:v>2.1257987046781306</c:v>
                </c:pt>
                <c:pt idx="904">
                  <c:v>2.1250491563228007</c:v>
                </c:pt>
                <c:pt idx="905">
                  <c:v>2.1242996079674699</c:v>
                </c:pt>
                <c:pt idx="906">
                  <c:v>2.1235500596121399</c:v>
                </c:pt>
                <c:pt idx="907">
                  <c:v>2.12280051125681</c:v>
                </c:pt>
                <c:pt idx="908">
                  <c:v>2.1220509629014792</c:v>
                </c:pt>
                <c:pt idx="909">
                  <c:v>2.1213014145461493</c:v>
                </c:pt>
                <c:pt idx="910">
                  <c:v>2.1205518661908194</c:v>
                </c:pt>
                <c:pt idx="911">
                  <c:v>2.1198023178354886</c:v>
                </c:pt>
                <c:pt idx="912">
                  <c:v>2.1190527694801586</c:v>
                </c:pt>
                <c:pt idx="913">
                  <c:v>2.1183032211248287</c:v>
                </c:pt>
                <c:pt idx="914">
                  <c:v>2.1175536727694979</c:v>
                </c:pt>
                <c:pt idx="915">
                  <c:v>2.116804124414168</c:v>
                </c:pt>
                <c:pt idx="916">
                  <c:v>2.1160545760588381</c:v>
                </c:pt>
                <c:pt idx="917">
                  <c:v>2.1153050277035081</c:v>
                </c:pt>
                <c:pt idx="918">
                  <c:v>2.1145554793481773</c:v>
                </c:pt>
                <c:pt idx="919">
                  <c:v>2.1138059309928474</c:v>
                </c:pt>
                <c:pt idx="920">
                  <c:v>2.1130563826375175</c:v>
                </c:pt>
                <c:pt idx="921">
                  <c:v>2.1123068342821867</c:v>
                </c:pt>
                <c:pt idx="922">
                  <c:v>2.1115572859268568</c:v>
                </c:pt>
                <c:pt idx="923">
                  <c:v>2.1108077375715268</c:v>
                </c:pt>
                <c:pt idx="924">
                  <c:v>2.110058189216196</c:v>
                </c:pt>
                <c:pt idx="925">
                  <c:v>2.1093086408608661</c:v>
                </c:pt>
                <c:pt idx="926">
                  <c:v>2.1085590925055362</c:v>
                </c:pt>
                <c:pt idx="927">
                  <c:v>2.1078095441502063</c:v>
                </c:pt>
                <c:pt idx="928">
                  <c:v>2.1070599957948764</c:v>
                </c:pt>
                <c:pt idx="929">
                  <c:v>2.1063104474395455</c:v>
                </c:pt>
                <c:pt idx="930">
                  <c:v>2.1055608990842156</c:v>
                </c:pt>
                <c:pt idx="931">
                  <c:v>2.1048113507288857</c:v>
                </c:pt>
                <c:pt idx="932">
                  <c:v>2.1040618023735558</c:v>
                </c:pt>
                <c:pt idx="933">
                  <c:v>2.103312254018225</c:v>
                </c:pt>
                <c:pt idx="934">
                  <c:v>2.102562705662895</c:v>
                </c:pt>
                <c:pt idx="935">
                  <c:v>2.1018131573075651</c:v>
                </c:pt>
                <c:pt idx="936">
                  <c:v>2.1010636089522352</c:v>
                </c:pt>
                <c:pt idx="937">
                  <c:v>2.1003140605969044</c:v>
                </c:pt>
                <c:pt idx="938">
                  <c:v>2.0995645122415745</c:v>
                </c:pt>
                <c:pt idx="939">
                  <c:v>2.0988149638862446</c:v>
                </c:pt>
                <c:pt idx="940">
                  <c:v>2.0980654155309146</c:v>
                </c:pt>
                <c:pt idx="941">
                  <c:v>2.0973158671755838</c:v>
                </c:pt>
                <c:pt idx="942">
                  <c:v>2.0965663188202539</c:v>
                </c:pt>
                <c:pt idx="943">
                  <c:v>2.095816770464924</c:v>
                </c:pt>
                <c:pt idx="944">
                  <c:v>2.0950672221095941</c:v>
                </c:pt>
                <c:pt idx="945">
                  <c:v>2.0943176737542641</c:v>
                </c:pt>
                <c:pt idx="946">
                  <c:v>2.0935681253989333</c:v>
                </c:pt>
                <c:pt idx="947">
                  <c:v>2.0928185770436034</c:v>
                </c:pt>
                <c:pt idx="948">
                  <c:v>2.0920690286882735</c:v>
                </c:pt>
                <c:pt idx="949">
                  <c:v>2.0913194803329436</c:v>
                </c:pt>
                <c:pt idx="950">
                  <c:v>2.0905699319776136</c:v>
                </c:pt>
                <c:pt idx="951">
                  <c:v>2.0898203836222828</c:v>
                </c:pt>
                <c:pt idx="952">
                  <c:v>2.0890708352669529</c:v>
                </c:pt>
                <c:pt idx="953">
                  <c:v>2.088321286911623</c:v>
                </c:pt>
                <c:pt idx="954">
                  <c:v>2.0875717385562931</c:v>
                </c:pt>
                <c:pt idx="955">
                  <c:v>2.0868221902009632</c:v>
                </c:pt>
                <c:pt idx="956">
                  <c:v>2.0860726418456323</c:v>
                </c:pt>
                <c:pt idx="957">
                  <c:v>2.0853230934903024</c:v>
                </c:pt>
                <c:pt idx="958">
                  <c:v>2.0845735451349725</c:v>
                </c:pt>
                <c:pt idx="959">
                  <c:v>2.0838239967796426</c:v>
                </c:pt>
                <c:pt idx="960">
                  <c:v>2.0830744484243127</c:v>
                </c:pt>
                <c:pt idx="961">
                  <c:v>2.0823249000689827</c:v>
                </c:pt>
                <c:pt idx="962">
                  <c:v>2.0815753517136519</c:v>
                </c:pt>
                <c:pt idx="963">
                  <c:v>2.080825803358322</c:v>
                </c:pt>
                <c:pt idx="964">
                  <c:v>2.0800762550029921</c:v>
                </c:pt>
                <c:pt idx="965">
                  <c:v>2.0793267066476622</c:v>
                </c:pt>
                <c:pt idx="966">
                  <c:v>2.0785771582923314</c:v>
                </c:pt>
                <c:pt idx="967">
                  <c:v>2.0778276099370014</c:v>
                </c:pt>
                <c:pt idx="968">
                  <c:v>2.0770780615816715</c:v>
                </c:pt>
                <c:pt idx="969">
                  <c:v>2.0763285132263416</c:v>
                </c:pt>
                <c:pt idx="970">
                  <c:v>2.0755789648710117</c:v>
                </c:pt>
                <c:pt idx="971">
                  <c:v>2.0748294165156809</c:v>
                </c:pt>
                <c:pt idx="972">
                  <c:v>2.0740798681603509</c:v>
                </c:pt>
                <c:pt idx="973">
                  <c:v>2.073330319805021</c:v>
                </c:pt>
                <c:pt idx="974">
                  <c:v>2.0725807714496911</c:v>
                </c:pt>
                <c:pt idx="975">
                  <c:v>2.0718312230943612</c:v>
                </c:pt>
                <c:pt idx="976">
                  <c:v>2.0710816747390313</c:v>
                </c:pt>
                <c:pt idx="977">
                  <c:v>2.0703321263837005</c:v>
                </c:pt>
                <c:pt idx="978">
                  <c:v>2.0695825780283705</c:v>
                </c:pt>
                <c:pt idx="979">
                  <c:v>2.0688330296730406</c:v>
                </c:pt>
                <c:pt idx="980">
                  <c:v>2.0680834813177107</c:v>
                </c:pt>
                <c:pt idx="981">
                  <c:v>2.0673339329623808</c:v>
                </c:pt>
                <c:pt idx="982">
                  <c:v>2.06658438460705</c:v>
                </c:pt>
                <c:pt idx="983">
                  <c:v>2.06583483625172</c:v>
                </c:pt>
                <c:pt idx="984">
                  <c:v>2.0650852878963901</c:v>
                </c:pt>
                <c:pt idx="985">
                  <c:v>2.0643357395410602</c:v>
                </c:pt>
                <c:pt idx="986">
                  <c:v>2.0635861911857303</c:v>
                </c:pt>
                <c:pt idx="987">
                  <c:v>2.0628366428304004</c:v>
                </c:pt>
                <c:pt idx="988">
                  <c:v>2.0620870944750695</c:v>
                </c:pt>
                <c:pt idx="989">
                  <c:v>2.0613375461197396</c:v>
                </c:pt>
                <c:pt idx="990">
                  <c:v>2.0605879977644097</c:v>
                </c:pt>
                <c:pt idx="991">
                  <c:v>2.0598384494090798</c:v>
                </c:pt>
                <c:pt idx="992">
                  <c:v>2.0590889010537499</c:v>
                </c:pt>
                <c:pt idx="993">
                  <c:v>2.0583393526984191</c:v>
                </c:pt>
                <c:pt idx="994">
                  <c:v>2.0575898043430891</c:v>
                </c:pt>
                <c:pt idx="995">
                  <c:v>2.0568402559877592</c:v>
                </c:pt>
                <c:pt idx="996">
                  <c:v>2.0560907076324293</c:v>
                </c:pt>
                <c:pt idx="997">
                  <c:v>2.0553411592770994</c:v>
                </c:pt>
                <c:pt idx="998">
                  <c:v>2.0545916109217686</c:v>
                </c:pt>
                <c:pt idx="999">
                  <c:v>2.0538420625664386</c:v>
                </c:pt>
                <c:pt idx="1000">
                  <c:v>2.0530925142111087</c:v>
                </c:pt>
                <c:pt idx="1001">
                  <c:v>2.0523429658557788</c:v>
                </c:pt>
                <c:pt idx="1002">
                  <c:v>2.0515934175004489</c:v>
                </c:pt>
                <c:pt idx="1003">
                  <c:v>2.050843869145119</c:v>
                </c:pt>
                <c:pt idx="1004">
                  <c:v>2.0500943207897881</c:v>
                </c:pt>
                <c:pt idx="1005">
                  <c:v>2.0493447724344582</c:v>
                </c:pt>
                <c:pt idx="1006">
                  <c:v>2.0485952240791283</c:v>
                </c:pt>
                <c:pt idx="1007">
                  <c:v>2.0478456757237984</c:v>
                </c:pt>
                <c:pt idx="1008">
                  <c:v>2.0470961273684685</c:v>
                </c:pt>
                <c:pt idx="1009">
                  <c:v>2.0463465790131377</c:v>
                </c:pt>
                <c:pt idx="1010">
                  <c:v>2.0455970306578077</c:v>
                </c:pt>
                <c:pt idx="1011">
                  <c:v>2.0448474823024778</c:v>
                </c:pt>
                <c:pt idx="1012">
                  <c:v>2.0440979339471479</c:v>
                </c:pt>
                <c:pt idx="1013">
                  <c:v>2.043348385591818</c:v>
                </c:pt>
                <c:pt idx="1014">
                  <c:v>2.0425988372364881</c:v>
                </c:pt>
                <c:pt idx="1015">
                  <c:v>2.0418492888811572</c:v>
                </c:pt>
                <c:pt idx="1016">
                  <c:v>2.0410997405258273</c:v>
                </c:pt>
                <c:pt idx="1017">
                  <c:v>2.0403501921704974</c:v>
                </c:pt>
                <c:pt idx="1018">
                  <c:v>2.0396006438151675</c:v>
                </c:pt>
                <c:pt idx="1019">
                  <c:v>2.0388510954598376</c:v>
                </c:pt>
                <c:pt idx="1020">
                  <c:v>2.0381015471045076</c:v>
                </c:pt>
                <c:pt idx="1021">
                  <c:v>2.0373519987491768</c:v>
                </c:pt>
                <c:pt idx="1022">
                  <c:v>2.0366024503938469</c:v>
                </c:pt>
                <c:pt idx="1023">
                  <c:v>2.035852902038517</c:v>
                </c:pt>
                <c:pt idx="1024">
                  <c:v>2.0351033536831871</c:v>
                </c:pt>
                <c:pt idx="1025">
                  <c:v>2.0343538053278571</c:v>
                </c:pt>
                <c:pt idx="1026">
                  <c:v>2.0336042569725263</c:v>
                </c:pt>
                <c:pt idx="1027">
                  <c:v>2.0328547086171964</c:v>
                </c:pt>
                <c:pt idx="1028">
                  <c:v>2.0321051602618665</c:v>
                </c:pt>
                <c:pt idx="1029">
                  <c:v>2.0313556119065366</c:v>
                </c:pt>
                <c:pt idx="1030">
                  <c:v>2.0306060635512067</c:v>
                </c:pt>
                <c:pt idx="1031">
                  <c:v>2.0298565151958758</c:v>
                </c:pt>
                <c:pt idx="1032">
                  <c:v>2.0291069668405459</c:v>
                </c:pt>
                <c:pt idx="1033">
                  <c:v>2.028357418485216</c:v>
                </c:pt>
                <c:pt idx="1034">
                  <c:v>2.0276078701298861</c:v>
                </c:pt>
                <c:pt idx="1035">
                  <c:v>2.0268583217745562</c:v>
                </c:pt>
                <c:pt idx="1036">
                  <c:v>2.0261087734192262</c:v>
                </c:pt>
                <c:pt idx="1037">
                  <c:v>2.0253592250638954</c:v>
                </c:pt>
                <c:pt idx="1038">
                  <c:v>2.0246096767085655</c:v>
                </c:pt>
                <c:pt idx="1039">
                  <c:v>2.0238601283532356</c:v>
                </c:pt>
                <c:pt idx="1040">
                  <c:v>2.0231105799979057</c:v>
                </c:pt>
                <c:pt idx="1041">
                  <c:v>2.0223610316425757</c:v>
                </c:pt>
                <c:pt idx="1042">
                  <c:v>2.0216114832872449</c:v>
                </c:pt>
                <c:pt idx="1043">
                  <c:v>2.020861934931915</c:v>
                </c:pt>
                <c:pt idx="1044">
                  <c:v>2.0201123865765851</c:v>
                </c:pt>
                <c:pt idx="1045">
                  <c:v>2.0193628382212552</c:v>
                </c:pt>
                <c:pt idx="1046">
                  <c:v>2.0186132898659253</c:v>
                </c:pt>
                <c:pt idx="1047">
                  <c:v>2.0178637415105953</c:v>
                </c:pt>
                <c:pt idx="1048">
                  <c:v>2.0171141931552645</c:v>
                </c:pt>
                <c:pt idx="1049">
                  <c:v>2.0163646447999346</c:v>
                </c:pt>
                <c:pt idx="1050">
                  <c:v>2.0156150964446047</c:v>
                </c:pt>
                <c:pt idx="1051">
                  <c:v>2.0148655480892748</c:v>
                </c:pt>
                <c:pt idx="1052">
                  <c:v>2.0141159997339448</c:v>
                </c:pt>
                <c:pt idx="1053">
                  <c:v>2.013366451378614</c:v>
                </c:pt>
                <c:pt idx="1054">
                  <c:v>2.0126169030232841</c:v>
                </c:pt>
                <c:pt idx="1055">
                  <c:v>2.0118673546679542</c:v>
                </c:pt>
                <c:pt idx="1056">
                  <c:v>2.0111178063126243</c:v>
                </c:pt>
                <c:pt idx="1057">
                  <c:v>2.0103682579572943</c:v>
                </c:pt>
                <c:pt idx="1058">
                  <c:v>2.0096187096019644</c:v>
                </c:pt>
                <c:pt idx="1059">
                  <c:v>2.0088691612466336</c:v>
                </c:pt>
                <c:pt idx="1060">
                  <c:v>2.0081196128913037</c:v>
                </c:pt>
                <c:pt idx="1061">
                  <c:v>2.0073700645359738</c:v>
                </c:pt>
                <c:pt idx="1062">
                  <c:v>2.0066205161806439</c:v>
                </c:pt>
                <c:pt idx="1063">
                  <c:v>2.0058709678253139</c:v>
                </c:pt>
                <c:pt idx="1064">
                  <c:v>2.0051214194699831</c:v>
                </c:pt>
                <c:pt idx="1065">
                  <c:v>2.0043718711146532</c:v>
                </c:pt>
                <c:pt idx="1066">
                  <c:v>2.0036223227593233</c:v>
                </c:pt>
                <c:pt idx="1067">
                  <c:v>2.0028727744039934</c:v>
                </c:pt>
                <c:pt idx="1068">
                  <c:v>2.0021232260486634</c:v>
                </c:pt>
                <c:pt idx="1069">
                  <c:v>2.0013736776933335</c:v>
                </c:pt>
                <c:pt idx="1070">
                  <c:v>2.0006241293380027</c:v>
                </c:pt>
                <c:pt idx="1071">
                  <c:v>1.9998745809826728</c:v>
                </c:pt>
                <c:pt idx="1072">
                  <c:v>1.9991250326273429</c:v>
                </c:pt>
                <c:pt idx="1073">
                  <c:v>1.9983754842720129</c:v>
                </c:pt>
                <c:pt idx="1074">
                  <c:v>1.997625935916683</c:v>
                </c:pt>
                <c:pt idx="1075">
                  <c:v>1.9968763875613522</c:v>
                </c:pt>
                <c:pt idx="1076">
                  <c:v>1.9961268392060223</c:v>
                </c:pt>
                <c:pt idx="1077">
                  <c:v>1.9953772908506924</c:v>
                </c:pt>
                <c:pt idx="1078">
                  <c:v>1.9946277424953625</c:v>
                </c:pt>
                <c:pt idx="1079">
                  <c:v>1.9938781941400325</c:v>
                </c:pt>
                <c:pt idx="1080">
                  <c:v>1.9931286457847017</c:v>
                </c:pt>
                <c:pt idx="1081">
                  <c:v>1.9923790974293718</c:v>
                </c:pt>
                <c:pt idx="1082">
                  <c:v>1.9916295490740419</c:v>
                </c:pt>
                <c:pt idx="1083">
                  <c:v>1.990880000718712</c:v>
                </c:pt>
                <c:pt idx="1084">
                  <c:v>1.990130452363382</c:v>
                </c:pt>
                <c:pt idx="1085">
                  <c:v>1.9893809040080521</c:v>
                </c:pt>
                <c:pt idx="1086">
                  <c:v>1.9886313556527213</c:v>
                </c:pt>
                <c:pt idx="1087">
                  <c:v>1.9878818072973914</c:v>
                </c:pt>
                <c:pt idx="1088">
                  <c:v>1.9871322589420615</c:v>
                </c:pt>
                <c:pt idx="1089">
                  <c:v>1.9863827105867315</c:v>
                </c:pt>
                <c:pt idx="1090">
                  <c:v>1.9856331622314016</c:v>
                </c:pt>
                <c:pt idx="1091">
                  <c:v>1.9848836138760717</c:v>
                </c:pt>
                <c:pt idx="1092">
                  <c:v>1.9841340655207409</c:v>
                </c:pt>
                <c:pt idx="1093">
                  <c:v>1.983384517165411</c:v>
                </c:pt>
                <c:pt idx="1094">
                  <c:v>1.9826349688100811</c:v>
                </c:pt>
                <c:pt idx="1095">
                  <c:v>1.9818854204547511</c:v>
                </c:pt>
                <c:pt idx="1096">
                  <c:v>1.9811358720994212</c:v>
                </c:pt>
                <c:pt idx="1097">
                  <c:v>1.9803863237440904</c:v>
                </c:pt>
                <c:pt idx="1098">
                  <c:v>1.9796367753887605</c:v>
                </c:pt>
                <c:pt idx="1099">
                  <c:v>1.9788872270334306</c:v>
                </c:pt>
                <c:pt idx="1100">
                  <c:v>1.9781376786781006</c:v>
                </c:pt>
                <c:pt idx="1101">
                  <c:v>1.9773881303227707</c:v>
                </c:pt>
                <c:pt idx="1102">
                  <c:v>1.9766385819674408</c:v>
                </c:pt>
                <c:pt idx="1103">
                  <c:v>1.97588903361211</c:v>
                </c:pt>
                <c:pt idx="1104">
                  <c:v>1.9751394852567801</c:v>
                </c:pt>
                <c:pt idx="1105">
                  <c:v>1.9743899369014501</c:v>
                </c:pt>
                <c:pt idx="1106">
                  <c:v>1.9736403885461202</c:v>
                </c:pt>
                <c:pt idx="1107">
                  <c:v>1.9728908401907903</c:v>
                </c:pt>
                <c:pt idx="1108">
                  <c:v>1.9721412918354595</c:v>
                </c:pt>
                <c:pt idx="1109">
                  <c:v>1.9713917434801296</c:v>
                </c:pt>
                <c:pt idx="1110">
                  <c:v>1.9706421951247997</c:v>
                </c:pt>
                <c:pt idx="1111">
                  <c:v>1.9698926467694697</c:v>
                </c:pt>
                <c:pt idx="1112">
                  <c:v>1.9691430984141398</c:v>
                </c:pt>
                <c:pt idx="1113">
                  <c:v>1.968393550058809</c:v>
                </c:pt>
                <c:pt idx="1114">
                  <c:v>1.9676440017034791</c:v>
                </c:pt>
                <c:pt idx="1115">
                  <c:v>1.9668944533481492</c:v>
                </c:pt>
                <c:pt idx="1116">
                  <c:v>1.9661449049928192</c:v>
                </c:pt>
                <c:pt idx="1117">
                  <c:v>1.9653953566374893</c:v>
                </c:pt>
                <c:pt idx="1118">
                  <c:v>1.9646458082821594</c:v>
                </c:pt>
                <c:pt idx="1119">
                  <c:v>1.9638962599268286</c:v>
                </c:pt>
                <c:pt idx="1120">
                  <c:v>1.9631467115714987</c:v>
                </c:pt>
                <c:pt idx="1121">
                  <c:v>1.9623971632161687</c:v>
                </c:pt>
                <c:pt idx="1122">
                  <c:v>1.9616476148608388</c:v>
                </c:pt>
                <c:pt idx="1123">
                  <c:v>1.9608980665055089</c:v>
                </c:pt>
                <c:pt idx="1124">
                  <c:v>1.9601485181501781</c:v>
                </c:pt>
                <c:pt idx="1125">
                  <c:v>1.9593989697948482</c:v>
                </c:pt>
                <c:pt idx="1126">
                  <c:v>1.9586494214395183</c:v>
                </c:pt>
                <c:pt idx="1127">
                  <c:v>1.9578998730841883</c:v>
                </c:pt>
                <c:pt idx="1128">
                  <c:v>1.9571503247288584</c:v>
                </c:pt>
                <c:pt idx="1129">
                  <c:v>1.9564007763735285</c:v>
                </c:pt>
                <c:pt idx="1130">
                  <c:v>1.9556512280181977</c:v>
                </c:pt>
                <c:pt idx="1131">
                  <c:v>1.9549016796628678</c:v>
                </c:pt>
                <c:pt idx="1132">
                  <c:v>1.9541521313075378</c:v>
                </c:pt>
                <c:pt idx="1133">
                  <c:v>1.9534025829522079</c:v>
                </c:pt>
                <c:pt idx="1134">
                  <c:v>1.952653034596878</c:v>
                </c:pt>
                <c:pt idx="1135">
                  <c:v>1.9519034862415481</c:v>
                </c:pt>
                <c:pt idx="1136">
                  <c:v>1.9511539378862173</c:v>
                </c:pt>
                <c:pt idx="1137">
                  <c:v>1.9504043895308874</c:v>
                </c:pt>
                <c:pt idx="1138">
                  <c:v>1.9496548411755574</c:v>
                </c:pt>
                <c:pt idx="1139">
                  <c:v>1.9489052928202275</c:v>
                </c:pt>
                <c:pt idx="1140">
                  <c:v>1.9481557444648976</c:v>
                </c:pt>
                <c:pt idx="1141">
                  <c:v>1.9474061961095668</c:v>
                </c:pt>
                <c:pt idx="1142">
                  <c:v>1.9466566477542369</c:v>
                </c:pt>
                <c:pt idx="1143">
                  <c:v>1.9459070993989069</c:v>
                </c:pt>
                <c:pt idx="1144">
                  <c:v>1.945157551043577</c:v>
                </c:pt>
                <c:pt idx="1145">
                  <c:v>1.9444080026882471</c:v>
                </c:pt>
                <c:pt idx="1146">
                  <c:v>1.9436584543329163</c:v>
                </c:pt>
                <c:pt idx="1147">
                  <c:v>1.9429089059775864</c:v>
                </c:pt>
                <c:pt idx="1148">
                  <c:v>1.9421593576222564</c:v>
                </c:pt>
                <c:pt idx="1149">
                  <c:v>1.9414098092669265</c:v>
                </c:pt>
                <c:pt idx="1150">
                  <c:v>1.9406602609115966</c:v>
                </c:pt>
                <c:pt idx="1151">
                  <c:v>1.9399107125562667</c:v>
                </c:pt>
                <c:pt idx="1152">
                  <c:v>1.9391611642009359</c:v>
                </c:pt>
                <c:pt idx="1153">
                  <c:v>1.938411615845606</c:v>
                </c:pt>
                <c:pt idx="1154">
                  <c:v>1.937662067490276</c:v>
                </c:pt>
                <c:pt idx="1155">
                  <c:v>1.9369125191349461</c:v>
                </c:pt>
                <c:pt idx="1156">
                  <c:v>1.9361629707796162</c:v>
                </c:pt>
                <c:pt idx="1157">
                  <c:v>1.9354134224242863</c:v>
                </c:pt>
                <c:pt idx="1158">
                  <c:v>1.9346638740689555</c:v>
                </c:pt>
                <c:pt idx="1159">
                  <c:v>1.9339143257136255</c:v>
                </c:pt>
                <c:pt idx="1160">
                  <c:v>1.9331647773582956</c:v>
                </c:pt>
                <c:pt idx="1161">
                  <c:v>1.9324152290029657</c:v>
                </c:pt>
                <c:pt idx="1162">
                  <c:v>1.9316656806476358</c:v>
                </c:pt>
                <c:pt idx="1163">
                  <c:v>1.930916132292305</c:v>
                </c:pt>
                <c:pt idx="1164">
                  <c:v>1.930166583936975</c:v>
                </c:pt>
                <c:pt idx="1165">
                  <c:v>1.9294170355816451</c:v>
                </c:pt>
                <c:pt idx="1166">
                  <c:v>1.9286674872263152</c:v>
                </c:pt>
                <c:pt idx="1167">
                  <c:v>1.9279179388709853</c:v>
                </c:pt>
                <c:pt idx="1168">
                  <c:v>1.9271683905156554</c:v>
                </c:pt>
                <c:pt idx="1169">
                  <c:v>1.9264188421603246</c:v>
                </c:pt>
                <c:pt idx="1170">
                  <c:v>1.9256692938049946</c:v>
                </c:pt>
                <c:pt idx="1171">
                  <c:v>1.9249197454496647</c:v>
                </c:pt>
                <c:pt idx="1172">
                  <c:v>1.9241701970943348</c:v>
                </c:pt>
                <c:pt idx="1173">
                  <c:v>1.9234206487390049</c:v>
                </c:pt>
                <c:pt idx="1174">
                  <c:v>1.9226711003836741</c:v>
                </c:pt>
                <c:pt idx="1175">
                  <c:v>1.9219215520283441</c:v>
                </c:pt>
                <c:pt idx="1176">
                  <c:v>1.9211720036730142</c:v>
                </c:pt>
                <c:pt idx="1177">
                  <c:v>1.9204224553176843</c:v>
                </c:pt>
                <c:pt idx="1178">
                  <c:v>1.9196729069623544</c:v>
                </c:pt>
                <c:pt idx="1179">
                  <c:v>1.9189233586070245</c:v>
                </c:pt>
                <c:pt idx="1180">
                  <c:v>1.9181738102516936</c:v>
                </c:pt>
                <c:pt idx="1181">
                  <c:v>1.9174242618963637</c:v>
                </c:pt>
                <c:pt idx="1182">
                  <c:v>1.9166747135410338</c:v>
                </c:pt>
                <c:pt idx="1183">
                  <c:v>1.9159251651857039</c:v>
                </c:pt>
                <c:pt idx="1184">
                  <c:v>1.915175616830374</c:v>
                </c:pt>
                <c:pt idx="1185">
                  <c:v>1.914426068475044</c:v>
                </c:pt>
                <c:pt idx="1186">
                  <c:v>1.9136765201197132</c:v>
                </c:pt>
                <c:pt idx="1187">
                  <c:v>1.9129269717643833</c:v>
                </c:pt>
                <c:pt idx="1188">
                  <c:v>1.9121774234090534</c:v>
                </c:pt>
                <c:pt idx="1189">
                  <c:v>1.9114278750537235</c:v>
                </c:pt>
                <c:pt idx="1190">
                  <c:v>1.9106783266983927</c:v>
                </c:pt>
                <c:pt idx="1191">
                  <c:v>1.9099287783430627</c:v>
                </c:pt>
                <c:pt idx="1192">
                  <c:v>1.9091792299877328</c:v>
                </c:pt>
                <c:pt idx="1193">
                  <c:v>1.9084296816324029</c:v>
                </c:pt>
                <c:pt idx="1194">
                  <c:v>1.907680133277073</c:v>
                </c:pt>
                <c:pt idx="1195">
                  <c:v>1.9069305849217431</c:v>
                </c:pt>
                <c:pt idx="1196">
                  <c:v>1.9061810365664122</c:v>
                </c:pt>
                <c:pt idx="1197">
                  <c:v>1.9054314882110823</c:v>
                </c:pt>
                <c:pt idx="1198">
                  <c:v>1.9046819398557524</c:v>
                </c:pt>
                <c:pt idx="1199">
                  <c:v>1.9039323915004225</c:v>
                </c:pt>
                <c:pt idx="1200">
                  <c:v>1.9031828431450926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769528"/>
        <c:axId val="358797792"/>
      </c:scatterChart>
      <c:valAx>
        <c:axId val="358769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797792"/>
        <c:crosses val="autoZero"/>
        <c:crossBetween val="midCat"/>
      </c:valAx>
      <c:valAx>
        <c:axId val="35879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769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8.5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'12662 8.5 Coroller'!$B$2:$B$22</c:f>
              <c:numCache>
                <c:formatCode>0.000</c:formatCode>
                <c:ptCount val="21"/>
                <c:pt idx="0">
                  <c:v>8.0128372250000002</c:v>
                </c:pt>
                <c:pt idx="1">
                  <c:v>7.826074803</c:v>
                </c:pt>
                <c:pt idx="2">
                  <c:v>8.0791812459999992</c:v>
                </c:pt>
                <c:pt idx="3">
                  <c:v>6.5314789170000003</c:v>
                </c:pt>
                <c:pt idx="4">
                  <c:v>6.4424797690000002</c:v>
                </c:pt>
                <c:pt idx="5">
                  <c:v>6.4623979980000001</c:v>
                </c:pt>
                <c:pt idx="6">
                  <c:v>4.7781512499999996</c:v>
                </c:pt>
                <c:pt idx="7">
                  <c:v>4.4265112609999999</c:v>
                </c:pt>
                <c:pt idx="8">
                  <c:v>4.1238516409999999</c:v>
                </c:pt>
                <c:pt idx="9">
                  <c:v>3.602059991</c:v>
                </c:pt>
                <c:pt idx="10">
                  <c:v>3.9190780919999999</c:v>
                </c:pt>
                <c:pt idx="11">
                  <c:v>3.4313637639999999</c:v>
                </c:pt>
                <c:pt idx="12">
                  <c:v>3.301029996</c:v>
                </c:pt>
                <c:pt idx="13">
                  <c:v>3.4771212550000001</c:v>
                </c:pt>
                <c:pt idx="14">
                  <c:v>3</c:v>
                </c:pt>
                <c:pt idx="15">
                  <c:v>3.1717264539999999</c:v>
                </c:pt>
                <c:pt idx="16">
                  <c:v>2.9294189259999999</c:v>
                </c:pt>
                <c:pt idx="17">
                  <c:v>3.6674529530000002</c:v>
                </c:pt>
                <c:pt idx="18">
                  <c:v>1.9294189260000001</c:v>
                </c:pt>
                <c:pt idx="19">
                  <c:v>1.812913357</c:v>
                </c:pt>
                <c:pt idx="20">
                  <c:v>3.6384892569999998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8.5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'12662 8.5 Coroller'!$C$26:$C$125</c:f>
              <c:numCache>
                <c:formatCode>0.000</c:formatCode>
                <c:ptCount val="100"/>
                <c:pt idx="0">
                  <c:v>7.964634048589426</c:v>
                </c:pt>
                <c:pt idx="1">
                  <c:v>7.9301831944911898</c:v>
                </c:pt>
                <c:pt idx="2">
                  <c:v>7.8777202963653679</c:v>
                </c:pt>
                <c:pt idx="3">
                  <c:v>7.8152948045978592</c:v>
                </c:pt>
                <c:pt idx="4">
                  <c:v>7.745370883110529</c:v>
                </c:pt>
                <c:pt idx="5">
                  <c:v>7.6692852092012309</c:v>
                </c:pt>
                <c:pt idx="6">
                  <c:v>7.5879011706416577</c:v>
                </c:pt>
                <c:pt idx="7">
                  <c:v>7.5018319708029102</c:v>
                </c:pt>
                <c:pt idx="8">
                  <c:v>7.411540521018356</c:v>
                </c:pt>
                <c:pt idx="9">
                  <c:v>7.3173917157112083</c:v>
                </c:pt>
                <c:pt idx="10">
                  <c:v>7.2196828128129784</c:v>
                </c:pt>
                <c:pt idx="11">
                  <c:v>7.1186625225833291</c:v>
                </c:pt>
                <c:pt idx="12">
                  <c:v>7.0145437898867673</c:v>
                </c:pt>
                <c:pt idx="13">
                  <c:v>6.9075128593170572</c:v>
                </c:pt>
                <c:pt idx="14">
                  <c:v>6.7977360855359823</c:v>
                </c:pt>
                <c:pt idx="15">
                  <c:v>6.6853653833098017</c:v>
                </c:pt>
                <c:pt idx="16">
                  <c:v>6.5705429143294305</c:v>
                </c:pt>
                <c:pt idx="17">
                  <c:v>6.4534054530683784</c:v>
                </c:pt>
                <c:pt idx="18">
                  <c:v>6.3340888012526646</c:v>
                </c:pt>
                <c:pt idx="19">
                  <c:v>6.2127326000274001</c:v>
                </c:pt>
                <c:pt idx="20">
                  <c:v>6.0894859047613616</c:v>
                </c:pt>
                <c:pt idx="21">
                  <c:v>5.9645139294957081</c:v>
                </c:pt>
                <c:pt idx="22">
                  <c:v>5.8380064260644549</c:v>
                </c:pt>
                <c:pt idx="23">
                  <c:v>5.7101882205081491</c:v>
                </c:pt>
                <c:pt idx="24">
                  <c:v>5.5813324558617392</c:v>
                </c:pt>
                <c:pt idx="25">
                  <c:v>5.4517770288085545</c:v>
                </c:pt>
                <c:pt idx="26">
                  <c:v>5.3219444590524123</c:v>
                </c:pt>
                <c:pt idx="27">
                  <c:v>5.1923648372945115</c:v>
                </c:pt>
                <c:pt idx="28">
                  <c:v>5.0637003421141298</c:v>
                </c:pt>
                <c:pt idx="29">
                  <c:v>4.936767862901843</c:v>
                </c:pt>
                <c:pt idx="30">
                  <c:v>4.8125534168146888</c:v>
                </c:pt>
                <c:pt idx="31">
                  <c:v>4.6922086741665554</c:v>
                </c:pt>
                <c:pt idx="32">
                  <c:v>4.5770173504788927</c:v>
                </c:pt>
                <c:pt idx="33">
                  <c:v>4.4683201428114119</c:v>
                </c:pt>
                <c:pt idx="34">
                  <c:v>4.3673946190241013</c:v>
                </c:pt>
                <c:pt idx="35">
                  <c:v>4.2753024510671658</c:v>
                </c:pt>
                <c:pt idx="36">
                  <c:v>4.1927362620172595</c:v>
                </c:pt>
                <c:pt idx="37">
                  <c:v>4.1199107470403664</c:v>
                </c:pt>
                <c:pt idx="38">
                  <c:v>4.0565355920230797</c:v>
                </c:pt>
                <c:pt idx="39">
                  <c:v>4.0018800537361834</c:v>
                </c:pt>
                <c:pt idx="40">
                  <c:v>3.9549055694361082</c:v>
                </c:pt>
                <c:pt idx="41">
                  <c:v>3.9144230006859266</c:v>
                </c:pt>
                <c:pt idx="42">
                  <c:v>3.8792334292492123</c:v>
                </c:pt>
                <c:pt idx="43">
                  <c:v>3.8482287249970284</c:v>
                </c:pt>
                <c:pt idx="44">
                  <c:v>3.8204473217043056</c:v>
                </c:pt>
                <c:pt idx="45">
                  <c:v>3.7950931549085931</c:v>
                </c:pt>
                <c:pt idx="46">
                  <c:v>3.7715301238803227</c:v>
                </c:pt>
                <c:pt idx="47">
                  <c:v>3.7492634468768276</c:v>
                </c:pt>
                <c:pt idx="48">
                  <c:v>3.7279161168406221</c:v>
                </c:pt>
                <c:pt idx="49">
                  <c:v>3.7072054192947057</c:v>
                </c:pt>
                <c:pt idx="50">
                  <c:v>3.6869220039210306</c:v>
                </c:pt>
                <c:pt idx="51">
                  <c:v>3.6669124205554398</c:v>
                </c:pt>
                <c:pt idx="52">
                  <c:v>3.647065152517647</c:v>
                </c:pt>
                <c:pt idx="53">
                  <c:v>3.6272997667082834</c:v>
                </c:pt>
                <c:pt idx="54">
                  <c:v>3.6075586571691334</c:v>
                </c:pt>
                <c:pt idx="55">
                  <c:v>3.5878008565680495</c:v>
                </c:pt>
                <c:pt idx="56">
                  <c:v>3.5679974503188734</c:v>
                </c:pt>
                <c:pt idx="57">
                  <c:v>3.5481282082586909</c:v>
                </c:pt>
                <c:pt idx="58">
                  <c:v>3.5281791280493966</c:v>
                </c:pt>
                <c:pt idx="59">
                  <c:v>3.5081406539162479</c:v>
                </c:pt>
                <c:pt idx="60">
                  <c:v>3.4880063914300763</c:v>
                </c:pt>
                <c:pt idx="61">
                  <c:v>3.4677721841919835</c:v>
                </c:pt>
                <c:pt idx="62">
                  <c:v>3.447435453087738</c:v>
                </c:pt>
                <c:pt idx="63">
                  <c:v>3.4269947251416761</c:v>
                </c:pt>
                <c:pt idx="64">
                  <c:v>3.4064492987105695</c:v>
                </c:pt>
                <c:pt idx="65">
                  <c:v>3.3857990063524808</c:v>
                </c:pt>
                <c:pt idx="66">
                  <c:v>3.3650440474299468</c:v>
                </c:pt>
                <c:pt idx="67">
                  <c:v>3.3441848703386197</c:v>
                </c:pt>
                <c:pt idx="68">
                  <c:v>3.3232220899422442</c:v>
                </c:pt>
                <c:pt idx="69">
                  <c:v>3.3021564299097994</c:v>
                </c:pt>
                <c:pt idx="70">
                  <c:v>3.280988682614792</c:v>
                </c:pt>
                <c:pt idx="71">
                  <c:v>3.2597196813840199</c:v>
                </c:pt>
                <c:pt idx="72">
                  <c:v>3.2383502814047667</c:v>
                </c:pt>
                <c:pt idx="73">
                  <c:v>3.2168813466842643</c:v>
                </c:pt>
                <c:pt idx="74">
                  <c:v>3.1953137412264021</c:v>
                </c:pt>
                <c:pt idx="75">
                  <c:v>3.1736483231371801</c:v>
                </c:pt>
                <c:pt idx="76">
                  <c:v>3.1518859407566255</c:v>
                </c:pt>
                <c:pt idx="77">
                  <c:v>3.1300274301870772</c:v>
                </c:pt>
                <c:pt idx="78">
                  <c:v>3.1080736137790561</c:v>
                </c:pt>
                <c:pt idx="79">
                  <c:v>3.0860252992699904</c:v>
                </c:pt>
                <c:pt idx="80">
                  <c:v>3.0638832793648501</c:v>
                </c:pt>
                <c:pt idx="81">
                  <c:v>3.0416483316130662</c:v>
                </c:pt>
                <c:pt idx="82">
                  <c:v>3.0193212184815796</c:v>
                </c:pt>
                <c:pt idx="83">
                  <c:v>2.9969026875553952</c:v>
                </c:pt>
                <c:pt idx="84">
                  <c:v>2.9743934718187979</c:v>
                </c:pt>
                <c:pt idx="85">
                  <c:v>2.9517942899854668</c:v>
                </c:pt>
                <c:pt idx="86">
                  <c:v>2.9291058468560296</c:v>
                </c:pt>
                <c:pt idx="87">
                  <c:v>2.9063288336887396</c:v>
                </c:pt>
                <c:pt idx="88">
                  <c:v>2.883463928573764</c:v>
                </c:pt>
                <c:pt idx="89">
                  <c:v>2.8605117968049125</c:v>
                </c:pt>
                <c:pt idx="90">
                  <c:v>2.8374730912448523</c:v>
                </c:pt>
                <c:pt idx="91">
                  <c:v>2.8143484526813767</c:v>
                </c:pt>
                <c:pt idx="92">
                  <c:v>2.7911385101733082</c:v>
                </c:pt>
                <c:pt idx="93">
                  <c:v>2.7678438813852924</c:v>
                </c:pt>
                <c:pt idx="94">
                  <c:v>2.7444651729111773</c:v>
                </c:pt>
                <c:pt idx="95">
                  <c:v>2.7210029805859777</c:v>
                </c:pt>
                <c:pt idx="96">
                  <c:v>2.6974578897865813</c:v>
                </c:pt>
                <c:pt idx="97">
                  <c:v>2.6738304757215028</c:v>
                </c:pt>
                <c:pt idx="98">
                  <c:v>2.6501213037100246</c:v>
                </c:pt>
                <c:pt idx="99">
                  <c:v>2.6263309294511155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6472"/>
        <c:axId val="359896864"/>
      </c:scatterChart>
      <c:valAx>
        <c:axId val="359896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96864"/>
        <c:crosses val="autoZero"/>
        <c:crossBetween val="midCat"/>
      </c:valAx>
      <c:valAx>
        <c:axId val="35989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1-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96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4.5 Biphasic'!$A$2:$A$21</c:f>
              <c:numCache>
                <c:formatCode>0.00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12</c:v>
                </c:pt>
              </c:numCache>
            </c:numRef>
          </c:xVal>
          <c:yVal>
            <c:numRef>
              <c:f>'13126 4.5 Biphasic'!$B$2:$B$21</c:f>
              <c:numCache>
                <c:formatCode>0.00</c:formatCode>
                <c:ptCount val="20"/>
                <c:pt idx="0">
                  <c:v>7.8633228600000002</c:v>
                </c:pt>
                <c:pt idx="1">
                  <c:v>3.826074803</c:v>
                </c:pt>
                <c:pt idx="2">
                  <c:v>3.8633228599999998</c:v>
                </c:pt>
                <c:pt idx="3">
                  <c:v>3.4471580309999998</c:v>
                </c:pt>
                <c:pt idx="4">
                  <c:v>3.068185862</c:v>
                </c:pt>
                <c:pt idx="5">
                  <c:v>2.7888751159999998</c:v>
                </c:pt>
                <c:pt idx="6">
                  <c:v>2.397940009</c:v>
                </c:pt>
                <c:pt idx="7">
                  <c:v>8.0530784430000004</c:v>
                </c:pt>
                <c:pt idx="8">
                  <c:v>4.0530784430000004</c:v>
                </c:pt>
                <c:pt idx="9">
                  <c:v>3.0791812460000001</c:v>
                </c:pt>
                <c:pt idx="10">
                  <c:v>2.8633228599999998</c:v>
                </c:pt>
                <c:pt idx="11">
                  <c:v>1.4771212549999999</c:v>
                </c:pt>
                <c:pt idx="12">
                  <c:v>1.1760912590000001</c:v>
                </c:pt>
                <c:pt idx="13">
                  <c:v>2.217483944</c:v>
                </c:pt>
                <c:pt idx="14">
                  <c:v>8</c:v>
                </c:pt>
                <c:pt idx="15">
                  <c:v>4.3879234670000002</c:v>
                </c:pt>
                <c:pt idx="16">
                  <c:v>4.3283796030000001</c:v>
                </c:pt>
                <c:pt idx="17">
                  <c:v>3.1238516409999999</c:v>
                </c:pt>
                <c:pt idx="18">
                  <c:v>2.361727836</c:v>
                </c:pt>
                <c:pt idx="19">
                  <c:v>2.7403626889999999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4.5 Biphasic'!$A$25:$A$125</c:f>
              <c:numCache>
                <c:formatCode>0.000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'13126 4.5 Biphasic'!$C$25:$C$125</c:f>
              <c:numCache>
                <c:formatCode>0.000</c:formatCode>
                <c:ptCount val="101"/>
                <c:pt idx="0">
                  <c:v>7.9720449878979522</c:v>
                </c:pt>
                <c:pt idx="1">
                  <c:v>7.7170748129082698</c:v>
                </c:pt>
                <c:pt idx="2">
                  <c:v>7.4621425162280612</c:v>
                </c:pt>
                <c:pt idx="3">
                  <c:v>7.2072749939432592</c:v>
                </c:pt>
                <c:pt idx="4">
                  <c:v>6.9525182046588325</c:v>
                </c:pt>
                <c:pt idx="5">
                  <c:v>6.6979506118522316</c:v>
                </c:pt>
                <c:pt idx="6">
                  <c:v>6.4437059747660772</c:v>
                </c:pt>
                <c:pt idx="7">
                  <c:v>6.1900117398637651</c:v>
                </c:pt>
                <c:pt idx="8">
                  <c:v>5.9372529917445185</c:v>
                </c:pt>
                <c:pt idx="9">
                  <c:v>5.6860769233340882</c:v>
                </c:pt>
                <c:pt idx="10">
                  <c:v>5.4375577186364588</c:v>
                </c:pt>
                <c:pt idx="11">
                  <c:v>5.1934409731577222</c:v>
                </c:pt>
                <c:pt idx="12">
                  <c:v>4.9564645612095317</c:v>
                </c:pt>
                <c:pt idx="13">
                  <c:v>4.7306774094758586</c:v>
                </c:pt>
                <c:pt idx="14">
                  <c:v>4.5215168834099755</c:v>
                </c:pt>
                <c:pt idx="15">
                  <c:v>4.3352199612536229</c:v>
                </c:pt>
                <c:pt idx="16">
                  <c:v>4.1772463173799865</c:v>
                </c:pt>
                <c:pt idx="17">
                  <c:v>4.05017205281864</c:v>
                </c:pt>
                <c:pt idx="18">
                  <c:v>3.9524762579236077</c:v>
                </c:pt>
                <c:pt idx="19">
                  <c:v>3.8792739234100555</c:v>
                </c:pt>
                <c:pt idx="20">
                  <c:v>3.8243422136328524</c:v>
                </c:pt>
                <c:pt idx="21">
                  <c:v>3.7819323915289091</c:v>
                </c:pt>
                <c:pt idx="22">
                  <c:v>3.7476112272524658</c:v>
                </c:pt>
                <c:pt idx="23">
                  <c:v>3.7183159838801352</c:v>
                </c:pt>
                <c:pt idx="24">
                  <c:v>3.6920683439987512</c:v>
                </c:pt>
                <c:pt idx="25">
                  <c:v>3.6676413665065253</c:v>
                </c:pt>
                <c:pt idx="26">
                  <c:v>3.6442923835295353</c:v>
                </c:pt>
                <c:pt idx="27">
                  <c:v>3.6215782895161777</c:v>
                </c:pt>
                <c:pt idx="28">
                  <c:v>3.5992369463980225</c:v>
                </c:pt>
                <c:pt idx="29">
                  <c:v>3.5771140473090908</c:v>
                </c:pt>
                <c:pt idx="30">
                  <c:v>3.5551190253553191</c:v>
                </c:pt>
                <c:pt idx="31">
                  <c:v>3.5331988153749325</c:v>
                </c:pt>
                <c:pt idx="32">
                  <c:v>3.5113223564663203</c:v>
                </c:pt>
                <c:pt idx="33">
                  <c:v>3.489471478252411</c:v>
                </c:pt>
                <c:pt idx="34">
                  <c:v>3.4676355548532962</c:v>
                </c:pt>
                <c:pt idx="35">
                  <c:v>3.4458083735915643</c:v>
                </c:pt>
                <c:pt idx="36">
                  <c:v>3.4239863025009214</c:v>
                </c:pt>
                <c:pt idx="37">
                  <c:v>3.4021672184588141</c:v>
                </c:pt>
                <c:pt idx="38">
                  <c:v>3.3803498804105292</c:v>
                </c:pt>
                <c:pt idx="39">
                  <c:v>3.3585335629242055</c:v>
                </c:pt>
                <c:pt idx="40">
                  <c:v>3.336717841970037</c:v>
                </c:pt>
                <c:pt idx="41">
                  <c:v>3.3149024696958866</c:v>
                </c:pt>
                <c:pt idx="42">
                  <c:v>3.2930873012289306</c:v>
                </c:pt>
                <c:pt idx="43">
                  <c:v>3.2712722518893376</c:v>
                </c:pt>
                <c:pt idx="44">
                  <c:v>3.249457272180849</c:v>
                </c:pt>
                <c:pt idx="45">
                  <c:v>3.2276423331724047</c:v>
                </c:pt>
                <c:pt idx="46">
                  <c:v>3.2058274179535218</c:v>
                </c:pt>
                <c:pt idx="47">
                  <c:v>3.184012516639859</c:v>
                </c:pt>
                <c:pt idx="48">
                  <c:v>3.1621976234539275</c:v>
                </c:pt>
                <c:pt idx="49">
                  <c:v>3.1403827350187301</c:v>
                </c:pt>
                <c:pt idx="50">
                  <c:v>3.1185678493603817</c:v>
                </c:pt>
                <c:pt idx="51">
                  <c:v>3.096752965325126</c:v>
                </c:pt>
                <c:pt idx="52">
                  <c:v>3.0749380822385843</c:v>
                </c:pt>
                <c:pt idx="53">
                  <c:v>3.0531231997065742</c:v>
                </c:pt>
                <c:pt idx="54">
                  <c:v>3.0313083174986923</c:v>
                </c:pt>
                <c:pt idx="55">
                  <c:v>3.0094934354802678</c:v>
                </c:pt>
                <c:pt idx="56">
                  <c:v>2.9876785535725814</c:v>
                </c:pt>
                <c:pt idx="57">
                  <c:v>2.9658636717296236</c:v>
                </c:pt>
                <c:pt idx="58">
                  <c:v>2.9440487899244996</c:v>
                </c:pt>
                <c:pt idx="59">
                  <c:v>2.9222339081414903</c:v>
                </c:pt>
                <c:pt idx="60">
                  <c:v>2.9004190263714067</c:v>
                </c:pt>
                <c:pt idx="61">
                  <c:v>2.8786041446088779</c:v>
                </c:pt>
                <c:pt idx="62">
                  <c:v>2.8567892628507661</c:v>
                </c:pt>
                <c:pt idx="63">
                  <c:v>2.8349743810952361</c:v>
                </c:pt>
                <c:pt idx="64">
                  <c:v>2.8131594993412143</c:v>
                </c:pt>
                <c:pt idx="65">
                  <c:v>2.7913446175880745</c:v>
                </c:pt>
                <c:pt idx="66">
                  <c:v>2.7695297358354498</c:v>
                </c:pt>
                <c:pt idx="67">
                  <c:v>2.7477148540831262</c:v>
                </c:pt>
                <c:pt idx="68">
                  <c:v>2.7258999723309794</c:v>
                </c:pt>
                <c:pt idx="69">
                  <c:v>2.7040850905789355</c:v>
                </c:pt>
                <c:pt idx="70">
                  <c:v>2.6822702088269521</c:v>
                </c:pt>
                <c:pt idx="71">
                  <c:v>2.6604553270750033</c:v>
                </c:pt>
                <c:pt idx="72">
                  <c:v>2.6386404453230758</c:v>
                </c:pt>
                <c:pt idx="73">
                  <c:v>2.6168255635711599</c:v>
                </c:pt>
                <c:pt idx="74">
                  <c:v>2.5950106818192502</c:v>
                </c:pt>
                <c:pt idx="75">
                  <c:v>2.5731958000673458</c:v>
                </c:pt>
                <c:pt idx="76">
                  <c:v>2.5513809183154432</c:v>
                </c:pt>
                <c:pt idx="77">
                  <c:v>2.5295660365635424</c:v>
                </c:pt>
                <c:pt idx="78">
                  <c:v>2.5077511548116416</c:v>
                </c:pt>
                <c:pt idx="79">
                  <c:v>2.4859362730597425</c:v>
                </c:pt>
                <c:pt idx="80">
                  <c:v>2.4641213913078426</c:v>
                </c:pt>
                <c:pt idx="81">
                  <c:v>2.4423065095559435</c:v>
                </c:pt>
                <c:pt idx="82">
                  <c:v>2.4204916278040445</c:v>
                </c:pt>
                <c:pt idx="83">
                  <c:v>2.3986767460521445</c:v>
                </c:pt>
                <c:pt idx="84">
                  <c:v>2.3768618643002455</c:v>
                </c:pt>
                <c:pt idx="85">
                  <c:v>2.3550469825483464</c:v>
                </c:pt>
                <c:pt idx="86">
                  <c:v>2.3332321007964483</c:v>
                </c:pt>
                <c:pt idx="87">
                  <c:v>2.3114172190445492</c:v>
                </c:pt>
                <c:pt idx="88">
                  <c:v>2.2896023372926502</c:v>
                </c:pt>
                <c:pt idx="89">
                  <c:v>2.2677874555407502</c:v>
                </c:pt>
                <c:pt idx="90">
                  <c:v>2.2459725737888512</c:v>
                </c:pt>
                <c:pt idx="91">
                  <c:v>2.2241576920369521</c:v>
                </c:pt>
                <c:pt idx="92">
                  <c:v>2.2023428102850531</c:v>
                </c:pt>
                <c:pt idx="93">
                  <c:v>2.180527928533154</c:v>
                </c:pt>
                <c:pt idx="94">
                  <c:v>2.158713046781255</c:v>
                </c:pt>
                <c:pt idx="95">
                  <c:v>2.1368981650293559</c:v>
                </c:pt>
                <c:pt idx="96">
                  <c:v>2.1150832832774569</c:v>
                </c:pt>
                <c:pt idx="97">
                  <c:v>2.0932684015255578</c:v>
                </c:pt>
                <c:pt idx="98">
                  <c:v>2.0714535197736588</c:v>
                </c:pt>
                <c:pt idx="99">
                  <c:v>2.0496386380217597</c:v>
                </c:pt>
                <c:pt idx="100">
                  <c:v>2.0278237562698607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7648"/>
        <c:axId val="359898040"/>
      </c:scatterChart>
      <c:valAx>
        <c:axId val="359897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98040"/>
        <c:crosses val="autoZero"/>
        <c:crossBetween val="midCat"/>
      </c:valAx>
      <c:valAx>
        <c:axId val="359898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97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5.5 Albert'!$A$2:$A$22</c:f>
              <c:numCache>
                <c:formatCode>0.00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</c:numCache>
            </c:numRef>
          </c:xVal>
          <c:yVal>
            <c:numRef>
              <c:f>'13126 5.5 Albert'!$B$2:$B$22</c:f>
              <c:numCache>
                <c:formatCode>0.00</c:formatCode>
                <c:ptCount val="21"/>
                <c:pt idx="0">
                  <c:v>7.7558748560000002</c:v>
                </c:pt>
                <c:pt idx="1">
                  <c:v>7.5185139400000001</c:v>
                </c:pt>
                <c:pt idx="2">
                  <c:v>7.1238516409999999</c:v>
                </c:pt>
                <c:pt idx="3">
                  <c:v>6.0899051110000002</c:v>
                </c:pt>
                <c:pt idx="4">
                  <c:v>5.204119983</c:v>
                </c:pt>
                <c:pt idx="5">
                  <c:v>4.0549958620000002</c:v>
                </c:pt>
                <c:pt idx="6">
                  <c:v>3.8836614350000001</c:v>
                </c:pt>
                <c:pt idx="7">
                  <c:v>7.7993405490000001</c:v>
                </c:pt>
                <c:pt idx="8">
                  <c:v>7.602059991</c:v>
                </c:pt>
                <c:pt idx="9">
                  <c:v>7</c:v>
                </c:pt>
                <c:pt idx="10">
                  <c:v>5.826074803</c:v>
                </c:pt>
                <c:pt idx="11">
                  <c:v>4.1139433519999997</c:v>
                </c:pt>
                <c:pt idx="12">
                  <c:v>3.2671717280000001</c:v>
                </c:pt>
                <c:pt idx="13">
                  <c:v>3.767155866</c:v>
                </c:pt>
                <c:pt idx="14">
                  <c:v>7.9190780920000003</c:v>
                </c:pt>
                <c:pt idx="15">
                  <c:v>7.5185139400000001</c:v>
                </c:pt>
                <c:pt idx="16">
                  <c:v>7.0128372250000002</c:v>
                </c:pt>
                <c:pt idx="17">
                  <c:v>6.2304489209999998</c:v>
                </c:pt>
                <c:pt idx="18">
                  <c:v>5.204119983</c:v>
                </c:pt>
                <c:pt idx="19">
                  <c:v>4.4471580309999998</c:v>
                </c:pt>
                <c:pt idx="20">
                  <c:v>4.204119983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5.5 Albert'!$A$26:$A$126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'13126 5.5 Albert'!$C$26:$C$126</c:f>
              <c:numCache>
                <c:formatCode>0.00</c:formatCode>
                <c:ptCount val="101"/>
                <c:pt idx="0">
                  <c:v>7.7975088752506165</c:v>
                </c:pt>
                <c:pt idx="1">
                  <c:v>7.7966743454198815</c:v>
                </c:pt>
                <c:pt idx="2">
                  <c:v>7.7942797323584765</c:v>
                </c:pt>
                <c:pt idx="3">
                  <c:v>7.7903830097404061</c:v>
                </c:pt>
                <c:pt idx="4">
                  <c:v>7.7850139918012671</c:v>
                </c:pt>
                <c:pt idx="5">
                  <c:v>7.7781931343908033</c:v>
                </c:pt>
                <c:pt idx="6">
                  <c:v>7.7699360153043546</c:v>
                </c:pt>
                <c:pt idx="7">
                  <c:v>7.760255204378895</c:v>
                </c:pt>
                <c:pt idx="8">
                  <c:v>7.7491612297232093</c:v>
                </c:pt>
                <c:pt idx="9">
                  <c:v>7.7366631432455026</c:v>
                </c:pt>
                <c:pt idx="10">
                  <c:v>7.7227688805007011</c:v>
                </c:pt>
                <c:pt idx="11">
                  <c:v>7.7074855039369163</c:v>
                </c:pt>
                <c:pt idx="12">
                  <c:v>7.6908193750759866</c:v>
                </c:pt>
                <c:pt idx="13">
                  <c:v>7.6727762809164064</c:v>
                </c:pt>
                <c:pt idx="14">
                  <c:v>7.6533615295319866</c:v>
                </c:pt>
                <c:pt idx="15">
                  <c:v>7.632580024198413</c:v>
                </c:pt>
                <c:pt idx="16">
                  <c:v>7.6104363221146114</c:v>
                </c:pt>
                <c:pt idx="17">
                  <c:v>7.5869346818059906</c:v>
                </c:pt>
                <c:pt idx="18">
                  <c:v>7.5620791020489593</c:v>
                </c:pt>
                <c:pt idx="19">
                  <c:v>7.5358733543439707</c:v>
                </c:pt>
                <c:pt idx="20">
                  <c:v>7.5083210104213443</c:v>
                </c:pt>
                <c:pt idx="21">
                  <c:v>7.4794254658928088</c:v>
                </c:pt>
                <c:pt idx="22">
                  <c:v>7.4491899609035537</c:v>
                </c:pt>
                <c:pt idx="23">
                  <c:v>7.4176175984578956</c:v>
                </c:pt>
                <c:pt idx="24">
                  <c:v>7.3847113609633421</c:v>
                </c:pt>
                <c:pt idx="25">
                  <c:v>7.3504741254478203</c:v>
                </c:pt>
                <c:pt idx="26">
                  <c:v>7.3149086778432348</c:v>
                </c:pt>
                <c:pt idx="27">
                  <c:v>7.2780177266889927</c:v>
                </c:pt>
                <c:pt idx="28">
                  <c:v>7.2398039165874843</c:v>
                </c:pt>
                <c:pt idx="29">
                  <c:v>7.200269841737363</c:v>
                </c:pt>
                <c:pt idx="30">
                  <c:v>7.1594180598784805</c:v>
                </c:pt>
                <c:pt idx="31">
                  <c:v>7.117251107004388</c:v>
                </c:pt>
                <c:pt idx="32">
                  <c:v>7.0737715132348713</c:v>
                </c:pt>
                <c:pt idx="33">
                  <c:v>7.0289818202936676</c:v>
                </c:pt>
                <c:pt idx="34">
                  <c:v>6.9828846011074486</c:v>
                </c:pt>
                <c:pt idx="35">
                  <c:v>6.9354824821346437</c:v>
                </c:pt>
                <c:pt idx="36">
                  <c:v>6.886778169151059</c:v>
                </c:pt>
                <c:pt idx="37">
                  <c:v>6.8367744773690529</c:v>
                </c:pt>
                <c:pt idx="38">
                  <c:v>6.7854743669554241</c:v>
                </c:pt>
                <c:pt idx="39">
                  <c:v>6.732880985249297</c:v>
                </c:pt>
                <c:pt idx="40">
                  <c:v>6.6789977172765225</c:v>
                </c:pt>
                <c:pt idx="41">
                  <c:v>6.6238282465258518</c:v>
                </c:pt>
                <c:pt idx="42">
                  <c:v>6.5673766284124104</c:v>
                </c:pt>
                <c:pt idx="43">
                  <c:v>6.5096473794282383</c:v>
                </c:pt>
                <c:pt idx="44">
                  <c:v>6.4506455856957459</c:v>
                </c:pt>
                <c:pt idx="45">
                  <c:v>6.3903770355324507</c:v>
                </c:pt>
                <c:pt idx="46">
                  <c:v>6.3288483817466803</c:v>
                </c:pt>
                <c:pt idx="47">
                  <c:v>6.2660673407657894</c:v>
                </c:pt>
                <c:pt idx="48">
                  <c:v>6.2020429374131067</c:v>
                </c:pt>
                <c:pt idx="49">
                  <c:v>6.1367858062712264</c:v>
                </c:pt>
                <c:pt idx="50">
                  <c:v>6.0703085631828673</c:v>
                </c:pt>
                <c:pt idx="51">
                  <c:v>6.0026262636422709</c:v>
                </c:pt>
                <c:pt idx="52">
                  <c:v>5.933756968721366</c:v>
                </c:pt>
                <c:pt idx="53">
                  <c:v>5.8637224438533107</c:v>
                </c:pt>
                <c:pt idx="54">
                  <c:v>5.7925490213363728</c:v>
                </c:pt>
                <c:pt idx="55">
                  <c:v>5.7202686638430835</c:v>
                </c:pt>
                <c:pt idx="56">
                  <c:v>5.6469202734328139</c:v>
                </c:pt>
                <c:pt idx="57">
                  <c:v>5.5725512982806258</c:v>
                </c:pt>
                <c:pt idx="58">
                  <c:v>5.4972196969239633</c:v>
                </c:pt>
                <c:pt idx="59">
                  <c:v>5.4209963261162741</c:v>
                </c:pt>
                <c:pt idx="60">
                  <c:v>5.3439678213374062</c:v>
                </c:pt>
                <c:pt idx="61">
                  <c:v>5.2662400353545928</c:v>
                </c:pt>
                <c:pt idx="62">
                  <c:v>5.1879420848781734</c:v>
                </c:pt>
                <c:pt idx="63">
                  <c:v>5.1092310208810598</c:v>
                </c:pt>
                <c:pt idx="64">
                  <c:v>5.0302970743275264</c:v>
                </c:pt>
                <c:pt idx="65">
                  <c:v>4.9513693229723135</c:v>
                </c:pt>
                <c:pt idx="66">
                  <c:v>4.8727214623306656</c:v>
                </c:pt>
                <c:pt idx="67">
                  <c:v>4.7946771332499418</c:v>
                </c:pt>
                <c:pt idx="68">
                  <c:v>4.7176139586202135</c:v>
                </c:pt>
                <c:pt idx="69">
                  <c:v>4.6419650953309288</c:v>
                </c:pt>
                <c:pt idx="70">
                  <c:v>4.5682167790417587</c:v>
                </c:pt>
                <c:pt idx="71">
                  <c:v>4.4969001517995375</c:v>
                </c:pt>
                <c:pt idx="72">
                  <c:v>4.4285757996276081</c:v>
                </c:pt>
                <c:pt idx="73">
                  <c:v>4.3638100971723208</c:v>
                </c:pt>
                <c:pt idx="74">
                  <c:v>4.3031437976958404</c:v>
                </c:pt>
                <c:pt idx="75">
                  <c:v>4.2470552419819541</c:v>
                </c:pt>
                <c:pt idx="76">
                  <c:v>4.195922666790012</c:v>
                </c:pt>
                <c:pt idx="77">
                  <c:v>4.1499916183855925</c:v>
                </c:pt>
                <c:pt idx="78">
                  <c:v>4.109353596785394</c:v>
                </c:pt>
                <c:pt idx="79">
                  <c:v>4.0739403395155236</c:v>
                </c:pt>
                <c:pt idx="80">
                  <c:v>4.0435349372946199</c:v>
                </c:pt>
                <c:pt idx="81">
                  <c:v>4.0177973321470697</c:v>
                </c:pt>
                <c:pt idx="82">
                  <c:v>3.9962989767964405</c:v>
                </c:pt>
                <c:pt idx="83">
                  <c:v>3.9785603803622993</c:v>
                </c:pt>
                <c:pt idx="84">
                  <c:v>3.9640859679820046</c:v>
                </c:pt>
                <c:pt idx="85">
                  <c:v>3.9523925134284199</c:v>
                </c:pt>
                <c:pt idx="86">
                  <c:v>3.943029519769214</c:v>
                </c:pt>
                <c:pt idx="87">
                  <c:v>3.9355916724187123</c:v>
                </c:pt>
                <c:pt idx="88">
                  <c:v>3.9297245819648157</c:v>
                </c:pt>
                <c:pt idx="89">
                  <c:v>3.925125489046994</c:v>
                </c:pt>
                <c:pt idx="90">
                  <c:v>3.9215405986025562</c:v>
                </c:pt>
                <c:pt idx="91">
                  <c:v>3.918760453005298</c:v>
                </c:pt>
                <c:pt idx="92">
                  <c:v>3.9166144066113078</c:v>
                </c:pt>
                <c:pt idx="93">
                  <c:v>3.9149649287100758</c:v>
                </c:pt>
                <c:pt idx="94">
                  <c:v>3.9137021851379248</c:v>
                </c:pt>
                <c:pt idx="95">
                  <c:v>3.912739143123253</c:v>
                </c:pt>
                <c:pt idx="96">
                  <c:v>3.9120073031606108</c:v>
                </c:pt>
                <c:pt idx="97">
                  <c:v>3.9114530725926078</c:v>
                </c:pt>
                <c:pt idx="98">
                  <c:v>3.911034744037357</c:v>
                </c:pt>
                <c:pt idx="99">
                  <c:v>3.9107200157656585</c:v>
                </c:pt>
                <c:pt idx="100">
                  <c:v>3.9104839813630159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34432"/>
        <c:axId val="360534824"/>
      </c:scatterChart>
      <c:valAx>
        <c:axId val="360534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34824"/>
        <c:crosses val="autoZero"/>
        <c:crossBetween val="midCat"/>
      </c:valAx>
      <c:valAx>
        <c:axId val="360534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34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6.5_Coroller'!$A$2:$A$22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'13126 6.5_Coroller'!$B$2:$B$22</c:f>
              <c:numCache>
                <c:formatCode>0.000</c:formatCode>
                <c:ptCount val="21"/>
                <c:pt idx="0">
                  <c:v>7.7558748560000002</c:v>
                </c:pt>
                <c:pt idx="1">
                  <c:v>7.7993405490000001</c:v>
                </c:pt>
                <c:pt idx="2">
                  <c:v>7.9190780920000003</c:v>
                </c:pt>
                <c:pt idx="3">
                  <c:v>7.7242758699999996</c:v>
                </c:pt>
                <c:pt idx="4">
                  <c:v>7.204119983</c:v>
                </c:pt>
                <c:pt idx="5">
                  <c:v>7.4313637640000003</c:v>
                </c:pt>
                <c:pt idx="6">
                  <c:v>6.9190780920000003</c:v>
                </c:pt>
                <c:pt idx="7">
                  <c:v>6.9395192530000003</c:v>
                </c:pt>
                <c:pt idx="8">
                  <c:v>6.8864907249999998</c:v>
                </c:pt>
                <c:pt idx="9">
                  <c:v>6.0530784430000004</c:v>
                </c:pt>
                <c:pt idx="10">
                  <c:v>5.5682017239999997</c:v>
                </c:pt>
                <c:pt idx="11">
                  <c:v>5.826074803</c:v>
                </c:pt>
                <c:pt idx="12">
                  <c:v>4.8450980399999999</c:v>
                </c:pt>
                <c:pt idx="13">
                  <c:v>4.361727836</c:v>
                </c:pt>
                <c:pt idx="14">
                  <c:v>4.602059991</c:v>
                </c:pt>
                <c:pt idx="15">
                  <c:v>4.4369573310000003</c:v>
                </c:pt>
                <c:pt idx="16">
                  <c:v>3.525044807</c:v>
                </c:pt>
                <c:pt idx="17">
                  <c:v>3.4983105540000001</c:v>
                </c:pt>
                <c:pt idx="18">
                  <c:v>3.6674529530000002</c:v>
                </c:pt>
                <c:pt idx="19">
                  <c:v>3.602059991</c:v>
                </c:pt>
                <c:pt idx="20">
                  <c:v>3.5440680439999999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6.5_Coroller'!$A$26:$A$125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'13126 6.5_Coroller'!$C$26:$C$125</c:f>
              <c:numCache>
                <c:formatCode>0.000</c:formatCode>
                <c:ptCount val="100"/>
                <c:pt idx="0">
                  <c:v>7.7936467141444394</c:v>
                </c:pt>
                <c:pt idx="1">
                  <c:v>7.7919785290177686</c:v>
                </c:pt>
                <c:pt idx="2">
                  <c:v>7.7878103057164658</c:v>
                </c:pt>
                <c:pt idx="3">
                  <c:v>7.7815042396254643</c:v>
                </c:pt>
                <c:pt idx="4">
                  <c:v>7.7732271730116738</c:v>
                </c:pt>
                <c:pt idx="5">
                  <c:v>7.7630875015037937</c:v>
                </c:pt>
                <c:pt idx="6">
                  <c:v>7.7511646374684062</c:v>
                </c:pt>
                <c:pt idx="7">
                  <c:v>7.7375207459948205</c:v>
                </c:pt>
                <c:pt idx="8">
                  <c:v>7.7222066079961538</c:v>
                </c:pt>
                <c:pt idx="9">
                  <c:v>7.7052649612520376</c:v>
                </c:pt>
                <c:pt idx="10">
                  <c:v>7.6867325792061605</c:v>
                </c:pt>
                <c:pt idx="11">
                  <c:v>7.666641649132977</c:v>
                </c:pt>
                <c:pt idx="12">
                  <c:v>7.6450207309432097</c:v>
                </c:pt>
                <c:pt idx="13">
                  <c:v>7.6218954500830431</c:v>
                </c:pt>
                <c:pt idx="14">
                  <c:v>7.5972890139621665</c:v>
                </c:pt>
                <c:pt idx="15">
                  <c:v>7.5712226068542909</c:v>
                </c:pt>
                <c:pt idx="16">
                  <c:v>7.5437156985136973</c:v>
                </c:pt>
                <c:pt idx="17">
                  <c:v>7.5147862899474198</c:v>
                </c:pt>
                <c:pt idx="18">
                  <c:v>7.4844511124213913</c:v>
                </c:pt>
                <c:pt idx="19">
                  <c:v>7.4527257910301303</c:v>
                </c:pt>
                <c:pt idx="20">
                  <c:v>7.4196249810064518</c:v>
                </c:pt>
                <c:pt idx="21">
                  <c:v>7.3851624828018396</c:v>
                </c:pt>
                <c:pt idx="22">
                  <c:v>7.3493513404769368</c:v>
                </c:pt>
                <c:pt idx="23">
                  <c:v>7.3122039268872276</c:v>
                </c:pt>
                <c:pt idx="24">
                  <c:v>7.2737320183934013</c:v>
                </c:pt>
                <c:pt idx="25">
                  <c:v>7.2339468612794411</c:v>
                </c:pt>
                <c:pt idx="26">
                  <c:v>7.192859231665051</c:v>
                </c:pt>
                <c:pt idx="27">
                  <c:v>7.1504794904129012</c:v>
                </c:pt>
                <c:pt idx="28">
                  <c:v>7.1068176343285865</c:v>
                </c:pt>
                <c:pt idx="29">
                  <c:v>7.0618833448140164</c:v>
                </c:pt>
                <c:pt idx="30">
                  <c:v>7.0156860350510932</c:v>
                </c:pt>
                <c:pt idx="31">
                  <c:v>6.968234896754379</c:v>
                </c:pt>
                <c:pt idx="32">
                  <c:v>6.9195389475344733</c:v>
                </c:pt>
                <c:pt idx="33">
                  <c:v>6.8696070799562943</c:v>
                </c:pt>
                <c:pt idx="34">
                  <c:v>6.8184481134586372</c:v>
                </c:pt>
                <c:pt idx="35">
                  <c:v>6.7660708504257157</c:v>
                </c:pt>
                <c:pt idx="36">
                  <c:v>6.7124841378720204</c:v>
                </c:pt>
                <c:pt idx="37">
                  <c:v>6.6576969364249257</c:v>
                </c:pt>
                <c:pt idx="38">
                  <c:v>6.6017183985733707</c:v>
                </c:pt>
                <c:pt idx="39">
                  <c:v>6.5445579585058704</c:v>
                </c:pt>
                <c:pt idx="40">
                  <c:v>6.4862254363002583</c:v>
                </c:pt>
                <c:pt idx="41">
                  <c:v>6.426731159766339</c:v>
                </c:pt>
                <c:pt idx="42">
                  <c:v>6.366086107899747</c:v>
                </c:pt>
                <c:pt idx="43">
                  <c:v>6.3043020807023167</c:v>
                </c:pt>
                <c:pt idx="44">
                  <c:v>6.2413919010858532</c:v>
                </c:pt>
                <c:pt idx="45">
                  <c:v>6.1773696557294473</c:v>
                </c:pt>
                <c:pt idx="46">
                  <c:v>6.1122509831341514</c:v>
                </c:pt>
                <c:pt idx="47">
                  <c:v>6.0460534187409625</c:v>
                </c:pt>
                <c:pt idx="48">
                  <c:v>5.9787968088724659</c:v>
                </c:pt>
                <c:pt idx="49">
                  <c:v>5.9105038074386647</c:v>
                </c:pt>
                <c:pt idx="50">
                  <c:v>5.8412004718064772</c:v>
                </c:pt>
                <c:pt idx="51">
                  <c:v>5.7709169769279729</c:v>
                </c:pt>
                <c:pt idx="52">
                  <c:v>5.6996884696534797</c:v>
                </c:pt>
                <c:pt idx="53">
                  <c:v>5.6275560879287099</c:v>
                </c:pt>
                <c:pt idx="54">
                  <c:v>5.5545681719554363</c:v>
                </c:pt>
                <c:pt idx="55">
                  <c:v>5.4807816958399451</c:v>
                </c:pt>
                <c:pt idx="56">
                  <c:v>5.4062639479222225</c:v>
                </c:pt>
                <c:pt idx="57">
                  <c:v>5.3310944846225707</c:v>
                </c:pt>
                <c:pt idx="58">
                  <c:v>5.2553673744759326</c:v>
                </c:pt>
                <c:pt idx="59">
                  <c:v>5.1791937336054001</c:v>
                </c:pt>
                <c:pt idx="60">
                  <c:v>5.1027045280463534</c:v>
                </c:pt>
                <c:pt idx="61">
                  <c:v>5.0260535782509033</c:v>
                </c:pt>
                <c:pt idx="62">
                  <c:v>4.949420642674216</c:v>
                </c:pt>
                <c:pt idx="63">
                  <c:v>4.8730143770685368</c:v>
                </c:pt>
                <c:pt idx="64">
                  <c:v>4.7970748627771513</c:v>
                </c:pt>
                <c:pt idx="65">
                  <c:v>4.7218752747541952</c:v>
                </c:pt>
                <c:pt idx="66">
                  <c:v>4.6477221309153407</c:v>
                </c:pt>
                <c:pt idx="67">
                  <c:v>4.5749534545674733</c:v>
                </c:pt>
                <c:pt idx="68">
                  <c:v>4.5039341330398193</c:v>
                </c:pt>
                <c:pt idx="69">
                  <c:v>4.4350478248107708</c:v>
                </c:pt>
                <c:pt idx="70">
                  <c:v>4.3686850150245826</c:v>
                </c:pt>
                <c:pt idx="71">
                  <c:v>4.3052272870032189</c:v>
                </c:pt>
                <c:pt idx="72">
                  <c:v>4.245028554104997</c:v>
                </c:pt>
                <c:pt idx="73">
                  <c:v>4.188394785351405</c:v>
                </c:pt>
                <c:pt idx="74">
                  <c:v>4.1355644679510402</c:v>
                </c:pt>
                <c:pt idx="75">
                  <c:v>4.086692431790456</c:v>
                </c:pt>
                <c:pt idx="76">
                  <c:v>4.0418395010877788</c:v>
                </c:pt>
                <c:pt idx="77">
                  <c:v>4.0009696688245935</c:v>
                </c:pt>
                <c:pt idx="78">
                  <c:v>3.9639552572652077</c:v>
                </c:pt>
                <c:pt idx="79">
                  <c:v>3.9305891642254869</c:v>
                </c:pt>
                <c:pt idx="80">
                  <c:v>3.9006021860733942</c:v>
                </c:pt>
                <c:pt idx="81">
                  <c:v>3.8736828353289887</c:v>
                </c:pt>
                <c:pt idx="82">
                  <c:v>3.8494971067799701</c:v>
                </c:pt>
                <c:pt idx="83">
                  <c:v>3.8277061637552974</c:v>
                </c:pt>
                <c:pt idx="84">
                  <c:v>3.8079806777193781</c:v>
                </c:pt>
                <c:pt idx="85">
                  <c:v>3.7900113223300411</c:v>
                </c:pt>
                <c:pt idx="86">
                  <c:v>3.7735155358465553</c:v>
                </c:pt>
                <c:pt idx="87">
                  <c:v>3.7582410577102192</c:v>
                </c:pt>
                <c:pt idx="88">
                  <c:v>3.7439669267431839</c:v>
                </c:pt>
                <c:pt idx="89">
                  <c:v>3.7305026510477242</c:v>
                </c:pt>
                <c:pt idx="90">
                  <c:v>3.7176861845406868</c:v>
                </c:pt>
                <c:pt idx="91">
                  <c:v>3.7053812245018403</c:v>
                </c:pt>
                <c:pt idx="92">
                  <c:v>3.6934742150408324</c:v>
                </c:pt>
                <c:pt idx="93">
                  <c:v>3.6818713240175525</c:v>
                </c:pt>
                <c:pt idx="94">
                  <c:v>3.6704955649559228</c:v>
                </c:pt>
                <c:pt idx="95">
                  <c:v>3.6592841626498904</c:v>
                </c:pt>
                <c:pt idx="96">
                  <c:v>3.6481862092475921</c:v>
                </c:pt>
                <c:pt idx="97">
                  <c:v>3.6371606227620932</c:v>
                </c:pt>
                <c:pt idx="98">
                  <c:v>3.6261743981044421</c:v>
                </c:pt>
                <c:pt idx="99">
                  <c:v>3.6152011282263241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35608"/>
        <c:axId val="360536000"/>
      </c:scatterChart>
      <c:valAx>
        <c:axId val="360535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36000"/>
        <c:crosses val="autoZero"/>
        <c:crossBetween val="midCat"/>
      </c:valAx>
      <c:valAx>
        <c:axId val="36053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35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7.5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'13126 7.5 Coroller'!$B$2:$B$22</c:f>
              <c:numCache>
                <c:formatCode>0.000</c:formatCode>
                <c:ptCount val="21"/>
                <c:pt idx="0">
                  <c:v>7.7558748560000002</c:v>
                </c:pt>
                <c:pt idx="1">
                  <c:v>7.7993405490000001</c:v>
                </c:pt>
                <c:pt idx="2">
                  <c:v>7.9190780920000003</c:v>
                </c:pt>
                <c:pt idx="3">
                  <c:v>6.9684829490000002</c:v>
                </c:pt>
                <c:pt idx="4">
                  <c:v>6.8864907249999998</c:v>
                </c:pt>
                <c:pt idx="5">
                  <c:v>7.0530784430000004</c:v>
                </c:pt>
                <c:pt idx="6">
                  <c:v>6.1139433519999997</c:v>
                </c:pt>
                <c:pt idx="7">
                  <c:v>5.4265112609999999</c:v>
                </c:pt>
                <c:pt idx="8">
                  <c:v>6.4313637640000003</c:v>
                </c:pt>
                <c:pt idx="9">
                  <c:v>4.3483048630000001</c:v>
                </c:pt>
                <c:pt idx="10">
                  <c:v>4.5185139400000001</c:v>
                </c:pt>
                <c:pt idx="11">
                  <c:v>4.9030899870000004</c:v>
                </c:pt>
                <c:pt idx="12">
                  <c:v>4.068185862</c:v>
                </c:pt>
                <c:pt idx="13">
                  <c:v>4.4313637640000003</c:v>
                </c:pt>
                <c:pt idx="14">
                  <c:v>3.6334684560000001</c:v>
                </c:pt>
                <c:pt idx="15">
                  <c:v>3.397940009</c:v>
                </c:pt>
                <c:pt idx="16">
                  <c:v>4.4571246259999997</c:v>
                </c:pt>
                <c:pt idx="17">
                  <c:v>3.423245874</c:v>
                </c:pt>
                <c:pt idx="18">
                  <c:v>3.4771212550000001</c:v>
                </c:pt>
                <c:pt idx="19">
                  <c:v>3.618048097</c:v>
                </c:pt>
                <c:pt idx="20">
                  <c:v>4.1717264539999999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7.5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'13126 7.5 Coroller'!$C$26:$C$125</c:f>
              <c:numCache>
                <c:formatCode>0.000</c:formatCode>
                <c:ptCount val="100"/>
                <c:pt idx="0">
                  <c:v>7.8036010536056715</c:v>
                </c:pt>
                <c:pt idx="1">
                  <c:v>7.785358607098928</c:v>
                </c:pt>
                <c:pt idx="2">
                  <c:v>7.757850156206068</c:v>
                </c:pt>
                <c:pt idx="3">
                  <c:v>7.7252612225172204</c:v>
                </c:pt>
                <c:pt idx="4">
                  <c:v>7.688862204759598</c:v>
                </c:pt>
                <c:pt idx="5">
                  <c:v>7.6493396823168736</c:v>
                </c:pt>
                <c:pt idx="6">
                  <c:v>7.6071358177935293</c:v>
                </c:pt>
                <c:pt idx="7">
                  <c:v>7.5625637371923853</c:v>
                </c:pt>
                <c:pt idx="8">
                  <c:v>7.5158590431750998</c:v>
                </c:pt>
                <c:pt idx="9">
                  <c:v>7.4672066783600783</c:v>
                </c:pt>
                <c:pt idx="10">
                  <c:v>7.41675645280566</c:v>
                </c:pt>
                <c:pt idx="11">
                  <c:v>7.36463270907658</c:v>
                </c:pt>
                <c:pt idx="12">
                  <c:v>7.3109406864159121</c:v>
                </c:pt>
                <c:pt idx="13">
                  <c:v>7.2557709021292922</c:v>
                </c:pt>
                <c:pt idx="14">
                  <c:v>7.1992022798513702</c:v>
                </c:pt>
                <c:pt idx="15">
                  <c:v>7.1413044528877707</c:v>
                </c:pt>
                <c:pt idx="16">
                  <c:v>7.0821395062737009</c:v>
                </c:pt>
                <c:pt idx="17">
                  <c:v>7.0217633266140576</c:v>
                </c:pt>
                <c:pt idx="18">
                  <c:v>6.9602266720402177</c:v>
                </c:pt>
                <c:pt idx="19">
                  <c:v>6.8975760393626047</c:v>
                </c:pt>
                <c:pt idx="20">
                  <c:v>6.8338543829401202</c:v>
                </c:pt>
                <c:pt idx="21">
                  <c:v>6.769101725019123</c:v>
                </c:pt>
                <c:pt idx="22">
                  <c:v>6.7033556874676776</c:v>
                </c:pt>
                <c:pt idx="23">
                  <c:v>6.6366519682405487</c:v>
                </c:pt>
                <c:pt idx="24">
                  <c:v>6.5690247815095484</c:v>
                </c:pt>
                <c:pt idx="25">
                  <c:v>6.5005072775245818</c:v>
                </c:pt>
                <c:pt idx="26">
                  <c:v>6.4311319565129104</c:v>
                </c:pt>
                <c:pt idx="27">
                  <c:v>6.3609310900051339</c:v>
                </c:pt>
                <c:pt idx="28">
                  <c:v>6.2899371627160736</c:v>
                </c:pt>
                <c:pt idx="29">
                  <c:v>6.2181833483840796</c:v>
                </c:pt>
                <c:pt idx="30">
                  <c:v>6.1457040336916835</c:v>
                </c:pt>
                <c:pt idx="31">
                  <c:v>6.0725354054743486</c:v>
                </c:pt>
                <c:pt idx="32">
                  <c:v>5.9987161177849675</c:v>
                </c:pt>
                <c:pt idx="33">
                  <c:v>5.9242880569042846</c:v>
                </c:pt>
                <c:pt idx="34">
                  <c:v>5.8492972239020613</c:v>
                </c:pt>
                <c:pt idx="35">
                  <c:v>5.7737947556044542</c:v>
                </c:pt>
                <c:pt idx="36">
                  <c:v>5.6978381054244558</c:v>
                </c:pt>
                <c:pt idx="37">
                  <c:v>5.6214924048960526</c:v>
                </c:pt>
                <c:pt idx="38">
                  <c:v>5.5448320241029103</c:v>
                </c:pt>
                <c:pt idx="39">
                  <c:v>5.4679423433727967</c:v>
                </c:pt>
                <c:pt idx="40">
                  <c:v>5.3909217380970222</c:v>
                </c:pt>
                <c:pt idx="41">
                  <c:v>5.3138837613838286</c:v>
                </c:pt>
                <c:pt idx="42">
                  <c:v>5.2369594831362525</c:v>
                </c:pt>
                <c:pt idx="43">
                  <c:v>5.1602999065378139</c:v>
                </c:pt>
                <c:pt idx="44">
                  <c:v>5.0840783315779792</c:v>
                </c:pt>
                <c:pt idx="45">
                  <c:v>5.0084924690252457</c:v>
                </c:pt>
                <c:pt idx="46">
                  <c:v>4.9337660285631664</c:v>
                </c:pt>
                <c:pt idx="47">
                  <c:v>4.8601494175772597</c:v>
                </c:pt>
                <c:pt idx="48">
                  <c:v>4.7879191051722731</c:v>
                </c:pt>
                <c:pt idx="49">
                  <c:v>4.7173751512832034</c:v>
                </c:pt>
                <c:pt idx="50">
                  <c:v>4.6488364045359747</c:v>
                </c:pt>
                <c:pt idx="51">
                  <c:v>4.5826329722160226</c:v>
                </c:pt>
                <c:pt idx="52">
                  <c:v>4.5190957954437021</c:v>
                </c:pt>
                <c:pt idx="53">
                  <c:v>4.458543537125613</c:v>
                </c:pt>
                <c:pt idx="54">
                  <c:v>4.401267484673264</c:v>
                </c:pt>
                <c:pt idx="55">
                  <c:v>4.3475157042349313</c:v>
                </c:pt>
                <c:pt idx="56">
                  <c:v>4.2974781259679071</c:v>
                </c:pt>
                <c:pt idx="57">
                  <c:v>4.2512744360772174</c:v>
                </c:pt>
                <c:pt idx="58">
                  <c:v>4.2089464807746282</c:v>
                </c:pt>
                <c:pt idx="59">
                  <c:v>4.1704563259488898</c:v>
                </c:pt>
                <c:pt idx="60">
                  <c:v>4.1356902686904871</c:v>
                </c:pt>
                <c:pt idx="61">
                  <c:v>4.1044681724192129</c:v>
                </c:pt>
                <c:pt idx="62">
                  <c:v>4.0765567351559264</c:v>
                </c:pt>
                <c:pt idx="63">
                  <c:v>4.0516848778317129</c:v>
                </c:pt>
                <c:pt idx="64">
                  <c:v>4.0295594130437227</c:v>
                </c:pt>
                <c:pt idx="65">
                  <c:v>4.0098794587901221</c:v>
                </c:pt>
                <c:pt idx="66">
                  <c:v>3.9923485559818235</c:v>
                </c:pt>
                <c:pt idx="67">
                  <c:v>3.9766839811017554</c:v>
                </c:pt>
                <c:pt idx="68">
                  <c:v>3.9626232014880136</c:v>
                </c:pt>
                <c:pt idx="69">
                  <c:v>3.9499277419367407</c:v>
                </c:pt>
                <c:pt idx="70">
                  <c:v>3.938384909721508</c:v>
                </c:pt>
                <c:pt idx="71">
                  <c:v>3.9278078848217017</c:v>
                </c:pt>
                <c:pt idx="72">
                  <c:v>3.9180346600188107</c:v>
                </c:pt>
                <c:pt idx="73">
                  <c:v>3.9089262474497959</c:v>
                </c:pt>
                <c:pt idx="74">
                  <c:v>3.9003644821792771</c:v>
                </c:pt>
                <c:pt idx="75">
                  <c:v>3.8922496677410829</c:v>
                </c:pt>
                <c:pt idx="76">
                  <c:v>3.884498233426827</c:v>
                </c:pt>
                <c:pt idx="77">
                  <c:v>3.8770405123625826</c:v>
                </c:pt>
                <c:pt idx="78">
                  <c:v>3.8698187033817764</c:v>
                </c:pt>
                <c:pt idx="79">
                  <c:v>3.8627850466953459</c:v>
                </c:pt>
                <c:pt idx="80">
                  <c:v>3.8559002209479822</c:v>
                </c:pt>
                <c:pt idx="81">
                  <c:v>3.8491319549434908</c:v>
                </c:pt>
                <c:pt idx="82">
                  <c:v>3.8424538389211063</c:v>
                </c:pt>
                <c:pt idx="83">
                  <c:v>3.8358443159785156</c:v>
                </c:pt>
                <c:pt idx="84">
                  <c:v>3.8292858326940484</c:v>
                </c:pt>
                <c:pt idx="85">
                  <c:v>3.8227641281936631</c:v>
                </c:pt>
                <c:pt idx="86">
                  <c:v>3.8162676421272743</c:v>
                </c:pt>
                <c:pt idx="87">
                  <c:v>3.8097870237791924</c:v>
                </c:pt>
                <c:pt idx="88">
                  <c:v>3.8033147265207514</c:v>
                </c:pt>
                <c:pt idx="89">
                  <c:v>3.7968446738195389</c:v>
                </c:pt>
                <c:pt idx="90">
                  <c:v>3.7903719849304425</c:v>
                </c:pt>
                <c:pt idx="91">
                  <c:v>3.7838927501452151</c:v>
                </c:pt>
                <c:pt idx="92">
                  <c:v>3.7774038470410587</c:v>
                </c:pt>
                <c:pt idx="93">
                  <c:v>3.7709027905388321</c:v>
                </c:pt>
                <c:pt idx="94">
                  <c:v>3.7643876107650223</c:v>
                </c:pt>
                <c:pt idx="95">
                  <c:v>3.757856753722892</c:v>
                </c:pt>
                <c:pt idx="96">
                  <c:v>3.7513090006350231</c:v>
                </c:pt>
                <c:pt idx="97">
                  <c:v>3.7447434025404003</c:v>
                </c:pt>
                <c:pt idx="98">
                  <c:v>3.7381592273324133</c:v>
                </c:pt>
                <c:pt idx="99">
                  <c:v>3.7315559169266295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36784"/>
        <c:axId val="360537176"/>
      </c:scatterChart>
      <c:valAx>
        <c:axId val="360536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37176"/>
        <c:crosses val="autoZero"/>
        <c:crossBetween val="midCat"/>
      </c:valAx>
      <c:valAx>
        <c:axId val="360537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Log10(N)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36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8.5 BiphasicShoulder'!$A$2:$A$22</c:f>
              <c:numCache>
                <c:formatCode>0.00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</c:numCache>
            </c:numRef>
          </c:xVal>
          <c:yVal>
            <c:numRef>
              <c:f>'13126 8.5 BiphasicShoulder'!$B$2:$B$22</c:f>
              <c:numCache>
                <c:formatCode>0.00</c:formatCode>
                <c:ptCount val="21"/>
                <c:pt idx="0">
                  <c:v>7.7558748560000002</c:v>
                </c:pt>
                <c:pt idx="1">
                  <c:v>6.602059991</c:v>
                </c:pt>
                <c:pt idx="2">
                  <c:v>4.0530784430000004</c:v>
                </c:pt>
                <c:pt idx="3">
                  <c:v>4.1139433519999997</c:v>
                </c:pt>
                <c:pt idx="4">
                  <c:v>3.8450980399999999</c:v>
                </c:pt>
                <c:pt idx="5">
                  <c:v>3.9614210939999999</c:v>
                </c:pt>
                <c:pt idx="6">
                  <c:v>3.8450980399999999</c:v>
                </c:pt>
                <c:pt idx="7">
                  <c:v>7.7993405490000001</c:v>
                </c:pt>
                <c:pt idx="8">
                  <c:v>6.4771212550000001</c:v>
                </c:pt>
                <c:pt idx="9">
                  <c:v>4.2624510899999999</c:v>
                </c:pt>
                <c:pt idx="10">
                  <c:v>4.4313637640000003</c:v>
                </c:pt>
                <c:pt idx="11">
                  <c:v>3.6334684560000001</c:v>
                </c:pt>
                <c:pt idx="12">
                  <c:v>2.8129133569999998</c:v>
                </c:pt>
                <c:pt idx="13">
                  <c:v>3.217483944</c:v>
                </c:pt>
                <c:pt idx="14">
                  <c:v>7.9190780920000003</c:v>
                </c:pt>
                <c:pt idx="15">
                  <c:v>6.5682017239999997</c:v>
                </c:pt>
                <c:pt idx="16">
                  <c:v>4.1139433519999997</c:v>
                </c:pt>
                <c:pt idx="17">
                  <c:v>3.4313637639999999</c:v>
                </c:pt>
                <c:pt idx="18">
                  <c:v>3.4313637639999999</c:v>
                </c:pt>
                <c:pt idx="19">
                  <c:v>3.4771212550000001</c:v>
                </c:pt>
                <c:pt idx="20">
                  <c:v>3.4771212550000001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8.5 BiphasicShoulder'!$A$26:$A$506</c:f>
              <c:numCache>
                <c:formatCode>0.00</c:formatCode>
                <c:ptCount val="4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 formatCode="0.000">
                  <c:v>1.8280000000000001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5.4</c:v>
                </c:pt>
                <c:pt idx="217">
                  <c:v>5.4249999999999998</c:v>
                </c:pt>
                <c:pt idx="218">
                  <c:v>5.45</c:v>
                </c:pt>
                <c:pt idx="219">
                  <c:v>5.4749999999999996</c:v>
                </c:pt>
                <c:pt idx="220">
                  <c:v>5.5</c:v>
                </c:pt>
                <c:pt idx="221">
                  <c:v>5.5250000000000004</c:v>
                </c:pt>
                <c:pt idx="222">
                  <c:v>5.55</c:v>
                </c:pt>
                <c:pt idx="223">
                  <c:v>5.5750000000000002</c:v>
                </c:pt>
                <c:pt idx="224">
                  <c:v>5.6</c:v>
                </c:pt>
                <c:pt idx="225">
                  <c:v>5.625</c:v>
                </c:pt>
                <c:pt idx="226">
                  <c:v>5.65</c:v>
                </c:pt>
                <c:pt idx="227">
                  <c:v>5.6749999999999998</c:v>
                </c:pt>
                <c:pt idx="228">
                  <c:v>5.7</c:v>
                </c:pt>
                <c:pt idx="229">
                  <c:v>5.7249999999999996</c:v>
                </c:pt>
                <c:pt idx="230">
                  <c:v>5.75</c:v>
                </c:pt>
                <c:pt idx="231">
                  <c:v>5.7750000000000004</c:v>
                </c:pt>
                <c:pt idx="232">
                  <c:v>5.8</c:v>
                </c:pt>
                <c:pt idx="233">
                  <c:v>5.8250000000000002</c:v>
                </c:pt>
                <c:pt idx="234">
                  <c:v>5.85</c:v>
                </c:pt>
                <c:pt idx="235">
                  <c:v>5.875</c:v>
                </c:pt>
                <c:pt idx="236">
                  <c:v>5.9</c:v>
                </c:pt>
                <c:pt idx="237">
                  <c:v>5.9249999999999998</c:v>
                </c:pt>
                <c:pt idx="238">
                  <c:v>5.95</c:v>
                </c:pt>
                <c:pt idx="239">
                  <c:v>5.9749999999999996</c:v>
                </c:pt>
                <c:pt idx="240">
                  <c:v>6</c:v>
                </c:pt>
                <c:pt idx="241">
                  <c:v>6.0250000000000004</c:v>
                </c:pt>
                <c:pt idx="242">
                  <c:v>6.05</c:v>
                </c:pt>
                <c:pt idx="243">
                  <c:v>6.0750000000000002</c:v>
                </c:pt>
                <c:pt idx="244">
                  <c:v>6.1</c:v>
                </c:pt>
                <c:pt idx="245">
                  <c:v>6.125</c:v>
                </c:pt>
                <c:pt idx="246">
                  <c:v>6.15</c:v>
                </c:pt>
                <c:pt idx="247">
                  <c:v>6.1749999999999998</c:v>
                </c:pt>
                <c:pt idx="248">
                  <c:v>6.2</c:v>
                </c:pt>
                <c:pt idx="249">
                  <c:v>6.2249999999999996</c:v>
                </c:pt>
                <c:pt idx="250">
                  <c:v>6.25</c:v>
                </c:pt>
                <c:pt idx="251">
                  <c:v>6.2750000000000004</c:v>
                </c:pt>
                <c:pt idx="252">
                  <c:v>6.3</c:v>
                </c:pt>
                <c:pt idx="253">
                  <c:v>6.3250000000000002</c:v>
                </c:pt>
                <c:pt idx="254">
                  <c:v>6.35</c:v>
                </c:pt>
                <c:pt idx="255">
                  <c:v>6.375</c:v>
                </c:pt>
                <c:pt idx="256">
                  <c:v>6.4</c:v>
                </c:pt>
                <c:pt idx="257">
                  <c:v>6.4249999999999998</c:v>
                </c:pt>
                <c:pt idx="258">
                  <c:v>6.45</c:v>
                </c:pt>
                <c:pt idx="259">
                  <c:v>6.4749999999999996</c:v>
                </c:pt>
                <c:pt idx="260">
                  <c:v>6.5</c:v>
                </c:pt>
                <c:pt idx="261">
                  <c:v>6.5250000000000004</c:v>
                </c:pt>
                <c:pt idx="262">
                  <c:v>6.55</c:v>
                </c:pt>
                <c:pt idx="263">
                  <c:v>6.5750000000000002</c:v>
                </c:pt>
                <c:pt idx="264">
                  <c:v>6.6</c:v>
                </c:pt>
                <c:pt idx="265">
                  <c:v>6.625</c:v>
                </c:pt>
                <c:pt idx="266">
                  <c:v>6.65</c:v>
                </c:pt>
                <c:pt idx="267">
                  <c:v>6.6749999999999998</c:v>
                </c:pt>
                <c:pt idx="268">
                  <c:v>6.7</c:v>
                </c:pt>
                <c:pt idx="269">
                  <c:v>6.7249999999999996</c:v>
                </c:pt>
                <c:pt idx="270">
                  <c:v>6.75</c:v>
                </c:pt>
                <c:pt idx="271">
                  <c:v>6.7750000000000004</c:v>
                </c:pt>
                <c:pt idx="272">
                  <c:v>6.8</c:v>
                </c:pt>
                <c:pt idx="273">
                  <c:v>6.8250000000000002</c:v>
                </c:pt>
                <c:pt idx="274">
                  <c:v>6.85</c:v>
                </c:pt>
                <c:pt idx="275">
                  <c:v>6.875</c:v>
                </c:pt>
                <c:pt idx="276">
                  <c:v>6.9</c:v>
                </c:pt>
                <c:pt idx="277">
                  <c:v>6.9249999999999998</c:v>
                </c:pt>
                <c:pt idx="278">
                  <c:v>6.95</c:v>
                </c:pt>
                <c:pt idx="279">
                  <c:v>6.9749999999999996</c:v>
                </c:pt>
                <c:pt idx="280">
                  <c:v>7</c:v>
                </c:pt>
                <c:pt idx="281">
                  <c:v>7.0250000000000004</c:v>
                </c:pt>
                <c:pt idx="282">
                  <c:v>7.05</c:v>
                </c:pt>
                <c:pt idx="283">
                  <c:v>7.0750000000000002</c:v>
                </c:pt>
                <c:pt idx="284">
                  <c:v>7.1</c:v>
                </c:pt>
                <c:pt idx="285">
                  <c:v>7.125</c:v>
                </c:pt>
                <c:pt idx="286">
                  <c:v>7.15</c:v>
                </c:pt>
                <c:pt idx="287">
                  <c:v>7.1749999999999998</c:v>
                </c:pt>
                <c:pt idx="288">
                  <c:v>7.2</c:v>
                </c:pt>
                <c:pt idx="289">
                  <c:v>7.2249999999999996</c:v>
                </c:pt>
                <c:pt idx="290">
                  <c:v>7.25</c:v>
                </c:pt>
                <c:pt idx="291">
                  <c:v>7.2750000000000004</c:v>
                </c:pt>
                <c:pt idx="292">
                  <c:v>7.3</c:v>
                </c:pt>
                <c:pt idx="293">
                  <c:v>7.3250000000000002</c:v>
                </c:pt>
                <c:pt idx="294">
                  <c:v>7.35</c:v>
                </c:pt>
                <c:pt idx="295">
                  <c:v>7.375</c:v>
                </c:pt>
                <c:pt idx="296">
                  <c:v>7.4</c:v>
                </c:pt>
                <c:pt idx="297">
                  <c:v>7.4249999999999998</c:v>
                </c:pt>
                <c:pt idx="298">
                  <c:v>7.45</c:v>
                </c:pt>
                <c:pt idx="299">
                  <c:v>7.4749999999999996</c:v>
                </c:pt>
                <c:pt idx="300">
                  <c:v>7.5</c:v>
                </c:pt>
                <c:pt idx="301">
                  <c:v>7.5250000000000004</c:v>
                </c:pt>
                <c:pt idx="302">
                  <c:v>7.55</c:v>
                </c:pt>
                <c:pt idx="303">
                  <c:v>7.5750000000000002</c:v>
                </c:pt>
                <c:pt idx="304">
                  <c:v>7.6</c:v>
                </c:pt>
                <c:pt idx="305">
                  <c:v>7.625</c:v>
                </c:pt>
                <c:pt idx="306">
                  <c:v>7.65</c:v>
                </c:pt>
                <c:pt idx="307">
                  <c:v>7.6749999999999998</c:v>
                </c:pt>
                <c:pt idx="308">
                  <c:v>7.7</c:v>
                </c:pt>
                <c:pt idx="309">
                  <c:v>7.7249999999999996</c:v>
                </c:pt>
                <c:pt idx="310">
                  <c:v>7.75</c:v>
                </c:pt>
                <c:pt idx="311">
                  <c:v>7.7750000000000004</c:v>
                </c:pt>
                <c:pt idx="312">
                  <c:v>7.8</c:v>
                </c:pt>
                <c:pt idx="313">
                  <c:v>7.8250000000000002</c:v>
                </c:pt>
                <c:pt idx="314">
                  <c:v>7.85</c:v>
                </c:pt>
                <c:pt idx="315">
                  <c:v>7.875</c:v>
                </c:pt>
                <c:pt idx="316">
                  <c:v>7.9</c:v>
                </c:pt>
                <c:pt idx="317">
                  <c:v>7.9249999999999998</c:v>
                </c:pt>
                <c:pt idx="318">
                  <c:v>7.95</c:v>
                </c:pt>
                <c:pt idx="319">
                  <c:v>7.9749999999999996</c:v>
                </c:pt>
                <c:pt idx="320">
                  <c:v>8</c:v>
                </c:pt>
                <c:pt idx="321">
                  <c:v>8.0250000000000004</c:v>
                </c:pt>
                <c:pt idx="322">
                  <c:v>8.0500000000000007</c:v>
                </c:pt>
                <c:pt idx="323">
                  <c:v>8.0749999999999993</c:v>
                </c:pt>
                <c:pt idx="324">
                  <c:v>8.1</c:v>
                </c:pt>
                <c:pt idx="325">
                  <c:v>8.125</c:v>
                </c:pt>
                <c:pt idx="326">
                  <c:v>8.15</c:v>
                </c:pt>
                <c:pt idx="327">
                  <c:v>8.1750000000000007</c:v>
                </c:pt>
                <c:pt idx="328">
                  <c:v>8.1999999999999993</c:v>
                </c:pt>
                <c:pt idx="329">
                  <c:v>8.2249999999999996</c:v>
                </c:pt>
                <c:pt idx="330">
                  <c:v>8.25</c:v>
                </c:pt>
                <c:pt idx="331">
                  <c:v>8.2750000000000004</c:v>
                </c:pt>
                <c:pt idx="332">
                  <c:v>8.3000000000000007</c:v>
                </c:pt>
                <c:pt idx="333">
                  <c:v>8.3249999999999993</c:v>
                </c:pt>
                <c:pt idx="334">
                  <c:v>8.35</c:v>
                </c:pt>
                <c:pt idx="335">
                  <c:v>8.375</c:v>
                </c:pt>
                <c:pt idx="336">
                  <c:v>8.4</c:v>
                </c:pt>
                <c:pt idx="337">
                  <c:v>8.4250000000000007</c:v>
                </c:pt>
                <c:pt idx="338">
                  <c:v>8.4499999999999993</c:v>
                </c:pt>
                <c:pt idx="339">
                  <c:v>8.4749999999999996</c:v>
                </c:pt>
                <c:pt idx="340">
                  <c:v>8.5</c:v>
                </c:pt>
                <c:pt idx="341">
                  <c:v>8.5250000000000004</c:v>
                </c:pt>
                <c:pt idx="342">
                  <c:v>8.5500000000000007</c:v>
                </c:pt>
                <c:pt idx="343">
                  <c:v>8.5749999999999993</c:v>
                </c:pt>
                <c:pt idx="344">
                  <c:v>8.6</c:v>
                </c:pt>
                <c:pt idx="345">
                  <c:v>8.625</c:v>
                </c:pt>
                <c:pt idx="346">
                  <c:v>8.65</c:v>
                </c:pt>
                <c:pt idx="347">
                  <c:v>8.6750000000000007</c:v>
                </c:pt>
                <c:pt idx="348">
                  <c:v>8.6999999999999993</c:v>
                </c:pt>
                <c:pt idx="349">
                  <c:v>8.7249999999999996</c:v>
                </c:pt>
                <c:pt idx="350">
                  <c:v>8.75</c:v>
                </c:pt>
                <c:pt idx="351">
                  <c:v>8.7750000000000004</c:v>
                </c:pt>
                <c:pt idx="352">
                  <c:v>8.8000000000000007</c:v>
                </c:pt>
                <c:pt idx="353">
                  <c:v>8.8249999999999993</c:v>
                </c:pt>
                <c:pt idx="354">
                  <c:v>8.85</c:v>
                </c:pt>
                <c:pt idx="355">
                  <c:v>8.875</c:v>
                </c:pt>
                <c:pt idx="356">
                  <c:v>8.9</c:v>
                </c:pt>
                <c:pt idx="357">
                  <c:v>8.9250000000000007</c:v>
                </c:pt>
                <c:pt idx="358">
                  <c:v>8.9499999999999993</c:v>
                </c:pt>
                <c:pt idx="359">
                  <c:v>8.9749999999999996</c:v>
                </c:pt>
                <c:pt idx="360">
                  <c:v>9</c:v>
                </c:pt>
                <c:pt idx="361">
                  <c:v>9.0250000000000004</c:v>
                </c:pt>
                <c:pt idx="362">
                  <c:v>9.0500000000000007</c:v>
                </c:pt>
                <c:pt idx="363">
                  <c:v>9.0749999999999993</c:v>
                </c:pt>
                <c:pt idx="364">
                  <c:v>9.1</c:v>
                </c:pt>
                <c:pt idx="365">
                  <c:v>9.125</c:v>
                </c:pt>
                <c:pt idx="366">
                  <c:v>9.15</c:v>
                </c:pt>
                <c:pt idx="367">
                  <c:v>9.1750000000000007</c:v>
                </c:pt>
                <c:pt idx="368">
                  <c:v>9.1999999999999993</c:v>
                </c:pt>
                <c:pt idx="369">
                  <c:v>9.2249999999999996</c:v>
                </c:pt>
                <c:pt idx="370">
                  <c:v>9.25</c:v>
                </c:pt>
                <c:pt idx="371">
                  <c:v>9.2750000000000004</c:v>
                </c:pt>
                <c:pt idx="372">
                  <c:v>9.3000000000000007</c:v>
                </c:pt>
                <c:pt idx="373">
                  <c:v>9.3249999999999993</c:v>
                </c:pt>
                <c:pt idx="374">
                  <c:v>9.35</c:v>
                </c:pt>
                <c:pt idx="375">
                  <c:v>9.375</c:v>
                </c:pt>
                <c:pt idx="376">
                  <c:v>9.4</c:v>
                </c:pt>
                <c:pt idx="377">
                  <c:v>9.4250000000000007</c:v>
                </c:pt>
                <c:pt idx="378">
                  <c:v>9.4499999999999993</c:v>
                </c:pt>
                <c:pt idx="379">
                  <c:v>9.4749999999999996</c:v>
                </c:pt>
                <c:pt idx="380">
                  <c:v>9.5</c:v>
                </c:pt>
                <c:pt idx="381">
                  <c:v>9.5250000000000004</c:v>
                </c:pt>
                <c:pt idx="382">
                  <c:v>9.5500000000000007</c:v>
                </c:pt>
                <c:pt idx="383">
                  <c:v>9.5749999999999993</c:v>
                </c:pt>
                <c:pt idx="384">
                  <c:v>9.6</c:v>
                </c:pt>
                <c:pt idx="385">
                  <c:v>9.625</c:v>
                </c:pt>
                <c:pt idx="386">
                  <c:v>9.65</c:v>
                </c:pt>
                <c:pt idx="387">
                  <c:v>9.6750000000000007</c:v>
                </c:pt>
                <c:pt idx="388">
                  <c:v>9.6999999999999993</c:v>
                </c:pt>
                <c:pt idx="389">
                  <c:v>9.7249999999999996</c:v>
                </c:pt>
                <c:pt idx="390">
                  <c:v>9.75</c:v>
                </c:pt>
                <c:pt idx="391">
                  <c:v>9.7750000000000004</c:v>
                </c:pt>
                <c:pt idx="392">
                  <c:v>9.8000000000000007</c:v>
                </c:pt>
                <c:pt idx="393">
                  <c:v>9.8249999999999993</c:v>
                </c:pt>
                <c:pt idx="394">
                  <c:v>9.85</c:v>
                </c:pt>
                <c:pt idx="395">
                  <c:v>9.875</c:v>
                </c:pt>
                <c:pt idx="396">
                  <c:v>9.9</c:v>
                </c:pt>
                <c:pt idx="397">
                  <c:v>9.9250000000000007</c:v>
                </c:pt>
                <c:pt idx="398">
                  <c:v>9.9499999999999993</c:v>
                </c:pt>
                <c:pt idx="399">
                  <c:v>9.9749999999999996</c:v>
                </c:pt>
                <c:pt idx="400">
                  <c:v>10</c:v>
                </c:pt>
                <c:pt idx="401">
                  <c:v>10.025</c:v>
                </c:pt>
                <c:pt idx="402">
                  <c:v>10.050000000000001</c:v>
                </c:pt>
                <c:pt idx="403">
                  <c:v>10.074999999999999</c:v>
                </c:pt>
                <c:pt idx="404">
                  <c:v>10.1</c:v>
                </c:pt>
                <c:pt idx="405">
                  <c:v>10.125</c:v>
                </c:pt>
                <c:pt idx="406">
                  <c:v>10.15</c:v>
                </c:pt>
                <c:pt idx="407">
                  <c:v>10.175000000000001</c:v>
                </c:pt>
                <c:pt idx="408">
                  <c:v>10.199999999999999</c:v>
                </c:pt>
                <c:pt idx="409">
                  <c:v>10.225</c:v>
                </c:pt>
                <c:pt idx="410">
                  <c:v>10.25</c:v>
                </c:pt>
                <c:pt idx="411">
                  <c:v>10.275</c:v>
                </c:pt>
                <c:pt idx="412">
                  <c:v>10.3</c:v>
                </c:pt>
                <c:pt idx="413">
                  <c:v>10.324999999999999</c:v>
                </c:pt>
                <c:pt idx="414">
                  <c:v>10.35</c:v>
                </c:pt>
                <c:pt idx="415">
                  <c:v>10.375</c:v>
                </c:pt>
                <c:pt idx="416">
                  <c:v>10.4</c:v>
                </c:pt>
                <c:pt idx="417">
                  <c:v>10.425000000000001</c:v>
                </c:pt>
                <c:pt idx="418">
                  <c:v>10.45</c:v>
                </c:pt>
                <c:pt idx="419">
                  <c:v>10.475</c:v>
                </c:pt>
                <c:pt idx="420">
                  <c:v>10.5</c:v>
                </c:pt>
                <c:pt idx="421">
                  <c:v>10.525</c:v>
                </c:pt>
                <c:pt idx="422">
                  <c:v>10.55</c:v>
                </c:pt>
                <c:pt idx="423">
                  <c:v>10.574999999999999</c:v>
                </c:pt>
                <c:pt idx="424">
                  <c:v>10.6</c:v>
                </c:pt>
                <c:pt idx="425">
                  <c:v>10.625</c:v>
                </c:pt>
                <c:pt idx="426">
                  <c:v>10.65</c:v>
                </c:pt>
                <c:pt idx="427">
                  <c:v>10.675000000000001</c:v>
                </c:pt>
                <c:pt idx="428">
                  <c:v>10.7</c:v>
                </c:pt>
                <c:pt idx="429">
                  <c:v>10.725</c:v>
                </c:pt>
                <c:pt idx="430">
                  <c:v>10.75</c:v>
                </c:pt>
                <c:pt idx="431">
                  <c:v>10.775</c:v>
                </c:pt>
                <c:pt idx="432">
                  <c:v>10.8</c:v>
                </c:pt>
                <c:pt idx="433">
                  <c:v>10.824999999999999</c:v>
                </c:pt>
                <c:pt idx="434">
                  <c:v>10.85</c:v>
                </c:pt>
                <c:pt idx="435">
                  <c:v>10.875</c:v>
                </c:pt>
                <c:pt idx="436">
                  <c:v>10.9</c:v>
                </c:pt>
                <c:pt idx="437">
                  <c:v>10.925000000000001</c:v>
                </c:pt>
                <c:pt idx="438">
                  <c:v>10.95</c:v>
                </c:pt>
                <c:pt idx="439">
                  <c:v>10.975</c:v>
                </c:pt>
                <c:pt idx="440">
                  <c:v>11</c:v>
                </c:pt>
                <c:pt idx="441">
                  <c:v>11.025</c:v>
                </c:pt>
                <c:pt idx="442">
                  <c:v>11.05</c:v>
                </c:pt>
                <c:pt idx="443">
                  <c:v>11.074999999999999</c:v>
                </c:pt>
                <c:pt idx="444">
                  <c:v>11.1</c:v>
                </c:pt>
                <c:pt idx="445">
                  <c:v>11.125</c:v>
                </c:pt>
                <c:pt idx="446">
                  <c:v>11.15</c:v>
                </c:pt>
                <c:pt idx="447">
                  <c:v>11.175000000000001</c:v>
                </c:pt>
                <c:pt idx="448">
                  <c:v>11.2</c:v>
                </c:pt>
                <c:pt idx="449">
                  <c:v>11.225</c:v>
                </c:pt>
                <c:pt idx="450">
                  <c:v>11.25</c:v>
                </c:pt>
                <c:pt idx="451">
                  <c:v>11.275</c:v>
                </c:pt>
                <c:pt idx="452">
                  <c:v>11.3</c:v>
                </c:pt>
                <c:pt idx="453">
                  <c:v>11.324999999999999</c:v>
                </c:pt>
                <c:pt idx="454">
                  <c:v>11.35</c:v>
                </c:pt>
                <c:pt idx="455">
                  <c:v>11.375</c:v>
                </c:pt>
                <c:pt idx="456">
                  <c:v>11.4</c:v>
                </c:pt>
                <c:pt idx="457">
                  <c:v>11.425000000000001</c:v>
                </c:pt>
                <c:pt idx="458">
                  <c:v>11.45</c:v>
                </c:pt>
                <c:pt idx="459">
                  <c:v>11.475</c:v>
                </c:pt>
                <c:pt idx="460">
                  <c:v>11.5</c:v>
                </c:pt>
                <c:pt idx="461">
                  <c:v>11.525</c:v>
                </c:pt>
                <c:pt idx="462">
                  <c:v>11.55</c:v>
                </c:pt>
                <c:pt idx="463">
                  <c:v>11.574999999999999</c:v>
                </c:pt>
                <c:pt idx="464">
                  <c:v>11.6</c:v>
                </c:pt>
                <c:pt idx="465">
                  <c:v>11.625</c:v>
                </c:pt>
                <c:pt idx="466">
                  <c:v>11.65</c:v>
                </c:pt>
                <c:pt idx="467">
                  <c:v>11.675000000000001</c:v>
                </c:pt>
                <c:pt idx="468">
                  <c:v>11.7</c:v>
                </c:pt>
                <c:pt idx="469">
                  <c:v>11.725</c:v>
                </c:pt>
                <c:pt idx="470">
                  <c:v>11.75</c:v>
                </c:pt>
                <c:pt idx="471">
                  <c:v>11.775</c:v>
                </c:pt>
                <c:pt idx="472">
                  <c:v>11.8</c:v>
                </c:pt>
                <c:pt idx="473">
                  <c:v>11.824999999999999</c:v>
                </c:pt>
                <c:pt idx="474">
                  <c:v>11.85</c:v>
                </c:pt>
                <c:pt idx="475">
                  <c:v>11.875</c:v>
                </c:pt>
                <c:pt idx="476">
                  <c:v>11.9</c:v>
                </c:pt>
                <c:pt idx="477">
                  <c:v>11.925000000000001</c:v>
                </c:pt>
                <c:pt idx="478">
                  <c:v>11.95</c:v>
                </c:pt>
                <c:pt idx="479">
                  <c:v>11.975</c:v>
                </c:pt>
                <c:pt idx="480">
                  <c:v>12</c:v>
                </c:pt>
              </c:numCache>
            </c:numRef>
          </c:xVal>
          <c:yVal>
            <c:numRef>
              <c:f>'13126 8.5 BiphasicShoulder'!$C$26:$C$506</c:f>
              <c:numCache>
                <c:formatCode>0.00</c:formatCode>
                <c:ptCount val="481"/>
                <c:pt idx="0">
                  <c:v>7.8247568591269667</c:v>
                </c:pt>
                <c:pt idx="1">
                  <c:v>7.8242384856544955</c:v>
                </c:pt>
                <c:pt idx="2">
                  <c:v>7.823671543469688</c:v>
                </c:pt>
                <c:pt idx="3">
                  <c:v>7.8230515545310784</c:v>
                </c:pt>
                <c:pt idx="4">
                  <c:v>7.8223736421074133</c:v>
                </c:pt>
                <c:pt idx="5">
                  <c:v>7.8216324980462453</c:v>
                </c:pt>
                <c:pt idx="6">
                  <c:v>7.8208223478971739</c:v>
                </c:pt>
                <c:pt idx="7">
                  <c:v>7.8199369138593253</c:v>
                </c:pt>
                <c:pt idx="8">
                  <c:v>7.8189693755488019</c:v>
                </c:pt>
                <c:pt idx="9">
                  <c:v>7.8179123286146899</c:v>
                </c:pt>
                <c:pt idx="10">
                  <c:v>7.816757741272804</c:v>
                </c:pt>
                <c:pt idx="11">
                  <c:v>7.8154969088758239</c:v>
                </c:pt>
                <c:pt idx="12">
                  <c:v>7.8141204066980183</c:v>
                </c:pt>
                <c:pt idx="13">
                  <c:v>7.8126180411835202</c:v>
                </c:pt>
                <c:pt idx="14">
                  <c:v>7.8109787999903739</c:v>
                </c:pt>
                <c:pt idx="15">
                  <c:v>7.8091908012592732</c:v>
                </c:pt>
                <c:pt idx="16">
                  <c:v>7.8072412426470859</c:v>
                </c:pt>
                <c:pt idx="17">
                  <c:v>7.8051163507914163</c:v>
                </c:pt>
                <c:pt idx="18">
                  <c:v>7.8028013320138454</c:v>
                </c:pt>
                <c:pt idx="19">
                  <c:v>7.8002803252256392</c:v>
                </c:pt>
                <c:pt idx="20">
                  <c:v>7.7975363581694337</c:v>
                </c:pt>
                <c:pt idx="21">
                  <c:v>7.7945513083114255</c:v>
                </c:pt>
                <c:pt idx="22">
                  <c:v>7.7913058698873785</c:v>
                </c:pt>
                <c:pt idx="23">
                  <c:v>7.7877795287972047</c:v>
                </c:pt>
                <c:pt idx="24">
                  <c:v>7.7839505472301536</c:v>
                </c:pt>
                <c:pt idx="25">
                  <c:v>7.7797959600767674</c:v>
                </c:pt>
                <c:pt idx="26">
                  <c:v>7.7752915853336759</c:v>
                </c:pt>
                <c:pt idx="27">
                  <c:v>7.7704120508196803</c:v>
                </c:pt>
                <c:pt idx="28">
                  <c:v>7.7651308395809258</c:v>
                </c:pt>
                <c:pt idx="29">
                  <c:v>7.7594203563521109</c:v>
                </c:pt>
                <c:pt idx="30">
                  <c:v>7.7532520173411807</c:v>
                </c:pt>
                <c:pt idx="31">
                  <c:v>7.7465963653982257</c:v>
                </c:pt>
                <c:pt idx="32">
                  <c:v>7.7394232122978979</c:v>
                </c:pt>
                <c:pt idx="33">
                  <c:v>7.7317018093937717</c:v>
                </c:pt>
                <c:pt idx="34">
                  <c:v>7.7234010472830494</c:v>
                </c:pt>
                <c:pt idx="35">
                  <c:v>7.7144896843478294</c:v>
                </c:pt>
                <c:pt idx="36">
                  <c:v>7.7049366031216353</c:v>
                </c:pt>
                <c:pt idx="37">
                  <c:v>7.6947110923849946</c:v>
                </c:pt>
                <c:pt idx="38">
                  <c:v>7.683783151752702</c:v>
                </c:pt>
                <c:pt idx="39">
                  <c:v>7.6721238143228874</c:v>
                </c:pt>
                <c:pt idx="40">
                  <c:v>7.6597054817721828</c:v>
                </c:pt>
                <c:pt idx="41">
                  <c:v>7.6465022651713257</c:v>
                </c:pt>
                <c:pt idx="42">
                  <c:v>7.6324903238380131</c:v>
                </c:pt>
                <c:pt idx="43">
                  <c:v>7.6176481938173302</c:v>
                </c:pt>
                <c:pt idx="44">
                  <c:v>7.6019570971583086</c:v>
                </c:pt>
                <c:pt idx="45">
                  <c:v>7.5854012230998755</c:v>
                </c:pt>
                <c:pt idx="46">
                  <c:v>7.5679679726323332</c:v>
                </c:pt>
                <c:pt idx="47">
                  <c:v>7.5496481586777273</c:v>
                </c:pt>
                <c:pt idx="48">
                  <c:v>7.5304361553193049</c:v>
                </c:pt>
                <c:pt idx="49">
                  <c:v>7.5103299910606145</c:v>
                </c:pt>
                <c:pt idx="50">
                  <c:v>7.489331382932197</c:v>
                </c:pt>
                <c:pt idx="51">
                  <c:v>7.4674457102873646</c:v>
                </c:pt>
                <c:pt idx="52">
                  <c:v>7.4446819292207707</c:v>
                </c:pt>
                <c:pt idx="53">
                  <c:v>7.4210524305808496</c:v>
                </c:pt>
                <c:pt idx="54">
                  <c:v>7.3965728464109528</c:v>
                </c:pt>
                <c:pt idx="55">
                  <c:v>7.3712618112410579</c:v>
                </c:pt>
                <c:pt idx="56">
                  <c:v>7.3451406858826145</c:v>
                </c:pt>
                <c:pt idx="57">
                  <c:v>7.3182332522038376</c:v>
                </c:pt>
                <c:pt idx="58">
                  <c:v>7.2905653877632899</c:v>
                </c:pt>
                <c:pt idx="59">
                  <c:v>7.2621647291688367</c:v>
                </c:pt>
                <c:pt idx="60">
                  <c:v>7.2330603326460903</c:v>
                </c:pt>
                <c:pt idx="61">
                  <c:v>7.2032823396051633</c:v>
                </c:pt>
                <c:pt idx="62">
                  <c:v>7.1728616540596928</c:v>
                </c:pt>
                <c:pt idx="63">
                  <c:v>7.1418296376560377</c:v>
                </c:pt>
                <c:pt idx="64">
                  <c:v>7.1102178268904179</c:v>
                </c:pt>
                <c:pt idx="65">
                  <c:v>7.0780576758977221</c:v>
                </c:pt>
                <c:pt idx="66">
                  <c:v>7.045380327047349</c:v>
                </c:pt>
                <c:pt idx="67">
                  <c:v>7.0122164105249656</c:v>
                </c:pt>
                <c:pt idx="68">
                  <c:v>6.9785958731473174</c:v>
                </c:pt>
                <c:pt idx="69">
                  <c:v>6.9445478358694936</c:v>
                </c:pt>
                <c:pt idx="70">
                  <c:v>6.910100478808344</c:v>
                </c:pt>
                <c:pt idx="71">
                  <c:v>6.8752809521199678</c:v>
                </c:pt>
                <c:pt idx="72">
                  <c:v>6.8003496054982584</c:v>
                </c:pt>
                <c:pt idx="73">
                  <c:v>6.8046284706528422</c:v>
                </c:pt>
                <c:pt idx="74">
                  <c:v>6.7688441846825906</c:v>
                </c:pt>
                <c:pt idx="75">
                  <c:v>6.7327850349098162</c:v>
                </c:pt>
                <c:pt idx="76">
                  <c:v>6.6964724399611102</c:v>
                </c:pt>
                <c:pt idx="77">
                  <c:v>6.65992667465712</c:v>
                </c:pt>
                <c:pt idx="78">
                  <c:v>6.6231669000887834</c:v>
                </c:pt>
                <c:pt idx="79">
                  <c:v>6.5862112022415573</c:v>
                </c:pt>
                <c:pt idx="80">
                  <c:v>6.5490766374917477</c:v>
                </c:pt>
                <c:pt idx="81">
                  <c:v>6.511779283493019</c:v>
                </c:pt>
                <c:pt idx="82">
                  <c:v>6.4743342941631523</c:v>
                </c:pt>
                <c:pt idx="83">
                  <c:v>6.4367559576659552</c:v>
                </c:pt>
                <c:pt idx="84">
                  <c:v>6.3990577564570357</c:v>
                </c:pt>
                <c:pt idx="85">
                  <c:v>6.3612524286225449</c:v>
                </c:pt>
                <c:pt idx="86">
                  <c:v>6.3233520298857417</c:v>
                </c:pt>
                <c:pt idx="87">
                  <c:v>6.2853679957864763</c:v>
                </c:pt>
                <c:pt idx="88">
                  <c:v>6.2473112036537959</c:v>
                </c:pt>
                <c:pt idx="89">
                  <c:v>6.2091920340920863</c:v>
                </c:pt>
                <c:pt idx="90">
                  <c:v>6.1710204317873281</c:v>
                </c:pt>
                <c:pt idx="91">
                  <c:v>6.1328059655131684</c:v>
                </c:pt>
                <c:pt idx="92">
                  <c:v>6.0945578872774187</c:v>
                </c:pt>
                <c:pt idx="93">
                  <c:v>6.056285190599489</c:v>
                </c:pt>
                <c:pt idx="94">
                  <c:v>6.0179966679490224</c:v>
                </c:pt>
                <c:pt idx="95">
                  <c:v>5.9797009674064441</c:v>
                </c:pt>
                <c:pt idx="96">
                  <c:v>5.9414066486281989</c:v>
                </c:pt>
                <c:pt idx="97">
                  <c:v>5.9031222382135677</c:v>
                </c:pt>
                <c:pt idx="98">
                  <c:v>5.8648562845767689</c:v>
                </c:pt>
                <c:pt idx="99">
                  <c:v>5.8266174124278587</c:v>
                </c:pt>
                <c:pt idx="100">
                  <c:v>5.788414376958892</c:v>
                </c:pt>
                <c:pt idx="101">
                  <c:v>5.7502561178181253</c:v>
                </c:pt>
                <c:pt idx="102">
                  <c:v>5.7121518129344437</c:v>
                </c:pt>
                <c:pt idx="103">
                  <c:v>5.6741109322267116</c:v>
                </c:pt>
                <c:pt idx="104">
                  <c:v>5.6361432911979072</c:v>
                </c:pt>
                <c:pt idx="105">
                  <c:v>5.598259104371496</c:v>
                </c:pt>
                <c:pt idx="106">
                  <c:v>5.5604690384769544</c:v>
                </c:pt>
                <c:pt idx="107">
                  <c:v>5.522784265232354</c:v>
                </c:pt>
                <c:pt idx="108">
                  <c:v>5.4852165135039037</c:v>
                </c:pt>
                <c:pt idx="109">
                  <c:v>5.4477781205451254</c:v>
                </c:pt>
                <c:pt idx="110">
                  <c:v>5.4104820819315398</c:v>
                </c:pt>
                <c:pt idx="111">
                  <c:v>5.3733420997105164</c:v>
                </c:pt>
                <c:pt idx="112">
                  <c:v>5.3363726281805324</c:v>
                </c:pt>
                <c:pt idx="113">
                  <c:v>5.2995889166002712</c:v>
                </c:pt>
                <c:pt idx="114">
                  <c:v>5.2630070480071538</c:v>
                </c:pt>
                <c:pt idx="115">
                  <c:v>5.2266439731988008</c:v>
                </c:pt>
                <c:pt idx="116">
                  <c:v>5.1905175388027232</c:v>
                </c:pt>
                <c:pt idx="117">
                  <c:v>5.1546465082326138</c:v>
                </c:pt>
                <c:pt idx="118">
                  <c:v>5.1190505742090773</c:v>
                </c:pt>
                <c:pt idx="119">
                  <c:v>5.0837503614144861</c:v>
                </c:pt>
                <c:pt idx="120">
                  <c:v>5.0487674177629955</c:v>
                </c:pt>
                <c:pt idx="121">
                  <c:v>5.0141241927062783</c:v>
                </c:pt>
                <c:pt idx="122">
                  <c:v>4.9798440009726903</c:v>
                </c:pt>
                <c:pt idx="123">
                  <c:v>4.9459509701627953</c:v>
                </c:pt>
                <c:pt idx="124">
                  <c:v>4.9124699707083899</c:v>
                </c:pt>
                <c:pt idx="125">
                  <c:v>4.8794265268560864</c:v>
                </c:pt>
                <c:pt idx="126">
                  <c:v>4.8468467075700197</c:v>
                </c:pt>
                <c:pt idx="127">
                  <c:v>4.814756996569459</c:v>
                </c:pt>
                <c:pt idx="128">
                  <c:v>4.7831841411310698</c:v>
                </c:pt>
                <c:pt idx="129">
                  <c:v>4.7521549797934686</c:v>
                </c:pt>
                <c:pt idx="130">
                  <c:v>4.7216962496990664</c:v>
                </c:pt>
                <c:pt idx="131">
                  <c:v>4.6918343749845537</c:v>
                </c:pt>
                <c:pt idx="132">
                  <c:v>4.6625952383685689</c:v>
                </c:pt>
                <c:pt idx="133">
                  <c:v>4.634003938857739</c:v>
                </c:pt>
                <c:pt idx="134">
                  <c:v>4.6060845392673784</c:v>
                </c:pt>
                <c:pt idx="135">
                  <c:v>4.5788598079912486</c:v>
                </c:pt>
                <c:pt idx="136">
                  <c:v>4.5523509601119443</c:v>
                </c:pt>
                <c:pt idx="137">
                  <c:v>4.5265774034736079</c:v>
                </c:pt>
                <c:pt idx="138">
                  <c:v>4.5015564956971197</c:v>
                </c:pt>
                <c:pt idx="139">
                  <c:v>4.4773033182652293</c:v>
                </c:pt>
                <c:pt idx="140">
                  <c:v>4.4538304737108927</c:v>
                </c:pt>
                <c:pt idx="141">
                  <c:v>4.4311479115891466</c:v>
                </c:pt>
                <c:pt idx="142">
                  <c:v>4.4092627882992872</c:v>
                </c:pt>
                <c:pt idx="143">
                  <c:v>4.3881793649658762</c:v>
                </c:pt>
                <c:pt idx="144">
                  <c:v>4.367898946517478</c:v>
                </c:pt>
                <c:pt idx="145">
                  <c:v>4.3484198638701814</c:v>
                </c:pt>
                <c:pt idx="146">
                  <c:v>4.3297374997909515</c:v>
                </c:pt>
                <c:pt idx="147">
                  <c:v>4.3118443576535164</c:v>
                </c:pt>
                <c:pt idx="148">
                  <c:v>4.2947301709791521</c:v>
                </c:pt>
                <c:pt idx="149">
                  <c:v>4.2783820504455186</c:v>
                </c:pt>
                <c:pt idx="150">
                  <c:v>4.2627846640085227</c:v>
                </c:pt>
                <c:pt idx="151">
                  <c:v>4.2479204449622205</c:v>
                </c:pt>
                <c:pt idx="152">
                  <c:v>4.2337698221901832</c:v>
                </c:pt>
                <c:pt idx="153">
                  <c:v>4.220311466551804</c:v>
                </c:pt>
                <c:pt idx="154">
                  <c:v>4.207522547294074</c:v>
                </c:pt>
                <c:pt idx="155">
                  <c:v>4.1953789925638514</c:v>
                </c:pt>
                <c:pt idx="156">
                  <c:v>4.1838557484854606</c:v>
                </c:pt>
                <c:pt idx="157">
                  <c:v>4.1729270318230718</c:v>
                </c:pt>
                <c:pt idx="158">
                  <c:v>4.1625665719215101</c:v>
                </c:pt>
                <c:pt idx="159">
                  <c:v>4.1527478383670875</c:v>
                </c:pt>
                <c:pt idx="160">
                  <c:v>4.1434442515882512</c:v>
                </c:pt>
                <c:pt idx="161">
                  <c:v>4.134629374385888</c:v>
                </c:pt>
                <c:pt idx="162">
                  <c:v>4.1262770831132372</c:v>
                </c:pt>
                <c:pt idx="163">
                  <c:v>4.1183617178911494</c:v>
                </c:pt>
                <c:pt idx="164">
                  <c:v>4.1108582118293722</c:v>
                </c:pt>
                <c:pt idx="165">
                  <c:v>4.1037421997188321</c:v>
                </c:pt>
                <c:pt idx="166">
                  <c:v>4.0969901070603996</c:v>
                </c:pt>
                <c:pt idx="167">
                  <c:v>4.0905792206039617</c:v>
                </c:pt>
                <c:pt idx="168">
                  <c:v>4.0844877417937369</c:v>
                </c:pt>
                <c:pt idx="169">
                  <c:v>4.0786948246597863</c:v>
                </c:pt>
                <c:pt idx="170">
                  <c:v>4.0731805997719688</c:v>
                </c:pt>
                <c:pt idx="171">
                  <c:v>4.0679261858918512</c:v>
                </c:pt>
                <c:pt idx="172">
                  <c:v>4.0629136909311221</c:v>
                </c:pt>
                <c:pt idx="173">
                  <c:v>4.0581262037623418</c:v>
                </c:pt>
                <c:pt idx="174">
                  <c:v>4.0535477783386256</c:v>
                </c:pt>
                <c:pt idx="175">
                  <c:v>4.0491634114714881</c:v>
                </c:pt>
                <c:pt idx="176">
                  <c:v>4.0449590154976516</c:v>
                </c:pt>
                <c:pt idx="177">
                  <c:v>4.0409213869418892</c:v>
                </c:pt>
                <c:pt idx="178">
                  <c:v>4.0370381721586019</c:v>
                </c:pt>
                <c:pt idx="179">
                  <c:v>4.0332978308135399</c:v>
                </c:pt>
                <c:pt idx="180">
                  <c:v>4.0296895979512275</c:v>
                </c:pt>
                <c:pt idx="181">
                  <c:v>4.0262034452853523</c:v>
                </c:pt>
                <c:pt idx="182">
                  <c:v>4.0228300422496215</c:v>
                </c:pt>
                <c:pt idx="183">
                  <c:v>4.0195607172559544</c:v>
                </c:pt>
                <c:pt idx="184">
                  <c:v>4.0163874195257634</c:v>
                </c:pt>
                <c:pt idx="185">
                  <c:v>4.0133026817880602</c:v>
                </c:pt>
                <c:pt idx="186">
                  <c:v>4.0102995840750868</c:v>
                </c:pt>
                <c:pt idx="187">
                  <c:v>4.007371718791461</c:v>
                </c:pt>
                <c:pt idx="188">
                  <c:v>4.0045131571858281</c:v>
                </c:pt>
                <c:pt idx="189">
                  <c:v>4.0017184173140956</c:v>
                </c:pt>
                <c:pt idx="190">
                  <c:v>3.9989824335497115</c:v>
                </c:pt>
                <c:pt idx="191">
                  <c:v>3.9963005276685575</c:v>
                </c:pt>
                <c:pt idx="192">
                  <c:v>3.9936683815130176</c:v>
                </c:pt>
                <c:pt idx="193">
                  <c:v>3.99108201122124</c:v>
                </c:pt>
                <c:pt idx="194">
                  <c:v>3.9885377429927464</c:v>
                </c:pt>
                <c:pt idx="195">
                  <c:v>3.9860321903499809</c:v>
                </c:pt>
                <c:pt idx="196">
                  <c:v>3.9835622328465461</c:v>
                </c:pt>
                <c:pt idx="197">
                  <c:v>3.9811249961663973</c:v>
                </c:pt>
                <c:pt idx="198">
                  <c:v>3.9787178335537114</c:v>
                </c:pt>
                <c:pt idx="199">
                  <c:v>3.976338308510226</c:v>
                </c:pt>
                <c:pt idx="200">
                  <c:v>3.9739841786952748</c:v>
                </c:pt>
                <c:pt idx="201">
                  <c:v>3.971653380963216</c:v>
                </c:pt>
                <c:pt idx="202">
                  <c:v>3.9693440174733432</c:v>
                </c:pt>
                <c:pt idx="203">
                  <c:v>3.9670543428084017</c:v>
                </c:pt>
                <c:pt idx="204">
                  <c:v>3.9647827520394401</c:v>
                </c:pt>
                <c:pt idx="205">
                  <c:v>3.9625277696767052</c:v>
                </c:pt>
                <c:pt idx="206">
                  <c:v>3.9602880394485953</c:v>
                </c:pt>
                <c:pt idx="207">
                  <c:v>3.9580623148531662</c:v>
                </c:pt>
                <c:pt idx="208">
                  <c:v>3.9558494504293291</c:v>
                </c:pt>
                <c:pt idx="209">
                  <c:v>3.9536483936975833</c:v>
                </c:pt>
                <c:pt idx="210">
                  <c:v>3.9514581777228464</c:v>
                </c:pt>
                <c:pt idx="211">
                  <c:v>3.9492779142546719</c:v>
                </c:pt>
                <c:pt idx="212">
                  <c:v>3.9471067874028196</c:v>
                </c:pt>
                <c:pt idx="213">
                  <c:v>3.9449440478087383</c:v>
                </c:pt>
                <c:pt idx="214">
                  <c:v>3.9427890072760574</c:v>
                </c:pt>
                <c:pt idx="215">
                  <c:v>3.9406410338256053</c:v>
                </c:pt>
                <c:pt idx="216">
                  <c:v>3.9384995471427953</c:v>
                </c:pt>
                <c:pt idx="217">
                  <c:v>3.9363640143874212</c:v>
                </c:pt>
                <c:pt idx="218">
                  <c:v>3.9342339463380185</c:v>
                </c:pt>
                <c:pt idx="219">
                  <c:v>3.9321088938449096</c:v>
                </c:pt>
                <c:pt idx="220">
                  <c:v>3.929988444567929</c:v>
                </c:pt>
                <c:pt idx="221">
                  <c:v>3.9278722199765737</c:v>
                </c:pt>
                <c:pt idx="222">
                  <c:v>3.9257598725919687</c:v>
                </c:pt>
                <c:pt idx="223">
                  <c:v>3.9236510834515834</c:v>
                </c:pt>
                <c:pt idx="224">
                  <c:v>3.9215455597790534</c:v>
                </c:pt>
                <c:pt idx="225">
                  <c:v>3.9194430328428234</c:v>
                </c:pt>
                <c:pt idx="226">
                  <c:v>3.9173432559885568</c:v>
                </c:pt>
                <c:pt idx="227">
                  <c:v>3.9152460028314278</c:v>
                </c:pt>
                <c:pt idx="228">
                  <c:v>3.9131510655954758</c:v>
                </c:pt>
                <c:pt idx="229">
                  <c:v>3.9110582535882199</c:v>
                </c:pt>
                <c:pt idx="230">
                  <c:v>3.908967391799631</c:v>
                </c:pt>
                <c:pt idx="231">
                  <c:v>3.906878319615438</c:v>
                </c:pt>
                <c:pt idx="232">
                  <c:v>3.904790889635525</c:v>
                </c:pt>
                <c:pt idx="233">
                  <c:v>3.9027049665889137</c:v>
                </c:pt>
                <c:pt idx="234">
                  <c:v>3.9006204263374933</c:v>
                </c:pt>
                <c:pt idx="235">
                  <c:v>3.8985371549613013</c:v>
                </c:pt>
                <c:pt idx="236">
                  <c:v>3.8964550479187205</c:v>
                </c:pt>
                <c:pt idx="237">
                  <c:v>3.8943740092754919</c:v>
                </c:pt>
                <c:pt idx="238">
                  <c:v>3.8922939509969439</c:v>
                </c:pt>
                <c:pt idx="239">
                  <c:v>3.8902147922982726</c:v>
                </c:pt>
                <c:pt idx="240">
                  <c:v>3.8881364590481424</c:v>
                </c:pt>
                <c:pt idx="241">
                  <c:v>3.8860588832212439</c:v>
                </c:pt>
                <c:pt idx="242">
                  <c:v>3.8839820023958134</c:v>
                </c:pt>
                <c:pt idx="243">
                  <c:v>3.8819057592924255</c:v>
                </c:pt>
                <c:pt idx="244">
                  <c:v>3.8798301013506888</c:v>
                </c:pt>
                <c:pt idx="245">
                  <c:v>3.8777549803407361</c:v>
                </c:pt>
                <c:pt idx="246">
                  <c:v>3.8756803520066527</c:v>
                </c:pt>
                <c:pt idx="247">
                  <c:v>3.8736061757392348</c:v>
                </c:pt>
                <c:pt idx="248">
                  <c:v>3.871532414275658</c:v>
                </c:pt>
                <c:pt idx="249">
                  <c:v>3.8694590334238606</c:v>
                </c:pt>
                <c:pt idx="250">
                  <c:v>3.8673860018095989</c:v>
                </c:pt>
                <c:pt idx="251">
                  <c:v>3.8653132906443273</c:v>
                </c:pt>
                <c:pt idx="252">
                  <c:v>3.8632408735121793</c:v>
                </c:pt>
                <c:pt idx="253">
                  <c:v>3.8611687261744834</c:v>
                </c:pt>
                <c:pt idx="254">
                  <c:v>3.8590968263903815</c:v>
                </c:pt>
                <c:pt idx="255">
                  <c:v>3.8570251537522089</c:v>
                </c:pt>
                <c:pt idx="256">
                  <c:v>3.8549536895344363</c:v>
                </c:pt>
                <c:pt idx="257">
                  <c:v>3.8528824165550524</c:v>
                </c:pt>
                <c:pt idx="258">
                  <c:v>3.8508113190483617</c:v>
                </c:pt>
                <c:pt idx="259">
                  <c:v>3.8487403825482627</c:v>
                </c:pt>
                <c:pt idx="260">
                  <c:v>3.8466695937811402</c:v>
                </c:pt>
                <c:pt idx="261">
                  <c:v>3.8445989405675829</c:v>
                </c:pt>
                <c:pt idx="262">
                  <c:v>3.8425284117321969</c:v>
                </c:pt>
                <c:pt idx="263">
                  <c:v>3.8404579970208528</c:v>
                </c:pt>
                <c:pt idx="264">
                  <c:v>3.8383876870247473</c:v>
                </c:pt>
                <c:pt idx="265">
                  <c:v>3.8363174731107286</c:v>
                </c:pt>
                <c:pt idx="266">
                  <c:v>3.8342473473573562</c:v>
                </c:pt>
                <c:pt idx="267">
                  <c:v>3.832177302496238</c:v>
                </c:pt>
                <c:pt idx="268">
                  <c:v>3.8301073318581937</c:v>
                </c:pt>
                <c:pt idx="269">
                  <c:v>3.8280374293238633</c:v>
                </c:pt>
                <c:pt idx="270">
                  <c:v>3.8259675892783798</c:v>
                </c:pt>
                <c:pt idx="271">
                  <c:v>3.8238978065697831</c:v>
                </c:pt>
                <c:pt idx="272">
                  <c:v>3.8218280764708581</c:v>
                </c:pt>
                <c:pt idx="273">
                  <c:v>3.8197583946441176</c:v>
                </c:pt>
                <c:pt idx="274">
                  <c:v>3.8176887571096776</c:v>
                </c:pt>
                <c:pt idx="275">
                  <c:v>3.8156191602157739</c:v>
                </c:pt>
                <c:pt idx="276">
                  <c:v>3.8135496006117107</c:v>
                </c:pt>
                <c:pt idx="277">
                  <c:v>3.8114800752230424</c:v>
                </c:pt>
                <c:pt idx="278">
                  <c:v>3.8094105812287982</c:v>
                </c:pt>
                <c:pt idx="279">
                  <c:v>3.8073411160405861</c:v>
                </c:pt>
                <c:pt idx="280">
                  <c:v>3.8052716772834136</c:v>
                </c:pt>
                <c:pt idx="281">
                  <c:v>3.8032022627781021</c:v>
                </c:pt>
                <c:pt idx="282">
                  <c:v>3.8011328705251364</c:v>
                </c:pt>
                <c:pt idx="283">
                  <c:v>3.7990634986898542</c:v>
                </c:pt>
                <c:pt idx="284">
                  <c:v>3.7969941455888589</c:v>
                </c:pt>
                <c:pt idx="285">
                  <c:v>3.7949248096775419</c:v>
                </c:pt>
                <c:pt idx="286">
                  <c:v>3.7928554895386455</c:v>
                </c:pt>
                <c:pt idx="287">
                  <c:v>3.7907861838717603</c:v>
                </c:pt>
                <c:pt idx="288">
                  <c:v>3.7887168914836931</c:v>
                </c:pt>
                <c:pt idx="289">
                  <c:v>3.7866476112796272</c:v>
                </c:pt>
                <c:pt idx="290">
                  <c:v>3.784578342255009</c:v>
                </c:pt>
                <c:pt idx="291">
                  <c:v>3.7825090834881108</c:v>
                </c:pt>
                <c:pt idx="292">
                  <c:v>3.7804398341331993</c:v>
                </c:pt>
                <c:pt idx="293">
                  <c:v>3.7783705934142677</c:v>
                </c:pt>
                <c:pt idx="294">
                  <c:v>3.7763013606192919</c:v>
                </c:pt>
                <c:pt idx="295">
                  <c:v>3.7742321350949535</c:v>
                </c:pt>
                <c:pt idx="296">
                  <c:v>3.772162916241796</c:v>
                </c:pt>
                <c:pt idx="297">
                  <c:v>3.770093703509791</c:v>
                </c:pt>
                <c:pt idx="298">
                  <c:v>3.7680244963942569</c:v>
                </c:pt>
                <c:pt idx="299">
                  <c:v>3.7659552944321213</c:v>
                </c:pt>
                <c:pt idx="300">
                  <c:v>3.763886097198494</c:v>
                </c:pt>
                <c:pt idx="301">
                  <c:v>3.7618169043035152</c:v>
                </c:pt>
                <c:pt idx="302">
                  <c:v>3.7597477153894676</c:v>
                </c:pt>
                <c:pt idx="303">
                  <c:v>3.7576785301281284</c:v>
                </c:pt>
                <c:pt idx="304">
                  <c:v>3.7556093482183357</c:v>
                </c:pt>
                <c:pt idx="305">
                  <c:v>3.7535401693837587</c:v>
                </c:pt>
                <c:pt idx="306">
                  <c:v>3.7514709933708481</c:v>
                </c:pt>
                <c:pt idx="307">
                  <c:v>3.7494018199469634</c:v>
                </c:pt>
                <c:pt idx="308">
                  <c:v>3.7473326488986389</c:v>
                </c:pt>
                <c:pt idx="309">
                  <c:v>3.7452634800300144</c:v>
                </c:pt>
                <c:pt idx="310">
                  <c:v>3.7431943131613759</c:v>
                </c:pt>
                <c:pt idx="311">
                  <c:v>3.7411251481278249</c:v>
                </c:pt>
                <c:pt idx="312">
                  <c:v>3.7390559847780622</c:v>
                </c:pt>
                <c:pt idx="313">
                  <c:v>3.736986822973261</c:v>
                </c:pt>
                <c:pt idx="314">
                  <c:v>3.7349176625860405</c:v>
                </c:pt>
                <c:pt idx="315">
                  <c:v>3.7328485034995218</c:v>
                </c:pt>
                <c:pt idx="316">
                  <c:v>3.7307793456064644</c:v>
                </c:pt>
                <c:pt idx="317">
                  <c:v>3.7287101888084688</c:v>
                </c:pt>
                <c:pt idx="318">
                  <c:v>3.7266410330152482</c:v>
                </c:pt>
                <c:pt idx="319">
                  <c:v>3.7245718781439585</c:v>
                </c:pt>
                <c:pt idx="320">
                  <c:v>3.7225027241185895</c:v>
                </c:pt>
                <c:pt idx="321">
                  <c:v>3.7204335708693943</c:v>
                </c:pt>
                <c:pt idx="322">
                  <c:v>3.7183644183323787</c:v>
                </c:pt>
                <c:pt idx="323">
                  <c:v>3.7162952664488245</c:v>
                </c:pt>
                <c:pt idx="324">
                  <c:v>3.7142261151648546</c:v>
                </c:pt>
                <c:pt idx="325">
                  <c:v>3.712156964431033</c:v>
                </c:pt>
                <c:pt idx="326">
                  <c:v>3.7100878142020015</c:v>
                </c:pt>
                <c:pt idx="327">
                  <c:v>3.7080186644361399</c:v>
                </c:pt>
                <c:pt idx="328">
                  <c:v>3.7059495150952602</c:v>
                </c:pt>
                <c:pt idx="329">
                  <c:v>3.7038803661443236</c:v>
                </c:pt>
                <c:pt idx="330">
                  <c:v>3.7018112175511799</c:v>
                </c:pt>
                <c:pt idx="331">
                  <c:v>3.6997420692863283</c:v>
                </c:pt>
                <c:pt idx="332">
                  <c:v>3.6976729213227033</c:v>
                </c:pt>
                <c:pt idx="333">
                  <c:v>3.695603773635467</c:v>
                </c:pt>
                <c:pt idx="334">
                  <c:v>3.6935346262018331</c:v>
                </c:pt>
                <c:pt idx="335">
                  <c:v>3.6914654790008905</c:v>
                </c:pt>
                <c:pt idx="336">
                  <c:v>3.6893963320134562</c:v>
                </c:pt>
                <c:pt idx="337">
                  <c:v>3.6873271852219247</c:v>
                </c:pt>
                <c:pt idx="338">
                  <c:v>3.6852580386101454</c:v>
                </c:pt>
                <c:pt idx="339">
                  <c:v>3.6831888921632974</c:v>
                </c:pt>
                <c:pt idx="340">
                  <c:v>3.6811197458677825</c:v>
                </c:pt>
                <c:pt idx="341">
                  <c:v>3.6790505997111227</c:v>
                </c:pt>
                <c:pt idx="342">
                  <c:v>3.6769814536818703</c:v>
                </c:pt>
                <c:pt idx="343">
                  <c:v>3.67491230776952</c:v>
                </c:pt>
                <c:pt idx="344">
                  <c:v>3.6728431619644342</c:v>
                </c:pt>
                <c:pt idx="345">
                  <c:v>3.6707740162577682</c:v>
                </c:pt>
                <c:pt idx="346">
                  <c:v>3.6687048706414078</c:v>
                </c:pt>
                <c:pt idx="347">
                  <c:v>3.6666357251079074</c:v>
                </c:pt>
                <c:pt idx="348">
                  <c:v>3.6645665796504359</c:v>
                </c:pt>
                <c:pt idx="349">
                  <c:v>3.6624974342627237</c:v>
                </c:pt>
                <c:pt idx="350">
                  <c:v>3.6604282889390189</c:v>
                </c:pt>
                <c:pt idx="351">
                  <c:v>3.6583591436740459</c:v>
                </c:pt>
                <c:pt idx="352">
                  <c:v>3.6562899984629604</c:v>
                </c:pt>
                <c:pt idx="353">
                  <c:v>3.6542208533013207</c:v>
                </c:pt>
                <c:pt idx="354">
                  <c:v>3.6521517081850501</c:v>
                </c:pt>
                <c:pt idx="355">
                  <c:v>3.6500825631104075</c:v>
                </c:pt>
                <c:pt idx="356">
                  <c:v>3.6480134180739601</c:v>
                </c:pt>
                <c:pt idx="357">
                  <c:v>3.6459442730725602</c:v>
                </c:pt>
                <c:pt idx="358">
                  <c:v>3.6438751281033168</c:v>
                </c:pt>
                <c:pt idx="359">
                  <c:v>3.6418059831635796</c:v>
                </c:pt>
                <c:pt idx="360">
                  <c:v>3.639736838250915</c:v>
                </c:pt>
                <c:pt idx="361">
                  <c:v>3.6376676933630918</c:v>
                </c:pt>
                <c:pt idx="362">
                  <c:v>3.6355985484980602</c:v>
                </c:pt>
                <c:pt idx="363">
                  <c:v>3.6335294036539434</c:v>
                </c:pt>
                <c:pt idx="364">
                  <c:v>3.6314602588290157</c:v>
                </c:pt>
                <c:pt idx="365">
                  <c:v>3.6293911140216952</c:v>
                </c:pt>
                <c:pt idx="366">
                  <c:v>3.6273219692305299</c:v>
                </c:pt>
                <c:pt idx="367">
                  <c:v>3.6252528244541873</c:v>
                </c:pt>
                <c:pt idx="368">
                  <c:v>3.6231836796914472</c:v>
                </c:pt>
                <c:pt idx="369">
                  <c:v>3.621114534941186</c:v>
                </c:pt>
                <c:pt idx="370">
                  <c:v>3.619045390202376</c:v>
                </c:pt>
                <c:pt idx="371">
                  <c:v>3.6169762454740733</c:v>
                </c:pt>
                <c:pt idx="372">
                  <c:v>3.6149071007554099</c:v>
                </c:pt>
                <c:pt idx="373">
                  <c:v>3.6128379560455928</c:v>
                </c:pt>
                <c:pt idx="374">
                  <c:v>3.6107688113438927</c:v>
                </c:pt>
                <c:pt idx="375">
                  <c:v>3.6086996666496391</c:v>
                </c:pt>
                <c:pt idx="376">
                  <c:v>3.6066305219622183</c:v>
                </c:pt>
                <c:pt idx="377">
                  <c:v>3.6045613772810681</c:v>
                </c:pt>
                <c:pt idx="378">
                  <c:v>3.6024922326056696</c:v>
                </c:pt>
                <c:pt idx="379">
                  <c:v>3.6004230879355505</c:v>
                </c:pt>
                <c:pt idx="380">
                  <c:v>3.5983539432702747</c:v>
                </c:pt>
                <c:pt idx="381">
                  <c:v>3.5962847986094424</c:v>
                </c:pt>
                <c:pt idx="382">
                  <c:v>3.5942156539526877</c:v>
                </c:pt>
                <c:pt idx="383">
                  <c:v>3.5921465092996749</c:v>
                </c:pt>
                <c:pt idx="384">
                  <c:v>3.590077364650095</c:v>
                </c:pt>
                <c:pt idx="385">
                  <c:v>3.5880082200036645</c:v>
                </c:pt>
                <c:pt idx="386">
                  <c:v>3.5859390753601241</c:v>
                </c:pt>
                <c:pt idx="387">
                  <c:v>3.5838699307192359</c:v>
                </c:pt>
                <c:pt idx="388">
                  <c:v>3.5818007860807812</c:v>
                </c:pt>
                <c:pt idx="389">
                  <c:v>3.5797316414445586</c:v>
                </c:pt>
                <c:pt idx="390">
                  <c:v>3.5776624968103841</c:v>
                </c:pt>
                <c:pt idx="391">
                  <c:v>3.5755933521780898</c:v>
                </c:pt>
                <c:pt idx="392">
                  <c:v>3.5735242075475204</c:v>
                </c:pt>
                <c:pt idx="393">
                  <c:v>3.5714550629185329</c:v>
                </c:pt>
                <c:pt idx="394">
                  <c:v>3.5693859182909984</c:v>
                </c:pt>
                <c:pt idx="395">
                  <c:v>3.5673167736647953</c:v>
                </c:pt>
                <c:pt idx="396">
                  <c:v>3.5652476290398143</c:v>
                </c:pt>
                <c:pt idx="397">
                  <c:v>3.563178484415956</c:v>
                </c:pt>
                <c:pt idx="398">
                  <c:v>3.5611093397931262</c:v>
                </c:pt>
                <c:pt idx="399">
                  <c:v>3.5590401951712405</c:v>
                </c:pt>
                <c:pt idx="400">
                  <c:v>3.5569710505502217</c:v>
                </c:pt>
                <c:pt idx="401">
                  <c:v>3.5549019059299978</c:v>
                </c:pt>
                <c:pt idx="402">
                  <c:v>3.5528327613105031</c:v>
                </c:pt>
                <c:pt idx="403">
                  <c:v>3.5507636166916781</c:v>
                </c:pt>
                <c:pt idx="404">
                  <c:v>3.5486944720734677</c:v>
                </c:pt>
                <c:pt idx="405">
                  <c:v>3.5466253274558195</c:v>
                </c:pt>
                <c:pt idx="406">
                  <c:v>3.5445561828386891</c:v>
                </c:pt>
                <c:pt idx="407">
                  <c:v>3.5424870382220339</c:v>
                </c:pt>
                <c:pt idx="408">
                  <c:v>3.540417893605813</c:v>
                </c:pt>
                <c:pt idx="409">
                  <c:v>3.5383487489899919</c:v>
                </c:pt>
                <c:pt idx="410">
                  <c:v>3.5362796043745366</c:v>
                </c:pt>
                <c:pt idx="411">
                  <c:v>3.5342104597594179</c:v>
                </c:pt>
                <c:pt idx="412">
                  <c:v>3.5321413151446084</c:v>
                </c:pt>
                <c:pt idx="413">
                  <c:v>3.5300721705300813</c:v>
                </c:pt>
                <c:pt idx="414">
                  <c:v>3.5280030259158144</c:v>
                </c:pt>
                <c:pt idx="415">
                  <c:v>3.5259338813017855</c:v>
                </c:pt>
                <c:pt idx="416">
                  <c:v>3.5238647366879752</c:v>
                </c:pt>
                <c:pt idx="417">
                  <c:v>3.5217955920743655</c:v>
                </c:pt>
                <c:pt idx="418">
                  <c:v>3.5197264474609398</c:v>
                </c:pt>
                <c:pt idx="419">
                  <c:v>3.5176573028476836</c:v>
                </c:pt>
                <c:pt idx="420">
                  <c:v>3.515588158234582</c:v>
                </c:pt>
                <c:pt idx="421">
                  <c:v>3.5135190136216234</c:v>
                </c:pt>
                <c:pt idx="422">
                  <c:v>3.5114498690087945</c:v>
                </c:pt>
                <c:pt idx="423">
                  <c:v>3.5093807243960855</c:v>
                </c:pt>
                <c:pt idx="424">
                  <c:v>3.5073115797834866</c:v>
                </c:pt>
                <c:pt idx="425">
                  <c:v>3.5052424351709881</c:v>
                </c:pt>
                <c:pt idx="426">
                  <c:v>3.503173290558582</c:v>
                </c:pt>
                <c:pt idx="427">
                  <c:v>3.5011041459462611</c:v>
                </c:pt>
                <c:pt idx="428">
                  <c:v>3.4990350013340183</c:v>
                </c:pt>
                <c:pt idx="429">
                  <c:v>3.4969658567218467</c:v>
                </c:pt>
                <c:pt idx="430">
                  <c:v>3.4948967121097407</c:v>
                </c:pt>
                <c:pt idx="431">
                  <c:v>3.4928275674976952</c:v>
                </c:pt>
                <c:pt idx="432">
                  <c:v>3.4907584228857038</c:v>
                </c:pt>
                <c:pt idx="433">
                  <c:v>3.488689278273764</c:v>
                </c:pt>
                <c:pt idx="434">
                  <c:v>3.4866201336618703</c:v>
                </c:pt>
                <c:pt idx="435">
                  <c:v>3.4845509890500193</c:v>
                </c:pt>
                <c:pt idx="436">
                  <c:v>3.4824818444382082</c:v>
                </c:pt>
                <c:pt idx="437">
                  <c:v>3.4804126998264318</c:v>
                </c:pt>
                <c:pt idx="438">
                  <c:v>3.4783435552146891</c:v>
                </c:pt>
                <c:pt idx="439">
                  <c:v>3.4762744106029766</c:v>
                </c:pt>
                <c:pt idx="440">
                  <c:v>3.4742052659912908</c:v>
                </c:pt>
                <c:pt idx="441">
                  <c:v>3.4721361213796316</c:v>
                </c:pt>
                <c:pt idx="442">
                  <c:v>3.4700669767679955</c:v>
                </c:pt>
                <c:pt idx="443">
                  <c:v>3.4679978321563807</c:v>
                </c:pt>
                <c:pt idx="444">
                  <c:v>3.4659286875447854</c:v>
                </c:pt>
                <c:pt idx="445">
                  <c:v>3.463859542933208</c:v>
                </c:pt>
                <c:pt idx="446">
                  <c:v>3.4617903983216474</c:v>
                </c:pt>
                <c:pt idx="447">
                  <c:v>3.4597212537101019</c:v>
                </c:pt>
                <c:pt idx="448">
                  <c:v>3.4576521090985706</c:v>
                </c:pt>
                <c:pt idx="449">
                  <c:v>3.4555829644870526</c:v>
                </c:pt>
                <c:pt idx="450">
                  <c:v>3.4535138198755453</c:v>
                </c:pt>
                <c:pt idx="451">
                  <c:v>3.4514446752640486</c:v>
                </c:pt>
                <c:pt idx="452">
                  <c:v>3.4493755306525626</c:v>
                </c:pt>
                <c:pt idx="453">
                  <c:v>3.4473063860410855</c:v>
                </c:pt>
                <c:pt idx="454">
                  <c:v>3.4452372414296164</c:v>
                </c:pt>
                <c:pt idx="455">
                  <c:v>3.4431680968181553</c:v>
                </c:pt>
                <c:pt idx="456">
                  <c:v>3.4410989522067013</c:v>
                </c:pt>
                <c:pt idx="457">
                  <c:v>3.4390298075952535</c:v>
                </c:pt>
                <c:pt idx="458">
                  <c:v>3.436960662983811</c:v>
                </c:pt>
                <c:pt idx="459">
                  <c:v>3.4348915183723747</c:v>
                </c:pt>
                <c:pt idx="460">
                  <c:v>3.4328223737609429</c:v>
                </c:pt>
                <c:pt idx="461">
                  <c:v>3.4307532291495155</c:v>
                </c:pt>
                <c:pt idx="462">
                  <c:v>3.4286840845380926</c:v>
                </c:pt>
                <c:pt idx="463">
                  <c:v>3.4266149399266741</c:v>
                </c:pt>
                <c:pt idx="464">
                  <c:v>3.4245457953152583</c:v>
                </c:pt>
                <c:pt idx="465">
                  <c:v>3.422476650703846</c:v>
                </c:pt>
                <c:pt idx="466">
                  <c:v>3.4204075060924364</c:v>
                </c:pt>
                <c:pt idx="467">
                  <c:v>3.4183383614810303</c:v>
                </c:pt>
                <c:pt idx="468">
                  <c:v>3.416269216869626</c:v>
                </c:pt>
                <c:pt idx="469">
                  <c:v>3.4142000722582235</c:v>
                </c:pt>
                <c:pt idx="470">
                  <c:v>3.4121309276468246</c:v>
                </c:pt>
                <c:pt idx="471">
                  <c:v>3.4100617830354265</c:v>
                </c:pt>
                <c:pt idx="472">
                  <c:v>3.4079926384240302</c:v>
                </c:pt>
                <c:pt idx="473">
                  <c:v>3.4059234938126357</c:v>
                </c:pt>
                <c:pt idx="474">
                  <c:v>3.403854349201243</c:v>
                </c:pt>
                <c:pt idx="475">
                  <c:v>3.4017852045898511</c:v>
                </c:pt>
                <c:pt idx="476">
                  <c:v>3.399716059978461</c:v>
                </c:pt>
                <c:pt idx="477">
                  <c:v>3.3976469153670719</c:v>
                </c:pt>
                <c:pt idx="478">
                  <c:v>3.3955777707556836</c:v>
                </c:pt>
                <c:pt idx="479">
                  <c:v>3.3935086261442962</c:v>
                </c:pt>
                <c:pt idx="480">
                  <c:v>3.3914394815329105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86928"/>
        <c:axId val="378087320"/>
      </c:scatterChart>
      <c:valAx>
        <c:axId val="378086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087320"/>
        <c:crosses val="autoZero"/>
        <c:crossBetween val="midCat"/>
      </c:valAx>
      <c:valAx>
        <c:axId val="378087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086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4.5 Biphasic'!$A$2:$A$20</c:f>
              <c:numCache>
                <c:formatCode>0.000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10</c:v>
                </c:pt>
                <c:pt idx="18">
                  <c:v>12</c:v>
                </c:pt>
              </c:numCache>
            </c:numRef>
          </c:xVal>
          <c:yVal>
            <c:numRef>
              <c:f>'13136 4.5 Biphasic'!$B$2:$B$20</c:f>
              <c:numCache>
                <c:formatCode>0.000</c:formatCode>
                <c:ptCount val="19"/>
                <c:pt idx="0">
                  <c:v>7.826074803</c:v>
                </c:pt>
                <c:pt idx="1">
                  <c:v>4.1958996519999996</c:v>
                </c:pt>
                <c:pt idx="2">
                  <c:v>2.826074803</c:v>
                </c:pt>
                <c:pt idx="3">
                  <c:v>2.826074803</c:v>
                </c:pt>
                <c:pt idx="4">
                  <c:v>1.217483944</c:v>
                </c:pt>
                <c:pt idx="5">
                  <c:v>1.217483944</c:v>
                </c:pt>
                <c:pt idx="6">
                  <c:v>8.0791812459999992</c:v>
                </c:pt>
                <c:pt idx="7">
                  <c:v>4.0128372250000002</c:v>
                </c:pt>
                <c:pt idx="8">
                  <c:v>3.698970004</c:v>
                </c:pt>
                <c:pt idx="9">
                  <c:v>2.6722943715</c:v>
                </c:pt>
                <c:pt idx="10">
                  <c:v>4.0791812460000001</c:v>
                </c:pt>
                <c:pt idx="11">
                  <c:v>2.5622928639999998</c:v>
                </c:pt>
                <c:pt idx="12">
                  <c:v>2.6674529530000002</c:v>
                </c:pt>
                <c:pt idx="13">
                  <c:v>7.826074803</c:v>
                </c:pt>
                <c:pt idx="14">
                  <c:v>4.2624510899999999</c:v>
                </c:pt>
                <c:pt idx="15">
                  <c:v>3.986771734</c:v>
                </c:pt>
                <c:pt idx="16">
                  <c:v>2.5185139400000001</c:v>
                </c:pt>
                <c:pt idx="17">
                  <c:v>3.4983105540000001</c:v>
                </c:pt>
                <c:pt idx="18">
                  <c:v>3.217483944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4.5 Biphasic'!$A$24:$A$1224</c:f>
              <c:numCache>
                <c:formatCode>0.000</c:formatCode>
                <c:ptCount val="1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</c:numCache>
            </c:numRef>
          </c:xVal>
          <c:yVal>
            <c:numRef>
              <c:f>'13136 4.5 Biphasic'!$C$24:$C$1224</c:f>
              <c:numCache>
                <c:formatCode>0.000</c:formatCode>
                <c:ptCount val="1201"/>
                <c:pt idx="0">
                  <c:v>7.9099073983808923</c:v>
                </c:pt>
                <c:pt idx="1">
                  <c:v>7.8904405746617643</c:v>
                </c:pt>
                <c:pt idx="2">
                  <c:v>7.8709738206990716</c:v>
                </c:pt>
                <c:pt idx="3">
                  <c:v>7.85150713947922</c:v>
                </c:pt>
                <c:pt idx="4">
                  <c:v>7.8320405341164445</c:v>
                </c:pt>
                <c:pt idx="5">
                  <c:v>7.8125740078582773</c:v>
                </c:pt>
                <c:pt idx="6">
                  <c:v>7.793107564091251</c:v>
                </c:pt>
                <c:pt idx="7">
                  <c:v>7.7736412063468476</c:v>
                </c:pt>
                <c:pt idx="8">
                  <c:v>7.7541749383076946</c:v>
                </c:pt>
                <c:pt idx="9">
                  <c:v>7.7347087638140373</c:v>
                </c:pt>
                <c:pt idx="10">
                  <c:v>7.7152426868704769</c:v>
                </c:pt>
                <c:pt idx="11">
                  <c:v>7.6957767116530018</c:v>
                </c:pt>
                <c:pt idx="12">
                  <c:v>7.6763108425163189</c:v>
                </c:pt>
                <c:pt idx="13">
                  <c:v>7.6568450840015005</c:v>
                </c:pt>
                <c:pt idx="14">
                  <c:v>7.6373794408439508</c:v>
                </c:pt>
                <c:pt idx="15">
                  <c:v>7.6179139179817188</c:v>
                </c:pt>
                <c:pt idx="16">
                  <c:v>7.5984485205641663</c:v>
                </c:pt>
                <c:pt idx="17">
                  <c:v>7.5789832539610025</c:v>
                </c:pt>
                <c:pt idx="18">
                  <c:v>7.5595181237717055</c:v>
                </c:pt>
                <c:pt idx="19">
                  <c:v>7.5400531358353513</c:v>
                </c:pt>
                <c:pt idx="20">
                  <c:v>7.5205882962408532</c:v>
                </c:pt>
                <c:pt idx="21">
                  <c:v>7.5011236113376452</c:v>
                </c:pt>
                <c:pt idx="22">
                  <c:v>7.4816590877468192</c:v>
                </c:pt>
                <c:pt idx="23">
                  <c:v>7.4621947323727396</c:v>
                </c:pt>
                <c:pt idx="24">
                  <c:v>7.4427305524151466</c:v>
                </c:pt>
                <c:pt idx="25">
                  <c:v>7.4232665553817885</c:v>
                </c:pt>
                <c:pt idx="26">
                  <c:v>7.403802749101577</c:v>
                </c:pt>
                <c:pt idx="27">
                  <c:v>7.3843391417383186</c:v>
                </c:pt>
                <c:pt idx="28">
                  <c:v>7.3648757418050224</c:v>
                </c:pt>
                <c:pt idx="29">
                  <c:v>7.3454125581788174</c:v>
                </c:pt>
                <c:pt idx="30">
                  <c:v>7.3259496001165143</c:v>
                </c:pt>
                <c:pt idx="31">
                  <c:v>7.3064868772708218</c:v>
                </c:pt>
                <c:pt idx="32">
                  <c:v>7.2870243997072581</c:v>
                </c:pt>
                <c:pt idx="33">
                  <c:v>7.2675621779217803</c:v>
                </c:pt>
                <c:pt idx="34">
                  <c:v>7.2481002228591684</c:v>
                </c:pt>
                <c:pt idx="35">
                  <c:v>7.2286385459321885</c:v>
                </c:pt>
                <c:pt idx="36">
                  <c:v>7.209177159041575</c:v>
                </c:pt>
                <c:pt idx="37">
                  <c:v>7.1897160745968609</c:v>
                </c:pt>
                <c:pt idx="38">
                  <c:v>7.1702553055380962</c:v>
                </c:pt>
                <c:pt idx="39">
                  <c:v>7.1507948653584874</c:v>
                </c:pt>
                <c:pt idx="40">
                  <c:v>7.1313347681280037</c:v>
                </c:pt>
                <c:pt idx="41">
                  <c:v>7.1118750285179875</c:v>
                </c:pt>
                <c:pt idx="42">
                  <c:v>7.0924156618268004</c:v>
                </c:pt>
                <c:pt idx="43">
                  <c:v>7.0729566840065781</c:v>
                </c:pt>
                <c:pt idx="44">
                  <c:v>7.053498111691102</c:v>
                </c:pt>
                <c:pt idx="45">
                  <c:v>7.0340399622248659</c:v>
                </c:pt>
                <c:pt idx="46">
                  <c:v>7.0145822536933746</c:v>
                </c:pt>
                <c:pt idx="47">
                  <c:v>6.9951250049547262</c:v>
                </c:pt>
                <c:pt idx="48">
                  <c:v>6.9756682356725364</c:v>
                </c:pt>
                <c:pt idx="49">
                  <c:v>6.956211966350252</c:v>
                </c:pt>
                <c:pt idx="50">
                  <c:v>6.9367562183669298</c:v>
                </c:pt>
                <c:pt idx="51">
                  <c:v>6.917301014014523</c:v>
                </c:pt>
                <c:pt idx="52">
                  <c:v>6.8978463765367444</c:v>
                </c:pt>
                <c:pt idx="53">
                  <c:v>6.8783923301695831</c:v>
                </c:pt>
                <c:pt idx="54">
                  <c:v>6.8589389001835279</c:v>
                </c:pt>
                <c:pt idx="55">
                  <c:v>6.8394861129275775</c:v>
                </c:pt>
                <c:pt idx="56">
                  <c:v>6.8200339958751099</c:v>
                </c:pt>
                <c:pt idx="57">
                  <c:v>6.8005825776716895</c:v>
                </c:pt>
                <c:pt idx="58">
                  <c:v>6.7811318881848912</c:v>
                </c:pt>
                <c:pt idx="59">
                  <c:v>6.7616819585562284</c:v>
                </c:pt>
                <c:pt idx="60">
                  <c:v>6.7422328212552625</c:v>
                </c:pt>
                <c:pt idx="61">
                  <c:v>6.722784510136</c:v>
                </c:pt>
                <c:pt idx="62">
                  <c:v>6.7033370604956568</c:v>
                </c:pt>
                <c:pt idx="63">
                  <c:v>6.6838905091358987</c:v>
                </c:pt>
                <c:pt idx="64">
                  <c:v>6.6644448944266506</c:v>
                </c:pt>
                <c:pt idx="65">
                  <c:v>6.6450002563725894</c:v>
                </c:pt>
                <c:pt idx="66">
                  <c:v>6.6255566366824237</c:v>
                </c:pt>
                <c:pt idx="67">
                  <c:v>6.6061140788410766</c:v>
                </c:pt>
                <c:pt idx="68">
                  <c:v>6.586672628184898</c:v>
                </c:pt>
                <c:pt idx="69">
                  <c:v>6.5672323319800112</c:v>
                </c:pt>
                <c:pt idx="70">
                  <c:v>6.547793239503946</c:v>
                </c:pt>
                <c:pt idx="71">
                  <c:v>6.528355402130674</c:v>
                </c:pt>
                <c:pt idx="72">
                  <c:v>6.5089188734191907</c:v>
                </c:pt>
                <c:pt idx="73">
                  <c:v>6.4894837092057847</c:v>
                </c:pt>
                <c:pt idx="74">
                  <c:v>6.4700499677001542</c:v>
                </c:pt>
                <c:pt idx="75">
                  <c:v>6.4506177095855088</c:v>
                </c:pt>
                <c:pt idx="76">
                  <c:v>6.4311869981228265</c:v>
                </c:pt>
                <c:pt idx="77">
                  <c:v>6.4117578992594364</c:v>
                </c:pt>
                <c:pt idx="78">
                  <c:v>6.3923304817420856</c:v>
                </c:pt>
                <c:pt idx="79">
                  <c:v>6.3729048172346889</c:v>
                </c:pt>
                <c:pt idx="80">
                  <c:v>6.3534809804409242</c:v>
                </c:pt>
                <c:pt idx="81">
                  <c:v>6.334059049231886</c:v>
                </c:pt>
                <c:pt idx="82">
                  <c:v>6.3146391047789816</c:v>
                </c:pt>
                <c:pt idx="83">
                  <c:v>6.295221231692282</c:v>
                </c:pt>
                <c:pt idx="84">
                  <c:v>6.2758055181645451</c:v>
                </c:pt>
                <c:pt idx="85">
                  <c:v>6.2563920561211166</c:v>
                </c:pt>
                <c:pt idx="86">
                  <c:v>6.236980941375954</c:v>
                </c:pt>
                <c:pt idx="87">
                  <c:v>6.2175722737940031</c:v>
                </c:pt>
                <c:pt idx="88">
                  <c:v>6.1981661574601601</c:v>
                </c:pt>
                <c:pt idx="89">
                  <c:v>6.1787627008550894</c:v>
                </c:pt>
                <c:pt idx="90">
                  <c:v>6.1593620170381449</c:v>
                </c:pt>
                <c:pt idx="91">
                  <c:v>6.139964223837663</c:v>
                </c:pt>
                <c:pt idx="92">
                  <c:v>6.1205694440489093</c:v>
                </c:pt>
                <c:pt idx="93">
                  <c:v>6.1011778056399582</c:v>
                </c:pt>
                <c:pt idx="94">
                  <c:v>6.0817894419658058</c:v>
                </c:pt>
                <c:pt idx="95">
                  <c:v>6.0624044919910078</c:v>
                </c:pt>
                <c:pt idx="96">
                  <c:v>6.0430231005211654</c:v>
                </c:pt>
                <c:pt idx="97">
                  <c:v>6.0236454184435715</c:v>
                </c:pt>
                <c:pt idx="98">
                  <c:v>6.0042716029773393</c:v>
                </c:pt>
                <c:pt idx="99">
                  <c:v>5.9849018179333733</c:v>
                </c:pt>
                <c:pt idx="100">
                  <c:v>5.965536233984496</c:v>
                </c:pt>
                <c:pt idx="101">
                  <c:v>5.9461750289461097</c:v>
                </c:pt>
                <c:pt idx="102">
                  <c:v>5.9268183880677476</c:v>
                </c:pt>
                <c:pt idx="103">
                  <c:v>5.9074665043358801</c:v>
                </c:pt>
                <c:pt idx="104">
                  <c:v>5.8881195787883591</c:v>
                </c:pt>
                <c:pt idx="105">
                  <c:v>5.8687778208408865</c:v>
                </c:pt>
                <c:pt idx="106">
                  <c:v>5.8494414486259032</c:v>
                </c:pt>
                <c:pt idx="107">
                  <c:v>5.8301106893442807</c:v>
                </c:pt>
                <c:pt idx="108">
                  <c:v>5.8107857796302547</c:v>
                </c:pt>
                <c:pt idx="109">
                  <c:v>5.7914669659299722</c:v>
                </c:pt>
                <c:pt idx="110">
                  <c:v>5.7721545048941056</c:v>
                </c:pt>
                <c:pt idx="111">
                  <c:v>5.7528486637849277</c:v>
                </c:pt>
                <c:pt idx="112">
                  <c:v>5.7335497208982833</c:v>
                </c:pt>
                <c:pt idx="113">
                  <c:v>5.7142579660008845</c:v>
                </c:pt>
                <c:pt idx="114">
                  <c:v>5.694973700783355</c:v>
                </c:pt>
                <c:pt idx="115">
                  <c:v>5.6756972393294447</c:v>
                </c:pt>
                <c:pt idx="116">
                  <c:v>5.6564289086018498</c:v>
                </c:pt>
                <c:pt idx="117">
                  <c:v>5.6371690489450543</c:v>
                </c:pt>
                <c:pt idx="118">
                  <c:v>5.6179180146056069</c:v>
                </c:pt>
                <c:pt idx="119">
                  <c:v>5.5986761742702544</c:v>
                </c:pt>
                <c:pt idx="120">
                  <c:v>5.5794439116223193</c:v>
                </c:pt>
                <c:pt idx="121">
                  <c:v>5.5602216259167214</c:v>
                </c:pt>
                <c:pt idx="122">
                  <c:v>5.5410097325740111</c:v>
                </c:pt>
                <c:pt idx="123">
                  <c:v>5.5218086637937738</c:v>
                </c:pt>
                <c:pt idx="124">
                  <c:v>5.5026188691877529</c:v>
                </c:pt>
                <c:pt idx="125">
                  <c:v>5.4834408164329815</c:v>
                </c:pt>
                <c:pt idx="126">
                  <c:v>5.4642749919452438</c:v>
                </c:pt>
                <c:pt idx="127">
                  <c:v>5.4451219015730903</c:v>
                </c:pt>
                <c:pt idx="128">
                  <c:v>5.4259820713126423</c:v>
                </c:pt>
                <c:pt idx="129">
                  <c:v>5.4068560480433661</c:v>
                </c:pt>
                <c:pt idx="130">
                  <c:v>5.3877444002849426</c:v>
                </c:pt>
                <c:pt idx="131">
                  <c:v>5.3686477189753212</c:v>
                </c:pt>
                <c:pt idx="132">
                  <c:v>5.3495666182699768</c:v>
                </c:pt>
                <c:pt idx="133">
                  <c:v>5.3305017363623426</c:v>
                </c:pt>
                <c:pt idx="134">
                  <c:v>5.3114537363252952</c:v>
                </c:pt>
                <c:pt idx="135">
                  <c:v>5.2924233069735269</c:v>
                </c:pt>
                <c:pt idx="136">
                  <c:v>5.2734111637465082</c:v>
                </c:pt>
                <c:pt idx="137">
                  <c:v>5.2544180496117017</c:v>
                </c:pt>
                <c:pt idx="138">
                  <c:v>5.2354447359875405</c:v>
                </c:pt>
                <c:pt idx="139">
                  <c:v>5.2164920236855998</c:v>
                </c:pt>
                <c:pt idx="140">
                  <c:v>5.1975607438712714</c:v>
                </c:pt>
                <c:pt idx="141">
                  <c:v>5.1786517590420775</c:v>
                </c:pt>
                <c:pt idx="142">
                  <c:v>5.1597659640226929</c:v>
                </c:pt>
                <c:pt idx="143">
                  <c:v>5.1409042869755073</c:v>
                </c:pt>
                <c:pt idx="144">
                  <c:v>5.1220676904254443</c:v>
                </c:pt>
                <c:pt idx="145">
                  <c:v>5.1032571722975755</c:v>
                </c:pt>
                <c:pt idx="146">
                  <c:v>5.0844737669658366</c:v>
                </c:pt>
                <c:pt idx="147">
                  <c:v>5.0657185463110022</c:v>
                </c:pt>
                <c:pt idx="148">
                  <c:v>5.0469926207858009</c:v>
                </c:pt>
                <c:pt idx="149">
                  <c:v>5.0282971404848684</c:v>
                </c:pt>
                <c:pt idx="150">
                  <c:v>5.0096332962169576</c:v>
                </c:pt>
                <c:pt idx="151">
                  <c:v>4.991002320576567</c:v>
                </c:pt>
                <c:pt idx="152">
                  <c:v>4.9724054890118925</c:v>
                </c:pt>
                <c:pt idx="153">
                  <c:v>4.9538441208856847</c:v>
                </c:pt>
                <c:pt idx="154">
                  <c:v>4.93531958052532</c:v>
                </c:pt>
                <c:pt idx="155">
                  <c:v>4.9168332782580464</c:v>
                </c:pt>
                <c:pt idx="156">
                  <c:v>4.8983866714270459</c:v>
                </c:pt>
                <c:pt idx="157">
                  <c:v>4.8799812653836163</c:v>
                </c:pt>
                <c:pt idx="158">
                  <c:v>4.8616186144503875</c:v>
                </c:pt>
                <c:pt idx="159">
                  <c:v>4.8433003228501565</c:v>
                </c:pt>
                <c:pt idx="160">
                  <c:v>4.8250280455945118</c:v>
                </c:pt>
                <c:pt idx="161">
                  <c:v>4.8068034893260378</c:v>
                </c:pt>
                <c:pt idx="162">
                  <c:v>4.7886284131075243</c:v>
                </c:pt>
                <c:pt idx="163">
                  <c:v>4.770504629151155</c:v>
                </c:pt>
                <c:pt idx="164">
                  <c:v>4.7524340034803085</c:v>
                </c:pt>
                <c:pt idx="165">
                  <c:v>4.7344184565161607</c:v>
                </c:pt>
                <c:pt idx="166">
                  <c:v>4.7164599635809061</c:v>
                </c:pt>
                <c:pt idx="167">
                  <c:v>4.6985605553090419</c:v>
                </c:pt>
                <c:pt idx="168">
                  <c:v>4.6807223179577733</c:v>
                </c:pt>
                <c:pt idx="169">
                  <c:v>4.6629473936072472</c:v>
                </c:pt>
                <c:pt idx="170">
                  <c:v>4.6452379802410082</c:v>
                </c:pt>
                <c:pt idx="171">
                  <c:v>4.6275963316967674</c:v>
                </c:pt>
                <c:pt idx="172">
                  <c:v>4.6100247574772908</c:v>
                </c:pt>
                <c:pt idx="173">
                  <c:v>4.5925256224110438</c:v>
                </c:pt>
                <c:pt idx="174">
                  <c:v>4.5751013461519854</c:v>
                </c:pt>
                <c:pt idx="175">
                  <c:v>4.5577544025078618</c:v>
                </c:pt>
                <c:pt idx="176">
                  <c:v>4.5404873185862549</c:v>
                </c:pt>
                <c:pt idx="177">
                  <c:v>4.5233026737476631</c:v>
                </c:pt>
                <c:pt idx="178">
                  <c:v>4.5062030983550159</c:v>
                </c:pt>
                <c:pt idx="179">
                  <c:v>4.4891912723092098</c:v>
                </c:pt>
                <c:pt idx="180">
                  <c:v>4.4722699233605052</c:v>
                </c:pt>
                <c:pt idx="181">
                  <c:v>4.4554418251860781</c:v>
                </c:pt>
                <c:pt idx="182">
                  <c:v>4.4387097952244785</c:v>
                </c:pt>
                <c:pt idx="183">
                  <c:v>4.4220766922583916</c:v>
                </c:pt>
                <c:pt idx="184">
                  <c:v>4.4055454137378653</c:v>
                </c:pt>
                <c:pt idx="185">
                  <c:v>4.389118892837037</c:v>
                </c:pt>
                <c:pt idx="186">
                  <c:v>4.3728000952384445</c:v>
                </c:pt>
                <c:pt idx="187">
                  <c:v>4.3565920156401692</c:v>
                </c:pt>
                <c:pt idx="188">
                  <c:v>4.3404976739823713</c:v>
                </c:pt>
                <c:pt idx="189">
                  <c:v>4.3245201113912799</c:v>
                </c:pt>
                <c:pt idx="190">
                  <c:v>4.3086623858402691</c:v>
                </c:pt>
                <c:pt idx="191">
                  <c:v>4.2929275675294534</c:v>
                </c:pt>
                <c:pt idx="192">
                  <c:v>4.2773187339871068</c:v>
                </c:pt>
                <c:pt idx="193">
                  <c:v>4.2618389648982538</c:v>
                </c:pt>
                <c:pt idx="194">
                  <c:v>4.2464913366679209</c:v>
                </c:pt>
                <c:pt idx="195">
                  <c:v>4.2312789167288196</c:v>
                </c:pt>
                <c:pt idx="196">
                  <c:v>4.2162047576055404</c:v>
                </c:pt>
                <c:pt idx="197">
                  <c:v>4.2012718907498101</c:v>
                </c:pt>
                <c:pt idx="198">
                  <c:v>4.1864833201638039</c:v>
                </c:pt>
                <c:pt idx="199">
                  <c:v>4.1718420158310341</c:v>
                </c:pt>
                <c:pt idx="200">
                  <c:v>4.1573509069768244</c:v>
                </c:pt>
                <c:pt idx="201">
                  <c:v>4.1430128751828565</c:v>
                </c:pt>
                <c:pt idx="202">
                  <c:v>4.1288307473827013</c:v>
                </c:pt>
                <c:pt idx="203">
                  <c:v>4.1148072887675688</c:v>
                </c:pt>
                <c:pt idx="204">
                  <c:v>4.1009451956336687</c:v>
                </c:pt>
                <c:pt idx="205">
                  <c:v>4.0872470882046574</c:v>
                </c:pt>
                <c:pt idx="206">
                  <c:v>4.0737155034644399</c:v>
                </c:pt>
                <c:pt idx="207">
                  <c:v>4.0603528880371851</c:v>
                </c:pt>
                <c:pt idx="208">
                  <c:v>4.0471615911527623</c:v>
                </c:pt>
                <c:pt idx="209">
                  <c:v>4.0341438577368223</c:v>
                </c:pt>
                <c:pt idx="210">
                  <c:v>4.0213018216654284</c:v>
                </c:pt>
                <c:pt idx="211">
                  <c:v>4.0086374992245064</c:v>
                </c:pt>
                <c:pt idx="212">
                  <c:v>3.9961527828143093</c:v>
                </c:pt>
                <c:pt idx="213">
                  <c:v>3.9838494349387084</c:v>
                </c:pt>
                <c:pt idx="214">
                  <c:v>3.9717290825182223</c:v>
                </c:pt>
                <c:pt idx="215">
                  <c:v>3.9597932115644938</c:v>
                </c:pt>
                <c:pt idx="216">
                  <c:v>3.9480431622522261</c:v>
                </c:pt>
                <c:pt idx="217">
                  <c:v>3.9364801244225331</c:v>
                </c:pt>
                <c:pt idx="218">
                  <c:v>3.9251051335491911</c:v>
                </c:pt>
                <c:pt idx="219">
                  <c:v>3.9139190671964532</c:v>
                </c:pt>
                <c:pt idx="220">
                  <c:v>3.9029226419938921</c:v>
                </c:pt>
                <c:pt idx="221">
                  <c:v>3.8921164111502744</c:v>
                </c:pt>
                <c:pt idx="222">
                  <c:v>3.8815007625246833</c:v>
                </c:pt>
                <c:pt idx="223">
                  <c:v>3.8710759172691436</c:v>
                </c:pt>
                <c:pt idx="224">
                  <c:v>3.8608419290527909</c:v>
                </c:pt>
                <c:pt idx="225">
                  <c:v>3.8507986838734061</c:v>
                </c:pt>
                <c:pt idx="226">
                  <c:v>3.8409459004576734</c:v>
                </c:pt>
                <c:pt idx="227">
                  <c:v>3.8312831312472069</c:v>
                </c:pt>
                <c:pt idx="228">
                  <c:v>3.8218097639630111</c:v>
                </c:pt>
                <c:pt idx="229">
                  <c:v>3.8125250237367698</c:v>
                </c:pt>
                <c:pt idx="230">
                  <c:v>3.8034279757932898</c:v>
                </c:pt>
                <c:pt idx="231">
                  <c:v>3.7945175286644588</c:v>
                </c:pt>
                <c:pt idx="232">
                  <c:v>3.7857924379114687</c:v>
                </c:pt>
                <c:pt idx="233">
                  <c:v>3.7772513103286309</c:v>
                </c:pt>
                <c:pt idx="234">
                  <c:v>3.7688926085990566</c:v>
                </c:pt>
                <c:pt idx="235">
                  <c:v>3.7607146563698093</c:v>
                </c:pt>
                <c:pt idx="236">
                  <c:v>3.7527156437117641</c:v>
                </c:pt>
                <c:pt idx="237">
                  <c:v>3.7448936329275115</c:v>
                </c:pt>
                <c:pt idx="238">
                  <c:v>3.7372465646691237</c:v>
                </c:pt>
                <c:pt idx="239">
                  <c:v>3.7297722643264866</c:v>
                </c:pt>
                <c:pt idx="240">
                  <c:v>3.7224684486462136</c:v>
                </c:pt>
                <c:pt idx="241">
                  <c:v>3.7153327325408627</c:v>
                </c:pt>
                <c:pt idx="242">
                  <c:v>3.7083626360482942</c:v>
                </c:pt>
                <c:pt idx="243">
                  <c:v>3.7015555914014424</c:v>
                </c:pt>
                <c:pt idx="244">
                  <c:v>3.6949089501696335</c:v>
                </c:pt>
                <c:pt idx="245">
                  <c:v>3.6884199904336796</c:v>
                </c:pt>
                <c:pt idx="246">
                  <c:v>3.6820859239584403</c:v>
                </c:pt>
                <c:pt idx="247">
                  <c:v>3.6759039033281891</c:v>
                </c:pt>
                <c:pt idx="248">
                  <c:v>3.6698710290120662</c:v>
                </c:pt>
                <c:pt idx="249">
                  <c:v>3.6639843563289549</c:v>
                </c:pt>
                <c:pt idx="250">
                  <c:v>3.6582409022833868</c:v>
                </c:pt>
                <c:pt idx="251">
                  <c:v>3.6526376522464243</c:v>
                </c:pt>
                <c:pt idx="252">
                  <c:v>3.6471715664579234</c:v>
                </c:pt>
                <c:pt idx="253">
                  <c:v>3.641839586329052</c:v>
                </c:pt>
                <c:pt idx="254">
                  <c:v>3.636638640526459</c:v>
                </c:pt>
                <c:pt idx="255">
                  <c:v>3.6315656508219956</c:v>
                </c:pt>
                <c:pt idx="256">
                  <c:v>3.6266175376943135</c:v>
                </c:pt>
                <c:pt idx="257">
                  <c:v>3.6217912256711173</c:v>
                </c:pt>
                <c:pt idx="258">
                  <c:v>3.6170836484031241</c:v>
                </c:pt>
                <c:pt idx="259">
                  <c:v>3.6124917534630301</c:v>
                </c:pt>
                <c:pt idx="260">
                  <c:v>3.6080125068648847</c:v>
                </c:pt>
                <c:pt idx="261">
                  <c:v>3.6036428973012544</c:v>
                </c:pt>
                <c:pt idx="262">
                  <c:v>3.5993799400974149</c:v>
                </c:pt>
                <c:pt idx="263">
                  <c:v>3.5952206808835099</c:v>
                </c:pt>
                <c:pt idx="264">
                  <c:v>3.591162198987182</c:v>
                </c:pt>
                <c:pt idx="265">
                  <c:v>3.5872016105506077</c:v>
                </c:pt>
                <c:pt idx="266">
                  <c:v>3.5833360713771034</c:v>
                </c:pt>
                <c:pt idx="267">
                  <c:v>3.5795627795136422</c:v>
                </c:pt>
                <c:pt idx="268">
                  <c:v>3.5758789775765534</c:v>
                </c:pt>
                <c:pt idx="269">
                  <c:v>3.5722819548285427</c:v>
                </c:pt>
                <c:pt idx="270">
                  <c:v>3.5687690490158843</c:v>
                </c:pt>
                <c:pt idx="271">
                  <c:v>3.5653376479752028</c:v>
                </c:pt>
                <c:pt idx="272">
                  <c:v>3.5619851910197431</c:v>
                </c:pt>
                <c:pt idx="273">
                  <c:v>3.558709170115371</c:v>
                </c:pt>
                <c:pt idx="274">
                  <c:v>3.5555071308568111</c:v>
                </c:pt>
                <c:pt idx="275">
                  <c:v>3.5523766732547708</c:v>
                </c:pt>
                <c:pt idx="276">
                  <c:v>3.5493154523446826</c:v>
                </c:pt>
                <c:pt idx="277">
                  <c:v>3.546321178627788</c:v>
                </c:pt>
                <c:pt idx="278">
                  <c:v>3.543391618355213</c:v>
                </c:pt>
                <c:pt idx="279">
                  <c:v>3.540524593665543</c:v>
                </c:pt>
                <c:pt idx="280">
                  <c:v>3.5377179825862184</c:v>
                </c:pt>
                <c:pt idx="281">
                  <c:v>3.5349697189088438</c:v>
                </c:pt>
                <c:pt idx="282">
                  <c:v>3.5322777919482036</c:v>
                </c:pt>
                <c:pt idx="283">
                  <c:v>3.5296402461945053</c:v>
                </c:pt>
                <c:pt idx="284">
                  <c:v>3.5270551808679897</c:v>
                </c:pt>
                <c:pt idx="285">
                  <c:v>3.524520749384731</c:v>
                </c:pt>
                <c:pt idx="286">
                  <c:v>3.5220351587420486</c:v>
                </c:pt>
                <c:pt idx="287">
                  <c:v>3.5195966688315767</c:v>
                </c:pt>
                <c:pt idx="288">
                  <c:v>3.5172035916876361</c:v>
                </c:pt>
                <c:pt idx="289">
                  <c:v>3.5148542906781746</c:v>
                </c:pt>
                <c:pt idx="290">
                  <c:v>3.5125471796451064</c:v>
                </c:pt>
                <c:pt idx="291">
                  <c:v>3.5102807220005259</c:v>
                </c:pt>
                <c:pt idx="292">
                  <c:v>3.508053429784848</c:v>
                </c:pt>
                <c:pt idx="293">
                  <c:v>3.505863862692558</c:v>
                </c:pt>
                <c:pt idx="294">
                  <c:v>3.5037106270708733</c:v>
                </c:pt>
                <c:pt idx="295">
                  <c:v>3.5015923748962496</c:v>
                </c:pt>
                <c:pt idx="296">
                  <c:v>3.4995078027333131</c:v>
                </c:pt>
                <c:pt idx="297">
                  <c:v>3.4974556506804673</c:v>
                </c:pt>
                <c:pt idx="298">
                  <c:v>3.4954347013060625</c:v>
                </c:pt>
                <c:pt idx="299">
                  <c:v>3.4934437785787527</c:v>
                </c:pt>
                <c:pt idx="300">
                  <c:v>3.4914817467953077</c:v>
                </c:pt>
                <c:pt idx="301">
                  <c:v>3.489547509508907</c:v>
                </c:pt>
                <c:pt idx="302">
                  <c:v>3.4876400084606445</c:v>
                </c:pt>
                <c:pt idx="303">
                  <c:v>3.4857582225167265</c:v>
                </c:pt>
                <c:pt idx="304">
                  <c:v>3.4839011666136015</c:v>
                </c:pt>
                <c:pt idx="305">
                  <c:v>3.4820678907130347</c:v>
                </c:pt>
                <c:pt idx="306">
                  <c:v>3.4802574787689187</c:v>
                </c:pt>
                <c:pt idx="307">
                  <c:v>3.4784690477074243</c:v>
                </c:pt>
                <c:pt idx="308">
                  <c:v>3.476701746421889</c:v>
                </c:pt>
                <c:pt idx="309">
                  <c:v>3.4749547547836928</c:v>
                </c:pt>
                <c:pt idx="310">
                  <c:v>3.4732272826701802</c:v>
                </c:pt>
                <c:pt idx="311">
                  <c:v>3.4715185690105654</c:v>
                </c:pt>
                <c:pt idx="312">
                  <c:v>3.4698278808505858</c:v>
                </c:pt>
                <c:pt idx="313">
                  <c:v>3.4681545124365849</c:v>
                </c:pt>
                <c:pt idx="314">
                  <c:v>3.4664977843195315</c:v>
                </c:pt>
                <c:pt idx="315">
                  <c:v>3.4648570424794372</c:v>
                </c:pt>
                <c:pt idx="316">
                  <c:v>3.4632316574704705</c:v>
                </c:pt>
                <c:pt idx="317">
                  <c:v>3.4616210235870364</c:v>
                </c:pt>
                <c:pt idx="318">
                  <c:v>3.4600245580509528</c:v>
                </c:pt>
                <c:pt idx="319">
                  <c:v>3.4584417002198249</c:v>
                </c:pt>
                <c:pt idx="320">
                  <c:v>3.4568719108166226</c:v>
                </c:pt>
                <c:pt idx="321">
                  <c:v>3.4553146711804157</c:v>
                </c:pt>
                <c:pt idx="322">
                  <c:v>3.4537694825381644</c:v>
                </c:pt>
                <c:pt idx="323">
                  <c:v>3.452235865297423</c:v>
                </c:pt>
                <c:pt idx="324">
                  <c:v>3.4507133583597431</c:v>
                </c:pt>
                <c:pt idx="325">
                  <c:v>3.4492015184545712</c:v>
                </c:pt>
                <c:pt idx="326">
                  <c:v>3.4476999194933402</c:v>
                </c:pt>
                <c:pt idx="327">
                  <c:v>3.4462081519434911</c:v>
                </c:pt>
                <c:pt idx="328">
                  <c:v>3.4447258222220771</c:v>
                </c:pt>
                <c:pt idx="329">
                  <c:v>3.4432525521086133</c:v>
                </c:pt>
                <c:pt idx="330">
                  <c:v>3.4417879781768148</c:v>
                </c:pt>
                <c:pt idx="331">
                  <c:v>3.4403317512448233</c:v>
                </c:pt>
                <c:pt idx="332">
                  <c:v>3.4388835358435559</c:v>
                </c:pt>
                <c:pt idx="333">
                  <c:v>3.4374430097027444</c:v>
                </c:pt>
                <c:pt idx="334">
                  <c:v>3.4360098632542719</c:v>
                </c:pt>
                <c:pt idx="335">
                  <c:v>3.434583799152378</c:v>
                </c:pt>
                <c:pt idx="336">
                  <c:v>3.4331645318103119</c:v>
                </c:pt>
                <c:pt idx="337">
                  <c:v>3.4317517869530052</c:v>
                </c:pt>
                <c:pt idx="338">
                  <c:v>3.4303453011853469</c:v>
                </c:pt>
                <c:pt idx="339">
                  <c:v>3.4289448215756133</c:v>
                </c:pt>
                <c:pt idx="340">
                  <c:v>3.427550105253653</c:v>
                </c:pt>
                <c:pt idx="341">
                  <c:v>3.426160919023383</c:v>
                </c:pt>
                <c:pt idx="342">
                  <c:v>3.4247770389891867</c:v>
                </c:pt>
                <c:pt idx="343">
                  <c:v>3.4233982501957971</c:v>
                </c:pt>
                <c:pt idx="344">
                  <c:v>3.4220243462812556</c:v>
                </c:pt>
                <c:pt idx="345">
                  <c:v>3.4206551291425411</c:v>
                </c:pt>
                <c:pt idx="346">
                  <c:v>3.4192904086134774</c:v>
                </c:pt>
                <c:pt idx="347">
                  <c:v>3.4179300021545149</c:v>
                </c:pt>
                <c:pt idx="348">
                  <c:v>3.4165737345540235</c:v>
                </c:pt>
                <c:pt idx="349">
                  <c:v>3.4152214376407022</c:v>
                </c:pt>
                <c:pt idx="350">
                  <c:v>3.4138729500067484</c:v>
                </c:pt>
                <c:pt idx="351">
                  <c:v>3.4125281167414299</c:v>
                </c:pt>
                <c:pt idx="352">
                  <c:v>3.4111867891746934</c:v>
                </c:pt>
                <c:pt idx="353">
                  <c:v>3.4098488246304877</c:v>
                </c:pt>
                <c:pt idx="354">
                  <c:v>3.4085140861894505</c:v>
                </c:pt>
                <c:pt idx="355">
                  <c:v>3.4071824424606492</c:v>
                </c:pt>
                <c:pt idx="356">
                  <c:v>3.4058537673620366</c:v>
                </c:pt>
                <c:pt idx="357">
                  <c:v>3.4045279399093467</c:v>
                </c:pt>
                <c:pt idx="358">
                  <c:v>3.4032048440130955</c:v>
                </c:pt>
                <c:pt idx="359">
                  <c:v>3.4018843682834259</c:v>
                </c:pt>
                <c:pt idx="360">
                  <c:v>3.400566405842496</c:v>
                </c:pt>
                <c:pt idx="361">
                  <c:v>3.3992508541441486</c:v>
                </c:pt>
                <c:pt idx="362">
                  <c:v>3.397937614800588</c:v>
                </c:pt>
                <c:pt idx="363">
                  <c:v>3.3966265934158155</c:v>
                </c:pt>
                <c:pt idx="364">
                  <c:v>3.395317699425572</c:v>
                </c:pt>
                <c:pt idx="365">
                  <c:v>3.3940108459435399</c:v>
                </c:pt>
                <c:pt idx="366">
                  <c:v>3.3927059496135827</c:v>
                </c:pt>
                <c:pt idx="367">
                  <c:v>3.3914029304677946</c:v>
                </c:pt>
                <c:pt idx="368">
                  <c:v>3.3901017117901304</c:v>
                </c:pt>
                <c:pt idx="369">
                  <c:v>3.3888022199854237</c:v>
                </c:pt>
                <c:pt idx="370">
                  <c:v>3.3875043844535746</c:v>
                </c:pt>
                <c:pt idx="371">
                  <c:v>3.3862081374687198</c:v>
                </c:pt>
                <c:pt idx="372">
                  <c:v>3.3849134140631918</c:v>
                </c:pt>
                <c:pt idx="373">
                  <c:v>3.3836201519160838</c:v>
                </c:pt>
                <c:pt idx="374">
                  <c:v>3.3823282912462433</c:v>
                </c:pt>
                <c:pt idx="375">
                  <c:v>3.3810377747095339</c:v>
                </c:pt>
                <c:pt idx="376">
                  <c:v>3.3797485473001769</c:v>
                </c:pt>
                <c:pt idx="377">
                  <c:v>3.3784605562560479</c:v>
                </c:pt>
                <c:pt idx="378">
                  <c:v>3.377173750967744</c:v>
                </c:pt>
                <c:pt idx="379">
                  <c:v>3.3758880828912972</c:v>
                </c:pt>
                <c:pt idx="380">
                  <c:v>3.3746035054643801</c:v>
                </c:pt>
                <c:pt idx="381">
                  <c:v>3.3733199740258684</c:v>
                </c:pt>
                <c:pt idx="382">
                  <c:v>3.3720374457386386</c:v>
                </c:pt>
                <c:pt idx="383">
                  <c:v>3.3707558795154604</c:v>
                </c:pt>
                <c:pt idx="384">
                  <c:v>3.3694752359478706</c:v>
                </c:pt>
                <c:pt idx="385">
                  <c:v>3.3681954772379106</c:v>
                </c:pt>
                <c:pt idx="386">
                  <c:v>3.3669165671326118</c:v>
                </c:pt>
                <c:pt idx="387">
                  <c:v>3.3656384708611231</c:v>
                </c:pt>
                <c:pt idx="388">
                  <c:v>3.3643611550743717</c:v>
                </c:pt>
                <c:pt idx="389">
                  <c:v>3.3630845877871627</c:v>
                </c:pt>
                <c:pt idx="390">
                  <c:v>3.3618087383226198</c:v>
                </c:pt>
                <c:pt idx="391">
                  <c:v>3.3605335772588631</c:v>
                </c:pt>
                <c:pt idx="392">
                  <c:v>3.3592590763778558</c:v>
                </c:pt>
                <c:pt idx="393">
                  <c:v>3.3579852086163111</c:v>
                </c:pt>
                <c:pt idx="394">
                  <c:v>3.3567119480185941</c:v>
                </c:pt>
                <c:pt idx="395">
                  <c:v>3.3554392696915301</c:v>
                </c:pt>
                <c:pt idx="396">
                  <c:v>3.354167149761043</c:v>
                </c:pt>
                <c:pt idx="397">
                  <c:v>3.3528955653305577</c:v>
                </c:pt>
                <c:pt idx="398">
                  <c:v>3.3516244944410847</c:v>
                </c:pt>
                <c:pt idx="399">
                  <c:v>3.3503539160329332</c:v>
                </c:pt>
                <c:pt idx="400">
                  <c:v>3.3490838099089721</c:v>
                </c:pt>
                <c:pt idx="401">
                  <c:v>3.3478141566993873</c:v>
                </c:pt>
                <c:pt idx="402">
                  <c:v>3.3465449378278755</c:v>
                </c:pt>
                <c:pt idx="403">
                  <c:v>3.3452761354792075</c:v>
                </c:pt>
                <c:pt idx="404">
                  <c:v>3.3440077325681123</c:v>
                </c:pt>
                <c:pt idx="405">
                  <c:v>3.3427397127094327</c:v>
                </c:pt>
                <c:pt idx="406">
                  <c:v>3.3414720601894938</c:v>
                </c:pt>
                <c:pt idx="407">
                  <c:v>3.3402047599386311</c:v>
                </c:pt>
                <c:pt idx="408">
                  <c:v>3.3389377975048502</c:v>
                </c:pt>
                <c:pt idx="409">
                  <c:v>3.3376711590285524</c:v>
                </c:pt>
                <c:pt idx="410">
                  <c:v>3.3364048312182915</c:v>
                </c:pt>
                <c:pt idx="411">
                  <c:v>3.3351388013275196</c:v>
                </c:pt>
                <c:pt idx="412">
                  <c:v>3.3338730571322879</c:v>
                </c:pt>
                <c:pt idx="413">
                  <c:v>3.3326075869098446</c:v>
                </c:pt>
                <c:pt idx="414">
                  <c:v>3.3313423794181212</c:v>
                </c:pt>
                <c:pt idx="415">
                  <c:v>3.3300774238760429</c:v>
                </c:pt>
                <c:pt idx="416">
                  <c:v>3.3288127099446552</c:v>
                </c:pt>
                <c:pt idx="417">
                  <c:v>3.3275482277090109</c:v>
                </c:pt>
                <c:pt idx="418">
                  <c:v>3.3262839676608067</c:v>
                </c:pt>
                <c:pt idx="419">
                  <c:v>3.3250199206817177</c:v>
                </c:pt>
                <c:pt idx="420">
                  <c:v>3.3237560780274285</c:v>
                </c:pt>
                <c:pt idx="421">
                  <c:v>3.3224924313123019</c:v>
                </c:pt>
                <c:pt idx="422">
                  <c:v>3.3212289724946844</c:v>
                </c:pt>
                <c:pt idx="423">
                  <c:v>3.3199656938628079</c:v>
                </c:pt>
                <c:pt idx="424">
                  <c:v>3.3187025880212726</c:v>
                </c:pt>
                <c:pt idx="425">
                  <c:v>3.3174396478780741</c:v>
                </c:pt>
                <c:pt idx="426">
                  <c:v>3.3161768666321754</c:v>
                </c:pt>
                <c:pt idx="427">
                  <c:v>3.3149142377615703</c:v>
                </c:pt>
                <c:pt idx="428">
                  <c:v>3.3136517550118496</c:v>
                </c:pt>
                <c:pt idx="429">
                  <c:v>3.3123894123852313</c:v>
                </c:pt>
                <c:pt idx="430">
                  <c:v>3.3111272041300328</c:v>
                </c:pt>
                <c:pt idx="431">
                  <c:v>3.3098651247305844</c:v>
                </c:pt>
                <c:pt idx="432">
                  <c:v>3.3086031688975499</c:v>
                </c:pt>
                <c:pt idx="433">
                  <c:v>3.3073413315586446</c:v>
                </c:pt>
                <c:pt idx="434">
                  <c:v>3.3060796078497336</c:v>
                </c:pt>
                <c:pt idx="435">
                  <c:v>3.3048179931062984</c:v>
                </c:pt>
                <c:pt idx="436">
                  <c:v>3.3035564828552433</c:v>
                </c:pt>
                <c:pt idx="437">
                  <c:v>3.3022950728070501</c:v>
                </c:pt>
                <c:pt idx="438">
                  <c:v>3.301033758848245</c:v>
                </c:pt>
                <c:pt idx="439">
                  <c:v>3.2997725370341753</c:v>
                </c:pt>
                <c:pt idx="440">
                  <c:v>3.2985114035820891</c:v>
                </c:pt>
                <c:pt idx="441">
                  <c:v>3.2972503548644889</c:v>
                </c:pt>
                <c:pt idx="442">
                  <c:v>3.2959893874027655</c:v>
                </c:pt>
                <c:pt idx="443">
                  <c:v>3.2947284978610858</c:v>
                </c:pt>
                <c:pt idx="444">
                  <c:v>3.2934676830405394</c:v>
                </c:pt>
                <c:pt idx="445">
                  <c:v>3.2922069398735179</c:v>
                </c:pt>
                <c:pt idx="446">
                  <c:v>3.2909462654183272</c:v>
                </c:pt>
                <c:pt idx="447">
                  <c:v>3.2896856568540231</c:v>
                </c:pt>
                <c:pt idx="448">
                  <c:v>3.2884251114754557</c:v>
                </c:pt>
                <c:pt idx="449">
                  <c:v>3.2871646266885142</c:v>
                </c:pt>
                <c:pt idx="450">
                  <c:v>3.2859042000055778</c:v>
                </c:pt>
                <c:pt idx="451">
                  <c:v>3.2846438290411397</c:v>
                </c:pt>
                <c:pt idx="452">
                  <c:v>3.2833835115076164</c:v>
                </c:pt>
                <c:pt idx="453">
                  <c:v>3.2821232452113334</c:v>
                </c:pt>
                <c:pt idx="454">
                  <c:v>3.2808630280486684</c:v>
                </c:pt>
                <c:pt idx="455">
                  <c:v>3.2796028580023551</c:v>
                </c:pt>
                <c:pt idx="456">
                  <c:v>3.2783427331379391</c:v>
                </c:pt>
                <c:pt idx="457">
                  <c:v>3.2770826516003826</c:v>
                </c:pt>
                <c:pt idx="458">
                  <c:v>3.2758226116107991</c:v>
                </c:pt>
                <c:pt idx="459">
                  <c:v>3.2745626114633319</c:v>
                </c:pt>
                <c:pt idx="460">
                  <c:v>3.2733026495221562</c:v>
                </c:pt>
                <c:pt idx="461">
                  <c:v>3.2720427242186023</c:v>
                </c:pt>
                <c:pt idx="462">
                  <c:v>3.2707828340484015</c:v>
                </c:pt>
                <c:pt idx="463">
                  <c:v>3.2695229775690446</c:v>
                </c:pt>
                <c:pt idx="464">
                  <c:v>3.2682631533972391</c:v>
                </c:pt>
                <c:pt idx="465">
                  <c:v>3.2670033602064885</c:v>
                </c:pt>
                <c:pt idx="466">
                  <c:v>3.2657435967247519</c:v>
                </c:pt>
                <c:pt idx="467">
                  <c:v>3.2644838617322156</c:v>
                </c:pt>
                <c:pt idx="468">
                  <c:v>3.2632241540591451</c:v>
                </c:pt>
                <c:pt idx="469">
                  <c:v>3.2619644725838306</c:v>
                </c:pt>
                <c:pt idx="470">
                  <c:v>3.260704816230616</c:v>
                </c:pt>
                <c:pt idx="471">
                  <c:v>3.2594451839680083</c:v>
                </c:pt>
                <c:pt idx="472">
                  <c:v>3.2581855748068627</c:v>
                </c:pt>
                <c:pt idx="473">
                  <c:v>3.2569259877986463</c:v>
                </c:pt>
                <c:pt idx="474">
                  <c:v>3.2556664220337712</c:v>
                </c:pt>
                <c:pt idx="475">
                  <c:v>3.254406876639993</c:v>
                </c:pt>
                <c:pt idx="476">
                  <c:v>3.2531473507808819</c:v>
                </c:pt>
                <c:pt idx="477">
                  <c:v>3.2518878436543472</c:v>
                </c:pt>
                <c:pt idx="478">
                  <c:v>3.2506283544912327</c:v>
                </c:pt>
                <c:pt idx="479">
                  <c:v>3.2493688825539602</c:v>
                </c:pt>
                <c:pt idx="480">
                  <c:v>3.2481094271352369</c:v>
                </c:pt>
                <c:pt idx="481">
                  <c:v>3.2468499875568098</c:v>
                </c:pt>
                <c:pt idx="482">
                  <c:v>3.2455905631682729</c:v>
                </c:pt>
                <c:pt idx="483">
                  <c:v>3.244331153345926</c:v>
                </c:pt>
                <c:pt idx="484">
                  <c:v>3.243071757491677</c:v>
                </c:pt>
                <c:pt idx="485">
                  <c:v>3.2418123750319907</c:v>
                </c:pt>
                <c:pt idx="486">
                  <c:v>3.2405530054168796</c:v>
                </c:pt>
                <c:pt idx="487">
                  <c:v>3.2392936481189407</c:v>
                </c:pt>
                <c:pt idx="488">
                  <c:v>3.2380343026324239</c:v>
                </c:pt>
                <c:pt idx="489">
                  <c:v>3.2367749684723455</c:v>
                </c:pt>
                <c:pt idx="490">
                  <c:v>3.235515645173634</c:v>
                </c:pt>
                <c:pt idx="491">
                  <c:v>3.2342563322903146</c:v>
                </c:pt>
                <c:pt idx="492">
                  <c:v>3.2329970293947241</c:v>
                </c:pt>
                <c:pt idx="493">
                  <c:v>3.2317377360767585</c:v>
                </c:pt>
                <c:pt idx="494">
                  <c:v>3.230478451943152</c:v>
                </c:pt>
                <c:pt idx="495">
                  <c:v>3.2292191766167875</c:v>
                </c:pt>
                <c:pt idx="496">
                  <c:v>3.2279599097360308</c:v>
                </c:pt>
                <c:pt idx="497">
                  <c:v>3.2267006509540987</c:v>
                </c:pt>
                <c:pt idx="498">
                  <c:v>3.2254413999384459</c:v>
                </c:pt>
                <c:pt idx="499">
                  <c:v>3.2241821563701789</c:v>
                </c:pt>
                <c:pt idx="500">
                  <c:v>3.2229229199435032</c:v>
                </c:pt>
                <c:pt idx="501">
                  <c:v>3.2216636903651752</c:v>
                </c:pt>
                <c:pt idx="502">
                  <c:v>3.2204044673539949</c:v>
                </c:pt>
                <c:pt idx="503">
                  <c:v>3.2191452506403078</c:v>
                </c:pt>
                <c:pt idx="504">
                  <c:v>3.2178860399655314</c:v>
                </c:pt>
                <c:pt idx="505">
                  <c:v>3.2166268350817022</c:v>
                </c:pt>
                <c:pt idx="506">
                  <c:v>3.2153676357510346</c:v>
                </c:pt>
                <c:pt idx="507">
                  <c:v>3.2141084417455108</c:v>
                </c:pt>
                <c:pt idx="508">
                  <c:v>3.2128492528464729</c:v>
                </c:pt>
                <c:pt idx="509">
                  <c:v>3.2115900688442425</c:v>
                </c:pt>
                <c:pt idx="510">
                  <c:v>3.21033088953775</c:v>
                </c:pt>
                <c:pt idx="511">
                  <c:v>3.2090717147341818</c:v>
                </c:pt>
                <c:pt idx="512">
                  <c:v>3.2078125442486423</c:v>
                </c:pt>
                <c:pt idx="513">
                  <c:v>3.2065533779038278</c:v>
                </c:pt>
                <c:pt idx="514">
                  <c:v>3.2052942155297135</c:v>
                </c:pt>
                <c:pt idx="515">
                  <c:v>3.2040350569632574</c:v>
                </c:pt>
                <c:pt idx="516">
                  <c:v>3.2027759020481117</c:v>
                </c:pt>
                <c:pt idx="517">
                  <c:v>3.2015167506343483</c:v>
                </c:pt>
                <c:pt idx="518">
                  <c:v>3.200257602578195</c:v>
                </c:pt>
                <c:pt idx="519">
                  <c:v>3.1989984577417845</c:v>
                </c:pt>
                <c:pt idx="520">
                  <c:v>3.1977393159929077</c:v>
                </c:pt>
                <c:pt idx="521">
                  <c:v>3.1964801772047879</c:v>
                </c:pt>
                <c:pt idx="522">
                  <c:v>3.1952210412558504</c:v>
                </c:pt>
                <c:pt idx="523">
                  <c:v>3.1939619080295145</c:v>
                </c:pt>
                <c:pt idx="524">
                  <c:v>3.1927027774139862</c:v>
                </c:pt>
                <c:pt idx="525">
                  <c:v>3.1914436493020624</c:v>
                </c:pt>
                <c:pt idx="526">
                  <c:v>3.1901845235909398</c:v>
                </c:pt>
                <c:pt idx="527">
                  <c:v>3.1889254001820388</c:v>
                </c:pt>
                <c:pt idx="528">
                  <c:v>3.1876662789808261</c:v>
                </c:pt>
                <c:pt idx="529">
                  <c:v>3.1864071598966506</c:v>
                </c:pt>
                <c:pt idx="530">
                  <c:v>3.1851480428425836</c:v>
                </c:pt>
                <c:pt idx="531">
                  <c:v>3.1838889277352651</c:v>
                </c:pt>
                <c:pt idx="532">
                  <c:v>3.1826298144947591</c:v>
                </c:pt>
                <c:pt idx="533">
                  <c:v>3.1813707030444105</c:v>
                </c:pt>
                <c:pt idx="534">
                  <c:v>3.1801115933107136</c:v>
                </c:pt>
                <c:pt idx="535">
                  <c:v>3.1788524852231799</c:v>
                </c:pt>
                <c:pt idx="536">
                  <c:v>3.1775933787142137</c:v>
                </c:pt>
                <c:pt idx="537">
                  <c:v>3.1763342737189975</c:v>
                </c:pt>
                <c:pt idx="538">
                  <c:v>3.1750751701753748</c:v>
                </c:pt>
                <c:pt idx="539">
                  <c:v>3.1738160680237399</c:v>
                </c:pt>
                <c:pt idx="540">
                  <c:v>3.1725569672069351</c:v>
                </c:pt>
                <c:pt idx="541">
                  <c:v>3.1712978676701509</c:v>
                </c:pt>
                <c:pt idx="542">
                  <c:v>3.1700387693608274</c:v>
                </c:pt>
                <c:pt idx="543">
                  <c:v>3.1687796722285633</c:v>
                </c:pt>
                <c:pt idx="544">
                  <c:v>3.1675205762250256</c:v>
                </c:pt>
                <c:pt idx="545">
                  <c:v>3.1662614813038674</c:v>
                </c:pt>
                <c:pt idx="546">
                  <c:v>3.1650023874206443</c:v>
                </c:pt>
                <c:pt idx="547">
                  <c:v>3.1637432945327371</c:v>
                </c:pt>
                <c:pt idx="548">
                  <c:v>3.1624842025992761</c:v>
                </c:pt>
                <c:pt idx="549">
                  <c:v>3.1612251115810697</c:v>
                </c:pt>
                <c:pt idx="550">
                  <c:v>3.1599660214405372</c:v>
                </c:pt>
                <c:pt idx="551">
                  <c:v>3.1587069321416399</c:v>
                </c:pt>
                <c:pt idx="552">
                  <c:v>3.157447843649817</c:v>
                </c:pt>
                <c:pt idx="553">
                  <c:v>3.1561887559319297</c:v>
                </c:pt>
                <c:pt idx="554">
                  <c:v>3.1549296689561999</c:v>
                </c:pt>
                <c:pt idx="555">
                  <c:v>3.1536705826921523</c:v>
                </c:pt>
                <c:pt idx="556">
                  <c:v>3.1524114971105632</c:v>
                </c:pt>
                <c:pt idx="557">
                  <c:v>3.1511524121834107</c:v>
                </c:pt>
                <c:pt idx="558">
                  <c:v>3.1498933278838228</c:v>
                </c:pt>
                <c:pt idx="559">
                  <c:v>3.1486342441860291</c:v>
                </c:pt>
                <c:pt idx="560">
                  <c:v>3.1473751610653204</c:v>
                </c:pt>
                <c:pt idx="561">
                  <c:v>3.1461160784980002</c:v>
                </c:pt>
                <c:pt idx="562">
                  <c:v>3.1448569964613453</c:v>
                </c:pt>
                <c:pt idx="563">
                  <c:v>3.143597914933566</c:v>
                </c:pt>
                <c:pt idx="564">
                  <c:v>3.1423388338937661</c:v>
                </c:pt>
                <c:pt idx="565">
                  <c:v>3.1410797533219084</c:v>
                </c:pt>
                <c:pt idx="566">
                  <c:v>3.1398206731987797</c:v>
                </c:pt>
                <c:pt idx="567">
                  <c:v>3.138561593505953</c:v>
                </c:pt>
                <c:pt idx="568">
                  <c:v>3.1373025142257598</c:v>
                </c:pt>
                <c:pt idx="569">
                  <c:v>3.1360434353412563</c:v>
                </c:pt>
                <c:pt idx="570">
                  <c:v>3.1347843568361959</c:v>
                </c:pt>
                <c:pt idx="571">
                  <c:v>3.1335252786949965</c:v>
                </c:pt>
                <c:pt idx="572">
                  <c:v>3.1322662009027189</c:v>
                </c:pt>
                <c:pt idx="573">
                  <c:v>3.1310071234450341</c:v>
                </c:pt>
                <c:pt idx="574">
                  <c:v>3.1297480463082037</c:v>
                </c:pt>
                <c:pt idx="575">
                  <c:v>3.1284889694790543</c:v>
                </c:pt>
                <c:pt idx="576">
                  <c:v>3.1272298929449498</c:v>
                </c:pt>
                <c:pt idx="577">
                  <c:v>3.1259708166937763</c:v>
                </c:pt>
                <c:pt idx="578">
                  <c:v>3.1247117407139164</c:v>
                </c:pt>
                <c:pt idx="579">
                  <c:v>3.123452664994228</c:v>
                </c:pt>
                <c:pt idx="580">
                  <c:v>3.1221935895240298</c:v>
                </c:pt>
                <c:pt idx="581">
                  <c:v>3.1209345142930767</c:v>
                </c:pt>
                <c:pt idx="582">
                  <c:v>3.1196754392915436</c:v>
                </c:pt>
                <c:pt idx="583">
                  <c:v>3.1184163645100123</c:v>
                </c:pt>
                <c:pt idx="584">
                  <c:v>3.1171572899394473</c:v>
                </c:pt>
                <c:pt idx="585">
                  <c:v>3.1158982155711872</c:v>
                </c:pt>
                <c:pt idx="586">
                  <c:v>3.1146391413969239</c:v>
                </c:pt>
                <c:pt idx="587">
                  <c:v>3.1133800674086931</c:v>
                </c:pt>
                <c:pt idx="588">
                  <c:v>3.1121209935988539</c:v>
                </c:pt>
                <c:pt idx="589">
                  <c:v>3.1108619199600831</c:v>
                </c:pt>
                <c:pt idx="590">
                  <c:v>3.1096028464853553</c:v>
                </c:pt>
                <c:pt idx="591">
                  <c:v>3.1083437731679346</c:v>
                </c:pt>
                <c:pt idx="592">
                  <c:v>3.1070847000013622</c:v>
                </c:pt>
                <c:pt idx="593">
                  <c:v>3.1058256269794429</c:v>
                </c:pt>
                <c:pt idx="594">
                  <c:v>3.1045665540962384</c:v>
                </c:pt>
                <c:pt idx="595">
                  <c:v>3.1033074813460519</c:v>
                </c:pt>
                <c:pt idx="596">
                  <c:v>3.1020484087234221</c:v>
                </c:pt>
                <c:pt idx="597">
                  <c:v>3.1007893362231114</c:v>
                </c:pt>
                <c:pt idx="598">
                  <c:v>3.0995302638400961</c:v>
                </c:pt>
                <c:pt idx="599">
                  <c:v>3.0982711915695607</c:v>
                </c:pt>
                <c:pt idx="600">
                  <c:v>3.0970121194068865</c:v>
                </c:pt>
                <c:pt idx="601">
                  <c:v>3.0957530473476442</c:v>
                </c:pt>
                <c:pt idx="602">
                  <c:v>3.0944939753875866</c:v>
                </c:pt>
                <c:pt idx="603">
                  <c:v>3.0932349035226414</c:v>
                </c:pt>
                <c:pt idx="604">
                  <c:v>3.0919758317489032</c:v>
                </c:pt>
                <c:pt idx="605">
                  <c:v>3.0907167600626257</c:v>
                </c:pt>
                <c:pt idx="606">
                  <c:v>3.0894576884602198</c:v>
                </c:pt>
                <c:pt idx="607">
                  <c:v>3.0881986169382394</c:v>
                </c:pt>
                <c:pt idx="608">
                  <c:v>3.0869395454933839</c:v>
                </c:pt>
                <c:pt idx="609">
                  <c:v>3.0856804741224853</c:v>
                </c:pt>
                <c:pt idx="610">
                  <c:v>3.0844214028225068</c:v>
                </c:pt>
                <c:pt idx="611">
                  <c:v>3.0831623315905361</c:v>
                </c:pt>
                <c:pt idx="612">
                  <c:v>3.0819032604237817</c:v>
                </c:pt>
                <c:pt idx="613">
                  <c:v>3.0806441893195649</c:v>
                </c:pt>
                <c:pt idx="614">
                  <c:v>3.0793851182753178</c:v>
                </c:pt>
                <c:pt idx="615">
                  <c:v>3.0781260472885785</c:v>
                </c:pt>
                <c:pt idx="616">
                  <c:v>3.0768669763569854</c:v>
                </c:pt>
                <c:pt idx="617">
                  <c:v>3.0756079054782735</c:v>
                </c:pt>
                <c:pt idx="618">
                  <c:v>3.0743488346502721</c:v>
                </c:pt>
                <c:pt idx="619">
                  <c:v>3.0730897638708985</c:v>
                </c:pt>
                <c:pt idx="620">
                  <c:v>3.071830693138156</c:v>
                </c:pt>
                <c:pt idx="621">
                  <c:v>3.0705716224501298</c:v>
                </c:pt>
                <c:pt idx="622">
                  <c:v>3.0693125518049849</c:v>
                </c:pt>
                <c:pt idx="623">
                  <c:v>3.068053481200959</c:v>
                </c:pt>
                <c:pt idx="624">
                  <c:v>3.0667944106363638</c:v>
                </c:pt>
                <c:pt idx="625">
                  <c:v>3.065535340109582</c:v>
                </c:pt>
                <c:pt idx="626">
                  <c:v>3.0642762696190582</c:v>
                </c:pt>
                <c:pt idx="627">
                  <c:v>3.0630171991633057</c:v>
                </c:pt>
                <c:pt idx="628">
                  <c:v>3.0617581287408955</c:v>
                </c:pt>
                <c:pt idx="629">
                  <c:v>3.0604990583504597</c:v>
                </c:pt>
                <c:pt idx="630">
                  <c:v>3.0592399879906838</c:v>
                </c:pt>
                <c:pt idx="631">
                  <c:v>3.0579809176603101</c:v>
                </c:pt>
                <c:pt idx="632">
                  <c:v>3.0567218473581308</c:v>
                </c:pt>
                <c:pt idx="633">
                  <c:v>3.0554627770829885</c:v>
                </c:pt>
                <c:pt idx="634">
                  <c:v>3.0542037068337731</c:v>
                </c:pt>
                <c:pt idx="635">
                  <c:v>3.0529446366094195</c:v>
                </c:pt>
                <c:pt idx="636">
                  <c:v>3.0516855664089064</c:v>
                </c:pt>
                <c:pt idx="637">
                  <c:v>3.0504264962312559</c:v>
                </c:pt>
                <c:pt idx="638">
                  <c:v>3.0491674260755293</c:v>
                </c:pt>
                <c:pt idx="639">
                  <c:v>3.0479083559408249</c:v>
                </c:pt>
                <c:pt idx="640">
                  <c:v>3.0466492858262813</c:v>
                </c:pt>
                <c:pt idx="641">
                  <c:v>3.0453902157310697</c:v>
                </c:pt>
                <c:pt idx="642">
                  <c:v>3.0441311456543954</c:v>
                </c:pt>
                <c:pt idx="643">
                  <c:v>3.0428720755954997</c:v>
                </c:pt>
                <c:pt idx="644">
                  <c:v>3.0416130055536499</c:v>
                </c:pt>
                <c:pt idx="645">
                  <c:v>3.0403539355281479</c:v>
                </c:pt>
                <c:pt idx="646">
                  <c:v>3.0390948655183223</c:v>
                </c:pt>
                <c:pt idx="647">
                  <c:v>3.0378357955235282</c:v>
                </c:pt>
                <c:pt idx="648">
                  <c:v>3.0365767255431493</c:v>
                </c:pt>
                <c:pt idx="649">
                  <c:v>3.0353176555765939</c:v>
                </c:pt>
                <c:pt idx="650">
                  <c:v>3.0340585856232929</c:v>
                </c:pt>
                <c:pt idx="651">
                  <c:v>3.0327995156827043</c:v>
                </c:pt>
                <c:pt idx="652">
                  <c:v>3.0315404457543043</c:v>
                </c:pt>
                <c:pt idx="653">
                  <c:v>3.0302813758375926</c:v>
                </c:pt>
                <c:pt idx="654">
                  <c:v>3.0290223059320907</c:v>
                </c:pt>
                <c:pt idx="655">
                  <c:v>3.0277632360373365</c:v>
                </c:pt>
                <c:pt idx="656">
                  <c:v>3.0265041661528898</c:v>
                </c:pt>
                <c:pt idx="657">
                  <c:v>3.0252450962783275</c:v>
                </c:pt>
                <c:pt idx="658">
                  <c:v>3.023986026413243</c:v>
                </c:pt>
                <c:pt idx="659">
                  <c:v>3.0227269565572472</c:v>
                </c:pt>
                <c:pt idx="660">
                  <c:v>3.0214678867099671</c:v>
                </c:pt>
                <c:pt idx="661">
                  <c:v>3.0202088168710448</c:v>
                </c:pt>
                <c:pt idx="662">
                  <c:v>3.0189497470401365</c:v>
                </c:pt>
                <c:pt idx="663">
                  <c:v>3.0176906772169145</c:v>
                </c:pt>
                <c:pt idx="664">
                  <c:v>3.0164316074010626</c:v>
                </c:pt>
                <c:pt idx="665">
                  <c:v>3.0151725375922771</c:v>
                </c:pt>
                <c:pt idx="666">
                  <c:v>3.0139134677902693</c:v>
                </c:pt>
                <c:pt idx="667">
                  <c:v>3.0126543979947611</c:v>
                </c:pt>
                <c:pt idx="668">
                  <c:v>3.0113953282054835</c:v>
                </c:pt>
                <c:pt idx="669">
                  <c:v>3.0101362584221834</c:v>
                </c:pt>
                <c:pt idx="670">
                  <c:v>3.0088771886446128</c:v>
                </c:pt>
                <c:pt idx="671">
                  <c:v>3.0076181188725384</c:v>
                </c:pt>
                <c:pt idx="672">
                  <c:v>3.0063590491057335</c:v>
                </c:pt>
                <c:pt idx="673">
                  <c:v>3.0050999793439814</c:v>
                </c:pt>
                <c:pt idx="674">
                  <c:v>3.0038409095870753</c:v>
                </c:pt>
                <c:pt idx="675">
                  <c:v>3.002581839834817</c:v>
                </c:pt>
                <c:pt idx="676">
                  <c:v>3.0013227700870138</c:v>
                </c:pt>
                <c:pt idx="677">
                  <c:v>3.0000637003434845</c:v>
                </c:pt>
                <c:pt idx="678">
                  <c:v>2.9988046306040514</c:v>
                </c:pt>
                <c:pt idx="679">
                  <c:v>2.9975455608685495</c:v>
                </c:pt>
                <c:pt idx="680">
                  <c:v>2.9962864911368143</c:v>
                </c:pt>
                <c:pt idx="681">
                  <c:v>2.9950274214086932</c:v>
                </c:pt>
                <c:pt idx="682">
                  <c:v>2.9937683516840368</c:v>
                </c:pt>
                <c:pt idx="683">
                  <c:v>2.992509281962703</c:v>
                </c:pt>
                <c:pt idx="684">
                  <c:v>2.9912502122445552</c:v>
                </c:pt>
                <c:pt idx="685">
                  <c:v>2.9899911425294627</c:v>
                </c:pt>
                <c:pt idx="686">
                  <c:v>2.9887320728173004</c:v>
                </c:pt>
                <c:pt idx="687">
                  <c:v>2.9874730031079482</c:v>
                </c:pt>
                <c:pt idx="688">
                  <c:v>2.9862139334012889</c:v>
                </c:pt>
                <c:pt idx="689">
                  <c:v>2.9849548636972143</c:v>
                </c:pt>
                <c:pt idx="690">
                  <c:v>2.9836957939956177</c:v>
                </c:pt>
                <c:pt idx="691">
                  <c:v>2.9824367242963961</c:v>
                </c:pt>
                <c:pt idx="692">
                  <c:v>2.9811776545994526</c:v>
                </c:pt>
                <c:pt idx="693">
                  <c:v>2.9799185849046941</c:v>
                </c:pt>
                <c:pt idx="694">
                  <c:v>2.9786595152120308</c:v>
                </c:pt>
                <c:pt idx="695">
                  <c:v>2.9774004455213765</c:v>
                </c:pt>
                <c:pt idx="696">
                  <c:v>2.9761413758326478</c:v>
                </c:pt>
                <c:pt idx="697">
                  <c:v>2.9748823061457674</c:v>
                </c:pt>
                <c:pt idx="698">
                  <c:v>2.9736232364606581</c:v>
                </c:pt>
                <c:pt idx="699">
                  <c:v>2.9723641667772478</c:v>
                </c:pt>
                <c:pt idx="700">
                  <c:v>2.9711050970954664</c:v>
                </c:pt>
                <c:pt idx="701">
                  <c:v>2.9698460274152474</c:v>
                </c:pt>
                <c:pt idx="702">
                  <c:v>2.9685869577365258</c:v>
                </c:pt>
                <c:pt idx="703">
                  <c:v>2.9673278880592413</c:v>
                </c:pt>
                <c:pt idx="704">
                  <c:v>2.9660688183833344</c:v>
                </c:pt>
                <c:pt idx="705">
                  <c:v>2.9648097487087481</c:v>
                </c:pt>
                <c:pt idx="706">
                  <c:v>2.9635506790354285</c:v>
                </c:pt>
                <c:pt idx="707">
                  <c:v>2.9622916093633229</c:v>
                </c:pt>
                <c:pt idx="708">
                  <c:v>2.9610325396923827</c:v>
                </c:pt>
                <c:pt idx="709">
                  <c:v>2.9597734700225597</c:v>
                </c:pt>
                <c:pt idx="710">
                  <c:v>2.958514400353808</c:v>
                </c:pt>
                <c:pt idx="711">
                  <c:v>2.9572553306860829</c:v>
                </c:pt>
                <c:pt idx="712">
                  <c:v>2.9559962610193429</c:v>
                </c:pt>
                <c:pt idx="713">
                  <c:v>2.954737191353547</c:v>
                </c:pt>
                <c:pt idx="714">
                  <c:v>2.953478121688657</c:v>
                </c:pt>
                <c:pt idx="715">
                  <c:v>2.9522190520246356</c:v>
                </c:pt>
                <c:pt idx="716">
                  <c:v>2.9509599823614474</c:v>
                </c:pt>
                <c:pt idx="717">
                  <c:v>2.9497009126990577</c:v>
                </c:pt>
                <c:pt idx="718">
                  <c:v>2.9484418430374335</c:v>
                </c:pt>
                <c:pt idx="719">
                  <c:v>2.9471827733765448</c:v>
                </c:pt>
                <c:pt idx="720">
                  <c:v>2.9459237037163595</c:v>
                </c:pt>
                <c:pt idx="721">
                  <c:v>2.9446646340568492</c:v>
                </c:pt>
                <c:pt idx="722">
                  <c:v>2.9434055643979873</c:v>
                </c:pt>
                <c:pt idx="723">
                  <c:v>2.9421464947397462</c:v>
                </c:pt>
                <c:pt idx="724">
                  <c:v>2.9408874250821002</c:v>
                </c:pt>
                <c:pt idx="725">
                  <c:v>2.9396283554250262</c:v>
                </c:pt>
                <c:pt idx="726">
                  <c:v>2.9383692857684993</c:v>
                </c:pt>
                <c:pt idx="727">
                  <c:v>2.9371102161124973</c:v>
                </c:pt>
                <c:pt idx="728">
                  <c:v>2.935851146456999</c:v>
                </c:pt>
                <c:pt idx="729">
                  <c:v>2.9345920768019838</c:v>
                </c:pt>
                <c:pt idx="730">
                  <c:v>2.9333330071474313</c:v>
                </c:pt>
                <c:pt idx="731">
                  <c:v>2.9320739374933229</c:v>
                </c:pt>
                <c:pt idx="732">
                  <c:v>2.9308148678396408</c:v>
                </c:pt>
                <c:pt idx="733">
                  <c:v>2.9295557981863665</c:v>
                </c:pt>
                <c:pt idx="734">
                  <c:v>2.9282967285334838</c:v>
                </c:pt>
                <c:pt idx="735">
                  <c:v>2.9270376588809768</c:v>
                </c:pt>
                <c:pt idx="736">
                  <c:v>2.9257785892288304</c:v>
                </c:pt>
                <c:pt idx="737">
                  <c:v>2.9245195195770286</c:v>
                </c:pt>
                <c:pt idx="738">
                  <c:v>2.9232604499255581</c:v>
                </c:pt>
                <c:pt idx="739">
                  <c:v>2.9220013802744047</c:v>
                </c:pt>
                <c:pt idx="740">
                  <c:v>2.9207423106235559</c:v>
                </c:pt>
                <c:pt idx="741">
                  <c:v>2.9194832409729994</c:v>
                </c:pt>
                <c:pt idx="742">
                  <c:v>2.9182241713227235</c:v>
                </c:pt>
                <c:pt idx="743">
                  <c:v>2.9169651016727149</c:v>
                </c:pt>
                <c:pt idx="744">
                  <c:v>2.9157060320229649</c:v>
                </c:pt>
                <c:pt idx="745">
                  <c:v>2.9144469623734608</c:v>
                </c:pt>
                <c:pt idx="746">
                  <c:v>2.9131878927241939</c:v>
                </c:pt>
                <c:pt idx="747">
                  <c:v>2.9119288230751534</c:v>
                </c:pt>
                <c:pt idx="748">
                  <c:v>2.9106697534263315</c:v>
                </c:pt>
                <c:pt idx="749">
                  <c:v>2.9094106837777183</c:v>
                </c:pt>
                <c:pt idx="750">
                  <c:v>2.9081516141293049</c:v>
                </c:pt>
                <c:pt idx="751">
                  <c:v>2.9068925444810834</c:v>
                </c:pt>
                <c:pt idx="752">
                  <c:v>2.9056334748330457</c:v>
                </c:pt>
                <c:pt idx="753">
                  <c:v>2.9043744051851856</c:v>
                </c:pt>
                <c:pt idx="754">
                  <c:v>2.9031153355374943</c:v>
                </c:pt>
                <c:pt idx="755">
                  <c:v>2.9018562658899647</c:v>
                </c:pt>
                <c:pt idx="756">
                  <c:v>2.9005971962425914</c:v>
                </c:pt>
                <c:pt idx="757">
                  <c:v>2.8993381265953673</c:v>
                </c:pt>
                <c:pt idx="758">
                  <c:v>2.8980790569482862</c:v>
                </c:pt>
                <c:pt idx="759">
                  <c:v>2.8968199873013427</c:v>
                </c:pt>
                <c:pt idx="760">
                  <c:v>2.8955609176545307</c:v>
                </c:pt>
                <c:pt idx="761">
                  <c:v>2.8943018480078448</c:v>
                </c:pt>
                <c:pt idx="762">
                  <c:v>2.8930427783612798</c:v>
                </c:pt>
                <c:pt idx="763">
                  <c:v>2.891783708714831</c:v>
                </c:pt>
                <c:pt idx="764">
                  <c:v>2.8905246390684933</c:v>
                </c:pt>
                <c:pt idx="765">
                  <c:v>2.8892655694222631</c:v>
                </c:pt>
                <c:pt idx="766">
                  <c:v>2.888006499776135</c:v>
                </c:pt>
                <c:pt idx="767">
                  <c:v>2.8867474301301046</c:v>
                </c:pt>
                <c:pt idx="768">
                  <c:v>2.8854883604841683</c:v>
                </c:pt>
                <c:pt idx="769">
                  <c:v>2.8842292908383227</c:v>
                </c:pt>
                <c:pt idx="770">
                  <c:v>2.8829702211925632</c:v>
                </c:pt>
                <c:pt idx="771">
                  <c:v>2.8817111515468872</c:v>
                </c:pt>
                <c:pt idx="772">
                  <c:v>2.8804520819012902</c:v>
                </c:pt>
                <c:pt idx="773">
                  <c:v>2.8791930122557696</c:v>
                </c:pt>
                <c:pt idx="774">
                  <c:v>2.8779339426103228</c:v>
                </c:pt>
                <c:pt idx="775">
                  <c:v>2.8766748729649461</c:v>
                </c:pt>
                <c:pt idx="776">
                  <c:v>2.875415803319636</c:v>
                </c:pt>
                <c:pt idx="777">
                  <c:v>2.8741567336743907</c:v>
                </c:pt>
                <c:pt idx="778">
                  <c:v>2.8728976640292077</c:v>
                </c:pt>
                <c:pt idx="779">
                  <c:v>2.8716385943840841</c:v>
                </c:pt>
                <c:pt idx="780">
                  <c:v>2.8703795247390174</c:v>
                </c:pt>
                <c:pt idx="781">
                  <c:v>2.8691204550940048</c:v>
                </c:pt>
                <c:pt idx="782">
                  <c:v>2.8678613854490447</c:v>
                </c:pt>
                <c:pt idx="783">
                  <c:v>2.8666023158041343</c:v>
                </c:pt>
                <c:pt idx="784">
                  <c:v>2.8653432461592727</c:v>
                </c:pt>
                <c:pt idx="785">
                  <c:v>2.8640841765144573</c:v>
                </c:pt>
                <c:pt idx="786">
                  <c:v>2.8628251068696855</c:v>
                </c:pt>
                <c:pt idx="787">
                  <c:v>2.8615660372249563</c:v>
                </c:pt>
                <c:pt idx="788">
                  <c:v>2.8603069675802679</c:v>
                </c:pt>
                <c:pt idx="789">
                  <c:v>2.8590478979356195</c:v>
                </c:pt>
                <c:pt idx="790">
                  <c:v>2.8577888282910076</c:v>
                </c:pt>
                <c:pt idx="791">
                  <c:v>2.8565297586464311</c:v>
                </c:pt>
                <c:pt idx="792">
                  <c:v>2.8552706890018893</c:v>
                </c:pt>
                <c:pt idx="793">
                  <c:v>2.8540116193573812</c:v>
                </c:pt>
                <c:pt idx="794">
                  <c:v>2.8527525497129043</c:v>
                </c:pt>
                <c:pt idx="795">
                  <c:v>2.8514934800684575</c:v>
                </c:pt>
                <c:pt idx="796">
                  <c:v>2.85023441042404</c:v>
                </c:pt>
                <c:pt idx="797">
                  <c:v>2.848975340779651</c:v>
                </c:pt>
                <c:pt idx="798">
                  <c:v>2.8477162711352877</c:v>
                </c:pt>
                <c:pt idx="799">
                  <c:v>2.8464572014909502</c:v>
                </c:pt>
                <c:pt idx="800">
                  <c:v>2.8451981318466384</c:v>
                </c:pt>
                <c:pt idx="801">
                  <c:v>2.8439390622023488</c:v>
                </c:pt>
                <c:pt idx="802">
                  <c:v>2.8426799925580823</c:v>
                </c:pt>
                <c:pt idx="803">
                  <c:v>2.8414209229138381</c:v>
                </c:pt>
                <c:pt idx="804">
                  <c:v>2.8401618532696142</c:v>
                </c:pt>
                <c:pt idx="805">
                  <c:v>2.8389027836254099</c:v>
                </c:pt>
                <c:pt idx="806">
                  <c:v>2.8376437139812252</c:v>
                </c:pt>
                <c:pt idx="807">
                  <c:v>2.8363846443370591</c:v>
                </c:pt>
                <c:pt idx="808">
                  <c:v>2.8351255746929107</c:v>
                </c:pt>
                <c:pt idx="809">
                  <c:v>2.8338665050487784</c:v>
                </c:pt>
                <c:pt idx="810">
                  <c:v>2.8326074354046629</c:v>
                </c:pt>
                <c:pt idx="811">
                  <c:v>2.8313483657605625</c:v>
                </c:pt>
                <c:pt idx="812">
                  <c:v>2.8300892961164772</c:v>
                </c:pt>
                <c:pt idx="813">
                  <c:v>2.8288302264724052</c:v>
                </c:pt>
                <c:pt idx="814">
                  <c:v>2.8275711568283484</c:v>
                </c:pt>
                <c:pt idx="815">
                  <c:v>2.8263120871843039</c:v>
                </c:pt>
                <c:pt idx="816">
                  <c:v>2.8250530175402719</c:v>
                </c:pt>
                <c:pt idx="817">
                  <c:v>2.8237939478962524</c:v>
                </c:pt>
                <c:pt idx="818">
                  <c:v>2.8225348782522444</c:v>
                </c:pt>
                <c:pt idx="819">
                  <c:v>2.821275808608247</c:v>
                </c:pt>
                <c:pt idx="820">
                  <c:v>2.8200167389642612</c:v>
                </c:pt>
                <c:pt idx="821">
                  <c:v>2.8187576693202843</c:v>
                </c:pt>
                <c:pt idx="822">
                  <c:v>2.817498599676318</c:v>
                </c:pt>
                <c:pt idx="823">
                  <c:v>2.8162395300323615</c:v>
                </c:pt>
                <c:pt idx="824">
                  <c:v>2.814980460388413</c:v>
                </c:pt>
                <c:pt idx="825">
                  <c:v>2.8137213907444742</c:v>
                </c:pt>
                <c:pt idx="826">
                  <c:v>2.8124623211005426</c:v>
                </c:pt>
                <c:pt idx="827">
                  <c:v>2.8112032514566199</c:v>
                </c:pt>
                <c:pt idx="828">
                  <c:v>2.8099441818127042</c:v>
                </c:pt>
                <c:pt idx="829">
                  <c:v>2.8086851121687957</c:v>
                </c:pt>
                <c:pt idx="830">
                  <c:v>2.8074260425248942</c:v>
                </c:pt>
                <c:pt idx="831">
                  <c:v>2.806166972880999</c:v>
                </c:pt>
                <c:pt idx="832">
                  <c:v>2.8049079032371109</c:v>
                </c:pt>
                <c:pt idx="833">
                  <c:v>2.803648833593229</c:v>
                </c:pt>
                <c:pt idx="834">
                  <c:v>2.8023897639493534</c:v>
                </c:pt>
                <c:pt idx="835">
                  <c:v>2.801130694305483</c:v>
                </c:pt>
                <c:pt idx="836">
                  <c:v>2.799871624661618</c:v>
                </c:pt>
                <c:pt idx="837">
                  <c:v>2.7986125550177583</c:v>
                </c:pt>
                <c:pt idx="838">
                  <c:v>2.797353485373903</c:v>
                </c:pt>
                <c:pt idx="839">
                  <c:v>2.7960944157300531</c:v>
                </c:pt>
                <c:pt idx="840">
                  <c:v>2.7948353460862077</c:v>
                </c:pt>
                <c:pt idx="841">
                  <c:v>2.7935762764423666</c:v>
                </c:pt>
                <c:pt idx="842">
                  <c:v>2.79231720679853</c:v>
                </c:pt>
                <c:pt idx="843">
                  <c:v>2.7910581371546979</c:v>
                </c:pt>
                <c:pt idx="844">
                  <c:v>2.7897990675108684</c:v>
                </c:pt>
                <c:pt idx="845">
                  <c:v>2.7885399978670433</c:v>
                </c:pt>
                <c:pt idx="846">
                  <c:v>2.7872809282232218</c:v>
                </c:pt>
                <c:pt idx="847">
                  <c:v>2.7860218585794039</c:v>
                </c:pt>
                <c:pt idx="848">
                  <c:v>2.7847627889355895</c:v>
                </c:pt>
                <c:pt idx="849">
                  <c:v>2.7835037192917778</c:v>
                </c:pt>
                <c:pt idx="850">
                  <c:v>2.7822446496479687</c:v>
                </c:pt>
                <c:pt idx="851">
                  <c:v>2.7809855800041632</c:v>
                </c:pt>
                <c:pt idx="852">
                  <c:v>2.7797265103603603</c:v>
                </c:pt>
                <c:pt idx="853">
                  <c:v>2.7784674407165602</c:v>
                </c:pt>
                <c:pt idx="854">
                  <c:v>2.7772083710727626</c:v>
                </c:pt>
                <c:pt idx="855">
                  <c:v>2.7759493014289669</c:v>
                </c:pt>
                <c:pt idx="856">
                  <c:v>2.7746902317851738</c:v>
                </c:pt>
                <c:pt idx="857">
                  <c:v>2.7734311621413834</c:v>
                </c:pt>
                <c:pt idx="858">
                  <c:v>2.7721720924975948</c:v>
                </c:pt>
                <c:pt idx="859">
                  <c:v>2.7709130228538088</c:v>
                </c:pt>
                <c:pt idx="860">
                  <c:v>2.7696539532100246</c:v>
                </c:pt>
                <c:pt idx="861">
                  <c:v>2.7683948835662422</c:v>
                </c:pt>
                <c:pt idx="862">
                  <c:v>2.7671358139224616</c:v>
                </c:pt>
                <c:pt idx="863">
                  <c:v>2.7658767442786818</c:v>
                </c:pt>
                <c:pt idx="864">
                  <c:v>2.7646176746349047</c:v>
                </c:pt>
                <c:pt idx="865">
                  <c:v>2.7633586049911294</c:v>
                </c:pt>
                <c:pt idx="866">
                  <c:v>2.762099535347355</c:v>
                </c:pt>
                <c:pt idx="867">
                  <c:v>2.7608404657035823</c:v>
                </c:pt>
                <c:pt idx="868">
                  <c:v>2.7595813960598115</c:v>
                </c:pt>
                <c:pt idx="869">
                  <c:v>2.7583223264160415</c:v>
                </c:pt>
                <c:pt idx="870">
                  <c:v>2.7570632567722733</c:v>
                </c:pt>
                <c:pt idx="871">
                  <c:v>2.7558041871285051</c:v>
                </c:pt>
                <c:pt idx="872">
                  <c:v>2.7545451174847395</c:v>
                </c:pt>
                <c:pt idx="873">
                  <c:v>2.7532860478409749</c:v>
                </c:pt>
                <c:pt idx="874">
                  <c:v>2.7520269781972111</c:v>
                </c:pt>
                <c:pt idx="875">
                  <c:v>2.7507679085534482</c:v>
                </c:pt>
                <c:pt idx="876">
                  <c:v>2.7495088389096862</c:v>
                </c:pt>
                <c:pt idx="877">
                  <c:v>2.748249769265926</c:v>
                </c:pt>
                <c:pt idx="878">
                  <c:v>2.7469906996221658</c:v>
                </c:pt>
                <c:pt idx="879">
                  <c:v>2.7457316299784065</c:v>
                </c:pt>
                <c:pt idx="880">
                  <c:v>2.7444725603346489</c:v>
                </c:pt>
                <c:pt idx="881">
                  <c:v>2.7432134906908914</c:v>
                </c:pt>
                <c:pt idx="882">
                  <c:v>2.7419544210471347</c:v>
                </c:pt>
                <c:pt idx="883">
                  <c:v>2.7406953514033798</c:v>
                </c:pt>
                <c:pt idx="884">
                  <c:v>2.7394362817596241</c:v>
                </c:pt>
                <c:pt idx="885">
                  <c:v>2.7381772121158701</c:v>
                </c:pt>
                <c:pt idx="886">
                  <c:v>2.7369181424721161</c:v>
                </c:pt>
                <c:pt idx="887">
                  <c:v>2.7356590728283638</c:v>
                </c:pt>
                <c:pt idx="888">
                  <c:v>2.7344000031846107</c:v>
                </c:pt>
                <c:pt idx="889">
                  <c:v>2.7331409335408594</c:v>
                </c:pt>
                <c:pt idx="890">
                  <c:v>2.7318818638971081</c:v>
                </c:pt>
                <c:pt idx="891">
                  <c:v>2.7306227942533576</c:v>
                </c:pt>
                <c:pt idx="892">
                  <c:v>2.7293637246096072</c:v>
                </c:pt>
                <c:pt idx="893">
                  <c:v>2.7281046549658576</c:v>
                </c:pt>
                <c:pt idx="894">
                  <c:v>2.726845585322109</c:v>
                </c:pt>
                <c:pt idx="895">
                  <c:v>2.7255865156783603</c:v>
                </c:pt>
                <c:pt idx="896">
                  <c:v>2.7243274460346116</c:v>
                </c:pt>
                <c:pt idx="897">
                  <c:v>2.7230683763908639</c:v>
                </c:pt>
                <c:pt idx="898">
                  <c:v>2.7218093067471161</c:v>
                </c:pt>
                <c:pt idx="899">
                  <c:v>2.7205502371033692</c:v>
                </c:pt>
                <c:pt idx="900">
                  <c:v>2.7192911674596223</c:v>
                </c:pt>
                <c:pt idx="901">
                  <c:v>2.7180320978158763</c:v>
                </c:pt>
                <c:pt idx="902">
                  <c:v>2.7167730281721303</c:v>
                </c:pt>
                <c:pt idx="903">
                  <c:v>2.7155139585283852</c:v>
                </c:pt>
                <c:pt idx="904">
                  <c:v>2.7142548888846392</c:v>
                </c:pt>
                <c:pt idx="905">
                  <c:v>2.7129958192408941</c:v>
                </c:pt>
                <c:pt idx="906">
                  <c:v>2.7117367495971498</c:v>
                </c:pt>
                <c:pt idx="907">
                  <c:v>2.7104776799534047</c:v>
                </c:pt>
                <c:pt idx="908">
                  <c:v>2.7092186103096605</c:v>
                </c:pt>
                <c:pt idx="909">
                  <c:v>2.7079595406659172</c:v>
                </c:pt>
                <c:pt idx="910">
                  <c:v>2.7067004710221738</c:v>
                </c:pt>
                <c:pt idx="911">
                  <c:v>2.7054414013784296</c:v>
                </c:pt>
                <c:pt idx="912">
                  <c:v>2.7041823317346863</c:v>
                </c:pt>
                <c:pt idx="913">
                  <c:v>2.7029232620909438</c:v>
                </c:pt>
                <c:pt idx="914">
                  <c:v>2.7016641924472005</c:v>
                </c:pt>
                <c:pt idx="915">
                  <c:v>2.700405122803458</c:v>
                </c:pt>
                <c:pt idx="916">
                  <c:v>2.6991460531597156</c:v>
                </c:pt>
                <c:pt idx="917">
                  <c:v>2.6978869835159731</c:v>
                </c:pt>
                <c:pt idx="918">
                  <c:v>2.6966279138722316</c:v>
                </c:pt>
                <c:pt idx="919">
                  <c:v>2.6953688442284891</c:v>
                </c:pt>
                <c:pt idx="920">
                  <c:v>2.6941097745847475</c:v>
                </c:pt>
                <c:pt idx="921">
                  <c:v>2.692850704941006</c:v>
                </c:pt>
                <c:pt idx="922">
                  <c:v>2.6915916352972644</c:v>
                </c:pt>
                <c:pt idx="923">
                  <c:v>2.6903325656535229</c:v>
                </c:pt>
                <c:pt idx="924">
                  <c:v>2.6890734960097822</c:v>
                </c:pt>
                <c:pt idx="925">
                  <c:v>2.6878144263660415</c:v>
                </c:pt>
                <c:pt idx="926">
                  <c:v>2.6865553567222999</c:v>
                </c:pt>
                <c:pt idx="927">
                  <c:v>2.6852962870785593</c:v>
                </c:pt>
                <c:pt idx="928">
                  <c:v>2.6840372174348186</c:v>
                </c:pt>
                <c:pt idx="929">
                  <c:v>2.6827781477910779</c:v>
                </c:pt>
                <c:pt idx="930">
                  <c:v>2.6815190781473373</c:v>
                </c:pt>
                <c:pt idx="931">
                  <c:v>2.6802600085035975</c:v>
                </c:pt>
                <c:pt idx="932">
                  <c:v>2.6790009388598568</c:v>
                </c:pt>
                <c:pt idx="933">
                  <c:v>2.677741869216117</c:v>
                </c:pt>
                <c:pt idx="934">
                  <c:v>2.6764827995723772</c:v>
                </c:pt>
                <c:pt idx="935">
                  <c:v>2.6752237299286366</c:v>
                </c:pt>
                <c:pt idx="936">
                  <c:v>2.6739646602848968</c:v>
                </c:pt>
                <c:pt idx="937">
                  <c:v>2.672705590641157</c:v>
                </c:pt>
                <c:pt idx="938">
                  <c:v>2.6714465209974172</c:v>
                </c:pt>
                <c:pt idx="939">
                  <c:v>2.6701874513536774</c:v>
                </c:pt>
                <c:pt idx="940">
                  <c:v>2.6689283817099376</c:v>
                </c:pt>
                <c:pt idx="941">
                  <c:v>2.6676693120661987</c:v>
                </c:pt>
                <c:pt idx="942">
                  <c:v>2.6664102424224589</c:v>
                </c:pt>
                <c:pt idx="943">
                  <c:v>2.6651511727787192</c:v>
                </c:pt>
                <c:pt idx="944">
                  <c:v>2.6638921031349803</c:v>
                </c:pt>
                <c:pt idx="945">
                  <c:v>2.6626330334912405</c:v>
                </c:pt>
                <c:pt idx="946">
                  <c:v>2.6613739638475016</c:v>
                </c:pt>
                <c:pt idx="947">
                  <c:v>2.6601148942037627</c:v>
                </c:pt>
                <c:pt idx="948">
                  <c:v>2.6588558245600229</c:v>
                </c:pt>
                <c:pt idx="949">
                  <c:v>2.657596754916284</c:v>
                </c:pt>
                <c:pt idx="950">
                  <c:v>2.6563376852725451</c:v>
                </c:pt>
                <c:pt idx="951">
                  <c:v>2.6550786156288062</c:v>
                </c:pt>
                <c:pt idx="952">
                  <c:v>2.6538195459850673</c:v>
                </c:pt>
                <c:pt idx="953">
                  <c:v>2.6525604763413284</c:v>
                </c:pt>
                <c:pt idx="954">
                  <c:v>2.6513014066975895</c:v>
                </c:pt>
                <c:pt idx="955">
                  <c:v>2.6500423370538506</c:v>
                </c:pt>
                <c:pt idx="956">
                  <c:v>2.6487832674101117</c:v>
                </c:pt>
                <c:pt idx="957">
                  <c:v>2.6475241977663728</c:v>
                </c:pt>
                <c:pt idx="958">
                  <c:v>2.6462651281226339</c:v>
                </c:pt>
                <c:pt idx="959">
                  <c:v>2.645006058478895</c:v>
                </c:pt>
                <c:pt idx="960">
                  <c:v>2.6437469888351561</c:v>
                </c:pt>
                <c:pt idx="961">
                  <c:v>2.6424879191914181</c:v>
                </c:pt>
                <c:pt idx="962">
                  <c:v>2.6412288495476792</c:v>
                </c:pt>
                <c:pt idx="963">
                  <c:v>2.6399697799039403</c:v>
                </c:pt>
                <c:pt idx="964">
                  <c:v>2.6387107102602014</c:v>
                </c:pt>
                <c:pt idx="965">
                  <c:v>2.6374516406164634</c:v>
                </c:pt>
                <c:pt idx="966">
                  <c:v>2.6361925709727245</c:v>
                </c:pt>
                <c:pt idx="967">
                  <c:v>2.6349335013289865</c:v>
                </c:pt>
                <c:pt idx="968">
                  <c:v>2.6336744316852476</c:v>
                </c:pt>
                <c:pt idx="969">
                  <c:v>2.6324153620415096</c:v>
                </c:pt>
                <c:pt idx="970">
                  <c:v>2.6311562923977707</c:v>
                </c:pt>
                <c:pt idx="971">
                  <c:v>2.6298972227540327</c:v>
                </c:pt>
                <c:pt idx="972">
                  <c:v>2.6286381531102938</c:v>
                </c:pt>
                <c:pt idx="973">
                  <c:v>2.6273790834665558</c:v>
                </c:pt>
                <c:pt idx="974">
                  <c:v>2.6261200138228169</c:v>
                </c:pt>
                <c:pt idx="975">
                  <c:v>2.6248609441790789</c:v>
                </c:pt>
                <c:pt idx="976">
                  <c:v>2.6236018745353409</c:v>
                </c:pt>
                <c:pt idx="977">
                  <c:v>2.622342804891602</c:v>
                </c:pt>
                <c:pt idx="978">
                  <c:v>2.621083735247864</c:v>
                </c:pt>
                <c:pt idx="979">
                  <c:v>2.619824665604126</c:v>
                </c:pt>
                <c:pt idx="980">
                  <c:v>2.6185655959603871</c:v>
                </c:pt>
                <c:pt idx="981">
                  <c:v>2.6173065263166491</c:v>
                </c:pt>
                <c:pt idx="982">
                  <c:v>2.6160474566729111</c:v>
                </c:pt>
                <c:pt idx="983">
                  <c:v>2.6147883870291722</c:v>
                </c:pt>
                <c:pt idx="984">
                  <c:v>2.6135293173854341</c:v>
                </c:pt>
                <c:pt idx="985">
                  <c:v>2.6122702477416961</c:v>
                </c:pt>
                <c:pt idx="986">
                  <c:v>2.6110111780979581</c:v>
                </c:pt>
                <c:pt idx="987">
                  <c:v>2.6097521084542192</c:v>
                </c:pt>
                <c:pt idx="988">
                  <c:v>2.6084930388104812</c:v>
                </c:pt>
                <c:pt idx="989">
                  <c:v>2.6072339691667432</c:v>
                </c:pt>
                <c:pt idx="990">
                  <c:v>2.6059748995230052</c:v>
                </c:pt>
                <c:pt idx="991">
                  <c:v>2.6047158298792663</c:v>
                </c:pt>
                <c:pt idx="992">
                  <c:v>2.6034567602355283</c:v>
                </c:pt>
                <c:pt idx="993">
                  <c:v>2.6021976905917903</c:v>
                </c:pt>
                <c:pt idx="994">
                  <c:v>2.6009386209480523</c:v>
                </c:pt>
                <c:pt idx="995">
                  <c:v>2.5996795513043143</c:v>
                </c:pt>
                <c:pt idx="996">
                  <c:v>2.5984204816605754</c:v>
                </c:pt>
                <c:pt idx="997">
                  <c:v>2.5971614120168374</c:v>
                </c:pt>
                <c:pt idx="998">
                  <c:v>2.5959023423730994</c:v>
                </c:pt>
                <c:pt idx="999">
                  <c:v>2.5946432727293613</c:v>
                </c:pt>
                <c:pt idx="1000">
                  <c:v>2.5933842030856233</c:v>
                </c:pt>
                <c:pt idx="1001">
                  <c:v>2.5921251334418853</c:v>
                </c:pt>
                <c:pt idx="1002">
                  <c:v>2.5908660637981473</c:v>
                </c:pt>
                <c:pt idx="1003">
                  <c:v>2.5896069941544093</c:v>
                </c:pt>
                <c:pt idx="1004">
                  <c:v>2.5883479245106713</c:v>
                </c:pt>
                <c:pt idx="1005">
                  <c:v>2.5870888548669324</c:v>
                </c:pt>
                <c:pt idx="1006">
                  <c:v>2.5858297852231944</c:v>
                </c:pt>
                <c:pt idx="1007">
                  <c:v>2.5845707155794564</c:v>
                </c:pt>
                <c:pt idx="1008">
                  <c:v>2.5833116459357184</c:v>
                </c:pt>
                <c:pt idx="1009">
                  <c:v>2.5820525762919804</c:v>
                </c:pt>
                <c:pt idx="1010">
                  <c:v>2.5807935066482424</c:v>
                </c:pt>
                <c:pt idx="1011">
                  <c:v>2.5795344370045044</c:v>
                </c:pt>
                <c:pt idx="1012">
                  <c:v>2.5782753673607663</c:v>
                </c:pt>
                <c:pt idx="1013">
                  <c:v>2.5770162977170274</c:v>
                </c:pt>
                <c:pt idx="1014">
                  <c:v>2.5757572280732894</c:v>
                </c:pt>
                <c:pt idx="1015">
                  <c:v>2.5744981584295514</c:v>
                </c:pt>
                <c:pt idx="1016">
                  <c:v>2.5732390887858134</c:v>
                </c:pt>
                <c:pt idx="1017">
                  <c:v>2.5719800191420754</c:v>
                </c:pt>
                <c:pt idx="1018">
                  <c:v>2.5707209494983374</c:v>
                </c:pt>
                <c:pt idx="1019">
                  <c:v>2.5694618798545994</c:v>
                </c:pt>
                <c:pt idx="1020">
                  <c:v>2.5682028102108614</c:v>
                </c:pt>
                <c:pt idx="1021">
                  <c:v>2.5669437405671234</c:v>
                </c:pt>
                <c:pt idx="1022">
                  <c:v>2.5656846709233854</c:v>
                </c:pt>
                <c:pt idx="1023">
                  <c:v>2.5644256012796474</c:v>
                </c:pt>
                <c:pt idx="1024">
                  <c:v>2.5631665316359094</c:v>
                </c:pt>
                <c:pt idx="1025">
                  <c:v>2.5619074619921713</c:v>
                </c:pt>
                <c:pt idx="1026">
                  <c:v>2.5606483923484333</c:v>
                </c:pt>
                <c:pt idx="1027">
                  <c:v>2.5593893227046953</c:v>
                </c:pt>
                <c:pt idx="1028">
                  <c:v>2.5581302530609573</c:v>
                </c:pt>
                <c:pt idx="1029">
                  <c:v>2.5568711834172193</c:v>
                </c:pt>
                <c:pt idx="1030">
                  <c:v>2.5556121137734813</c:v>
                </c:pt>
                <c:pt idx="1031">
                  <c:v>2.5543530441297433</c:v>
                </c:pt>
                <c:pt idx="1032">
                  <c:v>2.5530939744860053</c:v>
                </c:pt>
                <c:pt idx="1033">
                  <c:v>2.5518349048422673</c:v>
                </c:pt>
                <c:pt idx="1034">
                  <c:v>2.5505758351985293</c:v>
                </c:pt>
                <c:pt idx="1035">
                  <c:v>2.5493167655547913</c:v>
                </c:pt>
                <c:pt idx="1036">
                  <c:v>2.5480576959110532</c:v>
                </c:pt>
                <c:pt idx="1037">
                  <c:v>2.5467986262673152</c:v>
                </c:pt>
                <c:pt idx="1038">
                  <c:v>2.5455395566235772</c:v>
                </c:pt>
                <c:pt idx="1039">
                  <c:v>2.5442804869798392</c:v>
                </c:pt>
                <c:pt idx="1040">
                  <c:v>2.5430214173361012</c:v>
                </c:pt>
                <c:pt idx="1041">
                  <c:v>2.5417623476923623</c:v>
                </c:pt>
                <c:pt idx="1042">
                  <c:v>2.5405032780486243</c:v>
                </c:pt>
                <c:pt idx="1043">
                  <c:v>2.5392442084048863</c:v>
                </c:pt>
                <c:pt idx="1044">
                  <c:v>2.5379851387611492</c:v>
                </c:pt>
                <c:pt idx="1045">
                  <c:v>2.5367260691174112</c:v>
                </c:pt>
                <c:pt idx="1046">
                  <c:v>2.5354669994736723</c:v>
                </c:pt>
                <c:pt idx="1047">
                  <c:v>2.5342079298299343</c:v>
                </c:pt>
                <c:pt idx="1048">
                  <c:v>2.5329488601861962</c:v>
                </c:pt>
                <c:pt idx="1049">
                  <c:v>2.5316897905424582</c:v>
                </c:pt>
                <c:pt idx="1050">
                  <c:v>2.5304307208987202</c:v>
                </c:pt>
                <c:pt idx="1051">
                  <c:v>2.5291716512549822</c:v>
                </c:pt>
                <c:pt idx="1052">
                  <c:v>2.5279125816112451</c:v>
                </c:pt>
                <c:pt idx="1053">
                  <c:v>2.5266535119675071</c:v>
                </c:pt>
                <c:pt idx="1054">
                  <c:v>2.5253944423237691</c:v>
                </c:pt>
                <c:pt idx="1055">
                  <c:v>2.5241353726800302</c:v>
                </c:pt>
                <c:pt idx="1056">
                  <c:v>2.5228763030362922</c:v>
                </c:pt>
                <c:pt idx="1057">
                  <c:v>2.5216172333925542</c:v>
                </c:pt>
                <c:pt idx="1058">
                  <c:v>2.5203581637488162</c:v>
                </c:pt>
                <c:pt idx="1059">
                  <c:v>2.519099094105079</c:v>
                </c:pt>
                <c:pt idx="1060">
                  <c:v>2.517840024461341</c:v>
                </c:pt>
                <c:pt idx="1061">
                  <c:v>2.516580954817603</c:v>
                </c:pt>
                <c:pt idx="1062">
                  <c:v>2.5153218851738641</c:v>
                </c:pt>
                <c:pt idx="1063">
                  <c:v>2.5140628155301261</c:v>
                </c:pt>
                <c:pt idx="1064">
                  <c:v>2.5128037458863881</c:v>
                </c:pt>
                <c:pt idx="1065">
                  <c:v>2.5115446762426501</c:v>
                </c:pt>
                <c:pt idx="1066">
                  <c:v>2.510285606598913</c:v>
                </c:pt>
                <c:pt idx="1067">
                  <c:v>2.5090265369551741</c:v>
                </c:pt>
                <c:pt idx="1068">
                  <c:v>2.507767467311437</c:v>
                </c:pt>
                <c:pt idx="1069">
                  <c:v>2.5065083976676981</c:v>
                </c:pt>
                <c:pt idx="1070">
                  <c:v>2.5052493280239609</c:v>
                </c:pt>
                <c:pt idx="1071">
                  <c:v>2.503990258380222</c:v>
                </c:pt>
                <c:pt idx="1072">
                  <c:v>2.502731188736484</c:v>
                </c:pt>
                <c:pt idx="1073">
                  <c:v>2.5014721190927469</c:v>
                </c:pt>
                <c:pt idx="1074">
                  <c:v>2.5002130494490089</c:v>
                </c:pt>
                <c:pt idx="1075">
                  <c:v>2.49895397980527</c:v>
                </c:pt>
                <c:pt idx="1076">
                  <c:v>2.497694910161532</c:v>
                </c:pt>
                <c:pt idx="1077">
                  <c:v>2.496435840517794</c:v>
                </c:pt>
                <c:pt idx="1078">
                  <c:v>2.495176770874056</c:v>
                </c:pt>
                <c:pt idx="1079">
                  <c:v>2.493917701230318</c:v>
                </c:pt>
                <c:pt idx="1080">
                  <c:v>2.49265863158658</c:v>
                </c:pt>
                <c:pt idx="1081">
                  <c:v>2.491399561942842</c:v>
                </c:pt>
                <c:pt idx="1082">
                  <c:v>2.4901404922991039</c:v>
                </c:pt>
                <c:pt idx="1083">
                  <c:v>2.4888814226553668</c:v>
                </c:pt>
                <c:pt idx="1084">
                  <c:v>2.4876223530116288</c:v>
                </c:pt>
                <c:pt idx="1085">
                  <c:v>2.4863632833678908</c:v>
                </c:pt>
                <c:pt idx="1086">
                  <c:v>2.4851042137241528</c:v>
                </c:pt>
                <c:pt idx="1087">
                  <c:v>2.4838451440804148</c:v>
                </c:pt>
                <c:pt idx="1088">
                  <c:v>2.4825860744366768</c:v>
                </c:pt>
                <c:pt idx="1089">
                  <c:v>2.4813270047929379</c:v>
                </c:pt>
                <c:pt idx="1090">
                  <c:v>2.4800679351491999</c:v>
                </c:pt>
                <c:pt idx="1091">
                  <c:v>2.4788088655054628</c:v>
                </c:pt>
                <c:pt idx="1092">
                  <c:v>2.4775497958617247</c:v>
                </c:pt>
                <c:pt idx="1093">
                  <c:v>2.4762907262179867</c:v>
                </c:pt>
                <c:pt idx="1094">
                  <c:v>2.4750316565742487</c:v>
                </c:pt>
                <c:pt idx="1095">
                  <c:v>2.4737725869305107</c:v>
                </c:pt>
                <c:pt idx="1096">
                  <c:v>2.4725135172867727</c:v>
                </c:pt>
                <c:pt idx="1097">
                  <c:v>2.4712544476430347</c:v>
                </c:pt>
                <c:pt idx="1098">
                  <c:v>2.4699953779992967</c:v>
                </c:pt>
                <c:pt idx="1099">
                  <c:v>2.4687363083555587</c:v>
                </c:pt>
                <c:pt idx="1100">
                  <c:v>2.4674772387118207</c:v>
                </c:pt>
                <c:pt idx="1101">
                  <c:v>2.4662181690680827</c:v>
                </c:pt>
                <c:pt idx="1102">
                  <c:v>2.4649590994243447</c:v>
                </c:pt>
                <c:pt idx="1103">
                  <c:v>2.4637000297806066</c:v>
                </c:pt>
                <c:pt idx="1104">
                  <c:v>2.4624409601368686</c:v>
                </c:pt>
                <c:pt idx="1105">
                  <c:v>2.4611818904931306</c:v>
                </c:pt>
                <c:pt idx="1106">
                  <c:v>2.4599228208493926</c:v>
                </c:pt>
                <c:pt idx="1107">
                  <c:v>2.4586637512056546</c:v>
                </c:pt>
                <c:pt idx="1108">
                  <c:v>2.4574046815619166</c:v>
                </c:pt>
                <c:pt idx="1109">
                  <c:v>2.4561456119181786</c:v>
                </c:pt>
                <c:pt idx="1110">
                  <c:v>2.4548865422744406</c:v>
                </c:pt>
                <c:pt idx="1111">
                  <c:v>2.4536274726307026</c:v>
                </c:pt>
                <c:pt idx="1112">
                  <c:v>2.4523684029869646</c:v>
                </c:pt>
                <c:pt idx="1113">
                  <c:v>2.4511093333432266</c:v>
                </c:pt>
                <c:pt idx="1114">
                  <c:v>2.4498502636994886</c:v>
                </c:pt>
                <c:pt idx="1115">
                  <c:v>2.4485911940557505</c:v>
                </c:pt>
                <c:pt idx="1116">
                  <c:v>2.4473321244120125</c:v>
                </c:pt>
                <c:pt idx="1117">
                  <c:v>2.4460730547682745</c:v>
                </c:pt>
                <c:pt idx="1118">
                  <c:v>2.4448139851245365</c:v>
                </c:pt>
                <c:pt idx="1119">
                  <c:v>2.4435549154807985</c:v>
                </c:pt>
                <c:pt idx="1120">
                  <c:v>2.4422958458370605</c:v>
                </c:pt>
                <c:pt idx="1121">
                  <c:v>2.4410367761933225</c:v>
                </c:pt>
                <c:pt idx="1122">
                  <c:v>2.4397777065495845</c:v>
                </c:pt>
                <c:pt idx="1123">
                  <c:v>2.4385186369058465</c:v>
                </c:pt>
                <c:pt idx="1124">
                  <c:v>2.4372595672621085</c:v>
                </c:pt>
                <c:pt idx="1125">
                  <c:v>2.4360004976183705</c:v>
                </c:pt>
                <c:pt idx="1126">
                  <c:v>2.4347414279746324</c:v>
                </c:pt>
                <c:pt idx="1127">
                  <c:v>2.4334823583308944</c:v>
                </c:pt>
                <c:pt idx="1128">
                  <c:v>2.4322232886871564</c:v>
                </c:pt>
                <c:pt idx="1129">
                  <c:v>2.4309642190434184</c:v>
                </c:pt>
                <c:pt idx="1130">
                  <c:v>2.4297051493996804</c:v>
                </c:pt>
                <c:pt idx="1131">
                  <c:v>2.4284460797559424</c:v>
                </c:pt>
                <c:pt idx="1132">
                  <c:v>2.4271870101122044</c:v>
                </c:pt>
                <c:pt idx="1133">
                  <c:v>2.4259279404684664</c:v>
                </c:pt>
                <c:pt idx="1134">
                  <c:v>2.4246688708247284</c:v>
                </c:pt>
                <c:pt idx="1135">
                  <c:v>2.4234098011809904</c:v>
                </c:pt>
                <c:pt idx="1136">
                  <c:v>2.4221507315372524</c:v>
                </c:pt>
                <c:pt idx="1137">
                  <c:v>2.4208916618935143</c:v>
                </c:pt>
                <c:pt idx="1138">
                  <c:v>2.4196325922497763</c:v>
                </c:pt>
                <c:pt idx="1139">
                  <c:v>2.4183735226060383</c:v>
                </c:pt>
                <c:pt idx="1140">
                  <c:v>2.4171144529623003</c:v>
                </c:pt>
                <c:pt idx="1141">
                  <c:v>2.4158553833185623</c:v>
                </c:pt>
                <c:pt idx="1142">
                  <c:v>2.4145963136748243</c:v>
                </c:pt>
                <c:pt idx="1143">
                  <c:v>2.4133372440310863</c:v>
                </c:pt>
                <c:pt idx="1144">
                  <c:v>2.4120781743873483</c:v>
                </c:pt>
                <c:pt idx="1145">
                  <c:v>2.4108191047436103</c:v>
                </c:pt>
                <c:pt idx="1146">
                  <c:v>2.4095600350998723</c:v>
                </c:pt>
                <c:pt idx="1147">
                  <c:v>2.4083009654561343</c:v>
                </c:pt>
                <c:pt idx="1148">
                  <c:v>2.4070418958123962</c:v>
                </c:pt>
                <c:pt idx="1149">
                  <c:v>2.4057828261686582</c:v>
                </c:pt>
                <c:pt idx="1150">
                  <c:v>2.4045237565249202</c:v>
                </c:pt>
                <c:pt idx="1151">
                  <c:v>2.4032646868811822</c:v>
                </c:pt>
                <c:pt idx="1152">
                  <c:v>2.4020056172374442</c:v>
                </c:pt>
                <c:pt idx="1153">
                  <c:v>2.4007465475937062</c:v>
                </c:pt>
                <c:pt idx="1154">
                  <c:v>2.3994874779499682</c:v>
                </c:pt>
                <c:pt idx="1155">
                  <c:v>2.3982284083062302</c:v>
                </c:pt>
                <c:pt idx="1156">
                  <c:v>2.3969693386624922</c:v>
                </c:pt>
                <c:pt idx="1157">
                  <c:v>2.3957102690187542</c:v>
                </c:pt>
                <c:pt idx="1158">
                  <c:v>2.3944511993750162</c:v>
                </c:pt>
                <c:pt idx="1159">
                  <c:v>2.3931921297312782</c:v>
                </c:pt>
                <c:pt idx="1160">
                  <c:v>2.3919330600875401</c:v>
                </c:pt>
                <c:pt idx="1161">
                  <c:v>2.3906739904438021</c:v>
                </c:pt>
                <c:pt idx="1162">
                  <c:v>2.3894149208000641</c:v>
                </c:pt>
                <c:pt idx="1163">
                  <c:v>2.3881558511563261</c:v>
                </c:pt>
                <c:pt idx="1164">
                  <c:v>2.3868967815125881</c:v>
                </c:pt>
                <c:pt idx="1165">
                  <c:v>2.3856377118688501</c:v>
                </c:pt>
                <c:pt idx="1166">
                  <c:v>2.3843786422251121</c:v>
                </c:pt>
                <c:pt idx="1167">
                  <c:v>2.3831195725813741</c:v>
                </c:pt>
                <c:pt idx="1168">
                  <c:v>2.3818605029376361</c:v>
                </c:pt>
                <c:pt idx="1169">
                  <c:v>2.3806014332938981</c:v>
                </c:pt>
                <c:pt idx="1170">
                  <c:v>2.3793423636501609</c:v>
                </c:pt>
                <c:pt idx="1171">
                  <c:v>2.378083294006422</c:v>
                </c:pt>
                <c:pt idx="1172">
                  <c:v>2.376824224362684</c:v>
                </c:pt>
                <c:pt idx="1173">
                  <c:v>2.375565154718946</c:v>
                </c:pt>
                <c:pt idx="1174">
                  <c:v>2.3743060850752089</c:v>
                </c:pt>
                <c:pt idx="1175">
                  <c:v>2.37304701543147</c:v>
                </c:pt>
                <c:pt idx="1176">
                  <c:v>2.3717879457877329</c:v>
                </c:pt>
                <c:pt idx="1177">
                  <c:v>2.3705288761439949</c:v>
                </c:pt>
                <c:pt idx="1178">
                  <c:v>2.369269806500256</c:v>
                </c:pt>
                <c:pt idx="1179">
                  <c:v>2.3680107368565189</c:v>
                </c:pt>
                <c:pt idx="1180">
                  <c:v>2.3667516672127809</c:v>
                </c:pt>
                <c:pt idx="1181">
                  <c:v>2.3654925975690428</c:v>
                </c:pt>
                <c:pt idx="1182">
                  <c:v>2.3642335279253048</c:v>
                </c:pt>
                <c:pt idx="1183">
                  <c:v>2.3629744582815668</c:v>
                </c:pt>
                <c:pt idx="1184">
                  <c:v>2.3617153886378288</c:v>
                </c:pt>
                <c:pt idx="1185">
                  <c:v>2.3604563189940908</c:v>
                </c:pt>
                <c:pt idx="1186">
                  <c:v>2.3591972493503528</c:v>
                </c:pt>
                <c:pt idx="1187">
                  <c:v>2.3579381797066148</c:v>
                </c:pt>
                <c:pt idx="1188">
                  <c:v>2.3566791100628768</c:v>
                </c:pt>
                <c:pt idx="1189">
                  <c:v>2.3554200404191388</c:v>
                </c:pt>
                <c:pt idx="1190">
                  <c:v>2.3541609707754008</c:v>
                </c:pt>
                <c:pt idx="1191">
                  <c:v>2.3529019011316628</c:v>
                </c:pt>
                <c:pt idx="1192">
                  <c:v>2.3516428314879247</c:v>
                </c:pt>
                <c:pt idx="1193">
                  <c:v>2.3503837618441867</c:v>
                </c:pt>
                <c:pt idx="1194">
                  <c:v>2.3491246922004487</c:v>
                </c:pt>
                <c:pt idx="1195">
                  <c:v>2.3478656225567107</c:v>
                </c:pt>
                <c:pt idx="1196">
                  <c:v>2.3466065529129727</c:v>
                </c:pt>
                <c:pt idx="1197">
                  <c:v>2.3453474832692347</c:v>
                </c:pt>
                <c:pt idx="1198">
                  <c:v>2.3440884136254967</c:v>
                </c:pt>
                <c:pt idx="1199">
                  <c:v>2.3428293439817587</c:v>
                </c:pt>
                <c:pt idx="1200">
                  <c:v>2.3415702743380207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88104"/>
        <c:axId val="378088496"/>
      </c:scatterChart>
      <c:valAx>
        <c:axId val="378088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088496"/>
        <c:crosses val="autoZero"/>
        <c:crossBetween val="midCat"/>
      </c:valAx>
      <c:valAx>
        <c:axId val="37808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088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5.5 Albert'!$A$2:$A$22</c:f>
              <c:numCache>
                <c:formatCode>0.00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</c:numCache>
            </c:numRef>
          </c:xVal>
          <c:yVal>
            <c:numRef>
              <c:f>'13136 5.5 Albert'!$B$2:$B$22</c:f>
              <c:numCache>
                <c:formatCode>0.00</c:formatCode>
                <c:ptCount val="21"/>
                <c:pt idx="0">
                  <c:v>8.1038037210000002</c:v>
                </c:pt>
                <c:pt idx="1">
                  <c:v>7.8864907249999998</c:v>
                </c:pt>
                <c:pt idx="2">
                  <c:v>7.2624510899999999</c:v>
                </c:pt>
                <c:pt idx="3">
                  <c:v>6.1038037210000002</c:v>
                </c:pt>
                <c:pt idx="4">
                  <c:v>5.204119983</c:v>
                </c:pt>
                <c:pt idx="5">
                  <c:v>3.8662873389999999</c:v>
                </c:pt>
                <c:pt idx="6">
                  <c:v>3.9542425090000002</c:v>
                </c:pt>
                <c:pt idx="7">
                  <c:v>7.9684829490000002</c:v>
                </c:pt>
                <c:pt idx="8">
                  <c:v>7.8450980399999999</c:v>
                </c:pt>
                <c:pt idx="9">
                  <c:v>7.2088935635000002</c:v>
                </c:pt>
                <c:pt idx="10">
                  <c:v>6.0293837779999997</c:v>
                </c:pt>
                <c:pt idx="11">
                  <c:v>4.4771212550000001</c:v>
                </c:pt>
                <c:pt idx="12">
                  <c:v>3.4548448600000001</c:v>
                </c:pt>
                <c:pt idx="13">
                  <c:v>3.5854607299999999</c:v>
                </c:pt>
                <c:pt idx="14">
                  <c:v>7.9030899870000004</c:v>
                </c:pt>
                <c:pt idx="15">
                  <c:v>7.7558748560000002</c:v>
                </c:pt>
                <c:pt idx="16">
                  <c:v>7.1553360369999996</c:v>
                </c:pt>
                <c:pt idx="17">
                  <c:v>6.0665937495</c:v>
                </c:pt>
                <c:pt idx="18">
                  <c:v>4.602059991</c:v>
                </c:pt>
                <c:pt idx="19">
                  <c:v>3.8836614350000001</c:v>
                </c:pt>
                <c:pt idx="20">
                  <c:v>3.301029996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5.5 Albert'!$A$26:$A$126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'13136 5.5 Albert'!$C$26:$C$126</c:f>
              <c:numCache>
                <c:formatCode>0.00</c:formatCode>
                <c:ptCount val="101"/>
                <c:pt idx="0">
                  <c:v>8.0260843457000757</c:v>
                </c:pt>
                <c:pt idx="1">
                  <c:v>8.0251150068748611</c:v>
                </c:pt>
                <c:pt idx="2">
                  <c:v>8.0223709546307571</c:v>
                </c:pt>
                <c:pt idx="3">
                  <c:v>8.0179377459509933</c:v>
                </c:pt>
                <c:pt idx="4">
                  <c:v>8.0118589089579384</c:v>
                </c:pt>
                <c:pt idx="5">
                  <c:v>8.004164144292595</c:v>
                </c:pt>
                <c:pt idx="6">
                  <c:v>7.9948759794915603</c:v>
                </c:pt>
                <c:pt idx="7">
                  <c:v>7.9840125336240018</c:v>
                </c:pt>
                <c:pt idx="8">
                  <c:v>7.9715889408548675</c:v>
                </c:pt>
                <c:pt idx="9">
                  <c:v>7.9576181813299289</c:v>
                </c:pt>
                <c:pt idx="10">
                  <c:v>7.9421116085783456</c:v>
                </c:pt>
                <c:pt idx="11">
                  <c:v>7.925079305205796</c:v>
                </c:pt>
                <c:pt idx="12">
                  <c:v>7.9065303340965034</c:v>
                </c:pt>
                <c:pt idx="13">
                  <c:v>7.8864729223845602</c:v>
                </c:pt>
                <c:pt idx="14">
                  <c:v>7.8649146002172357</c:v>
                </c:pt>
                <c:pt idx="15">
                  <c:v>7.8418623080109517</c:v>
                </c:pt>
                <c:pt idx="16">
                  <c:v>7.8173224810888966</c:v>
                </c:pt>
                <c:pt idx="17">
                  <c:v>7.7913011176739051</c:v>
                </c:pt>
                <c:pt idx="18">
                  <c:v>7.7638038343734888</c:v>
                </c:pt>
                <c:pt idx="19">
                  <c:v>7.7348359120977808</c:v>
                </c:pt>
                <c:pt idx="20">
                  <c:v>7.7044023345499832</c:v>
                </c:pt>
                <c:pt idx="21">
                  <c:v>7.6725078208792086</c:v>
                </c:pt>
                <c:pt idx="22">
                  <c:v>7.6391568537007251</c:v>
                </c:pt>
                <c:pt idx="23">
                  <c:v>7.6043537034146311</c:v>
                </c:pt>
                <c:pt idx="24">
                  <c:v>7.5681024495564237</c:v>
                </c:pt>
                <c:pt idx="25">
                  <c:v>7.5304069997694247</c:v>
                </c:pt>
                <c:pt idx="26">
                  <c:v>7.4912711068846196</c:v>
                </c:pt>
                <c:pt idx="27">
                  <c:v>7.4506983845182253</c:v>
                </c:pt>
                <c:pt idx="28">
                  <c:v>7.4086923215445237</c:v>
                </c:pt>
                <c:pt idx="29">
                  <c:v>7.3652562957667245</c:v>
                </c:pt>
                <c:pt idx="30">
                  <c:v>7.3203935870890096</c:v>
                </c:pt>
                <c:pt idx="31">
                  <c:v>7.2741073904868907</c:v>
                </c:pt>
                <c:pt idx="32">
                  <c:v>7.2264008290798856</c:v>
                </c:pt>
                <c:pt idx="33">
                  <c:v>7.1772769676305233</c:v>
                </c:pt>
                <c:pt idx="34">
                  <c:v>7.1267388268278307</c:v>
                </c:pt>
                <c:pt idx="35">
                  <c:v>7.0747893987635324</c:v>
                </c:pt>
                <c:pt idx="36">
                  <c:v>7.0214316640780456</c:v>
                </c:pt>
                <c:pt idx="37">
                  <c:v>6.9666686113446321</c:v>
                </c:pt>
                <c:pt idx="38">
                  <c:v>6.9105032593790909</c:v>
                </c:pt>
                <c:pt idx="39">
                  <c:v>6.8529386833156405</c:v>
                </c:pt>
                <c:pt idx="40">
                  <c:v>6.7939780454859724</c:v>
                </c:pt>
                <c:pt idx="41">
                  <c:v>6.7336246323890858</c:v>
                </c:pt>
                <c:pt idx="42">
                  <c:v>6.6718818993588398</c:v>
                </c:pt>
                <c:pt idx="43">
                  <c:v>6.6087535249428599</c:v>
                </c:pt>
                <c:pt idx="44">
                  <c:v>6.5442434775242697</c:v>
                </c:pt>
                <c:pt idx="45">
                  <c:v>6.4783560973772678</c:v>
                </c:pt>
                <c:pt idx="46">
                  <c:v>6.4110961981878027</c:v>
                </c:pt>
                <c:pt idx="47">
                  <c:v>6.3424691931413442</c:v>
                </c:pt>
                <c:pt idx="48">
                  <c:v>6.2724812520441615</c:v>
                </c:pt>
                <c:pt idx="49">
                  <c:v>6.2011394976828011</c:v>
                </c:pt>
                <c:pt idx="50">
                  <c:v>6.1284522518389979</c:v>
                </c:pt>
                <c:pt idx="51">
                  <c:v>6.0544293441896304</c:v>
                </c:pt>
                <c:pt idx="52">
                  <c:v>5.9790825008874693</c:v>
                </c:pt>
                <c:pt idx="53">
                  <c:v>5.9024258341245535</c:v>
                </c:pt>
                <c:pt idx="54">
                  <c:v>5.8244764596445542</c:v>
                </c:pt>
                <c:pt idx="55">
                  <c:v>5.7452552762393418</c:v>
                </c:pt>
                <c:pt idx="56">
                  <c:v>5.6647879499954321</c:v>
                </c:pt>
                <c:pt idx="57">
                  <c:v>5.5831061566810778</c:v>
                </c:pt>
                <c:pt idx="58">
                  <c:v>5.5002491483229683</c:v>
                </c:pt>
                <c:pt idx="59">
                  <c:v>5.4162657246296293</c:v>
                </c:pt>
                <c:pt idx="60">
                  <c:v>5.3312167059515483</c:v>
                </c:pt>
                <c:pt idx="61">
                  <c:v>5.2451780205941994</c:v>
                </c:pt>
                <c:pt idx="62">
                  <c:v>5.1582445328042059</c:v>
                </c:pt>
                <c:pt idx="63">
                  <c:v>5.0705347436589623</c:v>
                </c:pt>
                <c:pt idx="64">
                  <c:v>4.9821964869437014</c:v>
                </c:pt>
                <c:pt idx="65">
                  <c:v>4.8934137023625217</c:v>
                </c:pt>
                <c:pt idx="66">
                  <c:v>4.8044142788159361</c:v>
                </c:pt>
                <c:pt idx="67">
                  <c:v>4.7154787929467847</c:v>
                </c:pt>
                <c:pt idx="68">
                  <c:v>4.6269496883372554</c:v>
                </c:pt>
                <c:pt idx="69">
                  <c:v>4.5392400150549479</c:v>
                </c:pt>
                <c:pt idx="70">
                  <c:v>4.4528402627208505</c:v>
                </c:pt>
                <c:pt idx="71">
                  <c:v>4.3683211103239783</c:v>
                </c:pt>
                <c:pt idx="72">
                  <c:v>4.2863292227351453</c:v>
                </c:pt>
                <c:pt idx="73">
                  <c:v>4.2075728416693545</c:v>
                </c:pt>
                <c:pt idx="74">
                  <c:v>4.1327943042336672</c:v>
                </c:pt>
                <c:pt idx="75">
                  <c:v>4.062728280775441</c:v>
                </c:pt>
                <c:pt idx="76">
                  <c:v>3.9980477097184206</c:v>
                </c:pt>
                <c:pt idx="77">
                  <c:v>3.9393036891164179</c:v>
                </c:pt>
                <c:pt idx="78">
                  <c:v>3.8868695667099882</c:v>
                </c:pt>
                <c:pt idx="79">
                  <c:v>3.8409011129491701</c:v>
                </c:pt>
                <c:pt idx="80">
                  <c:v>3.8013223800522642</c:v>
                </c:pt>
                <c:pt idx="81">
                  <c:v>3.7678408088396442</c:v>
                </c:pt>
                <c:pt idx="82">
                  <c:v>3.7399876070833642</c:v>
                </c:pt>
                <c:pt idx="83">
                  <c:v>3.7171735602245977</c:v>
                </c:pt>
                <c:pt idx="84">
                  <c:v>3.698748404397906</c:v>
                </c:pt>
                <c:pt idx="85">
                  <c:v>3.6840537278277083</c:v>
                </c:pt>
                <c:pt idx="86">
                  <c:v>3.6724634184422942</c:v>
                </c:pt>
                <c:pt idx="87">
                  <c:v>3.663409918098905</c:v>
                </c:pt>
                <c:pt idx="88">
                  <c:v>3.6563976379382392</c:v>
                </c:pt>
                <c:pt idx="89">
                  <c:v>3.6510064565138132</c:v>
                </c:pt>
                <c:pt idx="90">
                  <c:v>3.6468885436716945</c:v>
                </c:pt>
                <c:pt idx="91">
                  <c:v>3.643761337986732</c:v>
                </c:pt>
                <c:pt idx="92">
                  <c:v>3.6413988023851349</c:v>
                </c:pt>
                <c:pt idx="93">
                  <c:v>3.6396223756485586</c:v>
                </c:pt>
                <c:pt idx="94">
                  <c:v>3.638292459189135</c:v>
                </c:pt>
                <c:pt idx="95">
                  <c:v>3.6373008617858162</c:v>
                </c:pt>
                <c:pt idx="96">
                  <c:v>3.636564352958803</c:v>
                </c:pt>
                <c:pt idx="97">
                  <c:v>3.6360193142517447</c:v>
                </c:pt>
                <c:pt idx="98">
                  <c:v>3.635617392672664</c:v>
                </c:pt>
                <c:pt idx="99">
                  <c:v>3.6353220242271349</c:v>
                </c:pt>
                <c:pt idx="100">
                  <c:v>3.6351056879170698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89280"/>
        <c:axId val="378089672"/>
      </c:scatterChart>
      <c:valAx>
        <c:axId val="3780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089672"/>
        <c:crosses val="autoZero"/>
        <c:crossBetween val="midCat"/>
      </c:valAx>
      <c:valAx>
        <c:axId val="378089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089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6.5 Coroller'!$A$2:$A$17</c:f>
              <c:numCache>
                <c:formatCode>0.000</c:formatCode>
                <c:ptCount val="16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12.000500000000001</c:v>
                </c:pt>
              </c:numCache>
            </c:numRef>
          </c:xVal>
          <c:yVal>
            <c:numRef>
              <c:f>'13136 6.5 Coroller'!$B$2:$B$17</c:f>
              <c:numCache>
                <c:formatCode>0.000</c:formatCode>
                <c:ptCount val="16"/>
                <c:pt idx="0">
                  <c:v>8.1038037210000002</c:v>
                </c:pt>
                <c:pt idx="1">
                  <c:v>7.9684829490000002</c:v>
                </c:pt>
                <c:pt idx="2">
                  <c:v>7.9030899870000004</c:v>
                </c:pt>
                <c:pt idx="3">
                  <c:v>7.6334684560000001</c:v>
                </c:pt>
                <c:pt idx="4">
                  <c:v>7.4313637640000003</c:v>
                </c:pt>
                <c:pt idx="5">
                  <c:v>7.6720978579999999</c:v>
                </c:pt>
                <c:pt idx="6">
                  <c:v>6.7993405490000001</c:v>
                </c:pt>
                <c:pt idx="7">
                  <c:v>6.6989700040000004</c:v>
                </c:pt>
                <c:pt idx="8">
                  <c:v>6.7993405490000001</c:v>
                </c:pt>
                <c:pt idx="9">
                  <c:v>5.602059991</c:v>
                </c:pt>
                <c:pt idx="10">
                  <c:v>5.1553360369999996</c:v>
                </c:pt>
                <c:pt idx="11">
                  <c:v>5.6720978579999999</c:v>
                </c:pt>
                <c:pt idx="12">
                  <c:v>4.602059991</c:v>
                </c:pt>
                <c:pt idx="13">
                  <c:v>3.826074803</c:v>
                </c:pt>
                <c:pt idx="14">
                  <c:v>4.7993405490000001</c:v>
                </c:pt>
                <c:pt idx="15">
                  <c:v>3.5440680439999999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6.5 Coroller'!$A$21:$A$120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'13136 6.5 Coroller'!$C$21:$C$120</c:f>
              <c:numCache>
                <c:formatCode>0.000</c:formatCode>
                <c:ptCount val="100"/>
                <c:pt idx="0">
                  <c:v>7.9767921718590751</c:v>
                </c:pt>
                <c:pt idx="1">
                  <c:v>7.9742867142567571</c:v>
                </c:pt>
                <c:pt idx="2">
                  <c:v>7.9682479661906864</c:v>
                </c:pt>
                <c:pt idx="3">
                  <c:v>7.9592804607555703</c:v>
                </c:pt>
                <c:pt idx="4">
                  <c:v>7.9476547887694586</c:v>
                </c:pt>
                <c:pt idx="5">
                  <c:v>7.9335443792089499</c:v>
                </c:pt>
                <c:pt idx="6">
                  <c:v>7.9170751042292506</c:v>
                </c:pt>
                <c:pt idx="7">
                  <c:v>7.8983448044130879</c:v>
                </c:pt>
                <c:pt idx="8">
                  <c:v>7.8774329617468419</c:v>
                </c:pt>
                <c:pt idx="9">
                  <c:v>7.8544061763006736</c:v>
                </c:pt>
                <c:pt idx="10">
                  <c:v>7.8293215566877459</c:v>
                </c:pt>
                <c:pt idx="11">
                  <c:v>7.8022289592133891</c:v>
                </c:pt>
                <c:pt idx="12">
                  <c:v>7.7731725415900925</c:v>
                </c:pt>
                <c:pt idx="13">
                  <c:v>7.7421918843398689</c:v>
                </c:pt>
                <c:pt idx="14">
                  <c:v>7.7093228269237173</c:v>
                </c:pt>
                <c:pt idx="15">
                  <c:v>7.6745981087271682</c:v>
                </c:pt>
                <c:pt idx="16">
                  <c:v>7.6380478726638437</c:v>
                </c:pt>
                <c:pt idx="17">
                  <c:v>7.5997000698558237</c:v>
                </c:pt>
                <c:pt idx="18">
                  <c:v>7.5595807918805447</c:v>
                </c:pt>
                <c:pt idx="19">
                  <c:v>7.517714549413256</c:v>
                </c:pt>
                <c:pt idx="20">
                  <c:v>7.4741245110668508</c:v>
                </c:pt>
                <c:pt idx="21">
                  <c:v>7.4288327128722642</c:v>
                </c:pt>
                <c:pt idx="22">
                  <c:v>7.3818602465784711</c:v>
                </c:pt>
                <c:pt idx="23">
                  <c:v>7.333227433429836</c:v>
                </c:pt>
                <c:pt idx="24">
                  <c:v>7.2829539890812587</c:v>
                </c:pt>
                <c:pt idx="25">
                  <c:v>7.2310591846999408</c:v>
                </c:pt>
                <c:pt idx="26">
                  <c:v>7.1775620089898533</c:v>
                </c:pt>
                <c:pt idx="27">
                  <c:v>7.1224813358077874</c:v>
                </c:pt>
                <c:pt idx="28">
                  <c:v>7.0658361021879337</c:v>
                </c:pt>
                <c:pt idx="29">
                  <c:v>7.0076455019408321</c:v>
                </c:pt>
                <c:pt idx="30">
                  <c:v>6.9479292005400186</c:v>
                </c:pt>
                <c:pt idx="31">
                  <c:v>6.886707577761717</c:v>
                </c:pt>
                <c:pt idx="32">
                  <c:v>6.8240020055121899</c:v>
                </c:pt>
                <c:pt idx="33">
                  <c:v>6.7598351694797723</c:v>
                </c:pt>
                <c:pt idx="34">
                  <c:v>6.6942314447009315</c:v>
                </c:pt>
                <c:pt idx="35">
                  <c:v>6.6272173368445371</c:v>
                </c:pt>
                <c:pt idx="36">
                  <c:v>6.5588220029977657</c:v>
                </c:pt>
                <c:pt idx="37">
                  <c:v>6.4890778679615817</c:v>
                </c:pt>
                <c:pt idx="38">
                  <c:v>6.4180213544780038</c:v>
                </c:pt>
                <c:pt idx="39">
                  <c:v>6.3456937483005618</c:v>
                </c:pt>
                <c:pt idx="40">
                  <c:v>6.2721422213769378</c:v>
                </c:pt>
                <c:pt idx="41">
                  <c:v>6.197421038293756</c:v>
                </c:pt>
                <c:pt idx="42">
                  <c:v>6.1215929719924809</c:v>
                </c:pt>
                <c:pt idx="43">
                  <c:v>6.0447309537746214</c:v>
                </c:pt>
                <c:pt idx="44">
                  <c:v>5.9669199785651337</c:v>
                </c:pt>
                <c:pt idx="45">
                  <c:v>5.8882592775963412</c:v>
                </c:pt>
                <c:pt idx="46">
                  <c:v>5.8088647548269847</c:v>
                </c:pt>
                <c:pt idx="47">
                  <c:v>5.7288716576170229</c:v>
                </c:pt>
                <c:pt idx="48">
                  <c:v>5.6484374130224255</c:v>
                </c:pt>
                <c:pt idx="49">
                  <c:v>5.5677445050213477</c:v>
                </c:pt>
                <c:pt idx="50">
                  <c:v>5.487003192258439</c:v>
                </c:pt>
                <c:pt idx="51">
                  <c:v>5.4064537700747639</c:v>
                </c:pt>
                <c:pt idx="52">
                  <c:v>5.3263679691082197</c:v>
                </c:pt>
                <c:pt idx="53">
                  <c:v>5.2470489682462409</c:v>
                </c:pt>
                <c:pt idx="54">
                  <c:v>5.1688294066265099</c:v>
                </c:pt>
                <c:pt idx="55">
                  <c:v>5.0920667461301701</c:v>
                </c:pt>
                <c:pt idx="56">
                  <c:v>5.0171354126932215</c:v>
                </c:pt>
                <c:pt idx="57">
                  <c:v>4.9444153838816183</c:v>
                </c:pt>
                <c:pt idx="58">
                  <c:v>4.8742773248060542</c:v>
                </c:pt>
                <c:pt idx="59">
                  <c:v>4.8070649898838118</c:v>
                </c:pt>
                <c:pt idx="60">
                  <c:v>4.7430763144017911</c:v>
                </c:pt>
                <c:pt idx="61">
                  <c:v>4.6825452465800295</c:v>
                </c:pt>
                <c:pt idx="62">
                  <c:v>4.6256267010947596</c:v>
                </c:pt>
                <c:pt idx="63">
                  <c:v>4.572386864607048</c:v>
                </c:pt>
                <c:pt idx="64">
                  <c:v>4.5228003958492904</c:v>
                </c:pt>
                <c:pt idx="65">
                  <c:v>4.4767549651546314</c:v>
                </c:pt>
                <c:pt idx="66">
                  <c:v>4.4340623579262441</c:v>
                </c:pt>
                <c:pt idx="67">
                  <c:v>4.3944743603926257</c:v>
                </c:pt>
                <c:pt idx="68">
                  <c:v>4.357701104341106</c:v>
                </c:pt>
                <c:pt idx="69">
                  <c:v>4.3234295447793745</c:v>
                </c:pt>
                <c:pt idx="70">
                  <c:v>4.2913401794348252</c:v>
                </c:pt>
                <c:pt idx="71">
                  <c:v>4.261120788593467</c:v>
                </c:pt>
                <c:pt idx="72">
                  <c:v>4.2324766679211674</c:v>
                </c:pt>
                <c:pt idx="73">
                  <c:v>4.2051373961860676</c:v>
                </c:pt>
                <c:pt idx="74">
                  <c:v>4.178860557500645</c:v>
                </c:pt>
                <c:pt idx="75">
                  <c:v>4.1534330257679644</c:v>
                </c:pt>
                <c:pt idx="76">
                  <c:v>4.1286704587381404</c:v>
                </c:pt>
                <c:pt idx="77">
                  <c:v>4.104415593690141</c:v>
                </c:pt>
                <c:pt idx="78">
                  <c:v>4.0805358338291287</c:v>
                </c:pt>
                <c:pt idx="79">
                  <c:v>4.0569204984894167</c:v>
                </c:pt>
                <c:pt idx="80">
                  <c:v>4.0334780019605754</c:v>
                </c:pt>
                <c:pt idx="81">
                  <c:v>4.0101331351718752</c:v>
                </c:pt>
                <c:pt idx="82">
                  <c:v>3.98682455433398</c:v>
                </c:pt>
                <c:pt idx="83">
                  <c:v>3.9635025296442472</c:v>
                </c:pt>
                <c:pt idx="84">
                  <c:v>3.9401269721889087</c:v>
                </c:pt>
                <c:pt idx="85">
                  <c:v>3.9166657346453269</c:v>
                </c:pt>
                <c:pt idx="86">
                  <c:v>3.8930931679899801</c:v>
                </c:pt>
                <c:pt idx="87">
                  <c:v>3.8693889094053495</c:v>
                </c:pt>
                <c:pt idx="88">
                  <c:v>3.8455368738252864</c:v>
                </c:pt>
                <c:pt idx="89">
                  <c:v>3.8215244215004445</c:v>
                </c:pt>
                <c:pt idx="90">
                  <c:v>3.7973416755002303</c:v>
                </c:pt>
                <c:pt idx="91">
                  <c:v>3.7729809654465902</c:v>
                </c:pt>
                <c:pt idx="92">
                  <c:v>3.7484363765082804</c:v>
                </c:pt>
                <c:pt idx="93">
                  <c:v>3.7237033854661385</c:v>
                </c:pt>
                <c:pt idx="94">
                  <c:v>3.698778568310229</c:v>
                </c:pt>
                <c:pt idx="95">
                  <c:v>3.6736593662522457</c:v>
                </c:pt>
                <c:pt idx="96">
                  <c:v>3.6483438991889949</c:v>
                </c:pt>
                <c:pt idx="97">
                  <c:v>3.6228308175263209</c:v>
                </c:pt>
                <c:pt idx="98">
                  <c:v>3.5971191848784483</c:v>
                </c:pt>
                <c:pt idx="99">
                  <c:v>3.5712083855169832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90456"/>
        <c:axId val="378662592"/>
      </c:scatterChart>
      <c:valAx>
        <c:axId val="378090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662592"/>
        <c:crosses val="autoZero"/>
        <c:crossBetween val="midCat"/>
      </c:valAx>
      <c:valAx>
        <c:axId val="37866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090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7.5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'13136 7.5 Coroller'!$B$2:$B$22</c:f>
              <c:numCache>
                <c:formatCode>0.000</c:formatCode>
                <c:ptCount val="21"/>
                <c:pt idx="0">
                  <c:v>8.1038037210000002</c:v>
                </c:pt>
                <c:pt idx="1">
                  <c:v>7.9684829490000002</c:v>
                </c:pt>
                <c:pt idx="2">
                  <c:v>7.9030899870000004</c:v>
                </c:pt>
                <c:pt idx="3">
                  <c:v>7.6989700040000004</c:v>
                </c:pt>
                <c:pt idx="4">
                  <c:v>7.4313637640000003</c:v>
                </c:pt>
                <c:pt idx="5">
                  <c:v>7.3010299959999996</c:v>
                </c:pt>
                <c:pt idx="6">
                  <c:v>6.4771212550000001</c:v>
                </c:pt>
                <c:pt idx="7">
                  <c:v>6.1139433519999997</c:v>
                </c:pt>
                <c:pt idx="8">
                  <c:v>6.6334684560000001</c:v>
                </c:pt>
                <c:pt idx="9">
                  <c:v>5.3010299959999996</c:v>
                </c:pt>
                <c:pt idx="10">
                  <c:v>4.3010299959999996</c:v>
                </c:pt>
                <c:pt idx="11">
                  <c:v>4.6720978579999999</c:v>
                </c:pt>
                <c:pt idx="12">
                  <c:v>3.72427587</c:v>
                </c:pt>
                <c:pt idx="13">
                  <c:v>3.602059991</c:v>
                </c:pt>
                <c:pt idx="14">
                  <c:v>3.7558748560000002</c:v>
                </c:pt>
                <c:pt idx="15">
                  <c:v>3.217483944</c:v>
                </c:pt>
                <c:pt idx="16">
                  <c:v>3.3710678619999999</c:v>
                </c:pt>
                <c:pt idx="17">
                  <c:v>3.2671717280000001</c:v>
                </c:pt>
                <c:pt idx="18">
                  <c:v>2.5440680439999999</c:v>
                </c:pt>
                <c:pt idx="19">
                  <c:v>2.06069784</c:v>
                </c:pt>
                <c:pt idx="20">
                  <c:v>3.2671717280000001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7.5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'13136 7.5 Coroller'!$C$26:$C$125</c:f>
              <c:numCache>
                <c:formatCode>0.000</c:formatCode>
                <c:ptCount val="100"/>
                <c:pt idx="0">
                  <c:v>7.9692895136559736</c:v>
                </c:pt>
                <c:pt idx="1">
                  <c:v>7.9665541435474037</c:v>
                </c:pt>
                <c:pt idx="2">
                  <c:v>7.9596661323369506</c:v>
                </c:pt>
                <c:pt idx="3">
                  <c:v>7.9492032879979631</c:v>
                </c:pt>
                <c:pt idx="4">
                  <c:v>7.9354334746535713</c:v>
                </c:pt>
                <c:pt idx="5">
                  <c:v>7.918531283993822</c:v>
                </c:pt>
                <c:pt idx="6">
                  <c:v>7.8986249361329062</c:v>
                </c:pt>
                <c:pt idx="7">
                  <c:v>7.8758150114363037</c:v>
                </c:pt>
                <c:pt idx="8">
                  <c:v>7.8501838278790146</c:v>
                </c:pt>
                <c:pt idx="9">
                  <c:v>7.82180079464682</c:v>
                </c:pt>
                <c:pt idx="10">
                  <c:v>7.7907257496408544</c:v>
                </c:pt>
                <c:pt idx="11">
                  <c:v>7.7570111772010168</c:v>
                </c:pt>
                <c:pt idx="12">
                  <c:v>7.7207037555880991</c:v>
                </c:pt>
                <c:pt idx="13">
                  <c:v>7.6818454798873139</c:v>
                </c:pt>
                <c:pt idx="14">
                  <c:v>7.6404745038257253</c:v>
                </c:pt>
                <c:pt idx="15">
                  <c:v>7.5966257889563078</c:v>
                </c:pt>
                <c:pt idx="16">
                  <c:v>7.5503316182631552</c:v>
                </c:pt>
                <c:pt idx="17">
                  <c:v>7.5016220124906168</c:v>
                </c:pt>
                <c:pt idx="18">
                  <c:v>7.4505250758877901</c:v>
                </c:pt>
                <c:pt idx="19">
                  <c:v>7.3970672906749524</c:v>
                </c:pt>
                <c:pt idx="20">
                  <c:v>7.3412737747672061</c:v>
                </c:pt>
                <c:pt idx="21">
                  <c:v>7.2831685142077331</c:v>
                </c:pt>
                <c:pt idx="22">
                  <c:v>7.222774579824935</c:v>
                </c:pt>
                <c:pt idx="23">
                  <c:v>7.1601143365117341</c:v>
                </c:pt>
                <c:pt idx="24">
                  <c:v>7.0952096530434368</c:v>
                </c:pt>
                <c:pt idx="25">
                  <c:v>7.0280821204016268</c:v>
                </c:pt>
                <c:pt idx="26">
                  <c:v>6.9587532871140292</c:v>
                </c:pt>
                <c:pt idx="27">
                  <c:v>6.8872449211580351</c:v>
                </c:pt>
                <c:pt idx="28">
                  <c:v>6.813579309550069</c:v>
                </c:pt>
                <c:pt idx="29">
                  <c:v>6.7377796089297215</c:v>
                </c:pt>
                <c:pt idx="30">
                  <c:v>6.6598702633557787</c:v>
                </c:pt>
                <c:pt idx="31">
                  <c:v>6.5798775093026043</c:v>
                </c:pt>
                <c:pt idx="32">
                  <c:v>6.4978299926534362</c:v>
                </c:pt>
                <c:pt idx="33">
                  <c:v>6.4137595285311342</c:v>
                </c:pt>
                <c:pt idx="34">
                  <c:v>6.3277020422985624</c:v>
                </c:pt>
                <c:pt idx="35">
                  <c:v>6.2396987391941199</c:v>
                </c:pt>
                <c:pt idx="36">
                  <c:v>6.1497975609638367</c:v>
                </c:pt>
                <c:pt idx="37">
                  <c:v>6.0580550004552203</c:v>
                </c:pt>
                <c:pt idx="38">
                  <c:v>5.9645383590460526</c:v>
                </c:pt>
                <c:pt idx="39">
                  <c:v>5.8693285459534481</c:v>
                </c:pt>
                <c:pt idx="40">
                  <c:v>5.7725235307750751</c:v>
                </c:pt>
                <c:pt idx="41">
                  <c:v>5.6742425671512411</c:v>
                </c:pt>
                <c:pt idx="42">
                  <c:v>5.5746312995505303</c:v>
                </c:pt>
                <c:pt idx="43">
                  <c:v>5.473867836203933</c:v>
                </c:pt>
                <c:pt idx="44">
                  <c:v>5.3721698030533354</c:v>
                </c:pt>
                <c:pt idx="45">
                  <c:v>5.2698022637050377</c:v>
                </c:pt>
                <c:pt idx="46">
                  <c:v>5.1670861703766944</c:v>
                </c:pt>
                <c:pt idx="47">
                  <c:v>5.0644066709053011</c:v>
                </c:pt>
                <c:pt idx="48">
                  <c:v>4.962220118011019</c:v>
                </c:pt>
                <c:pt idx="49">
                  <c:v>4.8610580251307143</c:v>
                </c:pt>
                <c:pt idx="50">
                  <c:v>4.7615255775734306</c:v>
                </c:pt>
                <c:pt idx="51">
                  <c:v>4.6642918463285055</c:v>
                </c:pt>
                <c:pt idx="52">
                  <c:v>4.5700689145341773</c:v>
                </c:pt>
                <c:pt idx="53">
                  <c:v>4.4795781520897675</c:v>
                </c:pt>
                <c:pt idx="54">
                  <c:v>4.3935041952627243</c:v>
                </c:pt>
                <c:pt idx="55">
                  <c:v>4.31244069482862</c:v>
                </c:pt>
                <c:pt idx="56">
                  <c:v>4.2368357124511666</c:v>
                </c:pt>
                <c:pt idx="57">
                  <c:v>4.1669471636347515</c:v>
                </c:pt>
                <c:pt idx="58">
                  <c:v>4.1028182621167346</c:v>
                </c:pt>
                <c:pt idx="59">
                  <c:v>4.0442789081853485</c:v>
                </c:pt>
                <c:pt idx="60">
                  <c:v>3.9909725765900932</c:v>
                </c:pt>
                <c:pt idx="61">
                  <c:v>3.9424020602288774</c:v>
                </c:pt>
                <c:pt idx="62">
                  <c:v>3.8979838634871555</c:v>
                </c:pt>
                <c:pt idx="63">
                  <c:v>3.8571010615094306</c:v>
                </c:pt>
                <c:pt idx="64">
                  <c:v>3.8191472380101712</c:v>
                </c:pt>
                <c:pt idx="65">
                  <c:v>3.7835579664970638</c:v>
                </c:pt>
                <c:pt idx="66">
                  <c:v>3.749829675298094</c:v>
                </c:pt>
                <c:pt idx="67">
                  <c:v>3.7175278726753387</c:v>
                </c:pt>
                <c:pt idx="68">
                  <c:v>3.6862875758357556</c:v>
                </c:pt>
                <c:pt idx="69">
                  <c:v>3.6558087515441811</c:v>
                </c:pt>
                <c:pt idx="70">
                  <c:v>3.6258490709334823</c:v>
                </c:pt>
                <c:pt idx="71">
                  <c:v>3.5962156386558077</c:v>
                </c:pt>
                <c:pt idx="72">
                  <c:v>3.5667567663787105</c:v>
                </c:pt>
                <c:pt idx="73">
                  <c:v>3.537354399623172</c:v>
                </c:pt>
                <c:pt idx="74">
                  <c:v>3.5079174843384968</c:v>
                </c:pt>
                <c:pt idx="75">
                  <c:v>3.4783763537594985</c:v>
                </c:pt>
                <c:pt idx="76">
                  <c:v>3.4486780967983264</c:v>
                </c:pt>
                <c:pt idx="77">
                  <c:v>3.4187828086093797</c:v>
                </c:pt>
                <c:pt idx="78">
                  <c:v>3.3886606002657373</c:v>
                </c:pt>
                <c:pt idx="79">
                  <c:v>3.3582892423030803</c:v>
                </c:pt>
                <c:pt idx="80">
                  <c:v>3.3276523260756736</c:v>
                </c:pt>
                <c:pt idx="81">
                  <c:v>3.2967378411311148</c:v>
                </c:pt>
                <c:pt idx="82">
                  <c:v>3.2655370824679864</c:v>
                </c:pt>
                <c:pt idx="83">
                  <c:v>3.2340438166018917</c:v>
                </c:pt>
                <c:pt idx="84">
                  <c:v>3.2022536488743243</c:v>
                </c:pt>
                <c:pt idx="85">
                  <c:v>3.1701635460446154</c:v>
                </c:pt>
                <c:pt idx="86">
                  <c:v>3.1377714778905448</c:v>
                </c:pt>
                <c:pt idx="87">
                  <c:v>3.1050761494588532</c:v>
                </c:pt>
                <c:pt idx="88">
                  <c:v>3.072076801975026</c:v>
                </c:pt>
                <c:pt idx="89">
                  <c:v>3.0387730654813527</c:v>
                </c:pt>
                <c:pt idx="90">
                  <c:v>3.0051648502515915</c:v>
                </c:pt>
                <c:pt idx="91">
                  <c:v>2.9712522671330697</c:v>
                </c:pt>
                <c:pt idx="92">
                  <c:v>2.9370355693678856</c:v>
                </c:pt>
                <c:pt idx="93">
                  <c:v>2.9025151102899316</c:v>
                </c:pt>
                <c:pt idx="94">
                  <c:v>2.8676913127037551</c:v>
                </c:pt>
                <c:pt idx="95">
                  <c:v>2.8325646468213401</c:v>
                </c:pt>
                <c:pt idx="96">
                  <c:v>2.7971356144409918</c:v>
                </c:pt>
                <c:pt idx="97">
                  <c:v>2.7614047376594968</c:v>
                </c:pt>
                <c:pt idx="98">
                  <c:v>2.7253725508623972</c:v>
                </c:pt>
                <c:pt idx="99">
                  <c:v>2.6890395950745316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63376"/>
        <c:axId val="378663768"/>
      </c:scatterChart>
      <c:valAx>
        <c:axId val="37866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663768"/>
        <c:crosses val="autoZero"/>
        <c:crossBetween val="midCat"/>
      </c:valAx>
      <c:valAx>
        <c:axId val="378663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66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5.5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'12628 5.5 Coroller'!$B$2:$B$22</c:f>
              <c:numCache>
                <c:formatCode>0.000</c:formatCode>
                <c:ptCount val="21"/>
                <c:pt idx="0">
                  <c:v>8.0530784430000004</c:v>
                </c:pt>
                <c:pt idx="1">
                  <c:v>8.1846914309999992</c:v>
                </c:pt>
                <c:pt idx="2">
                  <c:v>8.1139433519999997</c:v>
                </c:pt>
                <c:pt idx="3">
                  <c:v>8</c:v>
                </c:pt>
                <c:pt idx="4">
                  <c:v>7.7242758699999996</c:v>
                </c:pt>
                <c:pt idx="5">
                  <c:v>7.9395192530000003</c:v>
                </c:pt>
                <c:pt idx="6">
                  <c:v>6.8633228600000002</c:v>
                </c:pt>
                <c:pt idx="7">
                  <c:v>6.4771212550000001</c:v>
                </c:pt>
                <c:pt idx="8">
                  <c:v>7.0530784430000004</c:v>
                </c:pt>
                <c:pt idx="9">
                  <c:v>4.5682017239999997</c:v>
                </c:pt>
                <c:pt idx="10">
                  <c:v>3.361727836</c:v>
                </c:pt>
                <c:pt idx="11">
                  <c:v>4.5185139400000001</c:v>
                </c:pt>
                <c:pt idx="12">
                  <c:v>3.5185139400000001</c:v>
                </c:pt>
                <c:pt idx="13">
                  <c:v>3</c:v>
                </c:pt>
                <c:pt idx="14">
                  <c:v>4.0413926849999999</c:v>
                </c:pt>
                <c:pt idx="15">
                  <c:v>2.3324384600000001</c:v>
                </c:pt>
                <c:pt idx="16">
                  <c:v>4.2108533650000002</c:v>
                </c:pt>
                <c:pt idx="17">
                  <c:v>3.397940009</c:v>
                </c:pt>
                <c:pt idx="18">
                  <c:v>0.812913357</c:v>
                </c:pt>
                <c:pt idx="19">
                  <c:v>3.767155866</c:v>
                </c:pt>
                <c:pt idx="20">
                  <c:v>3.2671717280000001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5.5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'12628 5.5 Coroller'!$C$26:$C$125</c:f>
              <c:numCache>
                <c:formatCode>0.000</c:formatCode>
                <c:ptCount val="100"/>
                <c:pt idx="0">
                  <c:v>8.0899700236235237</c:v>
                </c:pt>
                <c:pt idx="1">
                  <c:v>8.0899221800306709</c:v>
                </c:pt>
                <c:pt idx="2">
                  <c:v>8.0896103056692859</c:v>
                </c:pt>
                <c:pt idx="3">
                  <c:v>8.0887992574673184</c:v>
                </c:pt>
                <c:pt idx="4">
                  <c:v>8.0872654402807473</c:v>
                </c:pt>
                <c:pt idx="5">
                  <c:v>8.0847921216491478</c:v>
                </c:pt>
                <c:pt idx="6">
                  <c:v>8.0811674793608645</c:v>
                </c:pt>
                <c:pt idx="7">
                  <c:v>8.0761835066994028</c:v>
                </c:pt>
                <c:pt idx="8">
                  <c:v>8.0696353104742133</c:v>
                </c:pt>
                <c:pt idx="9">
                  <c:v>8.0613206228722358</c:v>
                </c:pt>
                <c:pt idx="10">
                  <c:v>8.0510394427873777</c:v>
                </c:pt>
                <c:pt idx="11">
                  <c:v>8.0385937615513026</c:v>
                </c:pt>
                <c:pt idx="12">
                  <c:v>8.0237873467777874</c:v>
                </c:pt>
                <c:pt idx="13">
                  <c:v>8.0064255679735563</c:v>
                </c:pt>
                <c:pt idx="14">
                  <c:v>7.9863152532433626</c:v>
                </c:pt>
                <c:pt idx="15">
                  <c:v>7.9632645698607627</c:v>
                </c:pt>
                <c:pt idx="16">
                  <c:v>7.9370829236779583</c:v>
                </c:pt>
                <c:pt idx="17">
                  <c:v>7.9075808738271309</c:v>
                </c:pt>
                <c:pt idx="18">
                  <c:v>7.8745700602121307</c:v>
                </c:pt>
                <c:pt idx="19">
                  <c:v>7.8378631420775049</c:v>
                </c:pt>
                <c:pt idx="20">
                  <c:v>7.7972737465851552</c:v>
                </c:pt>
                <c:pt idx="21">
                  <c:v>7.75261642691079</c:v>
                </c:pt>
                <c:pt idx="22">
                  <c:v>7.7037066299647661</c:v>
                </c:pt>
                <c:pt idx="23">
                  <c:v>7.6503606745194901</c:v>
                </c:pt>
                <c:pt idx="24">
                  <c:v>7.5923957413797112</c:v>
                </c:pt>
                <c:pt idx="25">
                  <c:v>7.5296298783875706</c:v>
                </c:pt>
                <c:pt idx="26">
                  <c:v>7.4618820246940549</c:v>
                </c:pt>
                <c:pt idx="27">
                  <c:v>7.3889720611301613</c:v>
                </c:pt>
                <c:pt idx="28">
                  <c:v>7.3107208971065125</c:v>
                </c:pt>
                <c:pt idx="29">
                  <c:v>7.2269506099416922</c:v>
                </c:pt>
                <c:pt idx="30">
                  <c:v>7.1374846609583393</c:v>
                </c:pt>
                <c:pt idx="31">
                  <c:v>7.0421482258562191</c:v>
                </c:pt>
                <c:pt idx="32">
                  <c:v>6.940768697653775</c:v>
                </c:pt>
                <c:pt idx="33">
                  <c:v>6.8331764536314576</c:v>
                </c:pt>
                <c:pt idx="34">
                  <c:v>6.7192060311047861</c:v>
                </c:pt>
                <c:pt idx="35">
                  <c:v>6.5986979437277924</c:v>
                </c:pt>
                <c:pt idx="36">
                  <c:v>6.4715015126795823</c:v>
                </c:pt>
                <c:pt idx="37">
                  <c:v>6.3374793232757716</c:v>
                </c:pt>
                <c:pt idx="38">
                  <c:v>6.1965143112126952</c:v>
                </c:pt>
                <c:pt idx="39">
                  <c:v>6.048521141396801</c:v>
                </c:pt>
                <c:pt idx="40">
                  <c:v>5.8934646440213978</c:v>
                </c:pt>
                <c:pt idx="41">
                  <c:v>5.7313898998381116</c:v>
                </c:pt>
                <c:pt idx="42">
                  <c:v>5.5624715304589021</c:v>
                </c:pt>
                <c:pt idx="43">
                  <c:v>5.3870943244107288</c:v>
                </c:pt>
                <c:pt idx="44">
                  <c:v>5.2059836450531449</c:v>
                </c:pt>
                <c:pt idx="45">
                  <c:v>5.0204104529318396</c:v>
                </c:pt>
                <c:pt idx="46">
                  <c:v>4.8324947126405648</c:v>
                </c:pt>
                <c:pt idx="47">
                  <c:v>4.6456005383081171</c:v>
                </c:pt>
                <c:pt idx="48">
                  <c:v>4.464711824865307</c:v>
                </c:pt>
                <c:pt idx="49">
                  <c:v>4.2964572487122004</c:v>
                </c:pt>
                <c:pt idx="50">
                  <c:v>4.1482292566549157</c:v>
                </c:pt>
                <c:pt idx="51">
                  <c:v>4.0260932370906417</c:v>
                </c:pt>
                <c:pt idx="52">
                  <c:v>3.9323457726236417</c:v>
                </c:pt>
                <c:pt idx="53">
                  <c:v>3.8646093405729531</c:v>
                </c:pt>
                <c:pt idx="54">
                  <c:v>3.817294538415668</c:v>
                </c:pt>
                <c:pt idx="55">
                  <c:v>3.7840734453059297</c:v>
                </c:pt>
                <c:pt idx="56">
                  <c:v>3.7596218805702555</c:v>
                </c:pt>
                <c:pt idx="57">
                  <c:v>3.7401706152098821</c:v>
                </c:pt>
                <c:pt idx="58">
                  <c:v>3.723326905052315</c:v>
                </c:pt>
                <c:pt idx="59">
                  <c:v>3.7076771483676803</c:v>
                </c:pt>
                <c:pt idx="60">
                  <c:v>3.6924267094774845</c:v>
                </c:pt>
                <c:pt idx="61">
                  <c:v>3.6771446843393911</c:v>
                </c:pt>
                <c:pt idx="62">
                  <c:v>3.6616033794018472</c:v>
                </c:pt>
                <c:pt idx="63">
                  <c:v>3.6456842804742844</c:v>
                </c:pt>
                <c:pt idx="64">
                  <c:v>3.6293256114947634</c:v>
                </c:pt>
                <c:pt idx="65">
                  <c:v>3.612494197396718</c:v>
                </c:pt>
                <c:pt idx="66">
                  <c:v>3.5951708669851468</c:v>
                </c:pt>
                <c:pt idx="67">
                  <c:v>3.5773431137436495</c:v>
                </c:pt>
                <c:pt idx="68">
                  <c:v>3.5590015159723221</c:v>
                </c:pt>
                <c:pt idx="69">
                  <c:v>3.5401380421004012</c:v>
                </c:pt>
                <c:pt idx="70">
                  <c:v>3.5207452720055676</c:v>
                </c:pt>
                <c:pt idx="71">
                  <c:v>3.5008160497421064</c:v>
                </c:pt>
                <c:pt idx="72">
                  <c:v>3.4803433332181535</c:v>
                </c:pt>
                <c:pt idx="73">
                  <c:v>3.4593201310242603</c:v>
                </c:pt>
                <c:pt idx="74">
                  <c:v>3.4377394766392211</c:v>
                </c:pt>
                <c:pt idx="75">
                  <c:v>3.4155944181708353</c:v>
                </c:pt>
                <c:pt idx="76">
                  <c:v>3.3928780143535469</c:v>
                </c:pt>
                <c:pt idx="77">
                  <c:v>3.3695833329883924</c:v>
                </c:pt>
                <c:pt idx="78">
                  <c:v>3.3457034503074912</c:v>
                </c:pt>
                <c:pt idx="79">
                  <c:v>3.3212314506786518</c:v>
                </c:pt>
                <c:pt idx="80">
                  <c:v>3.2961604264323516</c:v>
                </c:pt>
                <c:pt idx="81">
                  <c:v>3.2704834777325527</c:v>
                </c:pt>
                <c:pt idx="82">
                  <c:v>3.2441937124639302</c:v>
                </c:pt>
                <c:pt idx="83">
                  <c:v>3.2172842461261864</c:v>
                </c:pt>
                <c:pt idx="84">
                  <c:v>3.1897482017323608</c:v>
                </c:pt>
                <c:pt idx="85">
                  <c:v>3.1615787097100867</c:v>
                </c:pt>
                <c:pt idx="86">
                  <c:v>3.1327689078054184</c:v>
                </c:pt>
                <c:pt idx="87">
                  <c:v>3.1033119409890517</c:v>
                </c:pt>
                <c:pt idx="88">
                  <c:v>3.0732009613648321</c:v>
                </c:pt>
                <c:pt idx="89">
                  <c:v>3.042429128080459</c:v>
                </c:pt>
                <c:pt idx="90">
                  <c:v>3.0109896072403131</c:v>
                </c:pt>
                <c:pt idx="91">
                  <c:v>2.9788755718203297</c:v>
                </c:pt>
                <c:pt idx="92">
                  <c:v>2.9460802015848455</c:v>
                </c:pt>
                <c:pt idx="93">
                  <c:v>2.9125966830053533</c:v>
                </c:pt>
                <c:pt idx="94">
                  <c:v>2.8784182091811084</c:v>
                </c:pt>
                <c:pt idx="95">
                  <c:v>2.843537979761507</c:v>
                </c:pt>
                <c:pt idx="96">
                  <c:v>2.8079492008701989</c:v>
                </c:pt>
                <c:pt idx="97">
                  <c:v>2.7716450850308658</c:v>
                </c:pt>
                <c:pt idx="98">
                  <c:v>2.7346188510946088</c:v>
                </c:pt>
                <c:pt idx="99">
                  <c:v>2.6968637241689128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769912"/>
        <c:axId val="358816968"/>
      </c:scatterChart>
      <c:valAx>
        <c:axId val="358769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816968"/>
        <c:crosses val="autoZero"/>
        <c:crossBetween val="midCat"/>
      </c:valAx>
      <c:valAx>
        <c:axId val="358816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layout>
            <c:manualLayout>
              <c:xMode val="edge"/>
              <c:yMode val="edge"/>
              <c:x val="2.1739130434782608E-2"/>
              <c:y val="0.3366965322665502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769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8.5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'13136 8.5 Coroller'!$B$2:$B$22</c:f>
              <c:numCache>
                <c:formatCode>0.000</c:formatCode>
                <c:ptCount val="21"/>
                <c:pt idx="0">
                  <c:v>8.1038037210000002</c:v>
                </c:pt>
                <c:pt idx="1">
                  <c:v>7.9684829490000002</c:v>
                </c:pt>
                <c:pt idx="2">
                  <c:v>7.9030899870000004</c:v>
                </c:pt>
                <c:pt idx="3">
                  <c:v>7.0899051110000002</c:v>
                </c:pt>
                <c:pt idx="4">
                  <c:v>6.2855573089999996</c:v>
                </c:pt>
                <c:pt idx="5">
                  <c:v>6.7558748560000002</c:v>
                </c:pt>
                <c:pt idx="6">
                  <c:v>4.6989700040000004</c:v>
                </c:pt>
                <c:pt idx="7">
                  <c:v>4.7242758699999996</c:v>
                </c:pt>
                <c:pt idx="8">
                  <c:v>4.1958996519999996</c:v>
                </c:pt>
                <c:pt idx="9">
                  <c:v>4.0530784430000004</c:v>
                </c:pt>
                <c:pt idx="10">
                  <c:v>3.1760912590000001</c:v>
                </c:pt>
                <c:pt idx="11">
                  <c:v>4.222716471</c:v>
                </c:pt>
                <c:pt idx="12">
                  <c:v>3.4313637639999999</c:v>
                </c:pt>
                <c:pt idx="13">
                  <c:v>4.068185862</c:v>
                </c:pt>
                <c:pt idx="14">
                  <c:v>3.7993405490000001</c:v>
                </c:pt>
                <c:pt idx="15">
                  <c:v>2.8027737250000002</c:v>
                </c:pt>
                <c:pt idx="16">
                  <c:v>2.5622928639999998</c:v>
                </c:pt>
                <c:pt idx="17">
                  <c:v>2.9934362299999999</c:v>
                </c:pt>
                <c:pt idx="18">
                  <c:v>2.977723605</c:v>
                </c:pt>
                <c:pt idx="19">
                  <c:v>3.9370161069999998</c:v>
                </c:pt>
                <c:pt idx="20">
                  <c:v>2.977723605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8.5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'13136 8.5 Coroller'!$C$26:$C$125</c:f>
              <c:numCache>
                <c:formatCode>0.000</c:formatCode>
                <c:ptCount val="100"/>
                <c:pt idx="0">
                  <c:v>8.0033661705439485</c:v>
                </c:pt>
                <c:pt idx="1">
                  <c:v>7.9811070564593631</c:v>
                </c:pt>
                <c:pt idx="2">
                  <c:v>7.9425927783895354</c:v>
                </c:pt>
                <c:pt idx="3">
                  <c:v>7.8940019464894959</c:v>
                </c:pt>
                <c:pt idx="4">
                  <c:v>7.8374405710836337</c:v>
                </c:pt>
                <c:pt idx="5">
                  <c:v>7.7741024399949756</c:v>
                </c:pt>
                <c:pt idx="6">
                  <c:v>7.7047824063725319</c:v>
                </c:pt>
                <c:pt idx="7">
                  <c:v>7.630058220158439</c:v>
                </c:pt>
                <c:pt idx="8">
                  <c:v>7.5503741282181522</c:v>
                </c:pt>
                <c:pt idx="9">
                  <c:v>7.4660855208425936</c:v>
                </c:pt>
                <c:pt idx="10">
                  <c:v>7.3774852906708208</c:v>
                </c:pt>
                <c:pt idx="11">
                  <c:v>7.2848205858814072</c:v>
                </c:pt>
                <c:pt idx="12">
                  <c:v>7.1883041019049818</c:v>
                </c:pt>
                <c:pt idx="13">
                  <c:v>7.0881220895954291</c:v>
                </c:pt>
                <c:pt idx="14">
                  <c:v>6.9844403190936282</c:v>
                </c:pt>
                <c:pt idx="15">
                  <c:v>6.8774087587740391</c:v>
                </c:pt>
                <c:pt idx="16">
                  <c:v>6.7671654735463882</c:v>
                </c:pt>
                <c:pt idx="17">
                  <c:v>6.6538401118704336</c:v>
                </c:pt>
                <c:pt idx="18">
                  <c:v>6.5375572870219676</c:v>
                </c:pt>
                <c:pt idx="19">
                  <c:v>6.4184401421838784</c:v>
                </c:pt>
                <c:pt idx="20">
                  <c:v>6.2966144107409798</c:v>
                </c:pt>
                <c:pt idx="21">
                  <c:v>6.1722133398266443</c:v>
                </c:pt>
                <c:pt idx="22">
                  <c:v>6.0453839375962337</c:v>
                </c:pt>
                <c:pt idx="23">
                  <c:v>5.9162951345772825</c:v>
                </c:pt>
                <c:pt idx="24">
                  <c:v>5.7851486147770244</c:v>
                </c:pt>
                <c:pt idx="25">
                  <c:v>5.6521932589510238</c:v>
                </c:pt>
                <c:pt idx="26">
                  <c:v>5.5177443084361109</c:v>
                </c:pt>
                <c:pt idx="27">
                  <c:v>5.3822084043081562</c:v>
                </c:pt>
                <c:pt idx="28">
                  <c:v>5.2461153810597416</c:v>
                </c:pt>
                <c:pt idx="29">
                  <c:v>5.1101567288011438</c:v>
                </c:pt>
                <c:pt idx="30">
                  <c:v>4.9752284028018448</c:v>
                </c:pt>
                <c:pt idx="31">
                  <c:v>4.8424714303012557</c:v>
                </c:pt>
                <c:pt idx="32">
                  <c:v>4.7132970901582336</c:v>
                </c:pt>
                <c:pt idx="33">
                  <c:v>4.5893752309608615</c:v>
                </c:pt>
                <c:pt idx="34">
                  <c:v>4.472558611973648</c:v>
                </c:pt>
                <c:pt idx="35">
                  <c:v>4.3647213506270468</c:v>
                </c:pt>
                <c:pt idx="36">
                  <c:v>4.2675150018153598</c:v>
                </c:pt>
                <c:pt idx="37">
                  <c:v>4.1820907892670665</c:v>
                </c:pt>
                <c:pt idx="38">
                  <c:v>4.1088780753229015</c:v>
                </c:pt>
                <c:pt idx="39">
                  <c:v>4.0475094899282604</c:v>
                </c:pt>
                <c:pt idx="40">
                  <c:v>3.9969260484398945</c:v>
                </c:pt>
                <c:pt idx="41">
                  <c:v>3.9556148048754154</c:v>
                </c:pt>
                <c:pt idx="42">
                  <c:v>3.9218842632911723</c:v>
                </c:pt>
                <c:pt idx="43">
                  <c:v>3.8940933633947887</c:v>
                </c:pt>
                <c:pt idx="44">
                  <c:v>3.8707948443972873</c:v>
                </c:pt>
                <c:pt idx="45">
                  <c:v>3.8507960631274831</c:v>
                </c:pt>
                <c:pt idx="46">
                  <c:v>3.833161477219825</c:v>
                </c:pt>
                <c:pt idx="47">
                  <c:v>3.8171833353425422</c:v>
                </c:pt>
                <c:pt idx="48">
                  <c:v>3.8023404238924892</c:v>
                </c:pt>
                <c:pt idx="49">
                  <c:v>3.7882565977263725</c:v>
                </c:pt>
                <c:pt idx="50">
                  <c:v>3.7746645974240267</c:v>
                </c:pt>
                <c:pt idx="51">
                  <c:v>3.7613768575186786</c:v>
                </c:pt>
                <c:pt idx="52">
                  <c:v>3.7482630759374933</c:v>
                </c:pt>
                <c:pt idx="53">
                  <c:v>3.7352335292577177</c:v>
                </c:pt>
                <c:pt idx="54">
                  <c:v>3.7222269399494365</c:v>
                </c:pt>
                <c:pt idx="55">
                  <c:v>3.7092017976870308</c:v>
                </c:pt>
                <c:pt idx="56">
                  <c:v>3.6961302279864827</c:v>
                </c:pt>
                <c:pt idx="57">
                  <c:v>3.6829937024734267</c:v>
                </c:pt>
                <c:pt idx="58">
                  <c:v>3.669780061381287</c:v>
                </c:pt>
                <c:pt idx="59">
                  <c:v>3.6564814607453378</c:v>
                </c:pt>
                <c:pt idx="60">
                  <c:v>3.6430929654702635</c:v>
                </c:pt>
                <c:pt idx="61">
                  <c:v>3.6296115902206658</c:v>
                </c:pt>
                <c:pt idx="62">
                  <c:v>3.6160356488532188</c:v>
                </c:pt>
                <c:pt idx="63">
                  <c:v>3.602364315230894</c:v>
                </c:pt>
                <c:pt idx="64">
                  <c:v>3.5885973281075727</c:v>
                </c:pt>
                <c:pt idx="65">
                  <c:v>3.5747347937309937</c:v>
                </c:pt>
                <c:pt idx="66">
                  <c:v>3.5607770544195598</c:v>
                </c:pt>
                <c:pt idx="67">
                  <c:v>3.5467246014827851</c:v>
                </c:pt>
                <c:pt idx="68">
                  <c:v>3.5325780178174107</c:v>
                </c:pt>
                <c:pt idx="69">
                  <c:v>3.5183379402780623</c:v>
                </c:pt>
                <c:pt idx="70">
                  <c:v>3.5040050351686287</c:v>
                </c:pt>
                <c:pt idx="71">
                  <c:v>3.4895799824020961</c:v>
                </c:pt>
                <c:pt idx="72">
                  <c:v>3.4750634653623007</c:v>
                </c:pt>
                <c:pt idx="73">
                  <c:v>3.4604561644992256</c:v>
                </c:pt>
                <c:pt idx="74">
                  <c:v>3.4457587533571559</c:v>
                </c:pt>
                <c:pt idx="75">
                  <c:v>3.4309718961797486</c:v>
                </c:pt>
                <c:pt idx="76">
                  <c:v>3.4160962465310432</c:v>
                </c:pt>
                <c:pt idx="77">
                  <c:v>3.4011324465663137</c:v>
                </c:pt>
                <c:pt idx="78">
                  <c:v>3.3860811267148598</c:v>
                </c:pt>
                <c:pt idx="79">
                  <c:v>3.3709429056208116</c:v>
                </c:pt>
                <c:pt idx="80">
                  <c:v>3.3557183902428673</c:v>
                </c:pt>
                <c:pt idx="81">
                  <c:v>3.3404081760494977</c:v>
                </c:pt>
                <c:pt idx="82">
                  <c:v>3.3250128472692193</c:v>
                </c:pt>
                <c:pt idx="83">
                  <c:v>3.3095329771704174</c:v>
                </c:pt>
                <c:pt idx="84">
                  <c:v>3.2939691283547372</c:v>
                </c:pt>
                <c:pt idx="85">
                  <c:v>3.2783218530541651</c:v>
                </c:pt>
                <c:pt idx="86">
                  <c:v>3.2625916934258052</c:v>
                </c:pt>
                <c:pt idx="87">
                  <c:v>3.2467791818407994</c:v>
                </c:pt>
                <c:pt idx="88">
                  <c:v>3.2308848411653903</c:v>
                </c:pt>
                <c:pt idx="89">
                  <c:v>3.2149091850330795</c:v>
                </c:pt>
                <c:pt idx="90">
                  <c:v>3.1988527181074318</c:v>
                </c:pt>
                <c:pt idx="91">
                  <c:v>3.1827159363354309</c:v>
                </c:pt>
                <c:pt idx="92">
                  <c:v>3.1664993271915041</c:v>
                </c:pt>
                <c:pt idx="93">
                  <c:v>3.1502033699124659</c:v>
                </c:pt>
                <c:pt idx="94">
                  <c:v>3.1338285357236875</c:v>
                </c:pt>
                <c:pt idx="95">
                  <c:v>3.1173752880568357</c:v>
                </c:pt>
                <c:pt idx="96">
                  <c:v>3.1008440827595356</c:v>
                </c:pt>
                <c:pt idx="97">
                  <c:v>3.0842353682973038</c:v>
                </c:pt>
                <c:pt idx="98">
                  <c:v>3.0675495859481114</c:v>
                </c:pt>
                <c:pt idx="99">
                  <c:v>3.0507871699898876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64552"/>
        <c:axId val="378664944"/>
      </c:scatterChart>
      <c:valAx>
        <c:axId val="378664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layout>
            <c:manualLayout>
              <c:xMode val="edge"/>
              <c:yMode val="edge"/>
              <c:x val="0.45920998656199163"/>
              <c:y val="0.91508671369782491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664944"/>
        <c:crosses val="autoZero"/>
        <c:crossBetween val="midCat"/>
      </c:valAx>
      <c:valAx>
        <c:axId val="37866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78664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6.5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'12628 6.5 Coroller'!$B$2:$B$22</c:f>
              <c:numCache>
                <c:formatCode>0.000</c:formatCode>
                <c:ptCount val="21"/>
                <c:pt idx="0">
                  <c:v>8.0530784430000004</c:v>
                </c:pt>
                <c:pt idx="1">
                  <c:v>8.1846914309999992</c:v>
                </c:pt>
                <c:pt idx="2">
                  <c:v>8.1139433519999997</c:v>
                </c:pt>
                <c:pt idx="3">
                  <c:v>7.6334684560000001</c:v>
                </c:pt>
                <c:pt idx="4">
                  <c:v>7.6334684560000001</c:v>
                </c:pt>
                <c:pt idx="5">
                  <c:v>7.5682017239999997</c:v>
                </c:pt>
                <c:pt idx="6">
                  <c:v>6.361727836</c:v>
                </c:pt>
                <c:pt idx="7">
                  <c:v>6.9867717340000004</c:v>
                </c:pt>
                <c:pt idx="8">
                  <c:v>6.602059991</c:v>
                </c:pt>
                <c:pt idx="9">
                  <c:v>4.6720978579999999</c:v>
                </c:pt>
                <c:pt idx="10">
                  <c:v>5.5682017239999997</c:v>
                </c:pt>
                <c:pt idx="11">
                  <c:v>5.6334684560000001</c:v>
                </c:pt>
                <c:pt idx="12">
                  <c:v>3.6334684560000001</c:v>
                </c:pt>
                <c:pt idx="13">
                  <c:v>3.9190780919999999</c:v>
                </c:pt>
                <c:pt idx="14">
                  <c:v>4.4313637640000003</c:v>
                </c:pt>
                <c:pt idx="15">
                  <c:v>3.4771212550000001</c:v>
                </c:pt>
                <c:pt idx="16">
                  <c:v>3.698970004</c:v>
                </c:pt>
                <c:pt idx="17">
                  <c:v>3.7118072290000002</c:v>
                </c:pt>
                <c:pt idx="18">
                  <c:v>3.2671717280000001</c:v>
                </c:pt>
                <c:pt idx="19">
                  <c:v>3.2671717280000001</c:v>
                </c:pt>
                <c:pt idx="20">
                  <c:v>3.1760912590000001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6.5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'12628 6.5 Coroller'!$C$26:$C$125</c:f>
              <c:numCache>
                <c:formatCode>0.000</c:formatCode>
                <c:ptCount val="100"/>
                <c:pt idx="0">
                  <c:v>8.1000322056582874</c:v>
                </c:pt>
                <c:pt idx="1">
                  <c:v>8.0957808982820652</c:v>
                </c:pt>
                <c:pt idx="2">
                  <c:v>8.0865575185849679</c:v>
                </c:pt>
                <c:pt idx="3">
                  <c:v>8.0735726899633597</c:v>
                </c:pt>
                <c:pt idx="4">
                  <c:v>8.0573238552844764</c:v>
                </c:pt>
                <c:pt idx="5">
                  <c:v>8.0381172154668867</c:v>
                </c:pt>
                <c:pt idx="6">
                  <c:v>8.0161687222103257</c:v>
                </c:pt>
                <c:pt idx="7">
                  <c:v>7.9916424827141492</c:v>
                </c:pt>
                <c:pt idx="8">
                  <c:v>7.9646693210017672</c:v>
                </c:pt>
                <c:pt idx="9">
                  <c:v>7.9353570814219436</c:v>
                </c:pt>
                <c:pt idx="10">
                  <c:v>7.9037969012560119</c:v>
                </c:pt>
                <c:pt idx="11">
                  <c:v>7.8700672922264232</c:v>
                </c:pt>
                <c:pt idx="12">
                  <c:v>7.8342369340392093</c:v>
                </c:pt>
                <c:pt idx="13">
                  <c:v>7.7963666642405736</c:v>
                </c:pt>
                <c:pt idx="14">
                  <c:v>7.7565109423694887</c:v>
                </c:pt>
                <c:pt idx="15">
                  <c:v>7.714718956887789</c:v>
                </c:pt>
                <c:pt idx="16">
                  <c:v>7.6710354816654194</c:v>
                </c:pt>
                <c:pt idx="17">
                  <c:v>7.6255015522838603</c:v>
                </c:pt>
                <c:pt idx="18">
                  <c:v>7.5781550099149193</c:v>
                </c:pt>
                <c:pt idx="19">
                  <c:v>7.5290309461791072</c:v>
                </c:pt>
                <c:pt idx="20">
                  <c:v>7.4781620729689662</c:v>
                </c:pt>
                <c:pt idx="21">
                  <c:v>7.4255790348949002</c:v>
                </c:pt>
                <c:pt idx="22">
                  <c:v>7.3713106776811204</c:v>
                </c:pt>
                <c:pt idx="23">
                  <c:v>7.3153842828396378</c:v>
                </c:pt>
                <c:pt idx="24">
                  <c:v>7.2578257768627719</c:v>
                </c:pt>
                <c:pt idx="25">
                  <c:v>7.1986599217329017</c:v>
                </c:pt>
                <c:pt idx="26">
                  <c:v>7.1379104925803496</c:v>
                </c:pt>
                <c:pt idx="27">
                  <c:v>7.0756004477157006</c:v>
                </c:pt>
                <c:pt idx="28">
                  <c:v>7.0117520959517661</c:v>
                </c:pt>
                <c:pt idx="29">
                  <c:v>6.9463872660714125</c:v>
                </c:pt>
                <c:pt idx="30">
                  <c:v>6.8795274834702207</c:v>
                </c:pt>
                <c:pt idx="31">
                  <c:v>6.811194159402878</c:v>
                </c:pt>
                <c:pt idx="32">
                  <c:v>6.7414087988984059</c:v>
                </c:pt>
                <c:pt idx="33">
                  <c:v>6.6701932343020802</c:v>
                </c:pt>
                <c:pt idx="34">
                  <c:v>6.5975698925822259</c:v>
                </c:pt>
                <c:pt idx="35">
                  <c:v>6.5235621060481366</c:v>
                </c:pt>
                <c:pt idx="36">
                  <c:v>6.4481944780092917</c:v>
                </c:pt>
                <c:pt idx="37">
                  <c:v>6.371493317219322</c:v>
                </c:pt>
                <c:pt idx="38">
                  <c:v>6.2934871577444076</c:v>
                </c:pt>
                <c:pt idx="39">
                  <c:v>6.2142073842205727</c:v>
                </c:pt>
                <c:pt idx="40">
                  <c:v>6.1336889863401343</c:v>
                </c:pt>
                <c:pt idx="41">
                  <c:v>6.0519714708097281</c:v>
                </c:pt>
                <c:pt idx="42">
                  <c:v>5.9690999638407538</c:v>
                </c:pt>
                <c:pt idx="43">
                  <c:v>5.8851265422125527</c:v>
                </c:pt>
                <c:pt idx="44">
                  <c:v>5.8001118356000481</c:v>
                </c:pt>
                <c:pt idx="45">
                  <c:v>5.714126946328963</c:v>
                </c:pt>
                <c:pt idx="46">
                  <c:v>5.6272557336187177</c:v>
                </c:pt>
                <c:pt idx="47">
                  <c:v>5.5395975055237399</c:v>
                </c:pt>
                <c:pt idx="48">
                  <c:v>5.4512701499542331</c:v>
                </c:pt>
                <c:pt idx="49">
                  <c:v>5.3624137117592579</c:v>
                </c:pt>
                <c:pt idx="50">
                  <c:v>5.2731943797458358</c:v>
                </c:pt>
                <c:pt idx="51">
                  <c:v>5.1838087780959876</c:v>
                </c:pt>
                <c:pt idx="52">
                  <c:v>5.0944883526702078</c:v>
                </c:pt>
                <c:pt idx="53">
                  <c:v>5.0055034972661607</c:v>
                </c:pt>
                <c:pt idx="54">
                  <c:v>4.917166876563642</c:v>
                </c:pt>
                <c:pt idx="55">
                  <c:v>4.8298351818473302</c:v>
                </c:pt>
                <c:pt idx="56">
                  <c:v>4.7439083345255098</c:v>
                </c:pt>
                <c:pt idx="57">
                  <c:v>4.6598249935660485</c:v>
                </c:pt>
                <c:pt idx="58">
                  <c:v>4.5780532236935034</c:v>
                </c:pt>
                <c:pt idx="59">
                  <c:v>4.4990754625737663</c:v>
                </c:pt>
                <c:pt idx="60">
                  <c:v>4.4233675940218022</c:v>
                </c:pt>
                <c:pt idx="61">
                  <c:v>4.3513730149025509</c:v>
                </c:pt>
                <c:pt idx="62">
                  <c:v>4.2834739380856366</c:v>
                </c:pt>
                <c:pt idx="63">
                  <c:v>4.219963460727592</c:v>
                </c:pt>
                <c:pt idx="64">
                  <c:v>4.1610226608531171</c:v>
                </c:pt>
                <c:pt idx="65">
                  <c:v>4.1067067268762143</c:v>
                </c:pt>
                <c:pt idx="66">
                  <c:v>4.0569427343466371</c:v>
                </c:pt>
                <c:pt idx="67">
                  <c:v>4.0115394763918193</c:v>
                </c:pt>
                <c:pt idx="68">
                  <c:v>3.9702074154517875</c:v>
                </c:pt>
                <c:pt idx="69">
                  <c:v>3.932585102581919</c:v>
                </c:pt>
                <c:pt idx="70">
                  <c:v>3.8982677681706415</c:v>
                </c:pt>
                <c:pt idx="71">
                  <c:v>3.8668342287126602</c:v>
                </c:pt>
                <c:pt idx="72">
                  <c:v>3.8378694122552659</c:v>
                </c:pt>
                <c:pt idx="73">
                  <c:v>3.8109811837585212</c:v>
                </c:pt>
                <c:pt idx="74">
                  <c:v>3.7858113478614603</c:v>
                </c:pt>
                <c:pt idx="75">
                  <c:v>3.7620415154392801</c:v>
                </c:pt>
                <c:pt idx="76">
                  <c:v>3.7393949204891861</c:v>
                </c:pt>
                <c:pt idx="77">
                  <c:v>3.7176353534321431</c:v>
                </c:pt>
                <c:pt idx="78">
                  <c:v>3.6965642579551843</c:v>
                </c:pt>
                <c:pt idx="79">
                  <c:v>3.6760168287468642</c:v>
                </c:pt>
                <c:pt idx="80">
                  <c:v>3.6558577212162984</c:v>
                </c:pt>
                <c:pt idx="81">
                  <c:v>3.6359767827245673</c:v>
                </c:pt>
                <c:pt idx="82">
                  <c:v>3.616285054597574</c:v>
                </c:pt>
                <c:pt idx="83">
                  <c:v>3.5967111769037166</c:v>
                </c:pt>
                <c:pt idx="84">
                  <c:v>3.577198248003433</c:v>
                </c:pt>
                <c:pt idx="85">
                  <c:v>3.5577011400791778</c:v>
                </c:pt>
                <c:pt idx="86">
                  <c:v>3.5381842422594301</c:v>
                </c:pt>
                <c:pt idx="87">
                  <c:v>3.5186195878718558</c:v>
                </c:pt>
                <c:pt idx="88">
                  <c:v>3.4989853166799376</c:v>
                </c:pt>
                <c:pt idx="89">
                  <c:v>3.479264422996609</c:v>
                </c:pt>
                <c:pt idx="90">
                  <c:v>3.4594437438148935</c:v>
                </c:pt>
                <c:pt idx="91">
                  <c:v>3.4395131459083474</c:v>
                </c:pt>
                <c:pt idx="92">
                  <c:v>3.4194648762106947</c:v>
                </c:pt>
                <c:pt idx="93">
                  <c:v>3.399293045082397</c:v>
                </c:pt>
                <c:pt idx="94">
                  <c:v>3.3789932169856502</c:v>
                </c:pt>
                <c:pt idx="95">
                  <c:v>3.3585620874660749</c:v>
                </c:pt>
                <c:pt idx="96">
                  <c:v>3.3379972291324145</c:v>
                </c:pt>
                <c:pt idx="97">
                  <c:v>3.3172968925485287</c:v>
                </c:pt>
                <c:pt idx="98">
                  <c:v>3.2964598506503351</c:v>
                </c:pt>
                <c:pt idx="99">
                  <c:v>3.2754852775337513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99992"/>
        <c:axId val="359124496"/>
      </c:scatterChart>
      <c:valAx>
        <c:axId val="359399992"/>
        <c:scaling>
          <c:orientation val="minMax"/>
          <c:max val="1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124496"/>
        <c:crosses val="autoZero"/>
        <c:crossBetween val="midCat"/>
      </c:valAx>
      <c:valAx>
        <c:axId val="359124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99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7.5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'12628 7.5 Coroller'!$B$2:$B$22</c:f>
              <c:numCache>
                <c:formatCode>0.000</c:formatCode>
                <c:ptCount val="21"/>
                <c:pt idx="0">
                  <c:v>8.0530784430000004</c:v>
                </c:pt>
                <c:pt idx="1">
                  <c:v>8.1846914309999992</c:v>
                </c:pt>
                <c:pt idx="2">
                  <c:v>8.1139433519999997</c:v>
                </c:pt>
                <c:pt idx="3">
                  <c:v>7.3010299959999996</c:v>
                </c:pt>
                <c:pt idx="4">
                  <c:v>7.1367205670000002</c:v>
                </c:pt>
                <c:pt idx="5">
                  <c:v>7.361727836</c:v>
                </c:pt>
                <c:pt idx="6">
                  <c:v>5.9777236050000004</c:v>
                </c:pt>
                <c:pt idx="7">
                  <c:v>6.0530784430000004</c:v>
                </c:pt>
                <c:pt idx="8">
                  <c:v>6.4313637640000003</c:v>
                </c:pt>
                <c:pt idx="9">
                  <c:v>4.6989700040000004</c:v>
                </c:pt>
                <c:pt idx="10">
                  <c:v>4.7242758699999996</c:v>
                </c:pt>
                <c:pt idx="11">
                  <c:v>5.6720978579999999</c:v>
                </c:pt>
                <c:pt idx="12">
                  <c:v>3.602059991</c:v>
                </c:pt>
                <c:pt idx="13">
                  <c:v>3.5185139400000001</c:v>
                </c:pt>
                <c:pt idx="14">
                  <c:v>4.5577340919999996</c:v>
                </c:pt>
                <c:pt idx="15">
                  <c:v>3.3324384600000001</c:v>
                </c:pt>
                <c:pt idx="16">
                  <c:v>2.8543060420000002</c:v>
                </c:pt>
                <c:pt idx="17">
                  <c:v>3.1760912590000001</c:v>
                </c:pt>
                <c:pt idx="18">
                  <c:v>2.3710678619999999</c:v>
                </c:pt>
                <c:pt idx="19">
                  <c:v>2.4771212550000001</c:v>
                </c:pt>
                <c:pt idx="20">
                  <c:v>2.8356905710000002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7.5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'12628 7.5 Coroller'!$C$26:$C$125</c:f>
              <c:numCache>
                <c:formatCode>0.000</c:formatCode>
                <c:ptCount val="100"/>
                <c:pt idx="0">
                  <c:v>8.1183863019739935</c:v>
                </c:pt>
                <c:pt idx="1">
                  <c:v>8.0871722758129998</c:v>
                </c:pt>
                <c:pt idx="2">
                  <c:v>8.0477131003546525</c:v>
                </c:pt>
                <c:pt idx="3">
                  <c:v>8.0043988461099147</c:v>
                </c:pt>
                <c:pt idx="4">
                  <c:v>7.9583752069323754</c:v>
                </c:pt>
                <c:pt idx="5">
                  <c:v>7.9102265983494702</c:v>
                </c:pt>
                <c:pt idx="6">
                  <c:v>7.8603146511773172</c:v>
                </c:pt>
                <c:pt idx="7">
                  <c:v>7.8088876746826967</c:v>
                </c:pt>
                <c:pt idx="8">
                  <c:v>7.7561278449196962</c:v>
                </c:pt>
                <c:pt idx="9">
                  <c:v>7.7021751430331591</c:v>
                </c:pt>
                <c:pt idx="10">
                  <c:v>7.6471408775257093</c:v>
                </c:pt>
                <c:pt idx="11">
                  <c:v>7.5911159353855222</c:v>
                </c:pt>
                <c:pt idx="12">
                  <c:v>7.5341761196760846</c:v>
                </c:pt>
                <c:pt idx="13">
                  <c:v>7.4763857647892547</c:v>
                </c:pt>
                <c:pt idx="14">
                  <c:v>7.4178002781021624</c:v>
                </c:pt>
                <c:pt idx="15">
                  <c:v>7.358467983065597</c:v>
                </c:pt>
                <c:pt idx="16">
                  <c:v>7.2984314913480235</c:v>
                </c:pt>
                <c:pt idx="17">
                  <c:v>7.2377287479265009</c:v>
                </c:pt>
                <c:pt idx="18">
                  <c:v>7.1763938432819838</c:v>
                </c:pt>
                <c:pt idx="19">
                  <c:v>7.1144576561776827</c:v>
                </c:pt>
                <c:pt idx="20">
                  <c:v>7.0519483709492379</c:v>
                </c:pt>
                <c:pt idx="21">
                  <c:v>6.9888919004212271</c:v>
                </c:pt>
                <c:pt idx="22">
                  <c:v>6.92531223695583</c:v>
                </c:pt>
                <c:pt idx="23">
                  <c:v>6.8612317482297422</c:v>
                </c:pt>
                <c:pt idx="24">
                  <c:v>6.7966714302007389</c:v>
                </c:pt>
                <c:pt idx="25">
                  <c:v>6.7316511267836958</c:v>
                </c:pt>
                <c:pt idx="26">
                  <c:v>6.6661897236324092</c:v>
                </c:pt>
                <c:pt idx="27">
                  <c:v>6.6003053218710148</c:v>
                </c:pt>
                <c:pt idx="28">
                  <c:v>6.5340153964711893</c:v>
                </c:pt>
                <c:pt idx="29">
                  <c:v>6.4673369431150656</c:v>
                </c:pt>
                <c:pt idx="30">
                  <c:v>6.4002866167394989</c:v>
                </c:pt>
                <c:pt idx="31">
                  <c:v>6.3328808644689234</c:v>
                </c:pt>
                <c:pt idx="32">
                  <c:v>6.2651360552706157</c:v>
                </c:pt>
                <c:pt idx="33">
                  <c:v>6.1970686083775517</c:v>
                </c:pt>
                <c:pt idx="34">
                  <c:v>6.1286951222969854</c:v>
                </c:pt>
                <c:pt idx="35">
                  <c:v>6.0600325060391356</c:v>
                </c:pt>
                <c:pt idx="36">
                  <c:v>5.9910981140445116</c:v>
                </c:pt>
                <c:pt idx="37">
                  <c:v>5.921909886147052</c:v>
                </c:pt>
                <c:pt idx="38">
                  <c:v>5.8524864937708569</c:v>
                </c:pt>
                <c:pt idx="39">
                  <c:v>5.7828474934083012</c:v>
                </c:pt>
                <c:pt idx="40">
                  <c:v>5.7130134882540187</c:v>
                </c:pt>
                <c:pt idx="41">
                  <c:v>5.6430062986586167</c:v>
                </c:pt>
                <c:pt idx="42">
                  <c:v>5.5728491418032116</c:v>
                </c:pt>
                <c:pt idx="43">
                  <c:v>5.502566820664077</c:v>
                </c:pt>
                <c:pt idx="44">
                  <c:v>5.432185921918073</c:v>
                </c:pt>
                <c:pt idx="45">
                  <c:v>5.3617350219145603</c:v>
                </c:pt>
                <c:pt idx="46">
                  <c:v>5.2912448991881442</c:v>
                </c:pt>
                <c:pt idx="47">
                  <c:v>5.2207487511892721</c:v>
                </c:pt>
                <c:pt idx="48">
                  <c:v>5.1502824119485711</c:v>
                </c:pt>
                <c:pt idx="49">
                  <c:v>5.079884566252967</c:v>
                </c:pt>
                <c:pt idx="50">
                  <c:v>5.0095969545916397</c:v>
                </c:pt>
                <c:pt idx="51">
                  <c:v>4.9394645616351625</c:v>
                </c:pt>
                <c:pt idx="52">
                  <c:v>4.8695357793668919</c:v>
                </c:pt>
                <c:pt idx="53">
                  <c:v>4.7998625342418491</c:v>
                </c:pt>
                <c:pt idx="54">
                  <c:v>4.7305003659866118</c:v>
                </c:pt>
                <c:pt idx="55">
                  <c:v>4.6615084439946948</c:v>
                </c:pt>
                <c:pt idx="56">
                  <c:v>4.5929495058806067</c:v>
                </c:pt>
                <c:pt idx="57">
                  <c:v>4.5248897018437315</c:v>
                </c:pt>
                <c:pt idx="58">
                  <c:v>4.4573983283155254</c:v>
                </c:pt>
                <c:pt idx="59">
                  <c:v>4.3905474352067317</c:v>
                </c:pt>
                <c:pt idx="60">
                  <c:v>4.3244112932307388</c:v>
                </c:pt>
                <c:pt idx="61">
                  <c:v>4.2590657115225463</c:v>
                </c:pt>
                <c:pt idx="62">
                  <c:v>4.1945872012917631</c:v>
                </c:pt>
                <c:pt idx="63">
                  <c:v>4.1310519885980197</c:v>
                </c:pt>
                <c:pt idx="64">
                  <c:v>4.0685348883753898</c:v>
                </c:pt>
                <c:pt idx="65">
                  <c:v>4.0071080621632928</c:v>
                </c:pt>
                <c:pt idx="66">
                  <c:v>3.9468396929466318</c:v>
                </c:pt>
                <c:pt idx="67">
                  <c:v>3.8877926211165765</c:v>
                </c:pt>
                <c:pt idx="68">
                  <c:v>3.8300229946775315</c:v>
                </c:pt>
                <c:pt idx="69">
                  <c:v>3.7735789932047936</c:v>
                </c:pt>
                <c:pt idx="70">
                  <c:v>3.718499687555159</c:v>
                </c:pt>
                <c:pt idx="71">
                  <c:v>3.6648140951006853</c:v>
                </c:pt>
                <c:pt idx="72">
                  <c:v>3.6125404829340573</c:v>
                </c:pt>
                <c:pt idx="73">
                  <c:v>3.5616859593432859</c:v>
                </c:pt>
                <c:pt idx="74">
                  <c:v>3.5122463777890127</c:v>
                </c:pt>
                <c:pt idx="75">
                  <c:v>3.4642065591221463</c:v>
                </c:pt>
                <c:pt idx="76">
                  <c:v>3.4175408187020633</c:v>
                </c:pt>
                <c:pt idx="77">
                  <c:v>3.3722137673550399</c:v>
                </c:pt>
                <c:pt idx="78">
                  <c:v>3.3281813404799916</c:v>
                </c:pt>
                <c:pt idx="79">
                  <c:v>3.2853919993355318</c:v>
                </c:pt>
                <c:pt idx="80">
                  <c:v>3.2437880432829198</c:v>
                </c:pt>
                <c:pt idx="81">
                  <c:v>3.2033069715131335</c:v>
                </c:pt>
                <c:pt idx="82">
                  <c:v>3.1638828369753251</c:v>
                </c:pt>
                <c:pt idx="83">
                  <c:v>3.1254475428548023</c:v>
                </c:pt>
                <c:pt idx="84">
                  <c:v>3.0879320418134091</c:v>
                </c:pt>
                <c:pt idx="85">
                  <c:v>3.051267409078025</c:v>
                </c:pt>
                <c:pt idx="86">
                  <c:v>3.0153857712578103</c:v>
                </c:pt>
                <c:pt idx="87">
                  <c:v>2.9802210826427955</c:v>
                </c:pt>
                <c:pt idx="88">
                  <c:v>2.9457097491228645</c:v>
                </c:pt>
                <c:pt idx="89">
                  <c:v>2.9117911064792308</c:v>
                </c:pt>
                <c:pt idx="90">
                  <c:v>2.8784077645849653</c:v>
                </c:pt>
                <c:pt idx="91">
                  <c:v>2.84550583212518</c:v>
                </c:pt>
                <c:pt idx="92">
                  <c:v>2.8130350380401761</c:v>
                </c:pt>
                <c:pt idx="93">
                  <c:v>2.7809487662906389</c:v>
                </c:pt>
                <c:pt idx="94">
                  <c:v>2.7492040200380825</c:v>
                </c:pt>
                <c:pt idx="95">
                  <c:v>2.7177613302022094</c:v>
                </c:pt>
                <c:pt idx="96">
                  <c:v>2.686584621838259</c:v>
                </c:pt>
                <c:pt idx="97">
                  <c:v>2.655641050064558</c:v>
                </c:pt>
                <c:pt idx="98">
                  <c:v>2.6249008155101539</c:v>
                </c:pt>
                <c:pt idx="99">
                  <c:v>2.5943369675487569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673448"/>
        <c:axId val="359035336"/>
      </c:scatterChart>
      <c:valAx>
        <c:axId val="359673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35336"/>
        <c:crosses val="autoZero"/>
        <c:crossBetween val="midCat"/>
      </c:valAx>
      <c:valAx>
        <c:axId val="359035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673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8.5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'12628 8.5 Coroller'!$B$2:$B$22</c:f>
              <c:numCache>
                <c:formatCode>0.000</c:formatCode>
                <c:ptCount val="21"/>
                <c:pt idx="0">
                  <c:v>8.0530784430000004</c:v>
                </c:pt>
                <c:pt idx="1">
                  <c:v>8.1846914309999992</c:v>
                </c:pt>
                <c:pt idx="2">
                  <c:v>8.1139433519999997</c:v>
                </c:pt>
                <c:pt idx="3">
                  <c:v>7.1846914310000001</c:v>
                </c:pt>
                <c:pt idx="4">
                  <c:v>6.826074803</c:v>
                </c:pt>
                <c:pt idx="5">
                  <c:v>7.068185862</c:v>
                </c:pt>
                <c:pt idx="6">
                  <c:v>5.278753601</c:v>
                </c:pt>
                <c:pt idx="7">
                  <c:v>4.7993405490000001</c:v>
                </c:pt>
                <c:pt idx="8">
                  <c:v>5.8864907249999998</c:v>
                </c:pt>
                <c:pt idx="9">
                  <c:v>3.986771734</c:v>
                </c:pt>
                <c:pt idx="10">
                  <c:v>3.986771734</c:v>
                </c:pt>
                <c:pt idx="11">
                  <c:v>4.826074803</c:v>
                </c:pt>
                <c:pt idx="12">
                  <c:v>3.826074803</c:v>
                </c:pt>
                <c:pt idx="13">
                  <c:v>3.72427587</c:v>
                </c:pt>
                <c:pt idx="14">
                  <c:v>4.7242758699999996</c:v>
                </c:pt>
                <c:pt idx="15">
                  <c:v>2.8027737250000002</c:v>
                </c:pt>
                <c:pt idx="16">
                  <c:v>3.4983105540000001</c:v>
                </c:pt>
                <c:pt idx="17">
                  <c:v>3.698970004</c:v>
                </c:pt>
                <c:pt idx="18">
                  <c:v>1.698970004</c:v>
                </c:pt>
                <c:pt idx="19">
                  <c:v>3.1760912590000001</c:v>
                </c:pt>
                <c:pt idx="20">
                  <c:v>3.217483944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8.5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'12628 8.5 Coroller'!$C$26:$C$125</c:f>
              <c:numCache>
                <c:formatCode>0.000</c:formatCode>
                <c:ptCount val="100"/>
                <c:pt idx="0">
                  <c:v>8.1412704394480926</c:v>
                </c:pt>
                <c:pt idx="1">
                  <c:v>8.1166219055746147</c:v>
                </c:pt>
                <c:pt idx="2">
                  <c:v>8.0778135900620622</c:v>
                </c:pt>
                <c:pt idx="3">
                  <c:v>8.0309385923515482</c:v>
                </c:pt>
                <c:pt idx="4">
                  <c:v>7.9779170170648239</c:v>
                </c:pt>
                <c:pt idx="5">
                  <c:v>7.9198033789656819</c:v>
                </c:pt>
                <c:pt idx="6">
                  <c:v>7.8572851773430381</c:v>
                </c:pt>
                <c:pt idx="7">
                  <c:v>7.7908546501318048</c:v>
                </c:pt>
                <c:pt idx="8">
                  <c:v>7.7208862440845554</c:v>
                </c:pt>
                <c:pt idx="9">
                  <c:v>7.6476774090193773</c:v>
                </c:pt>
                <c:pt idx="10">
                  <c:v>7.5714724407547456</c:v>
                </c:pt>
                <c:pt idx="11">
                  <c:v>7.4924775416592562</c:v>
                </c:pt>
                <c:pt idx="12">
                  <c:v>7.4108709514887714</c:v>
                </c:pt>
                <c:pt idx="13">
                  <c:v>7.3268101507606298</c:v>
                </c:pt>
                <c:pt idx="14">
                  <c:v>7.2404372618983066</c:v>
                </c:pt>
                <c:pt idx="15">
                  <c:v>7.1518833252498837</c:v>
                </c:pt>
                <c:pt idx="16">
                  <c:v>7.0612718849413287</c:v>
                </c:pt>
                <c:pt idx="17">
                  <c:v>6.9687221835119004</c:v>
                </c:pt>
                <c:pt idx="18">
                  <c:v>6.8743521861781458</c:v>
                </c:pt>
                <c:pt idx="19">
                  <c:v>6.7782816104276407</c:v>
                </c:pt>
                <c:pt idx="20">
                  <c:v>6.6806351104412887</c:v>
                </c:pt>
                <c:pt idx="21">
                  <c:v>6.5815457496808136</c:v>
                </c:pt>
                <c:pt idx="22">
                  <c:v>6.4811588819755643</c:v>
                </c:pt>
                <c:pt idx="23">
                  <c:v>6.3796365448392232</c:v>
                </c:pt>
                <c:pt idx="24">
                  <c:v>6.2771624405158164</c:v>
                </c:pt>
                <c:pt idx="25">
                  <c:v>6.1739475300073297</c:v>
                </c:pt>
                <c:pt idx="26">
                  <c:v>6.0702361796299211</c:v>
                </c:pt>
                <c:pt idx="27">
                  <c:v>5.9663126621909246</c:v>
                </c:pt>
                <c:pt idx="28">
                  <c:v>5.8625076086587269</c:v>
                </c:pt>
                <c:pt idx="29">
                  <c:v>5.7592037191377923</c:v>
                </c:pt>
                <c:pt idx="30">
                  <c:v>5.6568396781266843</c:v>
                </c:pt>
                <c:pt idx="31">
                  <c:v>5.5559108166160218</c:v>
                </c:pt>
                <c:pt idx="32">
                  <c:v>5.4569647175426201</c:v>
                </c:pt>
                <c:pt idx="33">
                  <c:v>5.3605898407217447</c:v>
                </c:pt>
                <c:pt idx="34">
                  <c:v>5.2673955831658494</c:v>
                </c:pt>
                <c:pt idx="35">
                  <c:v>5.1779832248109408</c:v>
                </c:pt>
                <c:pt idx="36">
                  <c:v>5.0929090307437974</c:v>
                </c:pt>
                <c:pt idx="37">
                  <c:v>5.0126431556149038</c:v>
                </c:pt>
                <c:pt idx="38">
                  <c:v>4.9375302531202996</c:v>
                </c:pt>
                <c:pt idx="39">
                  <c:v>4.8677588538707406</c:v>
                </c:pt>
                <c:pt idx="40">
                  <c:v>4.8033457941001974</c:v>
                </c:pt>
                <c:pt idx="41">
                  <c:v>4.7441391156852983</c:v>
                </c:pt>
                <c:pt idx="42">
                  <c:v>4.6898387569348685</c:v>
                </c:pt>
                <c:pt idx="43">
                  <c:v>4.6400305067123426</c:v>
                </c:pt>
                <c:pt idx="44">
                  <c:v>4.5942264578887873</c:v>
                </c:pt>
                <c:pt idx="45">
                  <c:v>4.5519050999408117</c:v>
                </c:pt>
                <c:pt idx="46">
                  <c:v>4.5125458140168231</c:v>
                </c:pt>
                <c:pt idx="47">
                  <c:v>4.4756549257429903</c:v>
                </c:pt>
                <c:pt idx="48">
                  <c:v>4.4407827175209817</c:v>
                </c:pt>
                <c:pt idx="49">
                  <c:v>4.4075323740636652</c:v>
                </c:pt>
                <c:pt idx="50">
                  <c:v>4.375562623249091</c:v>
                </c:pt>
                <c:pt idx="51">
                  <c:v>4.3445859970024285</c:v>
                </c:pt>
                <c:pt idx="52">
                  <c:v>4.3143644199631863</c:v>
                </c:pt>
                <c:pt idx="53">
                  <c:v>4.2847034545565075</c:v>
                </c:pt>
                <c:pt idx="54">
                  <c:v>4.2554461342862053</c:v>
                </c:pt>
                <c:pt idx="55">
                  <c:v>4.2264669768644367</c:v>
                </c:pt>
                <c:pt idx="56">
                  <c:v>4.1976665101143942</c:v>
                </c:pt>
                <c:pt idx="57">
                  <c:v>4.168966463786778</c:v>
                </c:pt>
                <c:pt idx="58">
                  <c:v>4.1403056651271219</c:v>
                </c:pt>
                <c:pt idx="59">
                  <c:v>4.1116366083245612</c:v>
                </c:pt>
                <c:pt idx="60">
                  <c:v>4.0829226328391472</c:v>
                </c:pt>
                <c:pt idx="61">
                  <c:v>4.0541356313458037</c:v>
                </c:pt>
                <c:pt idx="62">
                  <c:v>4.0252542062699241</c:v>
                </c:pt>
                <c:pt idx="63">
                  <c:v>3.9962621989829876</c:v>
                </c:pt>
                <c:pt idx="64">
                  <c:v>3.9671475240787357</c:v>
                </c:pt>
                <c:pt idx="65">
                  <c:v>3.9379012505866116</c:v>
                </c:pt>
                <c:pt idx="66">
                  <c:v>3.9085168812681479</c:v>
                </c:pt>
                <c:pt idx="67">
                  <c:v>3.8789897896508854</c:v>
                </c:pt>
                <c:pt idx="68">
                  <c:v>3.8493167819142999</c:v>
                </c:pt>
                <c:pt idx="69">
                  <c:v>3.8194957570940913</c:v>
                </c:pt>
                <c:pt idx="70">
                  <c:v>3.7895254443693176</c:v>
                </c:pt>
                <c:pt idx="71">
                  <c:v>3.7594052005494079</c:v>
                </c:pt>
                <c:pt idx="72">
                  <c:v>3.7291348544126937</c:v>
                </c:pt>
                <c:pt idx="73">
                  <c:v>3.6987145873925247</c:v>
                </c:pt>
                <c:pt idx="74">
                  <c:v>3.6681448423793142</c:v>
                </c:pt>
                <c:pt idx="75">
                  <c:v>3.6374262542112041</c:v>
                </c:pt>
                <c:pt idx="76">
                  <c:v>3.606559596851425</c:v>
                </c:pt>
                <c:pt idx="77">
                  <c:v>3.5755457433715661</c:v>
                </c:pt>
                <c:pt idx="78">
                  <c:v>3.544385635738283</c:v>
                </c:pt>
                <c:pt idx="79">
                  <c:v>3.5130802620867652</c:v>
                </c:pt>
                <c:pt idx="80">
                  <c:v>3.4816306396978876</c:v>
                </c:pt>
                <c:pt idx="81">
                  <c:v>3.4500378023101232</c:v>
                </c:pt>
                <c:pt idx="82">
                  <c:v>3.4183027907176498</c:v>
                </c:pt>
                <c:pt idx="83">
                  <c:v>3.3864266458533936</c:v>
                </c:pt>
                <c:pt idx="84">
                  <c:v>3.354410403746074</c:v>
                </c:pt>
                <c:pt idx="85">
                  <c:v>3.3222550918865053</c:v>
                </c:pt>
                <c:pt idx="86">
                  <c:v>3.2899617266504007</c:v>
                </c:pt>
                <c:pt idx="87">
                  <c:v>3.257531311510506</c:v>
                </c:pt>
                <c:pt idx="88">
                  <c:v>3.2249648358362122</c:v>
                </c:pt>
                <c:pt idx="89">
                  <c:v>3.192263274128432</c:v>
                </c:pt>
                <c:pt idx="90">
                  <c:v>3.1594275855753016</c:v>
                </c:pt>
                <c:pt idx="91">
                  <c:v>3.1264587138428088</c:v>
                </c:pt>
                <c:pt idx="92">
                  <c:v>3.0933575870361043</c:v>
                </c:pt>
                <c:pt idx="93">
                  <c:v>3.0601251177835151</c:v>
                </c:pt>
                <c:pt idx="94">
                  <c:v>3.0267622034076109</c:v>
                </c:pt>
                <c:pt idx="95">
                  <c:v>2.9932697261568388</c:v>
                </c:pt>
                <c:pt idx="96">
                  <c:v>2.9596485534782162</c:v>
                </c:pt>
                <c:pt idx="97">
                  <c:v>2.9258995383166879</c:v>
                </c:pt>
                <c:pt idx="98">
                  <c:v>2.8920235194306527</c:v>
                </c:pt>
                <c:pt idx="99">
                  <c:v>2.8580213217160191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07272"/>
        <c:axId val="359307664"/>
      </c:scatterChart>
      <c:valAx>
        <c:axId val="359307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07664"/>
        <c:crosses val="autoZero"/>
        <c:crossBetween val="midCat"/>
      </c:valAx>
      <c:valAx>
        <c:axId val="35930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07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4.5 Biphasic'!$A$2:$A$22</c:f>
              <c:numCache>
                <c:formatCode>0.000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</c:numCache>
            </c:numRef>
          </c:xVal>
          <c:yVal>
            <c:numRef>
              <c:f>'12662 4.5 Biphasic'!$B$2:$B$22</c:f>
              <c:numCache>
                <c:formatCode>0.000</c:formatCode>
                <c:ptCount val="21"/>
                <c:pt idx="0">
                  <c:v>7.9684829490000002</c:v>
                </c:pt>
                <c:pt idx="1">
                  <c:v>3.8864907249999998</c:v>
                </c:pt>
                <c:pt idx="2">
                  <c:v>2.9395192529999998</c:v>
                </c:pt>
                <c:pt idx="3">
                  <c:v>2.5682017240000001</c:v>
                </c:pt>
                <c:pt idx="4">
                  <c:v>1.4771212549999999</c:v>
                </c:pt>
                <c:pt idx="5">
                  <c:v>2.2671717280000001</c:v>
                </c:pt>
                <c:pt idx="6">
                  <c:v>2.525044807</c:v>
                </c:pt>
                <c:pt idx="7">
                  <c:v>8.0530784430000004</c:v>
                </c:pt>
                <c:pt idx="8">
                  <c:v>4.522444234</c:v>
                </c:pt>
                <c:pt idx="9">
                  <c:v>3.3159703450000002</c:v>
                </c:pt>
                <c:pt idx="10">
                  <c:v>2.602059991</c:v>
                </c:pt>
                <c:pt idx="11">
                  <c:v>2.361727836</c:v>
                </c:pt>
                <c:pt idx="12">
                  <c:v>3.0413926849999999</c:v>
                </c:pt>
                <c:pt idx="13">
                  <c:v>1.9294189260000001</c:v>
                </c:pt>
                <c:pt idx="14">
                  <c:v>8.2479732660000007</c:v>
                </c:pt>
                <c:pt idx="15">
                  <c:v>5.0128372250000002</c:v>
                </c:pt>
                <c:pt idx="16">
                  <c:v>4.481442629</c:v>
                </c:pt>
                <c:pt idx="17">
                  <c:v>4.0413926849999999</c:v>
                </c:pt>
                <c:pt idx="18">
                  <c:v>3.2479732659999998</c:v>
                </c:pt>
                <c:pt idx="19">
                  <c:v>3.1351326510000002</c:v>
                </c:pt>
                <c:pt idx="20">
                  <c:v>2.618048097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4.5 Biphasic'!$A$26:$A$1226</c:f>
              <c:numCache>
                <c:formatCode>0.000</c:formatCode>
                <c:ptCount val="1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</c:numCache>
            </c:numRef>
          </c:xVal>
          <c:yVal>
            <c:numRef>
              <c:f>'12662 4.5 Biphasic'!$C$26:$C$1226</c:f>
              <c:numCache>
                <c:formatCode>0.000</c:formatCode>
                <c:ptCount val="1201"/>
                <c:pt idx="0">
                  <c:v>8.0889480724275344</c:v>
                </c:pt>
                <c:pt idx="1">
                  <c:v>8.0705316952019039</c:v>
                </c:pt>
                <c:pt idx="2">
                  <c:v>8.052115364873023</c:v>
                </c:pt>
                <c:pt idx="3">
                  <c:v>8.0336990833203323</c:v>
                </c:pt>
                <c:pt idx="4">
                  <c:v>8.0152828524985864</c:v>
                </c:pt>
                <c:pt idx="5">
                  <c:v>7.9968666744408621</c:v>
                </c:pt>
                <c:pt idx="6">
                  <c:v>7.978450551261699</c:v>
                </c:pt>
                <c:pt idx="7">
                  <c:v>7.9600344851603655</c:v>
                </c:pt>
                <c:pt idx="8">
                  <c:v>7.9416184784242496</c:v>
                </c:pt>
                <c:pt idx="9">
                  <c:v>7.9232025334323906</c:v>
                </c:pt>
                <c:pt idx="10">
                  <c:v>7.9047866526591468</c:v>
                </c:pt>
                <c:pt idx="11">
                  <c:v>7.8863708386780162</c:v>
                </c:pt>
                <c:pt idx="12">
                  <c:v>7.8679550941656045</c:v>
                </c:pt>
                <c:pt idx="13">
                  <c:v>7.8495394219057575</c:v>
                </c:pt>
                <c:pt idx="14">
                  <c:v>7.8311238247938535</c:v>
                </c:pt>
                <c:pt idx="15">
                  <c:v>7.8127083058412685</c:v>
                </c:pt>
                <c:pt idx="16">
                  <c:v>7.7942928681800252</c:v>
                </c:pt>
                <c:pt idx="17">
                  <c:v>7.7758775150676218</c:v>
                </c:pt>
                <c:pt idx="18">
                  <c:v>7.7574622498920549</c:v>
                </c:pt>
                <c:pt idx="19">
                  <c:v>7.7390470761770471</c:v>
                </c:pt>
                <c:pt idx="20">
                  <c:v>7.7206319975874802</c:v>
                </c:pt>
                <c:pt idx="21">
                  <c:v>7.7022170179350464</c:v>
                </c:pt>
                <c:pt idx="22">
                  <c:v>7.6838021411841257</c:v>
                </c:pt>
                <c:pt idx="23">
                  <c:v>7.6653873714579017</c:v>
                </c:pt>
                <c:pt idx="24">
                  <c:v>7.646972713044712</c:v>
                </c:pt>
                <c:pt idx="25">
                  <c:v>7.6285581704046637</c:v>
                </c:pt>
                <c:pt idx="26">
                  <c:v>7.61014374817651</c:v>
                </c:pt>
                <c:pt idx="27">
                  <c:v>7.5917294511847979</c:v>
                </c:pt>
                <c:pt idx="28">
                  <c:v>7.5733152844473013</c:v>
                </c:pt>
                <c:pt idx="29">
                  <c:v>7.5549012531827611</c:v>
                </c:pt>
                <c:pt idx="30">
                  <c:v>7.5364873628189208</c:v>
                </c:pt>
                <c:pt idx="31">
                  <c:v>7.5180736190008934</c:v>
                </c:pt>
                <c:pt idx="32">
                  <c:v>7.4996600275998571</c:v>
                </c:pt>
                <c:pt idx="33">
                  <c:v>7.4812465947220996</c:v>
                </c:pt>
                <c:pt idx="34">
                  <c:v>7.4628333267184255</c:v>
                </c:pt>
                <c:pt idx="35">
                  <c:v>7.4444202301939368</c:v>
                </c:pt>
                <c:pt idx="36">
                  <c:v>7.4260073120182044</c:v>
                </c:pt>
                <c:pt idx="37">
                  <c:v>7.4075945793358473</c:v>
                </c:pt>
                <c:pt idx="38">
                  <c:v>7.3891820395775314</c:v>
                </c:pt>
                <c:pt idx="39">
                  <c:v>7.3707697004714081</c:v>
                </c:pt>
                <c:pt idx="40">
                  <c:v>7.3523575700550099</c:v>
                </c:pt>
                <c:pt idx="41">
                  <c:v>7.3339456566876224</c:v>
                </c:pt>
                <c:pt idx="42">
                  <c:v>7.3155339690631438</c:v>
                </c:pt>
                <c:pt idx="43">
                  <c:v>7.2971225162234621</c:v>
                </c:pt>
                <c:pt idx="44">
                  <c:v>7.2787113075723653</c:v>
                </c:pt>
                <c:pt idx="45">
                  <c:v>7.2603003528900025</c:v>
                </c:pt>
                <c:pt idx="46">
                  <c:v>7.2418896623479254</c:v>
                </c:pt>
                <c:pt idx="47">
                  <c:v>7.2234792465247262</c:v>
                </c:pt>
                <c:pt idx="48">
                  <c:v>7.2050691164222993</c:v>
                </c:pt>
                <c:pt idx="49">
                  <c:v>7.1866592834827481</c:v>
                </c:pt>
                <c:pt idx="50">
                  <c:v>7.1682497596059704</c:v>
                </c:pt>
                <c:pt idx="51">
                  <c:v>7.1498405571679386</c:v>
                </c:pt>
                <c:pt idx="52">
                  <c:v>7.1314316890397063</c:v>
                </c:pt>
                <c:pt idx="53">
                  <c:v>7.1130231686071754</c:v>
                </c:pt>
                <c:pt idx="54">
                  <c:v>7.0946150097916449</c:v>
                </c:pt>
                <c:pt idx="55">
                  <c:v>7.0762072270711798</c:v>
                </c:pt>
                <c:pt idx="56">
                  <c:v>7.0577998355028235</c:v>
                </c:pt>
                <c:pt idx="57">
                  <c:v>7.0393928507457026</c:v>
                </c:pt>
                <c:pt idx="58">
                  <c:v>7.0209862890850321</c:v>
                </c:pt>
                <c:pt idx="59">
                  <c:v>7.0025801674570936</c:v>
                </c:pt>
                <c:pt idx="60">
                  <c:v>6.9841745034751881</c:v>
                </c:pt>
                <c:pt idx="61">
                  <c:v>6.9657693154566234</c:v>
                </c:pt>
                <c:pt idx="62">
                  <c:v>6.9473646224507757</c:v>
                </c:pt>
                <c:pt idx="63">
                  <c:v>6.9289604442682551</c:v>
                </c:pt>
                <c:pt idx="64">
                  <c:v>6.9105568015112295</c:v>
                </c:pt>
                <c:pt idx="65">
                  <c:v>6.8921537156049508</c:v>
                </c:pt>
                <c:pt idx="66">
                  <c:v>6.8737512088305248</c:v>
                </c:pt>
                <c:pt idx="67">
                  <c:v>6.8553493043589775</c:v>
                </c:pt>
                <c:pt idx="68">
                  <c:v>6.8369480262866666</c:v>
                </c:pt>
                <c:pt idx="69">
                  <c:v>6.8185473996720951</c:v>
                </c:pt>
                <c:pt idx="70">
                  <c:v>6.8001474505741744</c:v>
                </c:pt>
                <c:pt idx="71">
                  <c:v>6.7817482060919962</c:v>
                </c:pt>
                <c:pt idx="72">
                  <c:v>6.7633496944061751</c:v>
                </c:pt>
                <c:pt idx="73">
                  <c:v>6.7449519448218158</c:v>
                </c:pt>
                <c:pt idx="74">
                  <c:v>6.7265549878131763</c:v>
                </c:pt>
                <c:pt idx="75">
                  <c:v>6.7081588550700806</c:v>
                </c:pt>
                <c:pt idx="76">
                  <c:v>6.689763579546165</c:v>
                </c:pt>
                <c:pt idx="77">
                  <c:v>6.6713691955090102</c:v>
                </c:pt>
                <c:pt idx="78">
                  <c:v>6.6529757385922474</c:v>
                </c:pt>
                <c:pt idx="79">
                  <c:v>6.6345832458496989</c:v>
                </c:pt>
                <c:pt idx="80">
                  <c:v>6.6161917558116494</c:v>
                </c:pt>
                <c:pt idx="81">
                  <c:v>6.5978013085433123</c:v>
                </c:pt>
                <c:pt idx="82">
                  <c:v>6.5794119457055817</c:v>
                </c:pt>
                <c:pt idx="83">
                  <c:v>6.5610237106181604</c:v>
                </c:pt>
                <c:pt idx="84">
                  <c:v>6.5426366483251499</c:v>
                </c:pt>
                <c:pt idx="85">
                  <c:v>6.5242508056631916</c:v>
                </c:pt>
                <c:pt idx="86">
                  <c:v>6.5058662313322664</c:v>
                </c:pt>
                <c:pt idx="87">
                  <c:v>6.4874829759692423</c:v>
                </c:pt>
                <c:pt idx="88">
                  <c:v>6.46910109222428</c:v>
                </c:pt>
                <c:pt idx="89">
                  <c:v>6.4507206348402022</c:v>
                </c:pt>
                <c:pt idx="90">
                  <c:v>6.4323416607349282</c:v>
                </c:pt>
                <c:pt idx="91">
                  <c:v>6.4139642290871119</c:v>
                </c:pt>
                <c:pt idx="92">
                  <c:v>6.3955884014250666</c:v>
                </c:pt>
                <c:pt idx="93">
                  <c:v>6.377214241719134</c:v>
                </c:pt>
                <c:pt idx="94">
                  <c:v>6.3588418164776002</c:v>
                </c:pt>
                <c:pt idx="95">
                  <c:v>6.3404711948462991</c:v>
                </c:pt>
                <c:pt idx="96">
                  <c:v>6.3221024487120356</c:v>
                </c:pt>
                <c:pt idx="97">
                  <c:v>6.3037356528099675</c:v>
                </c:pt>
                <c:pt idx="98">
                  <c:v>6.2853708848350953</c:v>
                </c:pt>
                <c:pt idx="99">
                  <c:v>6.2670082255579977</c:v>
                </c:pt>
                <c:pt idx="100">
                  <c:v>6.2486477589449727</c:v>
                </c:pt>
                <c:pt idx="101">
                  <c:v>6.2302895722827447</c:v>
                </c:pt>
                <c:pt idx="102">
                  <c:v>6.2119337563078956</c:v>
                </c:pt>
                <c:pt idx="103">
                  <c:v>6.19358040534118</c:v>
                </c:pt>
                <c:pt idx="104">
                  <c:v>6.1752296174269183</c:v>
                </c:pt>
                <c:pt idx="105">
                  <c:v>6.15688149447762</c:v>
                </c:pt>
                <c:pt idx="106">
                  <c:v>6.1385361424240381</c:v>
                </c:pt>
                <c:pt idx="107">
                  <c:v>6.1201936713708314</c:v>
                </c:pt>
                <c:pt idx="108">
                  <c:v>6.1018541957580332</c:v>
                </c:pt>
                <c:pt idx="109">
                  <c:v>6.0835178345285268</c:v>
                </c:pt>
                <c:pt idx="110">
                  <c:v>6.065184711301713</c:v>
                </c:pt>
                <c:pt idx="111">
                  <c:v>6.0468549545536137</c:v>
                </c:pt>
                <c:pt idx="112">
                  <c:v>6.0285286978035764</c:v>
                </c:pt>
                <c:pt idx="113">
                  <c:v>6.0102060798078458</c:v>
                </c:pt>
                <c:pt idx="114">
                  <c:v>5.9918872447601998</c:v>
                </c:pt>
                <c:pt idx="115">
                  <c:v>5.973572342499871</c:v>
                </c:pt>
                <c:pt idx="116">
                  <c:v>5.9552615287270223</c:v>
                </c:pt>
                <c:pt idx="117">
                  <c:v>5.9369549652259703</c:v>
                </c:pt>
                <c:pt idx="118">
                  <c:v>5.9186528200964386</c:v>
                </c:pt>
                <c:pt idx="119">
                  <c:v>5.90035526799306</c:v>
                </c:pt>
                <c:pt idx="120">
                  <c:v>5.8820624903733965</c:v>
                </c:pt>
                <c:pt idx="121">
                  <c:v>5.8637746757547236</c:v>
                </c:pt>
                <c:pt idx="122">
                  <c:v>5.8454920199798437</c:v>
                </c:pt>
                <c:pt idx="123">
                  <c:v>5.8272147264921816</c:v>
                </c:pt>
                <c:pt idx="124">
                  <c:v>5.8089430066204404</c:v>
                </c:pt>
                <c:pt idx="125">
                  <c:v>5.7906770798730749</c:v>
                </c:pt>
                <c:pt idx="126">
                  <c:v>5.7724171742428538</c:v>
                </c:pt>
                <c:pt idx="127">
                  <c:v>5.7541635265217863</c:v>
                </c:pt>
                <c:pt idx="128">
                  <c:v>5.7359163826266784</c:v>
                </c:pt>
                <c:pt idx="129">
                  <c:v>5.7176759979355998</c:v>
                </c:pt>
                <c:pt idx="130">
                  <c:v>5.6994426376355118</c:v>
                </c:pt>
                <c:pt idx="131">
                  <c:v>5.6812165770813561</c:v>
                </c:pt>
                <c:pt idx="132">
                  <c:v>5.6629981021668421</c:v>
                </c:pt>
                <c:pt idx="133">
                  <c:v>5.6447875097072071</c:v>
                </c:pt>
                <c:pt idx="134">
                  <c:v>5.6265851078342184</c:v>
                </c:pt>
                <c:pt idx="135">
                  <c:v>5.6083912164036409</c:v>
                </c:pt>
                <c:pt idx="136">
                  <c:v>5.5902061674154471</c:v>
                </c:pt>
                <c:pt idx="137">
                  <c:v>5.5720303054469831</c:v>
                </c:pt>
                <c:pt idx="138">
                  <c:v>5.5538639880993141</c:v>
                </c:pt>
                <c:pt idx="139">
                  <c:v>5.5357075864569829</c:v>
                </c:pt>
                <c:pt idx="140">
                  <c:v>5.51756148556135</c:v>
                </c:pt>
                <c:pt idx="141">
                  <c:v>5.4994260848977241</c:v>
                </c:pt>
                <c:pt idx="142">
                  <c:v>5.4813017988964274</c:v>
                </c:pt>
                <c:pt idx="143">
                  <c:v>5.4631890574479396</c:v>
                </c:pt>
                <c:pt idx="144">
                  <c:v>5.4450883064322468</c:v>
                </c:pt>
                <c:pt idx="145">
                  <c:v>5.4270000082624748</c:v>
                </c:pt>
                <c:pt idx="146">
                  <c:v>5.408924642442881</c:v>
                </c:pt>
                <c:pt idx="147">
                  <c:v>5.3908627061412178</c:v>
                </c:pt>
                <c:pt idx="148">
                  <c:v>5.3728147147754726</c:v>
                </c:pt>
                <c:pt idx="149">
                  <c:v>5.3547812026149293</c:v>
                </c:pt>
                <c:pt idx="150">
                  <c:v>5.3367627233954575</c:v>
                </c:pt>
                <c:pt idx="151">
                  <c:v>5.3187598509488971</c:v>
                </c:pt>
                <c:pt idx="152">
                  <c:v>5.3007731798463347</c:v>
                </c:pt>
                <c:pt idx="153">
                  <c:v>5.282803326055026</c:v>
                </c:pt>
                <c:pt idx="154">
                  <c:v>5.2648509276086486</c:v>
                </c:pt>
                <c:pt idx="155">
                  <c:v>5.2469166452905132</c:v>
                </c:pt>
                <c:pt idx="156">
                  <c:v>5.2290011633292597</c:v>
                </c:pt>
                <c:pt idx="157">
                  <c:v>5.2111051901065224</c:v>
                </c:pt>
                <c:pt idx="158">
                  <c:v>5.193229458875936</c:v>
                </c:pt>
                <c:pt idx="159">
                  <c:v>5.1753747284927751</c:v>
                </c:pt>
                <c:pt idx="160">
                  <c:v>5.1575417841534152</c:v>
                </c:pt>
                <c:pt idx="161">
                  <c:v>5.1397314381437056</c:v>
                </c:pt>
                <c:pt idx="162">
                  <c:v>5.1219445305952203</c:v>
                </c:pt>
                <c:pt idx="163">
                  <c:v>5.104181930248247</c:v>
                </c:pt>
                <c:pt idx="164">
                  <c:v>5.0864445352202328</c:v>
                </c:pt>
                <c:pt idx="165">
                  <c:v>5.0687332737782924</c:v>
                </c:pt>
                <c:pt idx="166">
                  <c:v>5.051049105114199</c:v>
                </c:pt>
                <c:pt idx="167">
                  <c:v>5.0333930201201849</c:v>
                </c:pt>
                <c:pt idx="168">
                  <c:v>5.0157660421636603</c:v>
                </c:pt>
                <c:pt idx="169">
                  <c:v>4.9981692278588419</c:v>
                </c:pt>
                <c:pt idx="170">
                  <c:v>4.9806036678330656</c:v>
                </c:pt>
                <c:pt idx="171">
                  <c:v>4.9630704874854104</c:v>
                </c:pt>
                <c:pt idx="172">
                  <c:v>4.9455708477350271</c:v>
                </c:pt>
                <c:pt idx="173">
                  <c:v>4.928105945756414</c:v>
                </c:pt>
                <c:pt idx="174">
                  <c:v>4.9106770156986315</c:v>
                </c:pt>
                <c:pt idx="175">
                  <c:v>4.8932853293852698</c:v>
                </c:pt>
                <c:pt idx="176">
                  <c:v>4.8759321969917249</c:v>
                </c:pt>
                <c:pt idx="177">
                  <c:v>4.8586189676961595</c:v>
                </c:pt>
                <c:pt idx="178">
                  <c:v>4.8413470303002519</c:v>
                </c:pt>
                <c:pt idx="179">
                  <c:v>4.8241178138156364</c:v>
                </c:pt>
                <c:pt idx="180">
                  <c:v>4.8069327880116637</c:v>
                </c:pt>
                <c:pt idx="181">
                  <c:v>4.7897934639199313</c:v>
                </c:pt>
                <c:pt idx="182">
                  <c:v>4.7727013942907233</c:v>
                </c:pt>
                <c:pt idx="183">
                  <c:v>4.7556581739963217</c:v>
                </c:pt>
                <c:pt idx="184">
                  <c:v>4.7386654403759003</c:v>
                </c:pt>
                <c:pt idx="185">
                  <c:v>4.7217248735164716</c:v>
                </c:pt>
                <c:pt idx="186">
                  <c:v>4.7048381964641619</c:v>
                </c:pt>
                <c:pt idx="187">
                  <c:v>4.6880071753598767</c:v>
                </c:pt>
                <c:pt idx="188">
                  <c:v>4.6712336194932167</c:v>
                </c:pt>
                <c:pt idx="189">
                  <c:v>4.6545193812683348</c:v>
                </c:pt>
                <c:pt idx="190">
                  <c:v>4.6378663560752855</c:v>
                </c:pt>
                <c:pt idx="191">
                  <c:v>4.6212764820602343</c:v>
                </c:pt>
                <c:pt idx="192">
                  <c:v>4.6047517397878686</c:v>
                </c:pt>
                <c:pt idx="193">
                  <c:v>4.5882941517891798</c:v>
                </c:pt>
                <c:pt idx="194">
                  <c:v>4.571905781987855</c:v>
                </c:pt>
                <c:pt idx="195">
                  <c:v>4.5555887349983957</c:v>
                </c:pt>
                <c:pt idx="196">
                  <c:v>4.5393451552892481</c:v>
                </c:pt>
                <c:pt idx="197">
                  <c:v>4.5231772262042096</c:v>
                </c:pt>
                <c:pt idx="198">
                  <c:v>4.5070871688356036</c:v>
                </c:pt>
                <c:pt idx="199">
                  <c:v>4.4910772407428468</c:v>
                </c:pt>
                <c:pt idx="200">
                  <c:v>4.4751497345103548</c:v>
                </c:pt>
                <c:pt idx="201">
                  <c:v>4.4593069761390103</c:v>
                </c:pt>
                <c:pt idx="202">
                  <c:v>4.443551323265817</c:v>
                </c:pt>
                <c:pt idx="203">
                  <c:v>4.427885163206879</c:v>
                </c:pt>
                <c:pt idx="204">
                  <c:v>4.4123109108193024</c:v>
                </c:pt>
                <c:pt idx="205">
                  <c:v>4.3968310061783189</c:v>
                </c:pt>
                <c:pt idx="206">
                  <c:v>4.3814479120665801</c:v>
                </c:pt>
                <c:pt idx="207">
                  <c:v>4.3661641112733687</c:v>
                </c:pt>
                <c:pt idx="208">
                  <c:v>4.3509821037023446</c:v>
                </c:pt>
                <c:pt idx="209">
                  <c:v>4.3359044032873904</c:v>
                </c:pt>
                <c:pt idx="210">
                  <c:v>4.3209335347171329</c:v>
                </c:pt>
                <c:pt idx="211">
                  <c:v>4.3060720299698492</c:v>
                </c:pt>
                <c:pt idx="212">
                  <c:v>4.2913224246616153</c:v>
                </c:pt>
                <c:pt idx="213">
                  <c:v>4.2766872542118595</c:v>
                </c:pt>
                <c:pt idx="214">
                  <c:v>4.2621690498317211</c:v>
                </c:pt>
                <c:pt idx="215">
                  <c:v>4.2477703343420758</c:v>
                </c:pt>
                <c:pt idx="216">
                  <c:v>4.233493617829426</c:v>
                </c:pt>
                <c:pt idx="217">
                  <c:v>4.219341393149378</c:v>
                </c:pt>
                <c:pt idx="218">
                  <c:v>4.2053161312888632</c:v>
                </c:pt>
                <c:pt idx="219">
                  <c:v>4.191420276599775</c:v>
                </c:pt>
                <c:pt idx="220">
                  <c:v>4.1776562419181822</c:v>
                </c:pt>
                <c:pt idx="221">
                  <c:v>4.1640264035847547</c:v>
                </c:pt>
                <c:pt idx="222">
                  <c:v>4.1505330963834695</c:v>
                </c:pt>
                <c:pt idx="223">
                  <c:v>4.1371786084170488</c:v>
                </c:pt>
                <c:pt idx="224">
                  <c:v>4.1239651759389204</c:v>
                </c:pt>
                <c:pt idx="225">
                  <c:v>4.1108949781626887</c:v>
                </c:pt>
                <c:pt idx="226">
                  <c:v>4.0979701320712518</c:v>
                </c:pt>
                <c:pt idx="227">
                  <c:v>4.0851926872486688</c:v>
                </c:pt>
                <c:pt idx="228">
                  <c:v>4.0725646207587634</c:v>
                </c:pt>
                <c:pt idx="229">
                  <c:v>4.0600878320951095</c:v>
                </c:pt>
                <c:pt idx="230">
                  <c:v>4.0477641382275795</c:v>
                </c:pt>
                <c:pt idx="231">
                  <c:v>4.0355952687709484</c:v>
                </c:pt>
                <c:pt idx="232">
                  <c:v>4.0235828613011577</c:v>
                </c:pt>
                <c:pt idx="233">
                  <c:v>4.0117284568447689</c:v>
                </c:pt>
                <c:pt idx="234">
                  <c:v>4.0000334955667807</c:v>
                </c:pt>
                <c:pt idx="235">
                  <c:v>3.9884993126814701</c:v>
                </c:pt>
                <c:pt idx="236">
                  <c:v>3.9771271346101136</c:v>
                </c:pt>
                <c:pt idx="237">
                  <c:v>3.965918075408446</c:v>
                </c:pt>
                <c:pt idx="238">
                  <c:v>3.9548731334854832</c:v>
                </c:pt>
                <c:pt idx="239">
                  <c:v>3.9439931886338497</c:v>
                </c:pt>
                <c:pt idx="240">
                  <c:v>3.9332789993901516</c:v>
                </c:pt>
                <c:pt idx="241">
                  <c:v>3.9227312007419943</c:v>
                </c:pt>
                <c:pt idx="242">
                  <c:v>3.912350302196284</c:v>
                </c:pt>
                <c:pt idx="243">
                  <c:v>3.9021366862212101</c:v>
                </c:pt>
                <c:pt idx="244">
                  <c:v>3.8920906070719932</c:v>
                </c:pt>
                <c:pt idx="245">
                  <c:v>3.8822121900080369</c:v>
                </c:pt>
                <c:pt idx="246">
                  <c:v>3.872501430906607</c:v>
                </c:pt>
                <c:pt idx="247">
                  <c:v>3.8629581962755486</c:v>
                </c:pt>
                <c:pt idx="248">
                  <c:v>3.8535822236649775</c:v>
                </c:pt>
                <c:pt idx="249">
                  <c:v>3.8443731224752336</c:v>
                </c:pt>
                <c:pt idx="250">
                  <c:v>3.835330375155837</c:v>
                </c:pt>
                <c:pt idx="251">
                  <c:v>3.8264533387876325</c:v>
                </c:pt>
                <c:pt idx="252">
                  <c:v>3.8177412470378975</c:v>
                </c:pt>
                <c:pt idx="253">
                  <c:v>3.8091932124758614</c:v>
                </c:pt>
                <c:pt idx="254">
                  <c:v>3.8008082292338781</c:v>
                </c:pt>
                <c:pt idx="255">
                  <c:v>3.7925851759975053</c:v>
                </c:pt>
                <c:pt idx="256">
                  <c:v>3.7845228193058631</c:v>
                </c:pt>
                <c:pt idx="257">
                  <c:v>3.7766198171420164</c:v>
                </c:pt>
                <c:pt idx="258">
                  <c:v>3.7688747227916712</c:v>
                </c:pt>
                <c:pt idx="259">
                  <c:v>3.7612859889472672</c:v>
                </c:pt>
                <c:pt idx="260">
                  <c:v>3.7538519720335257</c:v>
                </c:pt>
                <c:pt idx="261">
                  <c:v>3.7465709367298006</c:v>
                </c:pt>
                <c:pt idx="262">
                  <c:v>3.7394410606639683</c:v>
                </c:pt>
                <c:pt idx="263">
                  <c:v>3.7324604392523728</c:v>
                </c:pt>
                <c:pt idx="264">
                  <c:v>3.7256270906601801</c:v>
                </c:pt>
                <c:pt idx="265">
                  <c:v>3.718938960856689</c:v>
                </c:pt>
                <c:pt idx="266">
                  <c:v>3.7123939287404326</c:v>
                </c:pt>
                <c:pt idx="267">
                  <c:v>3.7059898113094665</c:v>
                </c:pt>
                <c:pt idx="268">
                  <c:v>3.6997243688529089</c:v>
                </c:pt>
                <c:pt idx="269">
                  <c:v>3.693595310140684</c:v>
                </c:pt>
                <c:pt idx="270">
                  <c:v>3.6876002975894115</c:v>
                </c:pt>
                <c:pt idx="271">
                  <c:v>3.6817369523835088</c:v>
                </c:pt>
                <c:pt idx="272">
                  <c:v>3.6760028595318133</c:v>
                </c:pt>
                <c:pt idx="273">
                  <c:v>3.6703955728413691</c:v>
                </c:pt>
                <c:pt idx="274">
                  <c:v>3.6649126197913633</c:v>
                </c:pt>
                <c:pt idx="275">
                  <c:v>3.659551506291713</c:v>
                </c:pt>
                <c:pt idx="276">
                  <c:v>3.6543097213122016</c:v>
                </c:pt>
                <c:pt idx="277">
                  <c:v>3.6491847413696199</c:v>
                </c:pt>
                <c:pt idx="278">
                  <c:v>3.6441740348618081</c:v>
                </c:pt>
                <c:pt idx="279">
                  <c:v>3.6392750662390254</c:v>
                </c:pt>
                <c:pt idx="280">
                  <c:v>3.6344853000044788</c:v>
                </c:pt>
                <c:pt idx="281">
                  <c:v>3.6298022045372962</c:v>
                </c:pt>
                <c:pt idx="282">
                  <c:v>3.6252232557325863</c:v>
                </c:pt>
                <c:pt idx="283">
                  <c:v>3.6207459404545288</c:v>
                </c:pt>
                <c:pt idx="284">
                  <c:v>3.6163677597997008</c:v>
                </c:pt>
                <c:pt idx="285">
                  <c:v>3.6120862321690197</c:v>
                </c:pt>
                <c:pt idx="286">
                  <c:v>3.6078988961477725</c:v>
                </c:pt>
                <c:pt idx="287">
                  <c:v>3.6038033131942449</c:v>
                </c:pt>
                <c:pt idx="288">
                  <c:v>3.5997970701383908</c:v>
                </c:pt>
                <c:pt idx="289">
                  <c:v>3.5958777814928347</c:v>
                </c:pt>
                <c:pt idx="290">
                  <c:v>3.5920430915793196</c:v>
                </c:pt>
                <c:pt idx="291">
                  <c:v>3.5882906764743412</c:v>
                </c:pt>
                <c:pt idx="292">
                  <c:v>3.5846182457783913</c:v>
                </c:pt>
                <c:pt idx="293">
                  <c:v>3.5810235442137248</c:v>
                </c:pt>
                <c:pt idx="294">
                  <c:v>3.5775043530560495</c:v>
                </c:pt>
                <c:pt idx="295">
                  <c:v>3.5740584914059186</c:v>
                </c:pt>
                <c:pt idx="296">
                  <c:v>3.5706838173059277</c:v>
                </c:pt>
                <c:pt idx="297">
                  <c:v>3.5673782287100781</c:v>
                </c:pt>
                <c:pt idx="298">
                  <c:v>3.564139664311857</c:v>
                </c:pt>
                <c:pt idx="299">
                  <c:v>3.5609661042377292</c:v>
                </c:pt>
                <c:pt idx="300">
                  <c:v>3.5578555706128281</c:v>
                </c:pt>
                <c:pt idx="301">
                  <c:v>3.5548061280056489</c:v>
                </c:pt>
                <c:pt idx="302">
                  <c:v>3.5518158837585885</c:v>
                </c:pt>
                <c:pt idx="303">
                  <c:v>3.5488829882110791</c:v>
                </c:pt>
                <c:pt idx="304">
                  <c:v>3.5460056348220341</c:v>
                </c:pt>
                <c:pt idx="305">
                  <c:v>3.5431820601981832</c:v>
                </c:pt>
                <c:pt idx="306">
                  <c:v>3.5404105440347662</c:v>
                </c:pt>
                <c:pt idx="307">
                  <c:v>3.5376894089748703</c:v>
                </c:pt>
                <c:pt idx="308">
                  <c:v>3.5350170203935409</c:v>
                </c:pt>
                <c:pt idx="309">
                  <c:v>3.5323917861125906</c:v>
                </c:pt>
                <c:pt idx="310">
                  <c:v>3.5298121560518272</c:v>
                </c:pt>
                <c:pt idx="311">
                  <c:v>3.5272766218221996</c:v>
                </c:pt>
                <c:pt idx="312">
                  <c:v>3.5247837162661426</c:v>
                </c:pt>
                <c:pt idx="313">
                  <c:v>3.5223320129501605</c:v>
                </c:pt>
                <c:pt idx="314">
                  <c:v>3.5199201256144592</c:v>
                </c:pt>
                <c:pt idx="315">
                  <c:v>3.5175467075841995</c:v>
                </c:pt>
                <c:pt idx="316">
                  <c:v>3.5152104511467002</c:v>
                </c:pt>
                <c:pt idx="317">
                  <c:v>3.5129100868986889</c:v>
                </c:pt>
                <c:pt idx="318">
                  <c:v>3.5106443830674756</c:v>
                </c:pt>
                <c:pt idx="319">
                  <c:v>3.5084121448096548</c:v>
                </c:pt>
                <c:pt idx="320">
                  <c:v>3.5062122134907794</c:v>
                </c:pt>
                <c:pt idx="321">
                  <c:v>3.5040434659491675</c:v>
                </c:pt>
                <c:pt idx="322">
                  <c:v>3.5019048137468296</c:v>
                </c:pt>
                <c:pt idx="323">
                  <c:v>3.4997952024102865</c:v>
                </c:pt>
                <c:pt idx="324">
                  <c:v>3.4977136106638467</c:v>
                </c:pt>
                <c:pt idx="325">
                  <c:v>3.4956590496577187</c:v>
                </c:pt>
                <c:pt idx="326">
                  <c:v>3.4936305621931618</c:v>
                </c:pt>
                <c:pt idx="327">
                  <c:v>3.4916272219466853</c:v>
                </c:pt>
                <c:pt idx="328">
                  <c:v>3.4896481326951632</c:v>
                </c:pt>
                <c:pt idx="329">
                  <c:v>3.4876924275435455</c:v>
                </c:pt>
                <c:pt idx="330">
                  <c:v>3.4857592681567153</c:v>
                </c:pt>
                <c:pt idx="331">
                  <c:v>3.4838478439968945</c:v>
                </c:pt>
                <c:pt idx="332">
                  <c:v>3.4819573715678596</c:v>
                </c:pt>
                <c:pt idx="333">
                  <c:v>3.4800870936671107</c:v>
                </c:pt>
                <c:pt idx="334">
                  <c:v>3.4782362786470049</c:v>
                </c:pt>
                <c:pt idx="335">
                  <c:v>3.4764042196857758</c:v>
                </c:pt>
                <c:pt idx="336">
                  <c:v>3.474590234069229</c:v>
                </c:pt>
                <c:pt idx="337">
                  <c:v>3.4727936624838192</c:v>
                </c:pt>
                <c:pt idx="338">
                  <c:v>3.4710138683217355</c:v>
                </c:pt>
                <c:pt idx="339">
                  <c:v>3.469250236998505</c:v>
                </c:pt>
                <c:pt idx="340">
                  <c:v>3.4675021752835749</c:v>
                </c:pt>
                <c:pt idx="341">
                  <c:v>3.4657691106442536</c:v>
                </c:pt>
                <c:pt idx="342">
                  <c:v>3.464050490603312</c:v>
                </c:pt>
                <c:pt idx="343">
                  <c:v>3.4623457821104902</c:v>
                </c:pt>
                <c:pt idx="344">
                  <c:v>3.4606544709281115</c:v>
                </c:pt>
                <c:pt idx="345">
                  <c:v>3.4589760610309304</c:v>
                </c:pt>
                <c:pt idx="346">
                  <c:v>3.4573100740203113</c:v>
                </c:pt>
                <c:pt idx="347">
                  <c:v>3.4556560485527719</c:v>
                </c:pt>
                <c:pt idx="348">
                  <c:v>3.4540135397829177</c:v>
                </c:pt>
                <c:pt idx="349">
                  <c:v>3.4523821188207142</c:v>
                </c:pt>
                <c:pt idx="350">
                  <c:v>3.4507613722030479</c:v>
                </c:pt>
                <c:pt idx="351">
                  <c:v>3.4491509013794817</c:v>
                </c:pt>
                <c:pt idx="352">
                  <c:v>3.4475503222120816</c:v>
                </c:pt>
                <c:pt idx="353">
                  <c:v>3.4459592644891721</c:v>
                </c:pt>
                <c:pt idx="354">
                  <c:v>3.4443773714528643</c:v>
                </c:pt>
                <c:pt idx="355">
                  <c:v>3.4428042993401613</c:v>
                </c:pt>
                <c:pt idx="356">
                  <c:v>3.4412397169374529</c:v>
                </c:pt>
                <c:pt idx="357">
                  <c:v>3.4396833051481863</c:v>
                </c:pt>
                <c:pt idx="358">
                  <c:v>3.4381347565734757</c:v>
                </c:pt>
                <c:pt idx="359">
                  <c:v>3.436593775105429</c:v>
                </c:pt>
                <c:pt idx="360">
                  <c:v>3.4350600755329435</c:v>
                </c:pt>
                <c:pt idx="361">
                  <c:v>3.433533383159709</c:v>
                </c:pt>
                <c:pt idx="362">
                  <c:v>3.4320134334341743</c:v>
                </c:pt>
                <c:pt idx="363">
                  <c:v>3.4304999715911997</c:v>
                </c:pt>
                <c:pt idx="364">
                  <c:v>3.4289927523051427</c:v>
                </c:pt>
                <c:pt idx="365">
                  <c:v>3.4274915393541017</c:v>
                </c:pt>
                <c:pt idx="366">
                  <c:v>3.4259961052950354</c:v>
                </c:pt>
                <c:pt idx="367">
                  <c:v>3.4245062311495138</c:v>
                </c:pt>
                <c:pt idx="368">
                  <c:v>3.4230217060998029</c:v>
                </c:pt>
                <c:pt idx="369">
                  <c:v>3.4215423271950201</c:v>
                </c:pt>
                <c:pt idx="370">
                  <c:v>3.4200678990671038</c:v>
                </c:pt>
                <c:pt idx="371">
                  <c:v>3.4185982336563123</c:v>
                </c:pt>
                <c:pt idx="372">
                  <c:v>3.4171331499459914</c:v>
                </c:pt>
                <c:pt idx="373">
                  <c:v>3.4156724737063602</c:v>
                </c:pt>
                <c:pt idx="374">
                  <c:v>3.4142160372470398</c:v>
                </c:pt>
                <c:pt idx="375">
                  <c:v>3.4127636791780827</c:v>
                </c:pt>
                <c:pt idx="376">
                  <c:v>3.4113152441792423</c:v>
                </c:pt>
                <c:pt idx="377">
                  <c:v>3.4098705827772422</c:v>
                </c:pt>
                <c:pt idx="378">
                  <c:v>3.4084295511308005</c:v>
                </c:pt>
                <c:pt idx="379">
                  <c:v>3.406992010823167</c:v>
                </c:pt>
                <c:pt idx="380">
                  <c:v>3.4055578286619523</c:v>
                </c:pt>
                <c:pt idx="381">
                  <c:v>3.4041268764859991</c:v>
                </c:pt>
                <c:pt idx="382">
                  <c:v>3.4026990309790994</c:v>
                </c:pt>
                <c:pt idx="383">
                  <c:v>3.4012741734903162</c:v>
                </c:pt>
                <c:pt idx="384">
                  <c:v>3.3998521898607068</c:v>
                </c:pt>
                <c:pt idx="385">
                  <c:v>3.3984329702562421</c:v>
                </c:pt>
                <c:pt idx="386">
                  <c:v>3.3970164090067145</c:v>
                </c:pt>
                <c:pt idx="387">
                  <c:v>3.3956024044504316</c:v>
                </c:pt>
                <c:pt idx="388">
                  <c:v>3.3941908587845226</c:v>
                </c:pt>
                <c:pt idx="389">
                  <c:v>3.3927816779206452</c:v>
                </c:pt>
                <c:pt idx="390">
                  <c:v>3.3913747713459257</c:v>
                </c:pt>
                <c:pt idx="391">
                  <c:v>3.3899700519889615</c:v>
                </c:pt>
                <c:pt idx="392">
                  <c:v>3.3885674360906881</c:v>
                </c:pt>
                <c:pt idx="393">
                  <c:v>3.387166843079978</c:v>
                </c:pt>
                <c:pt idx="394">
                  <c:v>3.3857681954537791</c:v>
                </c:pt>
                <c:pt idx="395">
                  <c:v>3.3843714186616518</c:v>
                </c:pt>
                <c:pt idx="396">
                  <c:v>3.3829764409945504</c:v>
                </c:pt>
                <c:pt idx="397">
                  <c:v>3.3815831934776961</c:v>
                </c:pt>
                <c:pt idx="398">
                  <c:v>3.380191609767401</c:v>
                </c:pt>
                <c:pt idx="399">
                  <c:v>3.3788016260517022</c:v>
                </c:pt>
                <c:pt idx="400">
                  <c:v>3.377413180954675</c:v>
                </c:pt>
                <c:pt idx="401">
                  <c:v>3.3760262154442939</c:v>
                </c:pt>
                <c:pt idx="402">
                  <c:v>3.3746406727437082</c:v>
                </c:pt>
                <c:pt idx="403">
                  <c:v>3.3732564982458264</c:v>
                </c:pt>
                <c:pt idx="404">
                  <c:v>3.371873639431068</c:v>
                </c:pt>
                <c:pt idx="405">
                  <c:v>3.3704920457881915</c:v>
                </c:pt>
                <c:pt idx="406">
                  <c:v>3.369111668738074</c:v>
                </c:pt>
                <c:pt idx="407">
                  <c:v>3.3677324615603421</c:v>
                </c:pt>
                <c:pt idx="408">
                  <c:v>3.3663543793227433</c:v>
                </c:pt>
                <c:pt idx="409">
                  <c:v>3.3649773788131698</c:v>
                </c:pt>
                <c:pt idx="410">
                  <c:v>3.3636014184742296</c:v>
                </c:pt>
                <c:pt idx="411">
                  <c:v>3.3622264583402703</c:v>
                </c:pt>
                <c:pt idx="412">
                  <c:v>3.360852459976778</c:v>
                </c:pt>
                <c:pt idx="413">
                  <c:v>3.3594793864220511</c:v>
                </c:pt>
                <c:pt idx="414">
                  <c:v>3.3581072021310678</c:v>
                </c:pt>
                <c:pt idx="415">
                  <c:v>3.3567358729214796</c:v>
                </c:pt>
                <c:pt idx="416">
                  <c:v>3.3553653659216289</c:v>
                </c:pt>
                <c:pt idx="417">
                  <c:v>3.3539956495205425</c:v>
                </c:pt>
                <c:pt idx="418">
                  <c:v>3.3526266933198015</c:v>
                </c:pt>
                <c:pt idx="419">
                  <c:v>3.351258468087245</c:v>
                </c:pt>
                <c:pt idx="420">
                  <c:v>3.3498909457124153</c:v>
                </c:pt>
                <c:pt idx="421">
                  <c:v>3.3485240991636971</c:v>
                </c:pt>
                <c:pt idx="422">
                  <c:v>3.3471579024470728</c:v>
                </c:pt>
                <c:pt idx="423">
                  <c:v>3.3457923305664554</c:v>
                </c:pt>
                <c:pt idx="424">
                  <c:v>3.3444273594855112</c:v>
                </c:pt>
                <c:pt idx="425">
                  <c:v>3.3430629660909457</c:v>
                </c:pt>
                <c:pt idx="426">
                  <c:v>3.3416991281571704</c:v>
                </c:pt>
                <c:pt idx="427">
                  <c:v>3.3403358243123309</c:v>
                </c:pt>
                <c:pt idx="428">
                  <c:v>3.3389730340056047</c:v>
                </c:pt>
                <c:pt idx="429">
                  <c:v>3.3376107374757673</c:v>
                </c:pt>
                <c:pt idx="430">
                  <c:v>3.3362489157209323</c:v>
                </c:pt>
                <c:pt idx="431">
                  <c:v>3.3348875504694604</c:v>
                </c:pt>
                <c:pt idx="432">
                  <c:v>3.3335266241519719</c:v>
                </c:pt>
                <c:pt idx="433">
                  <c:v>3.3321661198744215</c:v>
                </c:pt>
                <c:pt idx="434">
                  <c:v>3.3308060213922097</c:v>
                </c:pt>
                <c:pt idx="435">
                  <c:v>3.3294463130852696</c:v>
                </c:pt>
                <c:pt idx="436">
                  <c:v>3.3280869799341168</c:v>
                </c:pt>
                <c:pt idx="437">
                  <c:v>3.3267280074968069</c:v>
                </c:pt>
                <c:pt idx="438">
                  <c:v>3.3253693818867731</c:v>
                </c:pt>
                <c:pt idx="439">
                  <c:v>3.3240110897515143</c:v>
                </c:pt>
                <c:pt idx="440">
                  <c:v>3.3226531182520942</c:v>
                </c:pt>
                <c:pt idx="441">
                  <c:v>3.3212954550434253</c:v>
                </c:pt>
                <c:pt idx="442">
                  <c:v>3.3199380882553093</c:v>
                </c:pt>
                <c:pt idx="443">
                  <c:v>3.3185810064742016</c:v>
                </c:pt>
                <c:pt idx="444">
                  <c:v>3.3172241987256674</c:v>
                </c:pt>
                <c:pt idx="445">
                  <c:v>3.3158676544575227</c:v>
                </c:pt>
                <c:pt idx="446">
                  <c:v>3.314511363523609</c:v>
                </c:pt>
                <c:pt idx="447">
                  <c:v>3.3131553161681913</c:v>
                </c:pt>
                <c:pt idx="448">
                  <c:v>3.3117995030109615</c:v>
                </c:pt>
                <c:pt idx="449">
                  <c:v>3.3104439150326064</c:v>
                </c:pt>
                <c:pt idx="450">
                  <c:v>3.3090885435609367</c:v>
                </c:pt>
                <c:pt idx="451">
                  <c:v>3.3077333802575417</c:v>
                </c:pt>
                <c:pt idx="452">
                  <c:v>3.3063784171049582</c:v>
                </c:pt>
                <c:pt idx="453">
                  <c:v>3.3050236463943357</c:v>
                </c:pt>
                <c:pt idx="454">
                  <c:v>3.3036690607135641</c:v>
                </c:pt>
                <c:pt idx="455">
                  <c:v>3.3023146529358707</c:v>
                </c:pt>
                <c:pt idx="456">
                  <c:v>3.3009604162088415</c:v>
                </c:pt>
                <c:pt idx="457">
                  <c:v>3.2996063439438723</c:v>
                </c:pt>
                <c:pt idx="458">
                  <c:v>3.2982524298060225</c:v>
                </c:pt>
                <c:pt idx="459">
                  <c:v>3.2968986677042551</c:v>
                </c:pt>
                <c:pt idx="460">
                  <c:v>3.295545051782061</c:v>
                </c:pt>
                <c:pt idx="461">
                  <c:v>3.2941915764084273</c:v>
                </c:pt>
                <c:pt idx="462">
                  <c:v>3.292838236169171</c:v>
                </c:pt>
                <c:pt idx="463">
                  <c:v>3.2914850258585906</c:v>
                </c:pt>
                <c:pt idx="464">
                  <c:v>3.2901319404714444</c:v>
                </c:pt>
                <c:pt idx="465">
                  <c:v>3.2887789751952416</c:v>
                </c:pt>
                <c:pt idx="466">
                  <c:v>3.2874261254028196</c:v>
                </c:pt>
                <c:pt idx="467">
                  <c:v>3.2860733866452136</c:v>
                </c:pt>
                <c:pt idx="468">
                  <c:v>3.284720754644801</c:v>
                </c:pt>
                <c:pt idx="469">
                  <c:v>3.2833682252887018</c:v>
                </c:pt>
                <c:pt idx="470">
                  <c:v>3.2820157946224411</c:v>
                </c:pt>
                <c:pt idx="471">
                  <c:v>3.2806634588438524</c:v>
                </c:pt>
                <c:pt idx="472">
                  <c:v>3.2793112142972101</c:v>
                </c:pt>
                <c:pt idx="473">
                  <c:v>3.2779590574675987</c:v>
                </c:pt>
                <c:pt idx="474">
                  <c:v>3.276606984975488</c:v>
                </c:pt>
                <c:pt idx="475">
                  <c:v>3.2752549935715187</c:v>
                </c:pt>
                <c:pt idx="476">
                  <c:v>3.2739030801314977</c:v>
                </c:pt>
                <c:pt idx="477">
                  <c:v>3.2725512416515725</c:v>
                </c:pt>
                <c:pt idx="478">
                  <c:v>3.2711994752436011</c:v>
                </c:pt>
                <c:pt idx="479">
                  <c:v>3.2698477781306963</c:v>
                </c:pt>
                <c:pt idx="480">
                  <c:v>3.2684961476429413</c:v>
                </c:pt>
                <c:pt idx="481">
                  <c:v>3.2671445812132696</c:v>
                </c:pt>
                <c:pt idx="482">
                  <c:v>3.265793076373507</c:v>
                </c:pt>
                <c:pt idx="483">
                  <c:v>3.2644416307505608</c:v>
                </c:pt>
                <c:pt idx="484">
                  <c:v>3.263090242062761</c:v>
                </c:pt>
                <c:pt idx="485">
                  <c:v>3.2617389081163344</c:v>
                </c:pt>
                <c:pt idx="486">
                  <c:v>3.2603876268020269</c:v>
                </c:pt>
                <c:pt idx="487">
                  <c:v>3.259036396091842</c:v>
                </c:pt>
                <c:pt idx="488">
                  <c:v>3.2576852140359138</c:v>
                </c:pt>
                <c:pt idx="489">
                  <c:v>3.2563340787594983</c:v>
                </c:pt>
                <c:pt idx="490">
                  <c:v>3.2549829884600801</c:v>
                </c:pt>
                <c:pt idx="491">
                  <c:v>3.2536319414045876</c:v>
                </c:pt>
                <c:pt idx="492">
                  <c:v>3.2522809359267226</c:v>
                </c:pt>
                <c:pt idx="493">
                  <c:v>3.2509299704243837</c:v>
                </c:pt>
                <c:pt idx="494">
                  <c:v>3.2495790433571976</c:v>
                </c:pt>
                <c:pt idx="495">
                  <c:v>3.2482281532441384</c:v>
                </c:pt>
                <c:pt idx="496">
                  <c:v>3.2468772986612429</c:v>
                </c:pt>
                <c:pt idx="497">
                  <c:v>3.2455264782394142</c:v>
                </c:pt>
                <c:pt idx="498">
                  <c:v>3.2441756906623027</c:v>
                </c:pt>
                <c:pt idx="499">
                  <c:v>3.2428249346642799</c:v>
                </c:pt>
                <c:pt idx="500">
                  <c:v>3.2414742090284818</c:v>
                </c:pt>
                <c:pt idx="501">
                  <c:v>3.2401235125849315</c:v>
                </c:pt>
                <c:pt idx="502">
                  <c:v>3.2387728442087313</c:v>
                </c:pt>
                <c:pt idx="503">
                  <c:v>3.2374222028183262</c:v>
                </c:pt>
                <c:pt idx="504">
                  <c:v>3.2360715873738366</c:v>
                </c:pt>
                <c:pt idx="505">
                  <c:v>3.23472099687545</c:v>
                </c:pt>
                <c:pt idx="506">
                  <c:v>3.2333704303618793</c:v>
                </c:pt>
                <c:pt idx="507">
                  <c:v>3.2320198869088763</c:v>
                </c:pt>
                <c:pt idx="508">
                  <c:v>3.230669365627806</c:v>
                </c:pt>
                <c:pt idx="509">
                  <c:v>3.2293188656642773</c:v>
                </c:pt>
                <c:pt idx="510">
                  <c:v>3.2279683861968174</c:v>
                </c:pt>
                <c:pt idx="511">
                  <c:v>3.2266179264356092</c:v>
                </c:pt>
                <c:pt idx="512">
                  <c:v>3.2252674856212691</c:v>
                </c:pt>
                <c:pt idx="513">
                  <c:v>3.2239170630236744</c:v>
                </c:pt>
                <c:pt idx="514">
                  <c:v>3.2225666579408374</c:v>
                </c:pt>
                <c:pt idx="515">
                  <c:v>3.2212162696978188</c:v>
                </c:pt>
                <c:pt idx="516">
                  <c:v>3.2198658976456898</c:v>
                </c:pt>
                <c:pt idx="517">
                  <c:v>3.2185155411605244</c:v>
                </c:pt>
                <c:pt idx="518">
                  <c:v>3.2171651996424391</c:v>
                </c:pt>
                <c:pt idx="519">
                  <c:v>3.2158148725146685</c:v>
                </c:pt>
                <c:pt idx="520">
                  <c:v>3.2144645592226704</c:v>
                </c:pt>
                <c:pt idx="521">
                  <c:v>3.2131142592332731</c:v>
                </c:pt>
                <c:pt idx="522">
                  <c:v>3.2117639720338476</c:v>
                </c:pt>
                <c:pt idx="523">
                  <c:v>3.2104136971315214</c:v>
                </c:pt>
                <c:pt idx="524">
                  <c:v>3.2090634340524131</c:v>
                </c:pt>
                <c:pt idx="525">
                  <c:v>3.2077131823409033</c:v>
                </c:pt>
                <c:pt idx="526">
                  <c:v>3.206362941558929</c:v>
                </c:pt>
                <c:pt idx="527">
                  <c:v>3.205012711285308</c:v>
                </c:pt>
                <c:pt idx="528">
                  <c:v>3.2036624911150886</c:v>
                </c:pt>
                <c:pt idx="529">
                  <c:v>3.2023122806589246</c:v>
                </c:pt>
                <c:pt idx="530">
                  <c:v>3.2009620795424709</c:v>
                </c:pt>
                <c:pt idx="531">
                  <c:v>3.199611887405811</c:v>
                </c:pt>
                <c:pt idx="532">
                  <c:v>3.1982617039028955</c:v>
                </c:pt>
                <c:pt idx="533">
                  <c:v>3.196911528701011</c:v>
                </c:pt>
                <c:pt idx="534">
                  <c:v>3.1955613614802667</c:v>
                </c:pt>
                <c:pt idx="535">
                  <c:v>3.1942112019330962</c:v>
                </c:pt>
                <c:pt idx="536">
                  <c:v>3.1928610497637884</c:v>
                </c:pt>
                <c:pt idx="537">
                  <c:v>3.1915109046880241</c:v>
                </c:pt>
                <c:pt idx="538">
                  <c:v>3.1901607664324443</c:v>
                </c:pt>
                <c:pt idx="539">
                  <c:v>3.1888106347342209</c:v>
                </c:pt>
                <c:pt idx="540">
                  <c:v>3.1874605093406574</c:v>
                </c:pt>
                <c:pt idx="541">
                  <c:v>3.1861103900087908</c:v>
                </c:pt>
                <c:pt idx="542">
                  <c:v>3.1847602765050258</c:v>
                </c:pt>
                <c:pt idx="543">
                  <c:v>3.183410168604766</c:v>
                </c:pt>
                <c:pt idx="544">
                  <c:v>3.1820600660920704</c:v>
                </c:pt>
                <c:pt idx="545">
                  <c:v>3.1807099687593192</c:v>
                </c:pt>
                <c:pt idx="546">
                  <c:v>3.1793598764068953</c:v>
                </c:pt>
                <c:pt idx="547">
                  <c:v>3.1780097888428713</c:v>
                </c:pt>
                <c:pt idx="548">
                  <c:v>3.1766597058827193</c:v>
                </c:pt>
                <c:pt idx="549">
                  <c:v>3.1753096273490193</c:v>
                </c:pt>
                <c:pt idx="550">
                  <c:v>3.1739595530711906</c:v>
                </c:pt>
                <c:pt idx="551">
                  <c:v>3.1726094828852247</c:v>
                </c:pt>
                <c:pt idx="552">
                  <c:v>3.1712594166334336</c:v>
                </c:pt>
                <c:pt idx="553">
                  <c:v>3.1699093541642069</c:v>
                </c:pt>
                <c:pt idx="554">
                  <c:v>3.1685592953317769</c:v>
                </c:pt>
                <c:pt idx="555">
                  <c:v>3.1672092399959917</c:v>
                </c:pt>
                <c:pt idx="556">
                  <c:v>3.1658591880221012</c:v>
                </c:pt>
                <c:pt idx="557">
                  <c:v>3.1645091392805478</c:v>
                </c:pt>
                <c:pt idx="558">
                  <c:v>3.1631590936467679</c:v>
                </c:pt>
                <c:pt idx="559">
                  <c:v>3.1618090510009971</c:v>
                </c:pt>
                <c:pt idx="560">
                  <c:v>3.1604590112280864</c:v>
                </c:pt>
                <c:pt idx="561">
                  <c:v>3.1591089742173235</c:v>
                </c:pt>
                <c:pt idx="562">
                  <c:v>3.1577589398622647</c:v>
                </c:pt>
                <c:pt idx="563">
                  <c:v>3.1564089080605662</c:v>
                </c:pt>
                <c:pt idx="564">
                  <c:v>3.1550588787138283</c:v>
                </c:pt>
                <c:pt idx="565">
                  <c:v>3.1537088517274459</c:v>
                </c:pt>
                <c:pt idx="566">
                  <c:v>3.1523588270104561</c:v>
                </c:pt>
                <c:pt idx="567">
                  <c:v>3.1510088044754037</c:v>
                </c:pt>
                <c:pt idx="568">
                  <c:v>3.1496587840382029</c:v>
                </c:pt>
                <c:pt idx="569">
                  <c:v>3.1483087656180091</c:v>
                </c:pt>
                <c:pt idx="570">
                  <c:v>3.1469587491370925</c:v>
                </c:pt>
                <c:pt idx="571">
                  <c:v>3.1456087345207191</c:v>
                </c:pt>
                <c:pt idx="572">
                  <c:v>3.1442587216970344</c:v>
                </c:pt>
                <c:pt idx="573">
                  <c:v>3.1429087105969522</c:v>
                </c:pt>
                <c:pt idx="574">
                  <c:v>3.141558701154052</c:v>
                </c:pt>
                <c:pt idx="575">
                  <c:v>3.1402086933044693</c:v>
                </c:pt>
                <c:pt idx="576">
                  <c:v>3.1388586869868034</c:v>
                </c:pt>
                <c:pt idx="577">
                  <c:v>3.1375086821420162</c:v>
                </c:pt>
                <c:pt idx="578">
                  <c:v>3.1361586787133495</c:v>
                </c:pt>
                <c:pt idx="579">
                  <c:v>3.1348086766462284</c:v>
                </c:pt>
                <c:pt idx="580">
                  <c:v>3.1334586758881837</c:v>
                </c:pt>
                <c:pt idx="581">
                  <c:v>3.1321086763887669</c:v>
                </c:pt>
                <c:pt idx="582">
                  <c:v>3.1307586780994745</c:v>
                </c:pt>
                <c:pt idx="583">
                  <c:v>3.129408680973671</c:v>
                </c:pt>
                <c:pt idx="584">
                  <c:v>3.1280586849665184</c:v>
                </c:pt>
                <c:pt idx="585">
                  <c:v>3.1267086900349081</c:v>
                </c:pt>
                <c:pt idx="586">
                  <c:v>3.1253586961373916</c:v>
                </c:pt>
                <c:pt idx="587">
                  <c:v>3.1240087032341171</c:v>
                </c:pt>
                <c:pt idx="588">
                  <c:v>3.1226587112867694</c:v>
                </c:pt>
                <c:pt idx="589">
                  <c:v>3.1213087202585097</c:v>
                </c:pt>
                <c:pt idx="590">
                  <c:v>3.1199587301139191</c:v>
                </c:pt>
                <c:pt idx="591">
                  <c:v>3.118608740818944</c:v>
                </c:pt>
                <c:pt idx="592">
                  <c:v>3.1172587523408417</c:v>
                </c:pt>
                <c:pt idx="593">
                  <c:v>3.1159087646481325</c:v>
                </c:pt>
                <c:pt idx="594">
                  <c:v>3.114558777710549</c:v>
                </c:pt>
                <c:pt idx="595">
                  <c:v>3.113208791498991</c:v>
                </c:pt>
                <c:pt idx="596">
                  <c:v>3.1118588059854799</c:v>
                </c:pt>
                <c:pt idx="597">
                  <c:v>3.1105088211431147</c:v>
                </c:pt>
                <c:pt idx="598">
                  <c:v>3.1091588369460315</c:v>
                </c:pt>
                <c:pt idx="599">
                  <c:v>3.1078088533693622</c:v>
                </c:pt>
                <c:pt idx="600">
                  <c:v>3.106458870389198</c:v>
                </c:pt>
                <c:pt idx="601">
                  <c:v>3.105108887982551</c:v>
                </c:pt>
                <c:pt idx="602">
                  <c:v>3.1037589061273207</c:v>
                </c:pt>
                <c:pt idx="603">
                  <c:v>3.1024089248022548</c:v>
                </c:pt>
                <c:pt idx="604">
                  <c:v>3.1010589439869243</c:v>
                </c:pt>
                <c:pt idx="605">
                  <c:v>3.0997089636616844</c:v>
                </c:pt>
                <c:pt idx="606">
                  <c:v>3.098358983807648</c:v>
                </c:pt>
                <c:pt idx="607">
                  <c:v>3.0970090044066572</c:v>
                </c:pt>
                <c:pt idx="608">
                  <c:v>3.0956590254412513</c:v>
                </c:pt>
                <c:pt idx="609">
                  <c:v>3.0943090468946455</c:v>
                </c:pt>
                <c:pt idx="610">
                  <c:v>3.0929590687507007</c:v>
                </c:pt>
                <c:pt idx="611">
                  <c:v>3.0916090909938978</c:v>
                </c:pt>
                <c:pt idx="612">
                  <c:v>3.090259113609318</c:v>
                </c:pt>
                <c:pt idx="613">
                  <c:v>3.0889091365826173</c:v>
                </c:pt>
                <c:pt idx="614">
                  <c:v>3.0875591599000041</c:v>
                </c:pt>
                <c:pt idx="615">
                  <c:v>3.0862091835482177</c:v>
                </c:pt>
                <c:pt idx="616">
                  <c:v>3.0848592075145094</c:v>
                </c:pt>
                <c:pt idx="617">
                  <c:v>3.0835092317866204</c:v>
                </c:pt>
                <c:pt idx="618">
                  <c:v>3.0821592563527656</c:v>
                </c:pt>
                <c:pt idx="619">
                  <c:v>3.0808092812016143</c:v>
                </c:pt>
                <c:pt idx="620">
                  <c:v>3.0794593063222715</c:v>
                </c:pt>
                <c:pt idx="621">
                  <c:v>3.0781093317042627</c:v>
                </c:pt>
                <c:pt idx="622">
                  <c:v>3.076759357337516</c:v>
                </c:pt>
                <c:pt idx="623">
                  <c:v>3.0754093832123495</c:v>
                </c:pt>
                <c:pt idx="624">
                  <c:v>3.0740594093194531</c:v>
                </c:pt>
                <c:pt idx="625">
                  <c:v>3.072709435649875</c:v>
                </c:pt>
                <c:pt idx="626">
                  <c:v>3.0713594621950095</c:v>
                </c:pt>
                <c:pt idx="627">
                  <c:v>3.0700094889465825</c:v>
                </c:pt>
                <c:pt idx="628">
                  <c:v>3.0686595158966377</c:v>
                </c:pt>
                <c:pt idx="629">
                  <c:v>3.0673095430375268</c:v>
                </c:pt>
                <c:pt idx="630">
                  <c:v>3.0659595703618958</c:v>
                </c:pt>
                <c:pt idx="631">
                  <c:v>3.0646095978626731</c:v>
                </c:pt>
                <c:pt idx="632">
                  <c:v>3.0632596255330595</c:v>
                </c:pt>
                <c:pt idx="633">
                  <c:v>3.0619096533665218</c:v>
                </c:pt>
                <c:pt idx="634">
                  <c:v>3.0605596813567724</c:v>
                </c:pt>
                <c:pt idx="635">
                  <c:v>3.0592097094977708</c:v>
                </c:pt>
                <c:pt idx="636">
                  <c:v>3.0578597377837067</c:v>
                </c:pt>
                <c:pt idx="637">
                  <c:v>3.0565097662089951</c:v>
                </c:pt>
                <c:pt idx="638">
                  <c:v>3.055159794768266</c:v>
                </c:pt>
                <c:pt idx="639">
                  <c:v>3.0538098234563558</c:v>
                </c:pt>
                <c:pt idx="640">
                  <c:v>3.0524598522682993</c:v>
                </c:pt>
                <c:pt idx="641">
                  <c:v>3.0511098811993245</c:v>
                </c:pt>
                <c:pt idx="642">
                  <c:v>3.0497599102448429</c:v>
                </c:pt>
                <c:pt idx="643">
                  <c:v>3.0484099394004405</c:v>
                </c:pt>
                <c:pt idx="644">
                  <c:v>3.047059968661876</c:v>
                </c:pt>
                <c:pt idx="645">
                  <c:v>3.045709998025071</c:v>
                </c:pt>
                <c:pt idx="646">
                  <c:v>3.0443600274861042</c:v>
                </c:pt>
                <c:pt idx="647">
                  <c:v>3.0430100570412044</c:v>
                </c:pt>
                <c:pt idx="648">
                  <c:v>3.041660086686746</c:v>
                </c:pt>
                <c:pt idx="649">
                  <c:v>3.0403101164192456</c:v>
                </c:pt>
                <c:pt idx="650">
                  <c:v>3.0389601462353504</c:v>
                </c:pt>
                <c:pt idx="651">
                  <c:v>3.0376101761318388</c:v>
                </c:pt>
                <c:pt idx="652">
                  <c:v>3.036260206105613</c:v>
                </c:pt>
                <c:pt idx="653">
                  <c:v>3.0349102361536957</c:v>
                </c:pt>
                <c:pt idx="654">
                  <c:v>3.0335602662732217</c:v>
                </c:pt>
                <c:pt idx="655">
                  <c:v>3.0322102964614386</c:v>
                </c:pt>
                <c:pt idx="656">
                  <c:v>3.0308603267156986</c:v>
                </c:pt>
                <c:pt idx="657">
                  <c:v>3.0295103570334572</c:v>
                </c:pt>
                <c:pt idx="658">
                  <c:v>3.0281603874122673</c:v>
                </c:pt>
                <c:pt idx="659">
                  <c:v>3.0268104178497763</c:v>
                </c:pt>
                <c:pt idx="660">
                  <c:v>3.0254604483437211</c:v>
                </c:pt>
                <c:pt idx="661">
                  <c:v>3.0241104788919282</c:v>
                </c:pt>
                <c:pt idx="662">
                  <c:v>3.0227605094923051</c:v>
                </c:pt>
                <c:pt idx="663">
                  <c:v>3.0214105401428428</c:v>
                </c:pt>
                <c:pt idx="664">
                  <c:v>3.0200605708416068</c:v>
                </c:pt>
                <c:pt idx="665">
                  <c:v>3.01871060158674</c:v>
                </c:pt>
                <c:pt idx="666">
                  <c:v>3.0173606323764544</c:v>
                </c:pt>
                <c:pt idx="667">
                  <c:v>3.0160106632090313</c:v>
                </c:pt>
                <c:pt idx="668">
                  <c:v>3.0146606940828207</c:v>
                </c:pt>
                <c:pt idx="669">
                  <c:v>3.0133107249962334</c:v>
                </c:pt>
                <c:pt idx="670">
                  <c:v>3.0119607559477428</c:v>
                </c:pt>
                <c:pt idx="671">
                  <c:v>3.0106107869358798</c:v>
                </c:pt>
                <c:pt idx="672">
                  <c:v>3.0092608179592348</c:v>
                </c:pt>
                <c:pt idx="673">
                  <c:v>3.0079108490164481</c:v>
                </c:pt>
                <c:pt idx="674">
                  <c:v>3.0065608801062167</c:v>
                </c:pt>
                <c:pt idx="675">
                  <c:v>3.0052109112272856</c:v>
                </c:pt>
                <c:pt idx="676">
                  <c:v>3.0038609423784477</c:v>
                </c:pt>
                <c:pt idx="677">
                  <c:v>3.0025109735585449</c:v>
                </c:pt>
                <c:pt idx="678">
                  <c:v>3.0011610047664607</c:v>
                </c:pt>
                <c:pt idx="679">
                  <c:v>2.9998110360011232</c:v>
                </c:pt>
                <c:pt idx="680">
                  <c:v>2.9984610672615029</c:v>
                </c:pt>
                <c:pt idx="681">
                  <c:v>2.9971110985466076</c:v>
                </c:pt>
                <c:pt idx="682">
                  <c:v>2.9957611298554845</c:v>
                </c:pt>
                <c:pt idx="683">
                  <c:v>2.9944111611872177</c:v>
                </c:pt>
                <c:pt idx="684">
                  <c:v>2.9930611925409263</c:v>
                </c:pt>
                <c:pt idx="685">
                  <c:v>2.9917112239157637</c:v>
                </c:pt>
                <c:pt idx="686">
                  <c:v>2.9903612553109156</c:v>
                </c:pt>
                <c:pt idx="687">
                  <c:v>2.9890112867255985</c:v>
                </c:pt>
                <c:pt idx="688">
                  <c:v>2.987661318159061</c:v>
                </c:pt>
                <c:pt idx="689">
                  <c:v>2.9863113496105784</c:v>
                </c:pt>
                <c:pt idx="690">
                  <c:v>2.9849613810794544</c:v>
                </c:pt>
                <c:pt idx="691">
                  <c:v>2.983611412565021</c:v>
                </c:pt>
                <c:pt idx="692">
                  <c:v>2.9822614440666353</c:v>
                </c:pt>
                <c:pt idx="693">
                  <c:v>2.9809114755836781</c:v>
                </c:pt>
                <c:pt idx="694">
                  <c:v>2.9795615071155552</c:v>
                </c:pt>
                <c:pt idx="695">
                  <c:v>2.9782115386616939</c:v>
                </c:pt>
                <c:pt idx="696">
                  <c:v>2.9768615702215468</c:v>
                </c:pt>
                <c:pt idx="697">
                  <c:v>2.9755116017945831</c:v>
                </c:pt>
                <c:pt idx="698">
                  <c:v>2.9741616333802954</c:v>
                </c:pt>
                <c:pt idx="699">
                  <c:v>2.9728116649781962</c:v>
                </c:pt>
                <c:pt idx="700">
                  <c:v>2.9714616965878156</c:v>
                </c:pt>
                <c:pt idx="701">
                  <c:v>2.9701117282087006</c:v>
                </c:pt>
                <c:pt idx="702">
                  <c:v>2.9687617598404179</c:v>
                </c:pt>
                <c:pt idx="703">
                  <c:v>2.96741179148255</c:v>
                </c:pt>
                <c:pt idx="704">
                  <c:v>2.9660618231346962</c:v>
                </c:pt>
                <c:pt idx="705">
                  <c:v>2.9647118547964704</c:v>
                </c:pt>
                <c:pt idx="706">
                  <c:v>2.9633618864675002</c:v>
                </c:pt>
                <c:pt idx="707">
                  <c:v>2.9620119181474305</c:v>
                </c:pt>
                <c:pt idx="708">
                  <c:v>2.9606619498359175</c:v>
                </c:pt>
                <c:pt idx="709">
                  <c:v>2.9593119815326316</c:v>
                </c:pt>
                <c:pt idx="710">
                  <c:v>2.9579620132372559</c:v>
                </c:pt>
                <c:pt idx="711">
                  <c:v>2.9566120449494848</c:v>
                </c:pt>
                <c:pt idx="712">
                  <c:v>2.9552620766690261</c:v>
                </c:pt>
                <c:pt idx="713">
                  <c:v>2.9539121083955981</c:v>
                </c:pt>
                <c:pt idx="714">
                  <c:v>2.9525621401289301</c:v>
                </c:pt>
                <c:pt idx="715">
                  <c:v>2.9512121718687601</c:v>
                </c:pt>
                <c:pt idx="716">
                  <c:v>2.9498622036148392</c:v>
                </c:pt>
                <c:pt idx="717">
                  <c:v>2.948512235366926</c:v>
                </c:pt>
                <c:pt idx="718">
                  <c:v>2.9471622671247886</c:v>
                </c:pt>
                <c:pt idx="719">
                  <c:v>2.9458122988882049</c:v>
                </c:pt>
                <c:pt idx="720">
                  <c:v>2.9444623306569611</c:v>
                </c:pt>
                <c:pt idx="721">
                  <c:v>2.9431123624308508</c:v>
                </c:pt>
                <c:pt idx="722">
                  <c:v>2.9417623942096762</c:v>
                </c:pt>
                <c:pt idx="723">
                  <c:v>2.9404124259932471</c:v>
                </c:pt>
                <c:pt idx="724">
                  <c:v>2.9390624577813815</c:v>
                </c:pt>
                <c:pt idx="725">
                  <c:v>2.9377124895739026</c:v>
                </c:pt>
                <c:pt idx="726">
                  <c:v>2.9363625213706417</c:v>
                </c:pt>
                <c:pt idx="727">
                  <c:v>2.9350125531714362</c:v>
                </c:pt>
                <c:pt idx="728">
                  <c:v>2.9336625849761298</c:v>
                </c:pt>
                <c:pt idx="729">
                  <c:v>2.9323126167845723</c:v>
                </c:pt>
                <c:pt idx="730">
                  <c:v>2.9309626485966191</c:v>
                </c:pt>
                <c:pt idx="731">
                  <c:v>2.9296126804121316</c:v>
                </c:pt>
                <c:pt idx="732">
                  <c:v>2.9282627122309757</c:v>
                </c:pt>
                <c:pt idx="733">
                  <c:v>2.9269127440530234</c:v>
                </c:pt>
                <c:pt idx="734">
                  <c:v>2.9255627758781513</c:v>
                </c:pt>
                <c:pt idx="735">
                  <c:v>2.9242128077062404</c:v>
                </c:pt>
                <c:pt idx="736">
                  <c:v>2.922862839537177</c:v>
                </c:pt>
                <c:pt idx="737">
                  <c:v>2.9215128713708509</c:v>
                </c:pt>
                <c:pt idx="738">
                  <c:v>2.9201629032071574</c:v>
                </c:pt>
                <c:pt idx="739">
                  <c:v>2.9188129350459935</c:v>
                </c:pt>
                <c:pt idx="740">
                  <c:v>2.9174629668872631</c:v>
                </c:pt>
                <c:pt idx="741">
                  <c:v>2.9161129987308723</c:v>
                </c:pt>
                <c:pt idx="742">
                  <c:v>2.9147630305767303</c:v>
                </c:pt>
                <c:pt idx="743">
                  <c:v>2.913413062424751</c:v>
                </c:pt>
                <c:pt idx="744">
                  <c:v>2.91206309427485</c:v>
                </c:pt>
                <c:pt idx="745">
                  <c:v>2.9107131261269492</c:v>
                </c:pt>
                <c:pt idx="746">
                  <c:v>2.9093631579809696</c:v>
                </c:pt>
                <c:pt idx="747">
                  <c:v>2.9080131898368382</c:v>
                </c:pt>
                <c:pt idx="748">
                  <c:v>2.9066632216944832</c:v>
                </c:pt>
                <c:pt idx="749">
                  <c:v>2.9053132535538371</c:v>
                </c:pt>
                <c:pt idx="750">
                  <c:v>2.9039632854148332</c:v>
                </c:pt>
                <c:pt idx="751">
                  <c:v>2.9026133172774085</c:v>
                </c:pt>
                <c:pt idx="752">
                  <c:v>2.9012633491415016</c:v>
                </c:pt>
                <c:pt idx="753">
                  <c:v>2.8999133810070541</c:v>
                </c:pt>
                <c:pt idx="754">
                  <c:v>2.8985634128740108</c:v>
                </c:pt>
                <c:pt idx="755">
                  <c:v>2.8972134447423166</c:v>
                </c:pt>
                <c:pt idx="756">
                  <c:v>2.89586347661192</c:v>
                </c:pt>
                <c:pt idx="757">
                  <c:v>2.8945135084827704</c:v>
                </c:pt>
                <c:pt idx="758">
                  <c:v>2.8931635403548208</c:v>
                </c:pt>
                <c:pt idx="759">
                  <c:v>2.891813572228024</c:v>
                </c:pt>
                <c:pt idx="760">
                  <c:v>2.8904636041023357</c:v>
                </c:pt>
                <c:pt idx="761">
                  <c:v>2.8891136359777132</c:v>
                </c:pt>
                <c:pt idx="762">
                  <c:v>2.8877636678541156</c:v>
                </c:pt>
                <c:pt idx="763">
                  <c:v>2.886413699731504</c:v>
                </c:pt>
                <c:pt idx="764">
                  <c:v>2.8850637316098391</c:v>
                </c:pt>
                <c:pt idx="765">
                  <c:v>2.8837137634890855</c:v>
                </c:pt>
                <c:pt idx="766">
                  <c:v>2.8823637953692076</c:v>
                </c:pt>
                <c:pt idx="767">
                  <c:v>2.8810138272501717</c:v>
                </c:pt>
                <c:pt idx="768">
                  <c:v>2.879663859131945</c:v>
                </c:pt>
                <c:pt idx="769">
                  <c:v>2.8783138910144972</c:v>
                </c:pt>
                <c:pt idx="770">
                  <c:v>2.8769639228977972</c:v>
                </c:pt>
                <c:pt idx="771">
                  <c:v>2.8756139547818176</c:v>
                </c:pt>
                <c:pt idx="772">
                  <c:v>2.8742639866665289</c:v>
                </c:pt>
                <c:pt idx="773">
                  <c:v>2.8729140185519064</c:v>
                </c:pt>
                <c:pt idx="774">
                  <c:v>2.8715640504379225</c:v>
                </c:pt>
                <c:pt idx="775">
                  <c:v>2.8702140823245541</c:v>
                </c:pt>
                <c:pt idx="776">
                  <c:v>2.8688641142117763</c:v>
                </c:pt>
                <c:pt idx="777">
                  <c:v>2.867514146099567</c:v>
                </c:pt>
                <c:pt idx="778">
                  <c:v>2.8661641779879048</c:v>
                </c:pt>
                <c:pt idx="779">
                  <c:v>2.8648142098767675</c:v>
                </c:pt>
                <c:pt idx="780">
                  <c:v>2.8634642417661356</c:v>
                </c:pt>
                <c:pt idx="781">
                  <c:v>2.8621142736559895</c:v>
                </c:pt>
                <c:pt idx="782">
                  <c:v>2.8607643055463097</c:v>
                </c:pt>
                <c:pt idx="783">
                  <c:v>2.8594143374370802</c:v>
                </c:pt>
                <c:pt idx="784">
                  <c:v>2.8580643693282815</c:v>
                </c:pt>
                <c:pt idx="785">
                  <c:v>2.8567144012198975</c:v>
                </c:pt>
                <c:pt idx="786">
                  <c:v>2.8553644331119132</c:v>
                </c:pt>
                <c:pt idx="787">
                  <c:v>2.8540144650043127</c:v>
                </c:pt>
                <c:pt idx="788">
                  <c:v>2.8526644968970807</c:v>
                </c:pt>
                <c:pt idx="789">
                  <c:v>2.851314528790204</c:v>
                </c:pt>
                <c:pt idx="790">
                  <c:v>2.8499645606836674</c:v>
                </c:pt>
                <c:pt idx="791">
                  <c:v>2.8486145925774586</c:v>
                </c:pt>
                <c:pt idx="792">
                  <c:v>2.847264624471566</c:v>
                </c:pt>
                <c:pt idx="793">
                  <c:v>2.8459146563659763</c:v>
                </c:pt>
                <c:pt idx="794">
                  <c:v>2.8445646882606779</c:v>
                </c:pt>
                <c:pt idx="795">
                  <c:v>2.8432147201556592</c:v>
                </c:pt>
                <c:pt idx="796">
                  <c:v>2.8418647520509106</c:v>
                </c:pt>
                <c:pt idx="797">
                  <c:v>2.8405147839464204</c:v>
                </c:pt>
                <c:pt idx="798">
                  <c:v>2.8391648158421789</c:v>
                </c:pt>
                <c:pt idx="799">
                  <c:v>2.8378148477381782</c:v>
                </c:pt>
                <c:pt idx="800">
                  <c:v>2.8364648796344065</c:v>
                </c:pt>
                <c:pt idx="801">
                  <c:v>2.8351149115308569</c:v>
                </c:pt>
                <c:pt idx="802">
                  <c:v>2.8337649434275196</c:v>
                </c:pt>
                <c:pt idx="803">
                  <c:v>2.8324149753243866</c:v>
                </c:pt>
                <c:pt idx="804">
                  <c:v>2.8310650072214507</c:v>
                </c:pt>
                <c:pt idx="805">
                  <c:v>2.829715039118704</c:v>
                </c:pt>
                <c:pt idx="806">
                  <c:v>2.8283650710161394</c:v>
                </c:pt>
                <c:pt idx="807">
                  <c:v>2.8270151029137489</c:v>
                </c:pt>
                <c:pt idx="808">
                  <c:v>2.8256651348115271</c:v>
                </c:pt>
                <c:pt idx="809">
                  <c:v>2.824315166709467</c:v>
                </c:pt>
                <c:pt idx="810">
                  <c:v>2.8229651986075623</c:v>
                </c:pt>
                <c:pt idx="811">
                  <c:v>2.821615230505806</c:v>
                </c:pt>
                <c:pt idx="812">
                  <c:v>2.8202652624041944</c:v>
                </c:pt>
                <c:pt idx="813">
                  <c:v>2.8189152943027205</c:v>
                </c:pt>
                <c:pt idx="814">
                  <c:v>2.8175653262013789</c:v>
                </c:pt>
                <c:pt idx="815">
                  <c:v>2.8162153581001661</c:v>
                </c:pt>
                <c:pt idx="816">
                  <c:v>2.8148653899990759</c:v>
                </c:pt>
                <c:pt idx="817">
                  <c:v>2.8135154218981029</c:v>
                </c:pt>
                <c:pt idx="818">
                  <c:v>2.8121654537972436</c:v>
                </c:pt>
                <c:pt idx="819">
                  <c:v>2.8108154856964935</c:v>
                </c:pt>
                <c:pt idx="820">
                  <c:v>2.8094655175958483</c:v>
                </c:pt>
                <c:pt idx="821">
                  <c:v>2.8081155494953043</c:v>
                </c:pt>
                <c:pt idx="822">
                  <c:v>2.8067655813948571</c:v>
                </c:pt>
                <c:pt idx="823">
                  <c:v>2.8054156132945023</c:v>
                </c:pt>
                <c:pt idx="824">
                  <c:v>2.8040656451942381</c:v>
                </c:pt>
                <c:pt idx="825">
                  <c:v>2.80271567709406</c:v>
                </c:pt>
                <c:pt idx="826">
                  <c:v>2.8013657089939645</c:v>
                </c:pt>
                <c:pt idx="827">
                  <c:v>2.800015740893949</c:v>
                </c:pt>
                <c:pt idx="828">
                  <c:v>2.7986657727940099</c:v>
                </c:pt>
                <c:pt idx="829">
                  <c:v>2.7973158046941444</c:v>
                </c:pt>
                <c:pt idx="830">
                  <c:v>2.7959658365943492</c:v>
                </c:pt>
                <c:pt idx="831">
                  <c:v>2.7946158684946223</c:v>
                </c:pt>
                <c:pt idx="832">
                  <c:v>2.793265900394962</c:v>
                </c:pt>
                <c:pt idx="833">
                  <c:v>2.7919159322953631</c:v>
                </c:pt>
                <c:pt idx="834">
                  <c:v>2.7905659641958254</c:v>
                </c:pt>
                <c:pt idx="835">
                  <c:v>2.7892159960963463</c:v>
                </c:pt>
                <c:pt idx="836">
                  <c:v>2.7878660279969223</c:v>
                </c:pt>
                <c:pt idx="837">
                  <c:v>2.7865160598975525</c:v>
                </c:pt>
                <c:pt idx="838">
                  <c:v>2.7851660917982342</c:v>
                </c:pt>
                <c:pt idx="839">
                  <c:v>2.7838161236989656</c:v>
                </c:pt>
                <c:pt idx="840">
                  <c:v>2.782466155599745</c:v>
                </c:pt>
                <c:pt idx="841">
                  <c:v>2.7811161875005705</c:v>
                </c:pt>
                <c:pt idx="842">
                  <c:v>2.7797662194014405</c:v>
                </c:pt>
                <c:pt idx="843">
                  <c:v>2.7784162513023523</c:v>
                </c:pt>
                <c:pt idx="844">
                  <c:v>2.7770662832033048</c:v>
                </c:pt>
                <c:pt idx="845">
                  <c:v>2.7757163151042974</c:v>
                </c:pt>
                <c:pt idx="846">
                  <c:v>2.7743663470053264</c:v>
                </c:pt>
                <c:pt idx="847">
                  <c:v>2.7730163789063926</c:v>
                </c:pt>
                <c:pt idx="848">
                  <c:v>2.7716664108074935</c:v>
                </c:pt>
                <c:pt idx="849">
                  <c:v>2.7703164427086282</c:v>
                </c:pt>
                <c:pt idx="850">
                  <c:v>2.7689664746097957</c:v>
                </c:pt>
                <c:pt idx="851">
                  <c:v>2.7676165065109934</c:v>
                </c:pt>
                <c:pt idx="852">
                  <c:v>2.7662665384122214</c:v>
                </c:pt>
                <c:pt idx="853">
                  <c:v>2.7649165703134777</c:v>
                </c:pt>
                <c:pt idx="854">
                  <c:v>2.7635666022147616</c:v>
                </c:pt>
                <c:pt idx="855">
                  <c:v>2.7622166341160721</c:v>
                </c:pt>
                <c:pt idx="856">
                  <c:v>2.7608666660174075</c:v>
                </c:pt>
                <c:pt idx="857">
                  <c:v>2.7595166979187686</c:v>
                </c:pt>
                <c:pt idx="858">
                  <c:v>2.758166729820152</c:v>
                </c:pt>
                <c:pt idx="859">
                  <c:v>2.7568167617215593</c:v>
                </c:pt>
                <c:pt idx="860">
                  <c:v>2.755466793622988</c:v>
                </c:pt>
                <c:pt idx="861">
                  <c:v>2.754116825524437</c:v>
                </c:pt>
                <c:pt idx="862">
                  <c:v>2.7527668574259065</c:v>
                </c:pt>
                <c:pt idx="863">
                  <c:v>2.7514168893273956</c:v>
                </c:pt>
                <c:pt idx="864">
                  <c:v>2.7500669212289024</c:v>
                </c:pt>
                <c:pt idx="865">
                  <c:v>2.7487169531304279</c:v>
                </c:pt>
                <c:pt idx="866">
                  <c:v>2.7473669850319711</c:v>
                </c:pt>
                <c:pt idx="867">
                  <c:v>2.7460170169335303</c:v>
                </c:pt>
                <c:pt idx="868">
                  <c:v>2.7446670488351055</c:v>
                </c:pt>
                <c:pt idx="869">
                  <c:v>2.7433170807366958</c:v>
                </c:pt>
                <c:pt idx="870">
                  <c:v>2.7419671126383003</c:v>
                </c:pt>
                <c:pt idx="871">
                  <c:v>2.7406171445399199</c:v>
                </c:pt>
                <c:pt idx="872">
                  <c:v>2.7392671764415519</c:v>
                </c:pt>
                <c:pt idx="873">
                  <c:v>2.7379172083431982</c:v>
                </c:pt>
                <c:pt idx="874">
                  <c:v>2.7365672402448569</c:v>
                </c:pt>
                <c:pt idx="875">
                  <c:v>2.7352172721465271</c:v>
                </c:pt>
                <c:pt idx="876">
                  <c:v>2.7338673040482089</c:v>
                </c:pt>
                <c:pt idx="877">
                  <c:v>2.7325173359499022</c:v>
                </c:pt>
                <c:pt idx="878">
                  <c:v>2.7311673678516062</c:v>
                </c:pt>
                <c:pt idx="879">
                  <c:v>2.7298173997533208</c:v>
                </c:pt>
                <c:pt idx="880">
                  <c:v>2.7284674316550452</c:v>
                </c:pt>
                <c:pt idx="881">
                  <c:v>2.7271174635567785</c:v>
                </c:pt>
                <c:pt idx="882">
                  <c:v>2.7257674954585216</c:v>
                </c:pt>
                <c:pt idx="883">
                  <c:v>2.7244175273602735</c:v>
                </c:pt>
                <c:pt idx="884">
                  <c:v>2.7230675592620335</c:v>
                </c:pt>
                <c:pt idx="885">
                  <c:v>2.7217175911638023</c:v>
                </c:pt>
                <c:pt idx="886">
                  <c:v>2.7203676230655782</c:v>
                </c:pt>
                <c:pt idx="887">
                  <c:v>2.7190176549673621</c:v>
                </c:pt>
                <c:pt idx="888">
                  <c:v>2.7176676868691532</c:v>
                </c:pt>
                <c:pt idx="889">
                  <c:v>2.7163177187709504</c:v>
                </c:pt>
                <c:pt idx="890">
                  <c:v>2.7149677506727556</c:v>
                </c:pt>
                <c:pt idx="891">
                  <c:v>2.7136177825745671</c:v>
                </c:pt>
                <c:pt idx="892">
                  <c:v>2.7122678144763839</c:v>
                </c:pt>
                <c:pt idx="893">
                  <c:v>2.7109178463782078</c:v>
                </c:pt>
                <c:pt idx="894">
                  <c:v>2.7095678782800361</c:v>
                </c:pt>
                <c:pt idx="895">
                  <c:v>2.7082179101818706</c:v>
                </c:pt>
                <c:pt idx="896">
                  <c:v>2.7068679420837105</c:v>
                </c:pt>
                <c:pt idx="897">
                  <c:v>2.7055179739855557</c:v>
                </c:pt>
                <c:pt idx="898">
                  <c:v>2.7041680058874054</c:v>
                </c:pt>
                <c:pt idx="899">
                  <c:v>2.7028180377892594</c:v>
                </c:pt>
                <c:pt idx="900">
                  <c:v>2.7014680696911189</c:v>
                </c:pt>
                <c:pt idx="901">
                  <c:v>2.7001181015929818</c:v>
                </c:pt>
                <c:pt idx="902">
                  <c:v>2.6987681334948501</c:v>
                </c:pt>
                <c:pt idx="903">
                  <c:v>2.6974181653967211</c:v>
                </c:pt>
                <c:pt idx="904">
                  <c:v>2.6960681972985965</c:v>
                </c:pt>
                <c:pt idx="905">
                  <c:v>2.6947182292004754</c:v>
                </c:pt>
                <c:pt idx="906">
                  <c:v>2.6933682611023579</c:v>
                </c:pt>
                <c:pt idx="907">
                  <c:v>2.6920182930042449</c:v>
                </c:pt>
                <c:pt idx="908">
                  <c:v>2.6906683249061345</c:v>
                </c:pt>
                <c:pt idx="909">
                  <c:v>2.6893183568080268</c:v>
                </c:pt>
                <c:pt idx="910">
                  <c:v>2.6879683887099226</c:v>
                </c:pt>
                <c:pt idx="911">
                  <c:v>2.6866184206118211</c:v>
                </c:pt>
                <c:pt idx="912">
                  <c:v>2.6852684525137223</c:v>
                </c:pt>
                <c:pt idx="913">
                  <c:v>2.683918484415627</c:v>
                </c:pt>
                <c:pt idx="914">
                  <c:v>2.6825685163175335</c:v>
                </c:pt>
                <c:pt idx="915">
                  <c:v>2.6812185482194426</c:v>
                </c:pt>
                <c:pt idx="916">
                  <c:v>2.6798685801213544</c:v>
                </c:pt>
                <c:pt idx="917">
                  <c:v>2.678518612023268</c:v>
                </c:pt>
                <c:pt idx="918">
                  <c:v>2.6771686439251843</c:v>
                </c:pt>
                <c:pt idx="919">
                  <c:v>2.6758186758271032</c:v>
                </c:pt>
                <c:pt idx="920">
                  <c:v>2.674468707729023</c:v>
                </c:pt>
                <c:pt idx="921">
                  <c:v>2.6731187396309455</c:v>
                </c:pt>
                <c:pt idx="922">
                  <c:v>2.6717687715328697</c:v>
                </c:pt>
                <c:pt idx="923">
                  <c:v>2.6704188034347958</c:v>
                </c:pt>
                <c:pt idx="924">
                  <c:v>2.6690688353367236</c:v>
                </c:pt>
                <c:pt idx="925">
                  <c:v>2.6677188672386531</c:v>
                </c:pt>
                <c:pt idx="926">
                  <c:v>2.6663688991405845</c:v>
                </c:pt>
                <c:pt idx="927">
                  <c:v>2.6650189310425176</c:v>
                </c:pt>
                <c:pt idx="928">
                  <c:v>2.6636689629444517</c:v>
                </c:pt>
                <c:pt idx="929">
                  <c:v>2.6623189948463875</c:v>
                </c:pt>
                <c:pt idx="930">
                  <c:v>2.660969026748325</c:v>
                </c:pt>
                <c:pt idx="931">
                  <c:v>2.6596190586502635</c:v>
                </c:pt>
                <c:pt idx="932">
                  <c:v>2.6582690905522028</c:v>
                </c:pt>
                <c:pt idx="933">
                  <c:v>2.656919122454144</c:v>
                </c:pt>
                <c:pt idx="934">
                  <c:v>2.655569154356086</c:v>
                </c:pt>
                <c:pt idx="935">
                  <c:v>2.6542191862580289</c:v>
                </c:pt>
                <c:pt idx="936">
                  <c:v>2.6528692181599736</c:v>
                </c:pt>
                <c:pt idx="937">
                  <c:v>2.6515192500619191</c:v>
                </c:pt>
                <c:pt idx="938">
                  <c:v>2.6501692819638656</c:v>
                </c:pt>
                <c:pt idx="939">
                  <c:v>2.6488193138658129</c:v>
                </c:pt>
                <c:pt idx="940">
                  <c:v>2.6474693457677612</c:v>
                </c:pt>
                <c:pt idx="941">
                  <c:v>2.6461193776697103</c:v>
                </c:pt>
                <c:pt idx="942">
                  <c:v>2.6447694095716612</c:v>
                </c:pt>
                <c:pt idx="943">
                  <c:v>2.6434194414736121</c:v>
                </c:pt>
                <c:pt idx="944">
                  <c:v>2.6420694733755639</c:v>
                </c:pt>
                <c:pt idx="945">
                  <c:v>2.6407195052775165</c:v>
                </c:pt>
                <c:pt idx="946">
                  <c:v>2.6393695371794701</c:v>
                </c:pt>
                <c:pt idx="947">
                  <c:v>2.6380195690814237</c:v>
                </c:pt>
                <c:pt idx="948">
                  <c:v>2.6366696009833781</c:v>
                </c:pt>
                <c:pt idx="949">
                  <c:v>2.6353196328853334</c:v>
                </c:pt>
                <c:pt idx="950">
                  <c:v>2.6339696647872897</c:v>
                </c:pt>
                <c:pt idx="951">
                  <c:v>2.6326196966892468</c:v>
                </c:pt>
                <c:pt idx="952">
                  <c:v>2.6312697285912039</c:v>
                </c:pt>
                <c:pt idx="953">
                  <c:v>2.6299197604931619</c:v>
                </c:pt>
                <c:pt idx="954">
                  <c:v>2.6285697923951199</c:v>
                </c:pt>
                <c:pt idx="955">
                  <c:v>2.6272198242970788</c:v>
                </c:pt>
                <c:pt idx="956">
                  <c:v>2.6258698561990377</c:v>
                </c:pt>
                <c:pt idx="957">
                  <c:v>2.6245198881009975</c:v>
                </c:pt>
                <c:pt idx="958">
                  <c:v>2.6231699200029581</c:v>
                </c:pt>
                <c:pt idx="959">
                  <c:v>2.6218199519049188</c:v>
                </c:pt>
                <c:pt idx="960">
                  <c:v>2.6204699838068803</c:v>
                </c:pt>
                <c:pt idx="961">
                  <c:v>2.6191200157088419</c:v>
                </c:pt>
                <c:pt idx="962">
                  <c:v>2.6177700476108035</c:v>
                </c:pt>
                <c:pt idx="963">
                  <c:v>2.6164200795127659</c:v>
                </c:pt>
                <c:pt idx="964">
                  <c:v>2.6150701114147283</c:v>
                </c:pt>
                <c:pt idx="965">
                  <c:v>2.6137201433166917</c:v>
                </c:pt>
                <c:pt idx="966">
                  <c:v>2.612370175218655</c:v>
                </c:pt>
                <c:pt idx="967">
                  <c:v>2.6110202071206183</c:v>
                </c:pt>
                <c:pt idx="968">
                  <c:v>2.6096702390225825</c:v>
                </c:pt>
                <c:pt idx="969">
                  <c:v>2.6083202709245468</c:v>
                </c:pt>
                <c:pt idx="970">
                  <c:v>2.6069703028265119</c:v>
                </c:pt>
                <c:pt idx="971">
                  <c:v>2.6056203347284761</c:v>
                </c:pt>
                <c:pt idx="972">
                  <c:v>2.6042703666304412</c:v>
                </c:pt>
                <c:pt idx="973">
                  <c:v>2.6029203985324072</c:v>
                </c:pt>
                <c:pt idx="974">
                  <c:v>2.6015704304343732</c:v>
                </c:pt>
                <c:pt idx="975">
                  <c:v>2.6002204623363383</c:v>
                </c:pt>
                <c:pt idx="976">
                  <c:v>2.5988704942383052</c:v>
                </c:pt>
                <c:pt idx="977">
                  <c:v>2.5975205261402712</c:v>
                </c:pt>
                <c:pt idx="978">
                  <c:v>2.5961705580422381</c:v>
                </c:pt>
                <c:pt idx="979">
                  <c:v>2.5948205899442049</c:v>
                </c:pt>
                <c:pt idx="980">
                  <c:v>2.5934706218461709</c:v>
                </c:pt>
                <c:pt idx="981">
                  <c:v>2.5921206537481387</c:v>
                </c:pt>
                <c:pt idx="982">
                  <c:v>2.5907706856501056</c:v>
                </c:pt>
                <c:pt idx="983">
                  <c:v>2.5894207175520734</c:v>
                </c:pt>
                <c:pt idx="984">
                  <c:v>2.5880707494540411</c:v>
                </c:pt>
                <c:pt idx="985">
                  <c:v>2.5867207813560089</c:v>
                </c:pt>
                <c:pt idx="986">
                  <c:v>2.5853708132579767</c:v>
                </c:pt>
                <c:pt idx="987">
                  <c:v>2.5840208451599453</c:v>
                </c:pt>
                <c:pt idx="988">
                  <c:v>2.5826708770619131</c:v>
                </c:pt>
                <c:pt idx="989">
                  <c:v>2.5813209089638818</c:v>
                </c:pt>
                <c:pt idx="990">
                  <c:v>2.5799709408658504</c:v>
                </c:pt>
                <c:pt idx="991">
                  <c:v>2.5786209727678191</c:v>
                </c:pt>
                <c:pt idx="992">
                  <c:v>2.5772710046697878</c:v>
                </c:pt>
                <c:pt idx="993">
                  <c:v>2.5759210365717564</c:v>
                </c:pt>
                <c:pt idx="994">
                  <c:v>2.574571068473726</c:v>
                </c:pt>
                <c:pt idx="995">
                  <c:v>2.5732211003756946</c:v>
                </c:pt>
                <c:pt idx="996">
                  <c:v>2.5718711322776642</c:v>
                </c:pt>
                <c:pt idx="997">
                  <c:v>2.5705211641796328</c:v>
                </c:pt>
                <c:pt idx="998">
                  <c:v>2.5691711960816024</c:v>
                </c:pt>
                <c:pt idx="999">
                  <c:v>2.5678212279835719</c:v>
                </c:pt>
                <c:pt idx="1000">
                  <c:v>2.5664712598855415</c:v>
                </c:pt>
                <c:pt idx="1001">
                  <c:v>2.565121291787511</c:v>
                </c:pt>
                <c:pt idx="1002">
                  <c:v>2.5637713236894815</c:v>
                </c:pt>
                <c:pt idx="1003">
                  <c:v>2.562421355591451</c:v>
                </c:pt>
                <c:pt idx="1004">
                  <c:v>2.5610713874934214</c:v>
                </c:pt>
                <c:pt idx="1005">
                  <c:v>2.559721419395391</c:v>
                </c:pt>
                <c:pt idx="1006">
                  <c:v>2.5583714512973614</c:v>
                </c:pt>
                <c:pt idx="1007">
                  <c:v>2.557021483199331</c:v>
                </c:pt>
                <c:pt idx="1008">
                  <c:v>2.5556715151013014</c:v>
                </c:pt>
                <c:pt idx="1009">
                  <c:v>2.5543215470032719</c:v>
                </c:pt>
                <c:pt idx="1010">
                  <c:v>2.5529715789052423</c:v>
                </c:pt>
                <c:pt idx="1011">
                  <c:v>2.5516216108072127</c:v>
                </c:pt>
                <c:pt idx="1012">
                  <c:v>2.5502716427091832</c:v>
                </c:pt>
                <c:pt idx="1013">
                  <c:v>2.5489216746111536</c:v>
                </c:pt>
                <c:pt idx="1014">
                  <c:v>2.547571706513124</c:v>
                </c:pt>
                <c:pt idx="1015">
                  <c:v>2.5462217384150945</c:v>
                </c:pt>
                <c:pt idx="1016">
                  <c:v>2.5448717703170649</c:v>
                </c:pt>
                <c:pt idx="1017">
                  <c:v>2.5435218022190362</c:v>
                </c:pt>
                <c:pt idx="1018">
                  <c:v>2.5421718341210067</c:v>
                </c:pt>
                <c:pt idx="1019">
                  <c:v>2.5408218660229771</c:v>
                </c:pt>
                <c:pt idx="1020">
                  <c:v>2.5394718979249484</c:v>
                </c:pt>
                <c:pt idx="1021">
                  <c:v>2.5381219298269189</c:v>
                </c:pt>
                <c:pt idx="1022">
                  <c:v>2.5367719617288902</c:v>
                </c:pt>
                <c:pt idx="1023">
                  <c:v>2.5354219936308606</c:v>
                </c:pt>
                <c:pt idx="1024">
                  <c:v>2.534072025532832</c:v>
                </c:pt>
                <c:pt idx="1025">
                  <c:v>2.5327220574348033</c:v>
                </c:pt>
                <c:pt idx="1026">
                  <c:v>2.5313720893367737</c:v>
                </c:pt>
                <c:pt idx="1027">
                  <c:v>2.530022121238745</c:v>
                </c:pt>
                <c:pt idx="1028">
                  <c:v>2.5286721531407164</c:v>
                </c:pt>
                <c:pt idx="1029">
                  <c:v>2.5273221850426877</c:v>
                </c:pt>
                <c:pt idx="1030">
                  <c:v>2.5259722169446581</c:v>
                </c:pt>
                <c:pt idx="1031">
                  <c:v>2.5246222488466294</c:v>
                </c:pt>
                <c:pt idx="1032">
                  <c:v>2.5232722807486008</c:v>
                </c:pt>
                <c:pt idx="1033">
                  <c:v>2.5219223126505721</c:v>
                </c:pt>
                <c:pt idx="1034">
                  <c:v>2.5205723445525434</c:v>
                </c:pt>
                <c:pt idx="1035">
                  <c:v>2.5192223764545147</c:v>
                </c:pt>
                <c:pt idx="1036">
                  <c:v>2.5178724083564861</c:v>
                </c:pt>
                <c:pt idx="1037">
                  <c:v>2.5165224402584574</c:v>
                </c:pt>
                <c:pt idx="1038">
                  <c:v>2.5151724721604278</c:v>
                </c:pt>
                <c:pt idx="1039">
                  <c:v>2.5138225040623992</c:v>
                </c:pt>
                <c:pt idx="1040">
                  <c:v>2.5124725359643714</c:v>
                </c:pt>
                <c:pt idx="1041">
                  <c:v>2.5111225678663427</c:v>
                </c:pt>
                <c:pt idx="1042">
                  <c:v>2.509772599768314</c:v>
                </c:pt>
                <c:pt idx="1043">
                  <c:v>2.5084226316702853</c:v>
                </c:pt>
                <c:pt idx="1044">
                  <c:v>2.5070726635722567</c:v>
                </c:pt>
                <c:pt idx="1045">
                  <c:v>2.505722695474228</c:v>
                </c:pt>
                <c:pt idx="1046">
                  <c:v>2.5043727273761993</c:v>
                </c:pt>
                <c:pt idx="1047">
                  <c:v>2.5030227592781706</c:v>
                </c:pt>
                <c:pt idx="1048">
                  <c:v>2.5016727911801429</c:v>
                </c:pt>
                <c:pt idx="1049">
                  <c:v>2.5003228230821142</c:v>
                </c:pt>
                <c:pt idx="1050">
                  <c:v>2.4989728549840855</c:v>
                </c:pt>
                <c:pt idx="1051">
                  <c:v>2.4976228868860568</c:v>
                </c:pt>
                <c:pt idx="1052">
                  <c:v>2.4962729187880282</c:v>
                </c:pt>
                <c:pt idx="1053">
                  <c:v>2.4949229506900004</c:v>
                </c:pt>
                <c:pt idx="1054">
                  <c:v>2.4935729825919717</c:v>
                </c:pt>
                <c:pt idx="1055">
                  <c:v>2.492223014493943</c:v>
                </c:pt>
                <c:pt idx="1056">
                  <c:v>2.4908730463959152</c:v>
                </c:pt>
                <c:pt idx="1057">
                  <c:v>2.4895230782978865</c:v>
                </c:pt>
                <c:pt idx="1058">
                  <c:v>2.4881731101998579</c:v>
                </c:pt>
                <c:pt idx="1059">
                  <c:v>2.4868231421018301</c:v>
                </c:pt>
                <c:pt idx="1060">
                  <c:v>2.4854731740038014</c:v>
                </c:pt>
                <c:pt idx="1061">
                  <c:v>2.4841232059057727</c:v>
                </c:pt>
                <c:pt idx="1062">
                  <c:v>2.4827732378077441</c:v>
                </c:pt>
                <c:pt idx="1063">
                  <c:v>2.4814232697097163</c:v>
                </c:pt>
                <c:pt idx="1064">
                  <c:v>2.4800733016116876</c:v>
                </c:pt>
                <c:pt idx="1065">
                  <c:v>2.4787233335136598</c:v>
                </c:pt>
                <c:pt idx="1066">
                  <c:v>2.4773733654156311</c:v>
                </c:pt>
                <c:pt idx="1067">
                  <c:v>2.4760233973176025</c:v>
                </c:pt>
                <c:pt idx="1068">
                  <c:v>2.4746734292195747</c:v>
                </c:pt>
                <c:pt idx="1069">
                  <c:v>2.473323461121546</c:v>
                </c:pt>
                <c:pt idx="1070">
                  <c:v>2.4719734930235182</c:v>
                </c:pt>
                <c:pt idx="1071">
                  <c:v>2.4706235249254895</c:v>
                </c:pt>
                <c:pt idx="1072">
                  <c:v>2.4692735568274609</c:v>
                </c:pt>
                <c:pt idx="1073">
                  <c:v>2.4679235887294331</c:v>
                </c:pt>
                <c:pt idx="1074">
                  <c:v>2.4665736206314044</c:v>
                </c:pt>
                <c:pt idx="1075">
                  <c:v>2.4652236525333766</c:v>
                </c:pt>
                <c:pt idx="1076">
                  <c:v>2.4638736844353479</c:v>
                </c:pt>
                <c:pt idx="1077">
                  <c:v>2.4625237163373201</c:v>
                </c:pt>
                <c:pt idx="1078">
                  <c:v>2.4611737482392915</c:v>
                </c:pt>
                <c:pt idx="1079">
                  <c:v>2.4598237801412637</c:v>
                </c:pt>
                <c:pt idx="1080">
                  <c:v>2.458473812043235</c:v>
                </c:pt>
                <c:pt idx="1081">
                  <c:v>2.4571238439452063</c:v>
                </c:pt>
                <c:pt idx="1082">
                  <c:v>2.4557738758471785</c:v>
                </c:pt>
                <c:pt idx="1083">
                  <c:v>2.4544239077491499</c:v>
                </c:pt>
                <c:pt idx="1084">
                  <c:v>2.4530739396511221</c:v>
                </c:pt>
                <c:pt idx="1085">
                  <c:v>2.4517239715530934</c:v>
                </c:pt>
                <c:pt idx="1086">
                  <c:v>2.4503740034550656</c:v>
                </c:pt>
                <c:pt idx="1087">
                  <c:v>2.4490240353570369</c:v>
                </c:pt>
                <c:pt idx="1088">
                  <c:v>2.4476740672590092</c:v>
                </c:pt>
                <c:pt idx="1089">
                  <c:v>2.4463240991609805</c:v>
                </c:pt>
                <c:pt idx="1090">
                  <c:v>2.4449741310629527</c:v>
                </c:pt>
                <c:pt idx="1091">
                  <c:v>2.443624162964924</c:v>
                </c:pt>
                <c:pt idx="1092">
                  <c:v>2.4422741948668962</c:v>
                </c:pt>
                <c:pt idx="1093">
                  <c:v>2.4409242267688676</c:v>
                </c:pt>
                <c:pt idx="1094">
                  <c:v>2.4395742586708398</c:v>
                </c:pt>
                <c:pt idx="1095">
                  <c:v>2.4382242905728111</c:v>
                </c:pt>
                <c:pt idx="1096">
                  <c:v>2.4368743224747824</c:v>
                </c:pt>
                <c:pt idx="1097">
                  <c:v>2.4355243543767546</c:v>
                </c:pt>
                <c:pt idx="1098">
                  <c:v>2.4341743862787268</c:v>
                </c:pt>
                <c:pt idx="1099">
                  <c:v>2.4328244181806982</c:v>
                </c:pt>
                <c:pt idx="1100">
                  <c:v>2.4314744500826704</c:v>
                </c:pt>
                <c:pt idx="1101">
                  <c:v>2.4301244819846417</c:v>
                </c:pt>
                <c:pt idx="1102">
                  <c:v>2.4287745138866139</c:v>
                </c:pt>
                <c:pt idx="1103">
                  <c:v>2.4274245457885852</c:v>
                </c:pt>
                <c:pt idx="1104">
                  <c:v>2.4260745776905575</c:v>
                </c:pt>
                <c:pt idx="1105">
                  <c:v>2.4247246095925288</c:v>
                </c:pt>
                <c:pt idx="1106">
                  <c:v>2.423374641494501</c:v>
                </c:pt>
                <c:pt idx="1107">
                  <c:v>2.4220246733964723</c:v>
                </c:pt>
                <c:pt idx="1108">
                  <c:v>2.4206747052984445</c:v>
                </c:pt>
                <c:pt idx="1109">
                  <c:v>2.4193247372004159</c:v>
                </c:pt>
                <c:pt idx="1110">
                  <c:v>2.4179747691023881</c:v>
                </c:pt>
                <c:pt idx="1111">
                  <c:v>2.4166248010043603</c:v>
                </c:pt>
                <c:pt idx="1112">
                  <c:v>2.4152748329063316</c:v>
                </c:pt>
                <c:pt idx="1113">
                  <c:v>2.4139248648083029</c:v>
                </c:pt>
                <c:pt idx="1114">
                  <c:v>2.4125748967102751</c:v>
                </c:pt>
                <c:pt idx="1115">
                  <c:v>2.4112249286122465</c:v>
                </c:pt>
                <c:pt idx="1116">
                  <c:v>2.4098749605142187</c:v>
                </c:pt>
                <c:pt idx="1117">
                  <c:v>2.4085249924161909</c:v>
                </c:pt>
                <c:pt idx="1118">
                  <c:v>2.4071750243181622</c:v>
                </c:pt>
                <c:pt idx="1119">
                  <c:v>2.4058250562201344</c:v>
                </c:pt>
                <c:pt idx="1120">
                  <c:v>2.4044750881221058</c:v>
                </c:pt>
                <c:pt idx="1121">
                  <c:v>2.403125120024078</c:v>
                </c:pt>
                <c:pt idx="1122">
                  <c:v>2.4017751519260493</c:v>
                </c:pt>
                <c:pt idx="1123">
                  <c:v>2.4004251838280215</c:v>
                </c:pt>
                <c:pt idx="1124">
                  <c:v>2.3990752157299928</c:v>
                </c:pt>
                <c:pt idx="1125">
                  <c:v>2.397725247631965</c:v>
                </c:pt>
                <c:pt idx="1126">
                  <c:v>2.3963752795339373</c:v>
                </c:pt>
                <c:pt idx="1127">
                  <c:v>2.3950253114359086</c:v>
                </c:pt>
                <c:pt idx="1128">
                  <c:v>2.3936753433378808</c:v>
                </c:pt>
                <c:pt idx="1129">
                  <c:v>2.3923253752398521</c:v>
                </c:pt>
                <c:pt idx="1130">
                  <c:v>2.3909754071418243</c:v>
                </c:pt>
                <c:pt idx="1131">
                  <c:v>2.3896254390437957</c:v>
                </c:pt>
                <c:pt idx="1132">
                  <c:v>2.3882754709457679</c:v>
                </c:pt>
                <c:pt idx="1133">
                  <c:v>2.3869255028477392</c:v>
                </c:pt>
                <c:pt idx="1134">
                  <c:v>2.3855755347497114</c:v>
                </c:pt>
                <c:pt idx="1135">
                  <c:v>2.3842255666516836</c:v>
                </c:pt>
                <c:pt idx="1136">
                  <c:v>2.3828755985536549</c:v>
                </c:pt>
                <c:pt idx="1137">
                  <c:v>2.3815256304556272</c:v>
                </c:pt>
                <c:pt idx="1138">
                  <c:v>2.3801756623575985</c:v>
                </c:pt>
                <c:pt idx="1139">
                  <c:v>2.3788256942595698</c:v>
                </c:pt>
                <c:pt idx="1140">
                  <c:v>2.377475726161542</c:v>
                </c:pt>
                <c:pt idx="1141">
                  <c:v>2.3761257580635142</c:v>
                </c:pt>
                <c:pt idx="1142">
                  <c:v>2.3747757899654856</c:v>
                </c:pt>
                <c:pt idx="1143">
                  <c:v>2.3734258218674578</c:v>
                </c:pt>
                <c:pt idx="1144">
                  <c:v>2.37207585376943</c:v>
                </c:pt>
                <c:pt idx="1145">
                  <c:v>2.3707258856714013</c:v>
                </c:pt>
                <c:pt idx="1146">
                  <c:v>2.3693759175733726</c:v>
                </c:pt>
                <c:pt idx="1147">
                  <c:v>2.3680259494753448</c:v>
                </c:pt>
                <c:pt idx="1148">
                  <c:v>2.3666759813773171</c:v>
                </c:pt>
                <c:pt idx="1149">
                  <c:v>2.3653260132792884</c:v>
                </c:pt>
                <c:pt idx="1150">
                  <c:v>2.3639760451812606</c:v>
                </c:pt>
                <c:pt idx="1151">
                  <c:v>2.3626260770832319</c:v>
                </c:pt>
                <c:pt idx="1152">
                  <c:v>2.3612761089852041</c:v>
                </c:pt>
                <c:pt idx="1153">
                  <c:v>2.3599261408871763</c:v>
                </c:pt>
                <c:pt idx="1154">
                  <c:v>2.3585761727891477</c:v>
                </c:pt>
                <c:pt idx="1155">
                  <c:v>2.357226204691119</c:v>
                </c:pt>
                <c:pt idx="1156">
                  <c:v>2.3558762365930912</c:v>
                </c:pt>
                <c:pt idx="1157">
                  <c:v>2.3545262684950634</c:v>
                </c:pt>
                <c:pt idx="1158">
                  <c:v>2.3531763003970347</c:v>
                </c:pt>
                <c:pt idx="1159">
                  <c:v>2.3518263322990069</c:v>
                </c:pt>
                <c:pt idx="1160">
                  <c:v>2.3504763642009783</c:v>
                </c:pt>
                <c:pt idx="1161">
                  <c:v>2.3491263961029505</c:v>
                </c:pt>
                <c:pt idx="1162">
                  <c:v>2.3477764280049227</c:v>
                </c:pt>
                <c:pt idx="1163">
                  <c:v>2.346426459906894</c:v>
                </c:pt>
                <c:pt idx="1164">
                  <c:v>2.3450764918088653</c:v>
                </c:pt>
                <c:pt idx="1165">
                  <c:v>2.3437265237108376</c:v>
                </c:pt>
                <c:pt idx="1166">
                  <c:v>2.3423765556128098</c:v>
                </c:pt>
                <c:pt idx="1167">
                  <c:v>2.3410265875147811</c:v>
                </c:pt>
                <c:pt idx="1168">
                  <c:v>2.3396766194167533</c:v>
                </c:pt>
                <c:pt idx="1169">
                  <c:v>2.3383266513187246</c:v>
                </c:pt>
                <c:pt idx="1170">
                  <c:v>2.3369766832206968</c:v>
                </c:pt>
                <c:pt idx="1171">
                  <c:v>2.3356267151226682</c:v>
                </c:pt>
                <c:pt idx="1172">
                  <c:v>2.3342767470246404</c:v>
                </c:pt>
                <c:pt idx="1173">
                  <c:v>2.3329267789266117</c:v>
                </c:pt>
                <c:pt idx="1174">
                  <c:v>2.3315768108285839</c:v>
                </c:pt>
                <c:pt idx="1175">
                  <c:v>2.3302268427305561</c:v>
                </c:pt>
                <c:pt idx="1176">
                  <c:v>2.3288768746325275</c:v>
                </c:pt>
                <c:pt idx="1177">
                  <c:v>2.3275269065344997</c:v>
                </c:pt>
                <c:pt idx="1178">
                  <c:v>2.326176938436471</c:v>
                </c:pt>
                <c:pt idx="1179">
                  <c:v>2.3248269703384432</c:v>
                </c:pt>
                <c:pt idx="1180">
                  <c:v>2.3234770022404145</c:v>
                </c:pt>
                <c:pt idx="1181">
                  <c:v>2.3221270341423867</c:v>
                </c:pt>
                <c:pt idx="1182">
                  <c:v>2.320777066044359</c:v>
                </c:pt>
                <c:pt idx="1183">
                  <c:v>2.3194270979463303</c:v>
                </c:pt>
                <c:pt idx="1184">
                  <c:v>2.3180771298483025</c:v>
                </c:pt>
                <c:pt idx="1185">
                  <c:v>2.3167271617502738</c:v>
                </c:pt>
                <c:pt idx="1186">
                  <c:v>2.315377193652246</c:v>
                </c:pt>
                <c:pt idx="1187">
                  <c:v>2.3140272255542182</c:v>
                </c:pt>
                <c:pt idx="1188">
                  <c:v>2.3126772574561896</c:v>
                </c:pt>
                <c:pt idx="1189">
                  <c:v>2.3113272893581609</c:v>
                </c:pt>
                <c:pt idx="1190">
                  <c:v>2.3099773212601331</c:v>
                </c:pt>
                <c:pt idx="1191">
                  <c:v>2.3086273531621053</c:v>
                </c:pt>
                <c:pt idx="1192">
                  <c:v>2.3072773850640766</c:v>
                </c:pt>
                <c:pt idx="1193">
                  <c:v>2.3059274169660489</c:v>
                </c:pt>
                <c:pt idx="1194">
                  <c:v>2.3045774488680202</c:v>
                </c:pt>
                <c:pt idx="1195">
                  <c:v>2.3032274807699924</c:v>
                </c:pt>
                <c:pt idx="1196">
                  <c:v>2.3018775126719637</c:v>
                </c:pt>
                <c:pt idx="1197">
                  <c:v>2.3005275445739359</c:v>
                </c:pt>
                <c:pt idx="1198">
                  <c:v>2.2991775764759073</c:v>
                </c:pt>
                <c:pt idx="1199">
                  <c:v>2.2978276083778795</c:v>
                </c:pt>
                <c:pt idx="1200">
                  <c:v>2.2964776402798517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08448"/>
        <c:axId val="359308840"/>
      </c:scatterChart>
      <c:valAx>
        <c:axId val="35930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08840"/>
        <c:crosses val="autoZero"/>
        <c:crossBetween val="midCat"/>
      </c:valAx>
      <c:valAx>
        <c:axId val="359308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08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5.5 Albert'!$A$2:$A$22</c:f>
              <c:numCache>
                <c:formatCode>0.00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</c:numCache>
            </c:numRef>
          </c:xVal>
          <c:yVal>
            <c:numRef>
              <c:f>'12662 5.5 Albert'!$B$2:$B$22</c:f>
              <c:numCache>
                <c:formatCode>0.00</c:formatCode>
                <c:ptCount val="21"/>
                <c:pt idx="0">
                  <c:v>8.0128372250000002</c:v>
                </c:pt>
                <c:pt idx="1">
                  <c:v>7.7993405490000001</c:v>
                </c:pt>
                <c:pt idx="2">
                  <c:v>7.4424797690000002</c:v>
                </c:pt>
                <c:pt idx="3">
                  <c:v>6.8864907249999998</c:v>
                </c:pt>
                <c:pt idx="4">
                  <c:v>5.9190780920000003</c:v>
                </c:pt>
                <c:pt idx="5">
                  <c:v>4.8543060420000002</c:v>
                </c:pt>
                <c:pt idx="6">
                  <c:v>4.6674529529999997</c:v>
                </c:pt>
                <c:pt idx="7">
                  <c:v>7.826074803</c:v>
                </c:pt>
                <c:pt idx="8">
                  <c:v>7.7993405490000001</c:v>
                </c:pt>
                <c:pt idx="9">
                  <c:v>7.2624510899999999</c:v>
                </c:pt>
                <c:pt idx="10">
                  <c:v>6.4727564490000002</c:v>
                </c:pt>
                <c:pt idx="11">
                  <c:v>5.3747483459999996</c:v>
                </c:pt>
                <c:pt idx="12">
                  <c:v>3.9845273130000001</c:v>
                </c:pt>
                <c:pt idx="13">
                  <c:v>4.3191060590000001</c:v>
                </c:pt>
                <c:pt idx="14">
                  <c:v>8.0791812459999992</c:v>
                </c:pt>
                <c:pt idx="15">
                  <c:v>7.7242758699999996</c:v>
                </c:pt>
                <c:pt idx="16">
                  <c:v>7.3424226810000004</c:v>
                </c:pt>
                <c:pt idx="17">
                  <c:v>6.9542425090000002</c:v>
                </c:pt>
                <c:pt idx="18">
                  <c:v>6.0293837779999997</c:v>
                </c:pt>
                <c:pt idx="19">
                  <c:v>4.9542425090000002</c:v>
                </c:pt>
                <c:pt idx="20">
                  <c:v>4.7283537820000001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5.5 Albert'!$A$26:$A$126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'12662 5.5 Albert'!$C$26:$C$126</c:f>
              <c:numCache>
                <c:formatCode>0.00</c:formatCode>
                <c:ptCount val="101"/>
                <c:pt idx="0">
                  <c:v>7.902336596403809</c:v>
                </c:pt>
                <c:pt idx="1">
                  <c:v>7.9021710411615027</c:v>
                </c:pt>
                <c:pt idx="2">
                  <c:v>7.9015420411136628</c:v>
                </c:pt>
                <c:pt idx="3">
                  <c:v>7.900347804214916</c:v>
                </c:pt>
                <c:pt idx="4">
                  <c:v>7.8985232626042716</c:v>
                </c:pt>
                <c:pt idx="5">
                  <c:v>7.896018362301553</c:v>
                </c:pt>
                <c:pt idx="6">
                  <c:v>7.8927917449751561</c:v>
                </c:pt>
                <c:pt idx="7">
                  <c:v>7.8888078389208536</c:v>
                </c:pt>
                <c:pt idx="8">
                  <c:v>7.8840352455645553</c:v>
                </c:pt>
                <c:pt idx="9">
                  <c:v>7.8784457403977628</c:v>
                </c:pt>
                <c:pt idx="10">
                  <c:v>7.8720136068108504</c:v>
                </c:pt>
                <c:pt idx="11">
                  <c:v>7.8647151674300995</c:v>
                </c:pt>
                <c:pt idx="12">
                  <c:v>7.8565284406894627</c:v>
                </c:pt>
                <c:pt idx="13">
                  <c:v>7.8474328809747638</c:v>
                </c:pt>
                <c:pt idx="14">
                  <c:v>7.8374091768501293</c:v>
                </c:pt>
                <c:pt idx="15">
                  <c:v>7.8264390910127544</c:v>
                </c:pt>
                <c:pt idx="16">
                  <c:v>7.8145053310685038</c:v>
                </c:pt>
                <c:pt idx="17">
                  <c:v>7.8015914436146554</c:v>
                </c:pt>
                <c:pt idx="18">
                  <c:v>7.7876817263109706</c:v>
                </c:pt>
                <c:pt idx="19">
                  <c:v>7.7727611540856687</c:v>
                </c:pt>
                <c:pt idx="20">
                  <c:v>7.7568153166286686</c:v>
                </c:pt>
                <c:pt idx="21">
                  <c:v>7.7398303650318336</c:v>
                </c:pt>
                <c:pt idx="22">
                  <c:v>7.7217929659445179</c:v>
                </c:pt>
                <c:pt idx="23">
                  <c:v>7.7026902619858113</c:v>
                </c:pt>
                <c:pt idx="24">
                  <c:v>7.6825098374338356</c:v>
                </c:pt>
                <c:pt idx="25">
                  <c:v>7.6612396884249998</c:v>
                </c:pt>
                <c:pt idx="26">
                  <c:v>7.6388681970611785</c:v>
                </c:pt>
                <c:pt idx="27">
                  <c:v>7.6153841089535765</c:v>
                </c:pt>
                <c:pt idx="28">
                  <c:v>7.5907765138380858</c:v>
                </c:pt>
                <c:pt idx="29">
                  <c:v>7.5650348289851586</c:v>
                </c:pt>
                <c:pt idx="30">
                  <c:v>7.5381487852028419</c:v>
                </c:pt>
                <c:pt idx="31">
                  <c:v>7.510108415298749</c:v>
                </c:pt>
                <c:pt idx="32">
                  <c:v>7.4809040449286588</c:v>
                </c:pt>
                <c:pt idx="33">
                  <c:v>7.4505262858189898</c:v>
                </c:pt>
                <c:pt idx="34">
                  <c:v>7.4189660314101449</c:v>
                </c:pt>
                <c:pt idx="35">
                  <c:v>7.3862144550300997</c:v>
                </c:pt>
                <c:pt idx="36">
                  <c:v>7.3522630107751308</c:v>
                </c:pt>
                <c:pt idx="37">
                  <c:v>7.31710343734993</c:v>
                </c:pt>
                <c:pt idx="38">
                  <c:v>7.2807277652054934</c:v>
                </c:pt>
                <c:pt idx="39">
                  <c:v>7.2431283274136486</c:v>
                </c:pt>
                <c:pt idx="40">
                  <c:v>7.2042977748359176</c:v>
                </c:pt>
                <c:pt idx="41">
                  <c:v>7.1642290962865633</c:v>
                </c:pt>
                <c:pt idx="42">
                  <c:v>7.122915644561159</c:v>
                </c:pt>
                <c:pt idx="43">
                  <c:v>7.0803511694100809</c:v>
                </c:pt>
                <c:pt idx="44">
                  <c:v>7.0365298587899909</c:v>
                </c:pt>
                <c:pt idx="45">
                  <c:v>6.9914463900366668</c:v>
                </c:pt>
                <c:pt idx="46">
                  <c:v>6.9450959929830001</c:v>
                </c:pt>
                <c:pt idx="47">
                  <c:v>6.8974745275132952</c:v>
                </c:pt>
                <c:pt idx="48">
                  <c:v>6.8485785786195974</c:v>
                </c:pt>
                <c:pt idx="49">
                  <c:v>6.7984055727325972</c:v>
                </c:pt>
                <c:pt idx="50">
                  <c:v>6.7469539199689175</c:v>
                </c:pt>
                <c:pt idx="51">
                  <c:v>6.6942231880047798</c:v>
                </c:pt>
                <c:pt idx="52">
                  <c:v>6.6402143145964097</c:v>
                </c:pt>
                <c:pt idx="53">
                  <c:v>6.5849298673709011</c:v>
                </c:pt>
                <c:pt idx="54">
                  <c:v>6.5283743614655716</c:v>
                </c:pt>
                <c:pt idx="55">
                  <c:v>6.4705546479632607</c:v>
                </c:pt>
                <c:pt idx="56">
                  <c:v>6.4114803889226986</c:v>
                </c:pt>
                <c:pt idx="57">
                  <c:v>6.3511646382003706</c:v>
                </c:pt>
                <c:pt idx="58">
                  <c:v>6.2896245512515296</c:v>
                </c:pt>
                <c:pt idx="59">
                  <c:v>6.2268822516952733</c:v>
                </c:pt>
                <c:pt idx="60">
                  <c:v>6.1629658875749609</c:v>
                </c:pt>
                <c:pt idx="61">
                  <c:v>6.097910915760659</c:v>
                </c:pt>
                <c:pt idx="62">
                  <c:v>6.031761658440109</c:v>
                </c:pt>
                <c:pt idx="63">
                  <c:v>5.964573180417033</c:v>
                </c:pt>
                <c:pt idx="64">
                  <c:v>5.8964135387658176</c:v>
                </c:pt>
                <c:pt idx="65">
                  <c:v>5.8273664553231104</c:v>
                </c:pt>
                <c:pt idx="66">
                  <c:v>5.7575344545240501</c:v>
                </c:pt>
                <c:pt idx="67">
                  <c:v>5.6870424898106515</c:v>
                </c:pt>
                <c:pt idx="68">
                  <c:v>5.6160420451355249</c:v>
                </c:pt>
                <c:pt idx="69">
                  <c:v>5.5447156360219552</c:v>
                </c:pt>
                <c:pt idx="70">
                  <c:v>5.4732815379218129</c:v>
                </c:pt>
                <c:pt idx="71">
                  <c:v>5.4019984291534637</c:v>
                </c:pt>
                <c:pt idx="72">
                  <c:v>5.3311694461735701</c:v>
                </c:pt>
                <c:pt idx="73">
                  <c:v>5.2611449151470628</c:v>
                </c:pt>
                <c:pt idx="74">
                  <c:v>5.1923227703067383</c:v>
                </c:pt>
                <c:pt idx="75">
                  <c:v>5.125145452351795</c:v>
                </c:pt>
                <c:pt idx="76">
                  <c:v>5.0600919950037717</c:v>
                </c:pt>
                <c:pt idx="77">
                  <c:v>4.9976641863758484</c:v>
                </c:pt>
                <c:pt idx="78">
                  <c:v>4.9383662702132423</c:v>
                </c:pt>
                <c:pt idx="79">
                  <c:v>4.8826787036095247</c:v>
                </c:pt>
                <c:pt idx="80">
                  <c:v>4.8310279291309968</c:v>
                </c:pt>
                <c:pt idx="81">
                  <c:v>4.7837556369325522</c:v>
                </c:pt>
                <c:pt idx="82">
                  <c:v>4.7410920661932687</c:v>
                </c:pt>
                <c:pt idx="83">
                  <c:v>4.7031379748044557</c:v>
                </c:pt>
                <c:pt idx="84">
                  <c:v>4.6698587016185975</c:v>
                </c:pt>
                <c:pt idx="85">
                  <c:v>4.6410914650201294</c:v>
                </c:pt>
                <c:pt idx="86">
                  <c:v>4.6165643828053566</c:v>
                </c:pt>
                <c:pt idx="87">
                  <c:v>4.5959235422443285</c:v>
                </c:pt>
                <c:pt idx="88">
                  <c:v>4.5787634341601215</c:v>
                </c:pt>
                <c:pt idx="89">
                  <c:v>4.5646563184787921</c:v>
                </c:pt>
                <c:pt idx="90">
                  <c:v>4.5531772637590437</c:v>
                </c:pt>
                <c:pt idx="91">
                  <c:v>4.5439231370907391</c:v>
                </c:pt>
                <c:pt idx="92">
                  <c:v>4.5365252166126</c:v>
                </c:pt>
                <c:pt idx="93">
                  <c:v>4.5306560791511501</c:v>
                </c:pt>
                <c:pt idx="94">
                  <c:v>4.5260319258918891</c:v>
                </c:pt>
                <c:pt idx="95">
                  <c:v>4.5224116378152424</c:v>
                </c:pt>
                <c:pt idx="96">
                  <c:v>4.5195937387906371</c:v>
                </c:pt>
                <c:pt idx="97">
                  <c:v>4.5174122152128033</c:v>
                </c:pt>
                <c:pt idx="98">
                  <c:v>4.5157318867134633</c:v>
                </c:pt>
                <c:pt idx="99">
                  <c:v>4.5144437934000941</c:v>
                </c:pt>
                <c:pt idx="100">
                  <c:v>4.5134608822168305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09624"/>
        <c:axId val="359310016"/>
      </c:scatterChart>
      <c:valAx>
        <c:axId val="359309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10016"/>
        <c:crosses val="autoZero"/>
        <c:crossBetween val="midCat"/>
      </c:valAx>
      <c:valAx>
        <c:axId val="35931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09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6.5 Weibull'!$A$2:$A$22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5.0000000000000001E-4</c:v>
                </c:pt>
                <c:pt idx="3">
                  <c:v>2</c:v>
                </c:pt>
                <c:pt idx="4">
                  <c:v>2.0001000000000002</c:v>
                </c:pt>
                <c:pt idx="5">
                  <c:v>2.0005000000000002</c:v>
                </c:pt>
                <c:pt idx="6">
                  <c:v>4</c:v>
                </c:pt>
                <c:pt idx="7">
                  <c:v>4.0000999999999998</c:v>
                </c:pt>
                <c:pt idx="8">
                  <c:v>4.0004999999999997</c:v>
                </c:pt>
                <c:pt idx="9">
                  <c:v>6</c:v>
                </c:pt>
                <c:pt idx="10">
                  <c:v>6.0000999999999998</c:v>
                </c:pt>
                <c:pt idx="11">
                  <c:v>6.0004999999999997</c:v>
                </c:pt>
                <c:pt idx="12">
                  <c:v>8</c:v>
                </c:pt>
                <c:pt idx="13">
                  <c:v>8.0000999999999998</c:v>
                </c:pt>
                <c:pt idx="14">
                  <c:v>8.0005000000000006</c:v>
                </c:pt>
                <c:pt idx="15">
                  <c:v>10</c:v>
                </c:pt>
                <c:pt idx="16">
                  <c:v>10.0001</c:v>
                </c:pt>
                <c:pt idx="17">
                  <c:v>10.000500000000001</c:v>
                </c:pt>
                <c:pt idx="18">
                  <c:v>12</c:v>
                </c:pt>
                <c:pt idx="19">
                  <c:v>12.0001</c:v>
                </c:pt>
                <c:pt idx="20">
                  <c:v>12.000500000000001</c:v>
                </c:pt>
              </c:numCache>
            </c:numRef>
          </c:xVal>
          <c:yVal>
            <c:numRef>
              <c:f>'12662 6.5 Weibull'!$B$2:$B$22</c:f>
              <c:numCache>
                <c:formatCode>0.000</c:formatCode>
                <c:ptCount val="21"/>
                <c:pt idx="0">
                  <c:v>8.0128372250000002</c:v>
                </c:pt>
                <c:pt idx="1">
                  <c:v>7.826074803</c:v>
                </c:pt>
                <c:pt idx="2">
                  <c:v>8.0791812459999992</c:v>
                </c:pt>
                <c:pt idx="3">
                  <c:v>7.602059991</c:v>
                </c:pt>
                <c:pt idx="4">
                  <c:v>7.5051499780000004</c:v>
                </c:pt>
                <c:pt idx="5">
                  <c:v>7.6989700040000004</c:v>
                </c:pt>
                <c:pt idx="6">
                  <c:v>7.3424226810000004</c:v>
                </c:pt>
                <c:pt idx="7">
                  <c:v>7.2121876040000004</c:v>
                </c:pt>
                <c:pt idx="8">
                  <c:v>7.2552725049999998</c:v>
                </c:pt>
                <c:pt idx="9">
                  <c:v>6.9542425090000002</c:v>
                </c:pt>
                <c:pt idx="10">
                  <c:v>6.7403626890000004</c:v>
                </c:pt>
                <c:pt idx="11">
                  <c:v>7.3802112419999997</c:v>
                </c:pt>
                <c:pt idx="12">
                  <c:v>6.1461280360000003</c:v>
                </c:pt>
                <c:pt idx="13">
                  <c:v>6.0413926849999999</c:v>
                </c:pt>
                <c:pt idx="14">
                  <c:v>6.0937603605000001</c:v>
                </c:pt>
                <c:pt idx="15">
                  <c:v>4.8948696570000001</c:v>
                </c:pt>
                <c:pt idx="16">
                  <c:v>4.9370161069999998</c:v>
                </c:pt>
                <c:pt idx="17">
                  <c:v>4.9159428819999995</c:v>
                </c:pt>
                <c:pt idx="18">
                  <c:v>4.423245874</c:v>
                </c:pt>
                <c:pt idx="19">
                  <c:v>4.4771212550000001</c:v>
                </c:pt>
                <c:pt idx="20">
                  <c:v>4.4501835644999996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6.5 Weibull'!$A$26:$A$125</c:f>
              <c:numCache>
                <c:formatCode>0.000</c:formatCode>
                <c:ptCount val="100"/>
                <c:pt idx="0">
                  <c:v>0</c:v>
                </c:pt>
                <c:pt idx="1">
                  <c:v>0.120005</c:v>
                </c:pt>
                <c:pt idx="2">
                  <c:v>0.24001</c:v>
                </c:pt>
                <c:pt idx="3">
                  <c:v>0.36001499999999997</c:v>
                </c:pt>
                <c:pt idx="4">
                  <c:v>0.48002</c:v>
                </c:pt>
                <c:pt idx="5">
                  <c:v>0.60002500000000003</c:v>
                </c:pt>
                <c:pt idx="6">
                  <c:v>0.72003000000000006</c:v>
                </c:pt>
                <c:pt idx="7">
                  <c:v>0.84003500000000009</c:v>
                </c:pt>
                <c:pt idx="8">
                  <c:v>0.96004000000000012</c:v>
                </c:pt>
                <c:pt idx="9">
                  <c:v>1.0800450000000001</c:v>
                </c:pt>
                <c:pt idx="10">
                  <c:v>1.2000500000000001</c:v>
                </c:pt>
                <c:pt idx="11">
                  <c:v>1.320055</c:v>
                </c:pt>
                <c:pt idx="12">
                  <c:v>1.4400599999999999</c:v>
                </c:pt>
                <c:pt idx="13">
                  <c:v>1.5600649999999998</c:v>
                </c:pt>
                <c:pt idx="14">
                  <c:v>1.6800699999999997</c:v>
                </c:pt>
                <c:pt idx="15">
                  <c:v>1.8000749999999996</c:v>
                </c:pt>
                <c:pt idx="16">
                  <c:v>1.9200799999999996</c:v>
                </c:pt>
                <c:pt idx="17">
                  <c:v>2.0400849999999995</c:v>
                </c:pt>
                <c:pt idx="18">
                  <c:v>2.1600899999999994</c:v>
                </c:pt>
                <c:pt idx="19">
                  <c:v>2.2800949999999993</c:v>
                </c:pt>
                <c:pt idx="20">
                  <c:v>2.4000999999999992</c:v>
                </c:pt>
                <c:pt idx="21">
                  <c:v>2.5201049999999992</c:v>
                </c:pt>
                <c:pt idx="22">
                  <c:v>2.6401099999999991</c:v>
                </c:pt>
                <c:pt idx="23">
                  <c:v>2.760114999999999</c:v>
                </c:pt>
                <c:pt idx="24">
                  <c:v>2.8801199999999989</c:v>
                </c:pt>
                <c:pt idx="25">
                  <c:v>3.0001249999999988</c:v>
                </c:pt>
                <c:pt idx="26">
                  <c:v>3.1201299999999987</c:v>
                </c:pt>
                <c:pt idx="27">
                  <c:v>3.2401349999999987</c:v>
                </c:pt>
                <c:pt idx="28">
                  <c:v>3.3601399999999986</c:v>
                </c:pt>
                <c:pt idx="29">
                  <c:v>3.4801449999999985</c:v>
                </c:pt>
                <c:pt idx="30">
                  <c:v>3.6001499999999984</c:v>
                </c:pt>
                <c:pt idx="31">
                  <c:v>3.7201549999999983</c:v>
                </c:pt>
                <c:pt idx="32">
                  <c:v>3.8401599999999982</c:v>
                </c:pt>
                <c:pt idx="33">
                  <c:v>3.9601649999999982</c:v>
                </c:pt>
                <c:pt idx="34">
                  <c:v>4.0801699999999981</c:v>
                </c:pt>
                <c:pt idx="35">
                  <c:v>4.200174999999998</c:v>
                </c:pt>
                <c:pt idx="36">
                  <c:v>4.3201799999999979</c:v>
                </c:pt>
                <c:pt idx="37">
                  <c:v>4.4401849999999978</c:v>
                </c:pt>
                <c:pt idx="38">
                  <c:v>4.5601899999999977</c:v>
                </c:pt>
                <c:pt idx="39">
                  <c:v>4.6801949999999977</c:v>
                </c:pt>
                <c:pt idx="40">
                  <c:v>4.8001999999999976</c:v>
                </c:pt>
                <c:pt idx="41">
                  <c:v>4.9202049999999975</c:v>
                </c:pt>
                <c:pt idx="42">
                  <c:v>5.0402099999999974</c:v>
                </c:pt>
                <c:pt idx="43">
                  <c:v>5.1602149999999973</c:v>
                </c:pt>
                <c:pt idx="44">
                  <c:v>5.2802199999999972</c:v>
                </c:pt>
                <c:pt idx="45">
                  <c:v>5.4002249999999972</c:v>
                </c:pt>
                <c:pt idx="46">
                  <c:v>5.5202299999999971</c:v>
                </c:pt>
                <c:pt idx="47">
                  <c:v>5.640234999999997</c:v>
                </c:pt>
                <c:pt idx="48">
                  <c:v>5.7602399999999969</c:v>
                </c:pt>
                <c:pt idx="49">
                  <c:v>5.8802449999999968</c:v>
                </c:pt>
                <c:pt idx="50">
                  <c:v>6.0002499999999968</c:v>
                </c:pt>
                <c:pt idx="51">
                  <c:v>6.1202549999999967</c:v>
                </c:pt>
                <c:pt idx="52">
                  <c:v>6.2402599999999966</c:v>
                </c:pt>
                <c:pt idx="53">
                  <c:v>6.3602649999999965</c:v>
                </c:pt>
                <c:pt idx="54">
                  <c:v>6.4802699999999964</c:v>
                </c:pt>
                <c:pt idx="55">
                  <c:v>6.6002749999999963</c:v>
                </c:pt>
                <c:pt idx="56">
                  <c:v>6.7202799999999963</c:v>
                </c:pt>
                <c:pt idx="57">
                  <c:v>6.8402849999999962</c:v>
                </c:pt>
                <c:pt idx="58">
                  <c:v>6.9602899999999961</c:v>
                </c:pt>
                <c:pt idx="59">
                  <c:v>7.080294999999996</c:v>
                </c:pt>
                <c:pt idx="60">
                  <c:v>7.2002999999999959</c:v>
                </c:pt>
                <c:pt idx="61">
                  <c:v>7.3203049999999958</c:v>
                </c:pt>
                <c:pt idx="62">
                  <c:v>7.4403099999999958</c:v>
                </c:pt>
                <c:pt idx="63">
                  <c:v>7.5603149999999957</c:v>
                </c:pt>
                <c:pt idx="64">
                  <c:v>7.6803199999999956</c:v>
                </c:pt>
                <c:pt idx="65">
                  <c:v>7.8003249999999955</c:v>
                </c:pt>
                <c:pt idx="66">
                  <c:v>7.9203299999999954</c:v>
                </c:pt>
                <c:pt idx="67">
                  <c:v>8.0403349999999953</c:v>
                </c:pt>
                <c:pt idx="68">
                  <c:v>8.1603399999999962</c:v>
                </c:pt>
                <c:pt idx="69">
                  <c:v>8.280344999999997</c:v>
                </c:pt>
                <c:pt idx="70">
                  <c:v>8.4003499999999978</c:v>
                </c:pt>
                <c:pt idx="71">
                  <c:v>8.5203549999999986</c:v>
                </c:pt>
                <c:pt idx="72">
                  <c:v>8.6403599999999994</c:v>
                </c:pt>
                <c:pt idx="73">
                  <c:v>8.7603650000000002</c:v>
                </c:pt>
                <c:pt idx="74">
                  <c:v>8.880370000000001</c:v>
                </c:pt>
                <c:pt idx="75">
                  <c:v>9.0003750000000018</c:v>
                </c:pt>
                <c:pt idx="76">
                  <c:v>9.1203800000000026</c:v>
                </c:pt>
                <c:pt idx="77">
                  <c:v>9.2403850000000034</c:v>
                </c:pt>
                <c:pt idx="78">
                  <c:v>9.3603900000000042</c:v>
                </c:pt>
                <c:pt idx="79">
                  <c:v>9.480395000000005</c:v>
                </c:pt>
                <c:pt idx="80">
                  <c:v>9.6004000000000058</c:v>
                </c:pt>
                <c:pt idx="81">
                  <c:v>9.7204050000000066</c:v>
                </c:pt>
                <c:pt idx="82">
                  <c:v>9.8404100000000074</c:v>
                </c:pt>
                <c:pt idx="83">
                  <c:v>9.9604150000000082</c:v>
                </c:pt>
                <c:pt idx="84">
                  <c:v>10.080420000000009</c:v>
                </c:pt>
                <c:pt idx="85">
                  <c:v>10.20042500000001</c:v>
                </c:pt>
                <c:pt idx="86">
                  <c:v>10.320430000000011</c:v>
                </c:pt>
                <c:pt idx="87">
                  <c:v>10.440435000000011</c:v>
                </c:pt>
                <c:pt idx="88">
                  <c:v>10.560440000000012</c:v>
                </c:pt>
                <c:pt idx="89">
                  <c:v>10.680445000000013</c:v>
                </c:pt>
                <c:pt idx="90">
                  <c:v>10.800450000000014</c:v>
                </c:pt>
                <c:pt idx="91">
                  <c:v>10.920455000000015</c:v>
                </c:pt>
                <c:pt idx="92">
                  <c:v>11.040460000000015</c:v>
                </c:pt>
                <c:pt idx="93">
                  <c:v>11.160465000000016</c:v>
                </c:pt>
                <c:pt idx="94">
                  <c:v>11.280470000000017</c:v>
                </c:pt>
                <c:pt idx="95">
                  <c:v>11.400475000000018</c:v>
                </c:pt>
                <c:pt idx="96">
                  <c:v>11.520480000000019</c:v>
                </c:pt>
                <c:pt idx="97">
                  <c:v>11.64048500000002</c:v>
                </c:pt>
                <c:pt idx="98">
                  <c:v>11.76049000000002</c:v>
                </c:pt>
                <c:pt idx="99">
                  <c:v>11.880495000000021</c:v>
                </c:pt>
              </c:numCache>
            </c:numRef>
          </c:xVal>
          <c:yVal>
            <c:numRef>
              <c:f>'12662 6.5 Weibull'!$C$26:$C$125</c:f>
              <c:numCache>
                <c:formatCode>0.000</c:formatCode>
                <c:ptCount val="100"/>
                <c:pt idx="0">
                  <c:v>7.918485833451351</c:v>
                </c:pt>
                <c:pt idx="1">
                  <c:v>7.9166382805819433</c:v>
                </c:pt>
                <c:pt idx="2">
                  <c:v>7.9127032473875003</c:v>
                </c:pt>
                <c:pt idx="3">
                  <c:v>7.9072142278794511</c:v>
                </c:pt>
                <c:pt idx="4">
                  <c:v>7.900387135362914</c:v>
                </c:pt>
                <c:pt idx="5">
                  <c:v>7.8923539430059355</c:v>
                </c:pt>
                <c:pt idx="6">
                  <c:v>7.8832072601685308</c:v>
                </c:pt>
                <c:pt idx="7">
                  <c:v>7.8730171824834594</c:v>
                </c:pt>
                <c:pt idx="8">
                  <c:v>7.8618394007170167</c:v>
                </c:pt>
                <c:pt idx="9">
                  <c:v>7.8497196864727217</c:v>
                </c:pt>
                <c:pt idx="10">
                  <c:v>7.8366966148509842</c:v>
                </c:pt>
                <c:pt idx="11">
                  <c:v>7.8228033311974805</c:v>
                </c:pt>
                <c:pt idx="12">
                  <c:v>7.8080687571145022</c:v>
                </c:pt>
                <c:pt idx="13">
                  <c:v>7.7925184471413447</c:v>
                </c:pt>
                <c:pt idx="14">
                  <c:v>7.7761752171855836</c:v>
                </c:pt>
                <c:pt idx="15">
                  <c:v>7.7590596179280888</c:v>
                </c:pt>
                <c:pt idx="16">
                  <c:v>7.7411902994938302</c:v>
                </c:pt>
                <c:pt idx="17">
                  <c:v>7.722584297759056</c:v>
                </c:pt>
                <c:pt idx="18">
                  <c:v>7.703257262855276</c:v>
                </c:pt>
                <c:pt idx="19">
                  <c:v>7.683223644169594</c:v>
                </c:pt>
                <c:pt idx="20">
                  <c:v>7.6624968420222181</c:v>
                </c:pt>
                <c:pt idx="21">
                  <c:v>7.6410893334200782</c:v>
                </c:pt>
                <c:pt idx="22">
                  <c:v>7.6190127773623404</c:v>
                </c:pt>
                <c:pt idx="23">
                  <c:v>7.5962781038164788</c:v>
                </c:pt>
                <c:pt idx="24">
                  <c:v>7.572895589508164</c:v>
                </c:pt>
                <c:pt idx="25">
                  <c:v>7.5488749229554006</c:v>
                </c:pt>
                <c:pt idx="26">
                  <c:v>7.5242252606486932</c:v>
                </c:pt>
                <c:pt idx="27">
                  <c:v>7.498955275881511</c:v>
                </c:pt>
                <c:pt idx="28">
                  <c:v>7.4730732014327748</c:v>
                </c:pt>
                <c:pt idx="29">
                  <c:v>7.4465868670701338</c:v>
                </c:pt>
                <c:pt idx="30">
                  <c:v>7.4195037326615978</c:v>
                </c:pt>
                <c:pt idx="31">
                  <c:v>7.3918309175407702</c:v>
                </c:pt>
                <c:pt idx="32">
                  <c:v>7.3635752266581029</c:v>
                </c:pt>
                <c:pt idx="33">
                  <c:v>7.3347431739605033</c:v>
                </c:pt>
                <c:pt idx="34">
                  <c:v>7.3053410033690165</c:v>
                </c:pt>
                <c:pt idx="35">
                  <c:v>7.2753747076654642</c:v>
                </c:pt>
                <c:pt idx="36">
                  <c:v>7.2448500455508658</c:v>
                </c:pt>
                <c:pt idx="37">
                  <c:v>7.2137725570989586</c:v>
                </c:pt>
                <c:pt idx="38">
                  <c:v>7.182147577795531</c:v>
                </c:pt>
                <c:pt idx="39">
                  <c:v>7.1499802513271167</c:v>
                </c:pt>
                <c:pt idx="40">
                  <c:v>7.1172755412599695</c:v>
                </c:pt>
                <c:pt idx="41">
                  <c:v>7.084038241731176</c:v>
                </c:pt>
                <c:pt idx="42">
                  <c:v>7.0502729872577294</c:v>
                </c:pt>
                <c:pt idx="43">
                  <c:v>7.0159842617557819</c:v>
                </c:pt>
                <c:pt idx="44">
                  <c:v>6.9811764068506914</c:v>
                </c:pt>
                <c:pt idx="45">
                  <c:v>6.94585362954862</c:v>
                </c:pt>
                <c:pt idx="46">
                  <c:v>6.9100200093319399</c:v>
                </c:pt>
                <c:pt idx="47">
                  <c:v>6.8736795047333956</c:v>
                </c:pt>
                <c:pt idx="48">
                  <c:v>6.8368359594376678</c:v>
                </c:pt>
                <c:pt idx="49">
                  <c:v>6.7994931079535412</c:v>
                </c:pt>
                <c:pt idx="50">
                  <c:v>6.7616545808950717</c:v>
                </c:pt>
                <c:pt idx="51">
                  <c:v>6.7233239099060693</c:v>
                </c:pt>
                <c:pt idx="52">
                  <c:v>6.6845045322585328</c:v>
                </c:pt>
                <c:pt idx="53">
                  <c:v>6.6451997951525401</c:v>
                </c:pt>
                <c:pt idx="54">
                  <c:v>6.6054129597422566</c:v>
                </c:pt>
                <c:pt idx="55">
                  <c:v>6.5651472049103115</c:v>
                </c:pt>
                <c:pt idx="56">
                  <c:v>6.5244056308105689</c:v>
                </c:pt>
                <c:pt idx="57">
                  <c:v>6.4831912621974217</c:v>
                </c:pt>
                <c:pt idx="58">
                  <c:v>6.4415070515580108</c:v>
                </c:pt>
                <c:pt idx="59">
                  <c:v>6.3993558820622516</c:v>
                </c:pt>
                <c:pt idx="60">
                  <c:v>6.3567405703441944</c:v>
                </c:pt>
                <c:pt idx="61">
                  <c:v>6.3136638691270246</c:v>
                </c:pt>
                <c:pt idx="62">
                  <c:v>6.2701284697029269</c:v>
                </c:pt>
                <c:pt idx="63">
                  <c:v>6.2261370042780655</c:v>
                </c:pt>
                <c:pt idx="64">
                  <c:v>6.1816920481920494</c:v>
                </c:pt>
                <c:pt idx="65">
                  <c:v>6.1367961220204688</c:v>
                </c:pt>
                <c:pt idx="66">
                  <c:v>6.091451693568378</c:v>
                </c:pt>
                <c:pt idx="67">
                  <c:v>6.0456611797619502</c:v>
                </c:pt>
                <c:pt idx="68">
                  <c:v>5.9994269484449623</c:v>
                </c:pt>
                <c:pt idx="69">
                  <c:v>5.9527513200862376</c:v>
                </c:pt>
                <c:pt idx="70">
                  <c:v>5.9056365694036712</c:v>
                </c:pt>
                <c:pt idx="71">
                  <c:v>5.8580849269100828</c:v>
                </c:pt>
                <c:pt idx="72">
                  <c:v>5.8100985803856879</c:v>
                </c:pt>
                <c:pt idx="73">
                  <c:v>5.7616796762816627</c:v>
                </c:pt>
                <c:pt idx="74">
                  <c:v>5.7128303210589184</c:v>
                </c:pt>
                <c:pt idx="75">
                  <c:v>5.6635525824659307</c:v>
                </c:pt>
                <c:pt idx="76">
                  <c:v>5.6138484907591559</c:v>
                </c:pt>
                <c:pt idx="77">
                  <c:v>5.5637200398693647</c:v>
                </c:pt>
                <c:pt idx="78">
                  <c:v>5.5131691885169403</c:v>
                </c:pt>
                <c:pt idx="79">
                  <c:v>5.4621978612790212</c:v>
                </c:pt>
                <c:pt idx="80">
                  <c:v>5.4108079496111356</c:v>
                </c:pt>
                <c:pt idx="81">
                  <c:v>5.3590013128258391</c:v>
                </c:pt>
                <c:pt idx="82">
                  <c:v>5.306779779030645</c:v>
                </c:pt>
                <c:pt idx="83">
                  <c:v>5.2541451460274518</c:v>
                </c:pt>
                <c:pt idx="84">
                  <c:v>5.2010991821754651</c:v>
                </c:pt>
                <c:pt idx="85">
                  <c:v>5.1476436272195381</c:v>
                </c:pt>
                <c:pt idx="86">
                  <c:v>5.0937801930856894</c:v>
                </c:pt>
                <c:pt idx="87">
                  <c:v>5.0395105646454841</c:v>
                </c:pt>
                <c:pt idx="88">
                  <c:v>4.9848364004508259</c:v>
                </c:pt>
                <c:pt idx="89">
                  <c:v>4.9297593334406411</c:v>
                </c:pt>
                <c:pt idx="90">
                  <c:v>4.8742809716208377</c:v>
                </c:pt>
                <c:pt idx="91">
                  <c:v>4.8184028987188174</c:v>
                </c:pt>
                <c:pt idx="92">
                  <c:v>4.7621266748137856</c:v>
                </c:pt>
                <c:pt idx="93">
                  <c:v>4.7054538369440024</c:v>
                </c:pt>
                <c:pt idx="94">
                  <c:v>4.648385899692042</c:v>
                </c:pt>
                <c:pt idx="95">
                  <c:v>4.5909243557491148</c:v>
                </c:pt>
                <c:pt idx="96">
                  <c:v>4.5330706764593742</c:v>
                </c:pt>
                <c:pt idx="97">
                  <c:v>4.4748263123451597</c:v>
                </c:pt>
                <c:pt idx="98">
                  <c:v>4.4161926936140086</c:v>
                </c:pt>
                <c:pt idx="99">
                  <c:v>4.3571712306482535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10800"/>
        <c:axId val="359894512"/>
      </c:scatterChart>
      <c:valAx>
        <c:axId val="359310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94512"/>
        <c:crosses val="autoZero"/>
        <c:crossBetween val="midCat"/>
      </c:valAx>
      <c:valAx>
        <c:axId val="35989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10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7.5 Albert'!$A$2:$A$22</c:f>
              <c:numCache>
                <c:formatCode>0.00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</c:numCache>
            </c:numRef>
          </c:xVal>
          <c:yVal>
            <c:numRef>
              <c:f>'12662 7.5 Albert'!$B$2:$B$22</c:f>
              <c:numCache>
                <c:formatCode>0.00</c:formatCode>
                <c:ptCount val="21"/>
                <c:pt idx="0">
                  <c:v>8.0128372250000002</c:v>
                </c:pt>
                <c:pt idx="1">
                  <c:v>7.2624510899999999</c:v>
                </c:pt>
                <c:pt idx="2">
                  <c:v>6.7558748560000002</c:v>
                </c:pt>
                <c:pt idx="3">
                  <c:v>5.8633228600000002</c:v>
                </c:pt>
                <c:pt idx="4">
                  <c:v>5.0530784430000004</c:v>
                </c:pt>
                <c:pt idx="5">
                  <c:v>4.2304489209999998</c:v>
                </c:pt>
                <c:pt idx="6">
                  <c:v>3.5440680439999999</c:v>
                </c:pt>
                <c:pt idx="7">
                  <c:v>7.826074803</c:v>
                </c:pt>
                <c:pt idx="8">
                  <c:v>7.278753601</c:v>
                </c:pt>
                <c:pt idx="9">
                  <c:v>6.826074803</c:v>
                </c:pt>
                <c:pt idx="10">
                  <c:v>5.9867717340000004</c:v>
                </c:pt>
                <c:pt idx="11">
                  <c:v>4.8864907249999998</c:v>
                </c:pt>
                <c:pt idx="12">
                  <c:v>3.8027737250000002</c:v>
                </c:pt>
                <c:pt idx="13">
                  <c:v>3.6532125139999998</c:v>
                </c:pt>
                <c:pt idx="14">
                  <c:v>8.0791812459999992</c:v>
                </c:pt>
                <c:pt idx="15">
                  <c:v>7.403120521</c:v>
                </c:pt>
                <c:pt idx="16">
                  <c:v>7.0413926849999999</c:v>
                </c:pt>
                <c:pt idx="17">
                  <c:v>6.2380461030000003</c:v>
                </c:pt>
                <c:pt idx="18">
                  <c:v>5.5943925500000002</c:v>
                </c:pt>
                <c:pt idx="19">
                  <c:v>4.752048448</c:v>
                </c:pt>
                <c:pt idx="20">
                  <c:v>4.2342641240000001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7.5 Albert'!$A$26:$A$126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'12662 7.5 Albert'!$C$26:$C$126</c:f>
              <c:numCache>
                <c:formatCode>0.00</c:formatCode>
                <c:ptCount val="101"/>
                <c:pt idx="0">
                  <c:v>7.9098639588545163</c:v>
                </c:pt>
                <c:pt idx="1">
                  <c:v>7.8988271253323745</c:v>
                </c:pt>
                <c:pt idx="2">
                  <c:v>7.8823893969218943</c:v>
                </c:pt>
                <c:pt idx="3">
                  <c:v>7.863022966131374</c:v>
                </c:pt>
                <c:pt idx="4">
                  <c:v>7.8414702320424121</c:v>
                </c:pt>
                <c:pt idx="5">
                  <c:v>7.8181306708179692</c:v>
                </c:pt>
                <c:pt idx="6">
                  <c:v>7.7932607350608558</c:v>
                </c:pt>
                <c:pt idx="7">
                  <c:v>7.7670415612853843</c:v>
                </c:pt>
                <c:pt idx="8">
                  <c:v>7.7396091192689127</c:v>
                </c:pt>
                <c:pt idx="9">
                  <c:v>7.7110699000056391</c:v>
                </c:pt>
                <c:pt idx="10">
                  <c:v>7.6815099653609877</c:v>
                </c:pt>
                <c:pt idx="11">
                  <c:v>7.6510005694625782</c:v>
                </c:pt>
                <c:pt idx="12">
                  <c:v>7.6196018516672694</c:v>
                </c:pt>
                <c:pt idx="13">
                  <c:v>7.5873653717101277</c:v>
                </c:pt>
                <c:pt idx="14">
                  <c:v>7.5543359129421352</c:v>
                </c:pt>
                <c:pt idx="15">
                  <c:v>7.5205528031213431</c:v>
                </c:pt>
                <c:pt idx="16">
                  <c:v>7.4860509059680265</c:v>
                </c:pt>
                <c:pt idx="17">
                  <c:v>7.4508613813702365</c:v>
                </c:pt>
                <c:pt idx="18">
                  <c:v>7.4150122789077892</c:v>
                </c:pt>
                <c:pt idx="19">
                  <c:v>7.3785290086631798</c:v>
                </c:pt>
                <c:pt idx="20">
                  <c:v>7.3414347199704935</c:v>
                </c:pt>
                <c:pt idx="21">
                  <c:v>7.303750609943692</c:v>
                </c:pt>
                <c:pt idx="22">
                  <c:v>7.2654961776538727</c:v>
                </c:pt>
                <c:pt idx="23">
                  <c:v>7.2266894356884412</c:v>
                </c:pt>
                <c:pt idx="24">
                  <c:v>7.187347087904147</c:v>
                </c:pt>
                <c:pt idx="25">
                  <c:v>7.1474846800873442</c:v>
                </c:pt>
                <c:pt idx="26">
                  <c:v>7.1071167287037538</c:v>
                </c:pt>
                <c:pt idx="27">
                  <c:v>7.0662568317872845</c:v>
                </c:pt>
                <c:pt idx="28">
                  <c:v>7.0249177651689267</c:v>
                </c:pt>
                <c:pt idx="29">
                  <c:v>6.9831115666040677</c:v>
                </c:pt>
                <c:pt idx="30">
                  <c:v>6.9408496098649684</c:v>
                </c:pt>
                <c:pt idx="31">
                  <c:v>6.8981426704859103</c:v>
                </c:pt>
                <c:pt idx="32">
                  <c:v>6.8550009845540103</c:v>
                </c:pt>
                <c:pt idx="33">
                  <c:v>6.8114343017086467</c:v>
                </c:pt>
                <c:pt idx="34">
                  <c:v>6.7674519333322811</c:v>
                </c:pt>
                <c:pt idx="35">
                  <c:v>6.7230627967741512</c:v>
                </c:pt>
                <c:pt idx="36">
                  <c:v>6.6782754563379445</c:v>
                </c:pt>
                <c:pt idx="37">
                  <c:v>6.6330981616788369</c:v>
                </c:pt>
                <c:pt idx="38">
                  <c:v>6.5875388841899323</c:v>
                </c:pt>
                <c:pt idx="39">
                  <c:v>6.5416053519094826</c:v>
                </c:pt>
                <c:pt idx="40">
                  <c:v>6.4953050834459818</c:v>
                </c:pt>
                <c:pt idx="41">
                  <c:v>6.448645421396245</c:v>
                </c:pt>
                <c:pt idx="42">
                  <c:v>6.4016335657207106</c:v>
                </c:pt>
                <c:pt idx="43">
                  <c:v>6.3542766075392976</c:v>
                </c:pt>
                <c:pt idx="44">
                  <c:v>6.306581563819754</c:v>
                </c:pt>
                <c:pt idx="45">
                  <c:v>6.2585554134480885</c:v>
                </c:pt>
                <c:pt idx="46">
                  <c:v>6.210205135197211</c:v>
                </c:pt>
                <c:pt idx="47">
                  <c:v>6.1615377481454168</c:v>
                </c:pt>
                <c:pt idx="48">
                  <c:v>6.1125603551409444</c:v>
                </c:pt>
                <c:pt idx="49">
                  <c:v>6.0632801899626809</c:v>
                </c:pt>
                <c:pt idx="50">
                  <c:v>6.0137046688906404</c:v>
                </c:pt>
                <c:pt idx="51">
                  <c:v>5.9638414474731363</c:v>
                </c:pt>
                <c:pt idx="52">
                  <c:v>5.9136984833610553</c:v>
                </c:pt>
                <c:pt idx="53">
                  <c:v>5.8632841061731362</c:v>
                </c:pt>
                <c:pt idx="54">
                  <c:v>5.8126070954595539</c:v>
                </c:pt>
                <c:pt idx="55">
                  <c:v>5.7616767679437135</c:v>
                </c:pt>
                <c:pt idx="56">
                  <c:v>5.710503075342614</c:v>
                </c:pt>
                <c:pt idx="57">
                  <c:v>5.6590967141923612</c:v>
                </c:pt>
                <c:pt idx="58">
                  <c:v>5.6074692492339278</c:v>
                </c:pt>
                <c:pt idx="59">
                  <c:v>5.555633252040125</c:v>
                </c:pt>
                <c:pt idx="60">
                  <c:v>5.5036024566806541</c:v>
                </c:pt>
                <c:pt idx="61">
                  <c:v>5.4513919343181891</c:v>
                </c:pt>
                <c:pt idx="62">
                  <c:v>5.3990182886907725</c:v>
                </c:pt>
                <c:pt idx="63">
                  <c:v>5.3464998744463239</c:v>
                </c:pt>
                <c:pt idx="64">
                  <c:v>5.2938570402294927</c:v>
                </c:pt>
                <c:pt idx="65">
                  <c:v>5.2411123982485286</c:v>
                </c:pt>
                <c:pt idx="66">
                  <c:v>5.1882911217308161</c:v>
                </c:pt>
                <c:pt idx="67">
                  <c:v>5.1354212711613103</c:v>
                </c:pt>
                <c:pt idx="68">
                  <c:v>5.0825341494289233</c:v>
                </c:pt>
                <c:pt idx="69">
                  <c:v>5.0296646849115385</c:v>
                </c:pt>
                <c:pt idx="70">
                  <c:v>4.9768518400304345</c:v>
                </c:pt>
                <c:pt idx="71">
                  <c:v>4.9241390408118759</c:v>
                </c:pt>
                <c:pt idx="72">
                  <c:v>4.8715746204177615</c:v>
                </c:pt>
                <c:pt idx="73">
                  <c:v>4.8192122663670078</c:v>
                </c:pt>
                <c:pt idx="74">
                  <c:v>4.7671114572058828</c:v>
                </c:pt>
                <c:pt idx="75">
                  <c:v>4.7153378696850252</c:v>
                </c:pt>
                <c:pt idx="76">
                  <c:v>4.6639637321244898</c:v>
                </c:pt>
                <c:pt idx="77">
                  <c:v>4.613068093769928</c:v>
                </c:pt>
                <c:pt idx="78">
                  <c:v>4.5627369738940331</c:v>
                </c:pt>
                <c:pt idx="79">
                  <c:v>4.5130633487109355</c:v>
                </c:pt>
                <c:pt idx="80">
                  <c:v>4.4641469296200542</c:v>
                </c:pt>
                <c:pt idx="81">
                  <c:v>4.4160936839047205</c:v>
                </c:pt>
                <c:pt idx="82">
                  <c:v>4.3690150500269027</c:v>
                </c:pt>
                <c:pt idx="83">
                  <c:v>4.323026805453301</c:v>
                </c:pt>
                <c:pt idx="84">
                  <c:v>4.2782475568276777</c:v>
                </c:pt>
                <c:pt idx="85">
                  <c:v>4.2347968412301844</c:v>
                </c:pt>
                <c:pt idx="86">
                  <c:v>4.192792853484157</c:v>
                </c:pt>
                <c:pt idx="87">
                  <c:v>4.1523498471288587</c:v>
                </c:pt>
                <c:pt idx="88">
                  <c:v>4.1135752934968846</c:v>
                </c:pt>
                <c:pt idx="89">
                  <c:v>4.0765669205122466</c:v>
                </c:pt>
                <c:pt idx="90">
                  <c:v>4.0414097852614779</c:v>
                </c:pt>
                <c:pt idx="91">
                  <c:v>4.0081735563570495</c:v>
                </c:pt>
                <c:pt idx="92">
                  <c:v>3.976910188309418</c:v>
                </c:pt>
                <c:pt idx="93">
                  <c:v>3.9476521569427812</c:v>
                </c:pt>
                <c:pt idx="94">
                  <c:v>3.9204113915566987</c:v>
                </c:pt>
                <c:pt idx="95">
                  <c:v>3.8951789887525856</c:v>
                </c:pt>
                <c:pt idx="96">
                  <c:v>3.8719257306300494</c:v>
                </c:pt>
                <c:pt idx="97">
                  <c:v>3.8506033647316698</c:v>
                </c:pt>
                <c:pt idx="98">
                  <c:v>3.8311465436358731</c:v>
                </c:pt>
                <c:pt idx="99">
                  <c:v>3.8134752762257182</c:v>
                </c:pt>
                <c:pt idx="100">
                  <c:v>3.7974977154566321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5296"/>
        <c:axId val="359895688"/>
      </c:scatterChart>
      <c:valAx>
        <c:axId val="359895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95688"/>
        <c:crosses val="autoZero"/>
        <c:crossBetween val="midCat"/>
      </c:valAx>
      <c:valAx>
        <c:axId val="359895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59895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591609</xdr:colOff>
      <xdr:row>15</xdr:row>
      <xdr:rowOff>146050</xdr:rowOff>
    </xdr:from>
    <xdr:to>
      <xdr:col>14</xdr:col>
      <xdr:colOff>17859</xdr:colOff>
      <xdr:row>37</xdr:row>
      <xdr:rowOff>37450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7144</xdr:colOff>
      <xdr:row>16</xdr:row>
      <xdr:rowOff>34923</xdr:rowOff>
    </xdr:from>
    <xdr:to>
      <xdr:col>13</xdr:col>
      <xdr:colOff>529827</xdr:colOff>
      <xdr:row>37</xdr:row>
      <xdr:rowOff>116823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</xdr:colOff>
      <xdr:row>13</xdr:row>
      <xdr:rowOff>177800</xdr:rowOff>
    </xdr:from>
    <xdr:to>
      <xdr:col>14</xdr:col>
      <xdr:colOff>65219</xdr:colOff>
      <xdr:row>35</xdr:row>
      <xdr:rowOff>69200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591608</xdr:colOff>
      <xdr:row>16</xdr:row>
      <xdr:rowOff>29633</xdr:rowOff>
    </xdr:from>
    <xdr:to>
      <xdr:col>13</xdr:col>
      <xdr:colOff>579833</xdr:colOff>
      <xdr:row>37</xdr:row>
      <xdr:rowOff>111533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1322</xdr:colOff>
      <xdr:row>15</xdr:row>
      <xdr:rowOff>143404</xdr:rowOff>
    </xdr:from>
    <xdr:to>
      <xdr:col>14</xdr:col>
      <xdr:colOff>60985</xdr:colOff>
      <xdr:row>37</xdr:row>
      <xdr:rowOff>34804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603250</xdr:colOff>
      <xdr:row>17</xdr:row>
      <xdr:rowOff>2645</xdr:rowOff>
    </xdr:from>
    <xdr:to>
      <xdr:col>13</xdr:col>
      <xdr:colOff>520038</xdr:colOff>
      <xdr:row>38</xdr:row>
      <xdr:rowOff>84545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588433</xdr:colOff>
      <xdr:row>16</xdr:row>
      <xdr:rowOff>27517</xdr:rowOff>
    </xdr:from>
    <xdr:to>
      <xdr:col>13</xdr:col>
      <xdr:colOff>77125</xdr:colOff>
      <xdr:row>37</xdr:row>
      <xdr:rowOff>109417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30692</xdr:colOff>
      <xdr:row>14</xdr:row>
      <xdr:rowOff>167217</xdr:rowOff>
    </xdr:from>
    <xdr:to>
      <xdr:col>14</xdr:col>
      <xdr:colOff>70775</xdr:colOff>
      <xdr:row>36</xdr:row>
      <xdr:rowOff>58617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27516</xdr:colOff>
      <xdr:row>15</xdr:row>
      <xdr:rowOff>23283</xdr:rowOff>
    </xdr:from>
    <xdr:to>
      <xdr:col>13</xdr:col>
      <xdr:colOff>610524</xdr:colOff>
      <xdr:row>36</xdr:row>
      <xdr:rowOff>105183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570441</xdr:colOff>
      <xdr:row>16</xdr:row>
      <xdr:rowOff>54503</xdr:rowOff>
    </xdr:from>
    <xdr:to>
      <xdr:col>14</xdr:col>
      <xdr:colOff>22885</xdr:colOff>
      <xdr:row>37</xdr:row>
      <xdr:rowOff>136403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16</xdr:row>
      <xdr:rowOff>139169</xdr:rowOff>
    </xdr:from>
    <xdr:to>
      <xdr:col>14</xdr:col>
      <xdr:colOff>52519</xdr:colOff>
      <xdr:row>38</xdr:row>
      <xdr:rowOff>30569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15</xdr:row>
      <xdr:rowOff>6877</xdr:rowOff>
    </xdr:from>
    <xdr:to>
      <xdr:col>13</xdr:col>
      <xdr:colOff>488288</xdr:colOff>
      <xdr:row>36</xdr:row>
      <xdr:rowOff>88777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16</xdr:row>
      <xdr:rowOff>11111</xdr:rowOff>
    </xdr:from>
    <xdr:to>
      <xdr:col>14</xdr:col>
      <xdr:colOff>59662</xdr:colOff>
      <xdr:row>37</xdr:row>
      <xdr:rowOff>93011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153986</xdr:rowOff>
    </xdr:from>
    <xdr:to>
      <xdr:col>13</xdr:col>
      <xdr:colOff>571631</xdr:colOff>
      <xdr:row>37</xdr:row>
      <xdr:rowOff>45386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16</xdr:row>
      <xdr:rowOff>39686</xdr:rowOff>
    </xdr:from>
    <xdr:to>
      <xdr:col>14</xdr:col>
      <xdr:colOff>52519</xdr:colOff>
      <xdr:row>37</xdr:row>
      <xdr:rowOff>121586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16</xdr:row>
      <xdr:rowOff>11111</xdr:rowOff>
    </xdr:from>
    <xdr:to>
      <xdr:col>13</xdr:col>
      <xdr:colOff>308900</xdr:colOff>
      <xdr:row>37</xdr:row>
      <xdr:rowOff>93011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15875</xdr:rowOff>
    </xdr:from>
    <xdr:to>
      <xdr:col>14</xdr:col>
      <xdr:colOff>69187</xdr:colOff>
      <xdr:row>37</xdr:row>
      <xdr:rowOff>97775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602191</xdr:colOff>
      <xdr:row>15</xdr:row>
      <xdr:rowOff>188383</xdr:rowOff>
    </xdr:from>
    <xdr:to>
      <xdr:col>13</xdr:col>
      <xdr:colOff>532208</xdr:colOff>
      <xdr:row>37</xdr:row>
      <xdr:rowOff>79783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591609</xdr:colOff>
      <xdr:row>16</xdr:row>
      <xdr:rowOff>33336</xdr:rowOff>
    </xdr:from>
    <xdr:to>
      <xdr:col>14</xdr:col>
      <xdr:colOff>44053</xdr:colOff>
      <xdr:row>37</xdr:row>
      <xdr:rowOff>115236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16</xdr:row>
      <xdr:rowOff>15875</xdr:rowOff>
    </xdr:from>
    <xdr:to>
      <xdr:col>13</xdr:col>
      <xdr:colOff>359699</xdr:colOff>
      <xdr:row>37</xdr:row>
      <xdr:rowOff>97775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tabSelected="1" zoomScale="80" zoomScaleNormal="80" workbookViewId="0"/>
  </sheetViews>
  <sheetFormatPr defaultRowHeight="15" x14ac:dyDescent="0.25"/>
  <cols>
    <col min="2" max="2" width="10.5703125" bestFit="1" customWidth="1"/>
    <col min="3" max="3" width="13.7109375" bestFit="1" customWidth="1"/>
  </cols>
  <sheetData>
    <row r="1" spans="1:6" x14ac:dyDescent="0.25">
      <c r="A1" s="8" t="s">
        <v>31</v>
      </c>
      <c r="B1" s="8" t="s">
        <v>26</v>
      </c>
      <c r="C1" s="8" t="s">
        <v>63</v>
      </c>
      <c r="D1" s="8" t="s">
        <v>0</v>
      </c>
      <c r="E1" s="8" t="s">
        <v>1</v>
      </c>
      <c r="F1" s="8" t="s">
        <v>30</v>
      </c>
    </row>
    <row r="2" spans="1:6" x14ac:dyDescent="0.25">
      <c r="A2" s="17">
        <v>12628</v>
      </c>
      <c r="B2" s="8" t="s">
        <v>27</v>
      </c>
      <c r="C2" s="8" t="s">
        <v>64</v>
      </c>
      <c r="D2" s="16">
        <v>4.5</v>
      </c>
      <c r="E2" s="4">
        <v>0</v>
      </c>
      <c r="F2" s="8">
        <v>8.068185862</v>
      </c>
    </row>
    <row r="3" spans="1:6" x14ac:dyDescent="0.25">
      <c r="A3" s="17">
        <v>12628</v>
      </c>
      <c r="B3" s="8" t="s">
        <v>27</v>
      </c>
      <c r="C3" s="8" t="s">
        <v>64</v>
      </c>
      <c r="D3" s="16">
        <v>4.5</v>
      </c>
      <c r="E3" s="4">
        <v>2</v>
      </c>
      <c r="F3" s="8">
        <v>3.8864907249999998</v>
      </c>
    </row>
    <row r="4" spans="1:6" x14ac:dyDescent="0.25">
      <c r="A4" s="17">
        <v>12628</v>
      </c>
      <c r="B4" s="8" t="s">
        <v>27</v>
      </c>
      <c r="C4" s="8" t="s">
        <v>64</v>
      </c>
      <c r="D4" s="16">
        <v>4.5</v>
      </c>
      <c r="E4" s="4">
        <v>4</v>
      </c>
      <c r="F4" s="8">
        <v>2.6334684560000001</v>
      </c>
    </row>
    <row r="5" spans="1:6" x14ac:dyDescent="0.25">
      <c r="A5" s="17">
        <v>12628</v>
      </c>
      <c r="B5" s="8" t="s">
        <v>27</v>
      </c>
      <c r="C5" s="8" t="s">
        <v>64</v>
      </c>
      <c r="D5" s="16">
        <v>4.5</v>
      </c>
      <c r="E5" s="4">
        <v>6</v>
      </c>
      <c r="F5" s="8">
        <v>1.4771212549999999</v>
      </c>
    </row>
    <row r="6" spans="1:6" x14ac:dyDescent="0.25">
      <c r="A6" s="17">
        <v>12628</v>
      </c>
      <c r="B6" s="8" t="s">
        <v>27</v>
      </c>
      <c r="C6" s="8" t="s">
        <v>64</v>
      </c>
      <c r="D6" s="16">
        <v>4.5</v>
      </c>
      <c r="E6" s="4">
        <v>8</v>
      </c>
      <c r="F6" s="8">
        <v>2.361727836</v>
      </c>
    </row>
    <row r="7" spans="1:6" x14ac:dyDescent="0.25">
      <c r="A7" s="17">
        <v>12628</v>
      </c>
      <c r="B7" s="8" t="s">
        <v>27</v>
      </c>
      <c r="C7" s="8" t="s">
        <v>64</v>
      </c>
      <c r="D7" s="16">
        <v>4.5</v>
      </c>
      <c r="E7" s="4">
        <v>10</v>
      </c>
      <c r="F7" s="8">
        <v>2.0569716764999999</v>
      </c>
    </row>
    <row r="8" spans="1:6" x14ac:dyDescent="0.25">
      <c r="A8" s="17">
        <v>12628</v>
      </c>
      <c r="B8" s="8" t="s">
        <v>28</v>
      </c>
      <c r="C8" s="8" t="s">
        <v>64</v>
      </c>
      <c r="D8" s="16">
        <v>4.5</v>
      </c>
      <c r="E8" s="4">
        <v>0</v>
      </c>
      <c r="F8" s="8">
        <v>8.1673173349999999</v>
      </c>
    </row>
    <row r="9" spans="1:6" x14ac:dyDescent="0.25">
      <c r="A9" s="17">
        <v>12628</v>
      </c>
      <c r="B9" s="8" t="s">
        <v>28</v>
      </c>
      <c r="C9" s="8" t="s">
        <v>64</v>
      </c>
      <c r="D9" s="16">
        <v>4.5</v>
      </c>
      <c r="E9" s="4">
        <v>2</v>
      </c>
      <c r="F9" s="8">
        <v>3.361727836</v>
      </c>
    </row>
    <row r="10" spans="1:6" x14ac:dyDescent="0.25">
      <c r="A10" s="17">
        <v>12628</v>
      </c>
      <c r="B10" s="8" t="s">
        <v>28</v>
      </c>
      <c r="C10" s="8" t="s">
        <v>64</v>
      </c>
      <c r="D10" s="16">
        <v>4.5</v>
      </c>
      <c r="E10" s="4">
        <v>4</v>
      </c>
      <c r="F10" s="8">
        <v>2.698970004</v>
      </c>
    </row>
    <row r="11" spans="1:6" x14ac:dyDescent="0.25">
      <c r="A11" s="17">
        <v>12628</v>
      </c>
      <c r="B11" s="8" t="s">
        <v>28</v>
      </c>
      <c r="C11" s="8" t="s">
        <v>64</v>
      </c>
      <c r="D11" s="16">
        <v>4.5</v>
      </c>
      <c r="E11" s="4">
        <v>6</v>
      </c>
      <c r="F11" s="8">
        <v>1.4771212549999999</v>
      </c>
    </row>
    <row r="12" spans="1:6" x14ac:dyDescent="0.25">
      <c r="A12" s="17">
        <v>12628</v>
      </c>
      <c r="B12" s="8" t="s">
        <v>28</v>
      </c>
      <c r="C12" s="8" t="s">
        <v>64</v>
      </c>
      <c r="D12" s="16">
        <v>4.5</v>
      </c>
      <c r="E12" s="4">
        <v>10</v>
      </c>
      <c r="F12" s="8">
        <v>1.812913357</v>
      </c>
    </row>
    <row r="13" spans="1:6" x14ac:dyDescent="0.25">
      <c r="A13" s="17">
        <v>12628</v>
      </c>
      <c r="B13" s="8" t="s">
        <v>28</v>
      </c>
      <c r="C13" s="8" t="s">
        <v>64</v>
      </c>
      <c r="D13" s="16">
        <v>4.5</v>
      </c>
      <c r="E13" s="4">
        <v>12</v>
      </c>
      <c r="F13" s="8">
        <v>2.1760912590000001</v>
      </c>
    </row>
    <row r="14" spans="1:6" x14ac:dyDescent="0.25">
      <c r="A14" s="17">
        <v>12628</v>
      </c>
      <c r="B14" s="8" t="s">
        <v>29</v>
      </c>
      <c r="C14" s="8" t="s">
        <v>64</v>
      </c>
      <c r="D14" s="16">
        <v>4.5</v>
      </c>
      <c r="E14" s="4">
        <v>0</v>
      </c>
      <c r="F14" s="8">
        <v>7.9542425090000002</v>
      </c>
    </row>
    <row r="15" spans="1:6" x14ac:dyDescent="0.25">
      <c r="A15" s="17">
        <v>12628</v>
      </c>
      <c r="B15" s="8" t="s">
        <v>29</v>
      </c>
      <c r="C15" s="8" t="s">
        <v>64</v>
      </c>
      <c r="D15" s="16">
        <v>4.5</v>
      </c>
      <c r="E15" s="4">
        <v>2</v>
      </c>
      <c r="F15" s="8">
        <v>3.8450980399999999</v>
      </c>
    </row>
    <row r="16" spans="1:6" x14ac:dyDescent="0.25">
      <c r="A16" s="17">
        <v>12628</v>
      </c>
      <c r="B16" s="8" t="s">
        <v>29</v>
      </c>
      <c r="C16" s="8" t="s">
        <v>64</v>
      </c>
      <c r="D16" s="16">
        <v>4.5</v>
      </c>
      <c r="E16" s="4">
        <v>4</v>
      </c>
      <c r="F16" s="8">
        <v>2.4771212550000001</v>
      </c>
    </row>
    <row r="17" spans="1:6" x14ac:dyDescent="0.25">
      <c r="A17" s="17">
        <v>12628</v>
      </c>
      <c r="B17" s="8" t="s">
        <v>29</v>
      </c>
      <c r="C17" s="8" t="s">
        <v>64</v>
      </c>
      <c r="D17" s="16">
        <v>4.5</v>
      </c>
      <c r="E17" s="4">
        <v>6</v>
      </c>
      <c r="F17" s="8">
        <v>2.986771734</v>
      </c>
    </row>
    <row r="18" spans="1:6" x14ac:dyDescent="0.25">
      <c r="A18" s="17">
        <v>12628</v>
      </c>
      <c r="B18" s="8" t="s">
        <v>29</v>
      </c>
      <c r="C18" s="8" t="s">
        <v>64</v>
      </c>
      <c r="D18" s="16">
        <v>4.5</v>
      </c>
      <c r="E18" s="4">
        <v>8</v>
      </c>
      <c r="F18" s="8">
        <v>2.361727836</v>
      </c>
    </row>
    <row r="19" spans="1:6" x14ac:dyDescent="0.25">
      <c r="A19" s="17">
        <v>12628</v>
      </c>
      <c r="B19" s="8" t="s">
        <v>29</v>
      </c>
      <c r="C19" s="8" t="s">
        <v>64</v>
      </c>
      <c r="D19" s="16">
        <v>4.5</v>
      </c>
      <c r="E19" s="4">
        <v>10</v>
      </c>
      <c r="F19" s="8">
        <v>2.301029996</v>
      </c>
    </row>
    <row r="20" spans="1:6" x14ac:dyDescent="0.25">
      <c r="A20" s="17">
        <v>12628</v>
      </c>
      <c r="B20" s="8" t="s">
        <v>27</v>
      </c>
      <c r="C20" s="8" t="s">
        <v>64</v>
      </c>
      <c r="D20" s="16">
        <v>5.5</v>
      </c>
      <c r="E20" s="4">
        <v>0</v>
      </c>
      <c r="F20" s="8">
        <v>8.0530784430000004</v>
      </c>
    </row>
    <row r="21" spans="1:6" x14ac:dyDescent="0.25">
      <c r="A21" s="17">
        <v>12628</v>
      </c>
      <c r="B21" s="8" t="s">
        <v>27</v>
      </c>
      <c r="C21" s="8" t="s">
        <v>64</v>
      </c>
      <c r="D21" s="16">
        <v>5.5</v>
      </c>
      <c r="E21" s="4">
        <v>2</v>
      </c>
      <c r="F21" s="8">
        <v>8</v>
      </c>
    </row>
    <row r="22" spans="1:6" x14ac:dyDescent="0.25">
      <c r="A22" s="17">
        <v>12628</v>
      </c>
      <c r="B22" s="8" t="s">
        <v>27</v>
      </c>
      <c r="C22" s="8" t="s">
        <v>64</v>
      </c>
      <c r="D22" s="16">
        <v>5.5</v>
      </c>
      <c r="E22" s="4">
        <v>4</v>
      </c>
      <c r="F22" s="8">
        <v>6.8633228600000002</v>
      </c>
    </row>
    <row r="23" spans="1:6" x14ac:dyDescent="0.25">
      <c r="A23" s="17">
        <v>12628</v>
      </c>
      <c r="B23" s="8" t="s">
        <v>27</v>
      </c>
      <c r="C23" s="8" t="s">
        <v>64</v>
      </c>
      <c r="D23" s="16">
        <v>5.5</v>
      </c>
      <c r="E23" s="4">
        <v>6</v>
      </c>
      <c r="F23" s="8">
        <v>4.5682017239999997</v>
      </c>
    </row>
    <row r="24" spans="1:6" x14ac:dyDescent="0.25">
      <c r="A24" s="17">
        <v>12628</v>
      </c>
      <c r="B24" s="8" t="s">
        <v>27</v>
      </c>
      <c r="C24" s="8" t="s">
        <v>64</v>
      </c>
      <c r="D24" s="16">
        <v>5.5</v>
      </c>
      <c r="E24" s="4">
        <v>8</v>
      </c>
      <c r="F24" s="8">
        <v>3.5185139400000001</v>
      </c>
    </row>
    <row r="25" spans="1:6" x14ac:dyDescent="0.25">
      <c r="A25" s="17">
        <v>12628</v>
      </c>
      <c r="B25" s="8" t="s">
        <v>27</v>
      </c>
      <c r="C25" s="8" t="s">
        <v>64</v>
      </c>
      <c r="D25" s="16">
        <v>5.5</v>
      </c>
      <c r="E25" s="4">
        <v>10</v>
      </c>
      <c r="F25" s="8">
        <v>2.3324384600000001</v>
      </c>
    </row>
    <row r="26" spans="1:6" x14ac:dyDescent="0.25">
      <c r="A26" s="17">
        <v>12628</v>
      </c>
      <c r="B26" s="8" t="s">
        <v>27</v>
      </c>
      <c r="C26" s="8" t="s">
        <v>64</v>
      </c>
      <c r="D26" s="16">
        <v>5.5</v>
      </c>
      <c r="E26" s="4">
        <v>12</v>
      </c>
      <c r="F26" s="8">
        <v>0.812913357</v>
      </c>
    </row>
    <row r="27" spans="1:6" x14ac:dyDescent="0.25">
      <c r="A27" s="17">
        <v>12628</v>
      </c>
      <c r="B27" s="8" t="s">
        <v>28</v>
      </c>
      <c r="C27" s="8" t="s">
        <v>64</v>
      </c>
      <c r="D27" s="16">
        <v>5.5</v>
      </c>
      <c r="E27" s="4">
        <v>0</v>
      </c>
      <c r="F27" s="8">
        <v>8.1846914309999992</v>
      </c>
    </row>
    <row r="28" spans="1:6" x14ac:dyDescent="0.25">
      <c r="A28" s="17">
        <v>12628</v>
      </c>
      <c r="B28" s="8" t="s">
        <v>28</v>
      </c>
      <c r="C28" s="8" t="s">
        <v>64</v>
      </c>
      <c r="D28" s="16">
        <v>5.5</v>
      </c>
      <c r="E28" s="4">
        <v>2</v>
      </c>
      <c r="F28" s="8">
        <v>7.7242758699999996</v>
      </c>
    </row>
    <row r="29" spans="1:6" x14ac:dyDescent="0.25">
      <c r="A29" s="17">
        <v>12628</v>
      </c>
      <c r="B29" s="8" t="s">
        <v>28</v>
      </c>
      <c r="C29" s="8" t="s">
        <v>64</v>
      </c>
      <c r="D29" s="16">
        <v>5.5</v>
      </c>
      <c r="E29" s="4">
        <v>4</v>
      </c>
      <c r="F29" s="8">
        <v>6.4771212550000001</v>
      </c>
    </row>
    <row r="30" spans="1:6" x14ac:dyDescent="0.25">
      <c r="A30" s="17">
        <v>12628</v>
      </c>
      <c r="B30" s="8" t="s">
        <v>28</v>
      </c>
      <c r="C30" s="8" t="s">
        <v>64</v>
      </c>
      <c r="D30" s="16">
        <v>5.5</v>
      </c>
      <c r="E30" s="4">
        <v>6</v>
      </c>
      <c r="F30" s="8">
        <v>3.361727836</v>
      </c>
    </row>
    <row r="31" spans="1:6" x14ac:dyDescent="0.25">
      <c r="A31" s="17">
        <v>12628</v>
      </c>
      <c r="B31" s="8" t="s">
        <v>28</v>
      </c>
      <c r="C31" s="8" t="s">
        <v>64</v>
      </c>
      <c r="D31" s="16">
        <v>5.5</v>
      </c>
      <c r="E31" s="4">
        <v>8</v>
      </c>
      <c r="F31" s="8">
        <v>3</v>
      </c>
    </row>
    <row r="32" spans="1:6" x14ac:dyDescent="0.25">
      <c r="A32" s="17">
        <v>12628</v>
      </c>
      <c r="B32" s="8" t="s">
        <v>28</v>
      </c>
      <c r="C32" s="8" t="s">
        <v>64</v>
      </c>
      <c r="D32" s="16">
        <v>5.5</v>
      </c>
      <c r="E32" s="4">
        <v>10</v>
      </c>
      <c r="F32" s="8">
        <v>4.2108533650000002</v>
      </c>
    </row>
    <row r="33" spans="1:6" x14ac:dyDescent="0.25">
      <c r="A33" s="17">
        <v>12628</v>
      </c>
      <c r="B33" s="8" t="s">
        <v>28</v>
      </c>
      <c r="C33" s="8" t="s">
        <v>64</v>
      </c>
      <c r="D33" s="16">
        <v>5.5</v>
      </c>
      <c r="E33" s="4">
        <v>12</v>
      </c>
      <c r="F33" s="8">
        <v>3.767155866</v>
      </c>
    </row>
    <row r="34" spans="1:6" x14ac:dyDescent="0.25">
      <c r="A34" s="17">
        <v>12628</v>
      </c>
      <c r="B34" s="8" t="s">
        <v>29</v>
      </c>
      <c r="C34" s="8" t="s">
        <v>64</v>
      </c>
      <c r="D34" s="16">
        <v>5.5</v>
      </c>
      <c r="E34" s="4">
        <v>0</v>
      </c>
      <c r="F34" s="8">
        <v>8.1139433519999997</v>
      </c>
    </row>
    <row r="35" spans="1:6" x14ac:dyDescent="0.25">
      <c r="A35" s="17">
        <v>12628</v>
      </c>
      <c r="B35" s="8" t="s">
        <v>29</v>
      </c>
      <c r="C35" s="8" t="s">
        <v>64</v>
      </c>
      <c r="D35" s="16">
        <v>5.5</v>
      </c>
      <c r="E35" s="4">
        <v>2</v>
      </c>
      <c r="F35" s="8">
        <v>7.9395192530000003</v>
      </c>
    </row>
    <row r="36" spans="1:6" x14ac:dyDescent="0.25">
      <c r="A36" s="17">
        <v>12628</v>
      </c>
      <c r="B36" s="8" t="s">
        <v>29</v>
      </c>
      <c r="C36" s="8" t="s">
        <v>64</v>
      </c>
      <c r="D36" s="16">
        <v>5.5</v>
      </c>
      <c r="E36" s="4">
        <v>4</v>
      </c>
      <c r="F36" s="8">
        <v>7.0530784430000004</v>
      </c>
    </row>
    <row r="37" spans="1:6" x14ac:dyDescent="0.25">
      <c r="A37" s="17">
        <v>12628</v>
      </c>
      <c r="B37" s="8" t="s">
        <v>29</v>
      </c>
      <c r="C37" s="8" t="s">
        <v>64</v>
      </c>
      <c r="D37" s="16">
        <v>5.5</v>
      </c>
      <c r="E37" s="4">
        <v>6</v>
      </c>
      <c r="F37" s="8">
        <v>4.5185139400000001</v>
      </c>
    </row>
    <row r="38" spans="1:6" x14ac:dyDescent="0.25">
      <c r="A38" s="17">
        <v>12628</v>
      </c>
      <c r="B38" s="8" t="s">
        <v>29</v>
      </c>
      <c r="C38" s="8" t="s">
        <v>64</v>
      </c>
      <c r="D38" s="16">
        <v>5.5</v>
      </c>
      <c r="E38" s="4">
        <v>8</v>
      </c>
      <c r="F38" s="8">
        <v>4.0413926849999999</v>
      </c>
    </row>
    <row r="39" spans="1:6" x14ac:dyDescent="0.25">
      <c r="A39" s="17">
        <v>12628</v>
      </c>
      <c r="B39" s="8" t="s">
        <v>29</v>
      </c>
      <c r="C39" s="8" t="s">
        <v>64</v>
      </c>
      <c r="D39" s="16">
        <v>5.5</v>
      </c>
      <c r="E39" s="4">
        <v>10</v>
      </c>
      <c r="F39" s="8">
        <v>3.397940009</v>
      </c>
    </row>
    <row r="40" spans="1:6" x14ac:dyDescent="0.25">
      <c r="A40" s="17">
        <v>12628</v>
      </c>
      <c r="B40" s="8" t="s">
        <v>29</v>
      </c>
      <c r="C40" s="8" t="s">
        <v>64</v>
      </c>
      <c r="D40" s="16">
        <v>5.5</v>
      </c>
      <c r="E40" s="4">
        <v>12</v>
      </c>
      <c r="F40" s="8">
        <v>3.2671717280000001</v>
      </c>
    </row>
    <row r="41" spans="1:6" x14ac:dyDescent="0.25">
      <c r="A41" s="17">
        <v>12628</v>
      </c>
      <c r="B41" s="8" t="s">
        <v>27</v>
      </c>
      <c r="C41" s="8" t="s">
        <v>64</v>
      </c>
      <c r="D41" s="16">
        <v>6.5</v>
      </c>
      <c r="E41" s="4">
        <v>0</v>
      </c>
      <c r="F41" s="8">
        <v>8.0530784430000004</v>
      </c>
    </row>
    <row r="42" spans="1:6" x14ac:dyDescent="0.25">
      <c r="A42" s="17">
        <v>12628</v>
      </c>
      <c r="B42" s="8" t="s">
        <v>27</v>
      </c>
      <c r="C42" s="8" t="s">
        <v>64</v>
      </c>
      <c r="D42" s="16">
        <v>6.5</v>
      </c>
      <c r="E42" s="4">
        <v>2</v>
      </c>
      <c r="F42" s="8">
        <v>7.6334684560000001</v>
      </c>
    </row>
    <row r="43" spans="1:6" x14ac:dyDescent="0.25">
      <c r="A43" s="17">
        <v>12628</v>
      </c>
      <c r="B43" s="8" t="s">
        <v>27</v>
      </c>
      <c r="C43" s="8" t="s">
        <v>64</v>
      </c>
      <c r="D43" s="16">
        <v>6.5</v>
      </c>
      <c r="E43" s="4">
        <v>4</v>
      </c>
      <c r="F43" s="8">
        <v>6.361727836</v>
      </c>
    </row>
    <row r="44" spans="1:6" x14ac:dyDescent="0.25">
      <c r="A44" s="17">
        <v>12628</v>
      </c>
      <c r="B44" s="8" t="s">
        <v>27</v>
      </c>
      <c r="C44" s="8" t="s">
        <v>64</v>
      </c>
      <c r="D44" s="16">
        <v>6.5</v>
      </c>
      <c r="E44" s="4">
        <v>6</v>
      </c>
      <c r="F44" s="8">
        <v>4.6720978579999999</v>
      </c>
    </row>
    <row r="45" spans="1:6" x14ac:dyDescent="0.25">
      <c r="A45" s="17">
        <v>12628</v>
      </c>
      <c r="B45" s="8" t="s">
        <v>27</v>
      </c>
      <c r="C45" s="8" t="s">
        <v>64</v>
      </c>
      <c r="D45" s="16">
        <v>6.5</v>
      </c>
      <c r="E45" s="4">
        <v>8</v>
      </c>
      <c r="F45" s="8">
        <v>3.6334684560000001</v>
      </c>
    </row>
    <row r="46" spans="1:6" x14ac:dyDescent="0.25">
      <c r="A46" s="17">
        <v>12628</v>
      </c>
      <c r="B46" s="8" t="s">
        <v>27</v>
      </c>
      <c r="C46" s="8" t="s">
        <v>64</v>
      </c>
      <c r="D46" s="16">
        <v>6.5</v>
      </c>
      <c r="E46" s="4">
        <v>10</v>
      </c>
      <c r="F46" s="8">
        <v>3.4771212550000001</v>
      </c>
    </row>
    <row r="47" spans="1:6" x14ac:dyDescent="0.25">
      <c r="A47" s="17">
        <v>12628</v>
      </c>
      <c r="B47" s="8" t="s">
        <v>27</v>
      </c>
      <c r="C47" s="8" t="s">
        <v>64</v>
      </c>
      <c r="D47" s="16">
        <v>6.5</v>
      </c>
      <c r="E47" s="4">
        <v>12</v>
      </c>
      <c r="F47" s="8">
        <v>3.2671717280000001</v>
      </c>
    </row>
    <row r="48" spans="1:6" x14ac:dyDescent="0.25">
      <c r="A48" s="17">
        <v>12628</v>
      </c>
      <c r="B48" s="8" t="s">
        <v>28</v>
      </c>
      <c r="C48" s="8" t="s">
        <v>64</v>
      </c>
      <c r="D48" s="16">
        <v>6.5</v>
      </c>
      <c r="E48" s="4">
        <v>0</v>
      </c>
      <c r="F48" s="8">
        <v>8.1846914309999992</v>
      </c>
    </row>
    <row r="49" spans="1:6" x14ac:dyDescent="0.25">
      <c r="A49" s="17">
        <v>12628</v>
      </c>
      <c r="B49" s="8" t="s">
        <v>28</v>
      </c>
      <c r="C49" s="8" t="s">
        <v>64</v>
      </c>
      <c r="D49" s="16">
        <v>6.5</v>
      </c>
      <c r="E49" s="4">
        <v>2</v>
      </c>
      <c r="F49" s="8">
        <v>7.6334684560000001</v>
      </c>
    </row>
    <row r="50" spans="1:6" x14ac:dyDescent="0.25">
      <c r="A50" s="17">
        <v>12628</v>
      </c>
      <c r="B50" s="8" t="s">
        <v>28</v>
      </c>
      <c r="C50" s="8" t="s">
        <v>64</v>
      </c>
      <c r="D50" s="16">
        <v>6.5</v>
      </c>
      <c r="E50" s="4">
        <v>4</v>
      </c>
      <c r="F50" s="8">
        <v>6.9867717340000004</v>
      </c>
    </row>
    <row r="51" spans="1:6" x14ac:dyDescent="0.25">
      <c r="A51" s="17">
        <v>12628</v>
      </c>
      <c r="B51" s="8" t="s">
        <v>28</v>
      </c>
      <c r="C51" s="8" t="s">
        <v>64</v>
      </c>
      <c r="D51" s="16">
        <v>6.5</v>
      </c>
      <c r="E51" s="4">
        <v>6</v>
      </c>
      <c r="F51" s="8">
        <v>5.5682017239999997</v>
      </c>
    </row>
    <row r="52" spans="1:6" x14ac:dyDescent="0.25">
      <c r="A52" s="17">
        <v>12628</v>
      </c>
      <c r="B52" s="8" t="s">
        <v>28</v>
      </c>
      <c r="C52" s="8" t="s">
        <v>64</v>
      </c>
      <c r="D52" s="16">
        <v>6.5</v>
      </c>
      <c r="E52" s="4">
        <v>8</v>
      </c>
      <c r="F52" s="8">
        <v>3.9190780919999999</v>
      </c>
    </row>
    <row r="53" spans="1:6" x14ac:dyDescent="0.25">
      <c r="A53" s="17">
        <v>12628</v>
      </c>
      <c r="B53" s="8" t="s">
        <v>28</v>
      </c>
      <c r="C53" s="8" t="s">
        <v>64</v>
      </c>
      <c r="D53" s="16">
        <v>6.5</v>
      </c>
      <c r="E53" s="4">
        <v>10</v>
      </c>
      <c r="F53" s="8">
        <v>3.698970004</v>
      </c>
    </row>
    <row r="54" spans="1:6" x14ac:dyDescent="0.25">
      <c r="A54" s="17">
        <v>12628</v>
      </c>
      <c r="B54" s="8" t="s">
        <v>28</v>
      </c>
      <c r="C54" s="8" t="s">
        <v>64</v>
      </c>
      <c r="D54" s="16">
        <v>6.5</v>
      </c>
      <c r="E54" s="4">
        <v>12</v>
      </c>
      <c r="F54" s="8">
        <v>3.2671717280000001</v>
      </c>
    </row>
    <row r="55" spans="1:6" x14ac:dyDescent="0.25">
      <c r="A55" s="17">
        <v>12628</v>
      </c>
      <c r="B55" s="8" t="s">
        <v>29</v>
      </c>
      <c r="C55" s="8" t="s">
        <v>64</v>
      </c>
      <c r="D55" s="16">
        <v>6.5</v>
      </c>
      <c r="E55" s="4">
        <v>0</v>
      </c>
      <c r="F55" s="8">
        <v>8.1139433519999997</v>
      </c>
    </row>
    <row r="56" spans="1:6" x14ac:dyDescent="0.25">
      <c r="A56" s="17">
        <v>12628</v>
      </c>
      <c r="B56" s="8" t="s">
        <v>29</v>
      </c>
      <c r="C56" s="8" t="s">
        <v>64</v>
      </c>
      <c r="D56" s="16">
        <v>6.5</v>
      </c>
      <c r="E56" s="4">
        <v>2</v>
      </c>
      <c r="F56" s="8">
        <v>7.5682017239999997</v>
      </c>
    </row>
    <row r="57" spans="1:6" x14ac:dyDescent="0.25">
      <c r="A57" s="17">
        <v>12628</v>
      </c>
      <c r="B57" s="8" t="s">
        <v>29</v>
      </c>
      <c r="C57" s="8" t="s">
        <v>64</v>
      </c>
      <c r="D57" s="16">
        <v>6.5</v>
      </c>
      <c r="E57" s="4">
        <v>4</v>
      </c>
      <c r="F57" s="8">
        <v>6.602059991</v>
      </c>
    </row>
    <row r="58" spans="1:6" x14ac:dyDescent="0.25">
      <c r="A58" s="17">
        <v>12628</v>
      </c>
      <c r="B58" s="8" t="s">
        <v>29</v>
      </c>
      <c r="C58" s="8" t="s">
        <v>64</v>
      </c>
      <c r="D58" s="16">
        <v>6.5</v>
      </c>
      <c r="E58" s="4">
        <v>6</v>
      </c>
      <c r="F58" s="8">
        <v>5.6334684560000001</v>
      </c>
    </row>
    <row r="59" spans="1:6" x14ac:dyDescent="0.25">
      <c r="A59" s="17">
        <v>12628</v>
      </c>
      <c r="B59" s="8" t="s">
        <v>29</v>
      </c>
      <c r="C59" s="8" t="s">
        <v>64</v>
      </c>
      <c r="D59" s="16">
        <v>6.5</v>
      </c>
      <c r="E59" s="4">
        <v>8</v>
      </c>
      <c r="F59" s="8">
        <v>4.4313637640000003</v>
      </c>
    </row>
    <row r="60" spans="1:6" x14ac:dyDescent="0.25">
      <c r="A60" s="17">
        <v>12628</v>
      </c>
      <c r="B60" s="8" t="s">
        <v>29</v>
      </c>
      <c r="C60" s="8" t="s">
        <v>64</v>
      </c>
      <c r="D60" s="16">
        <v>6.5</v>
      </c>
      <c r="E60" s="4">
        <v>10</v>
      </c>
      <c r="F60" s="8">
        <v>3.7118072290000002</v>
      </c>
    </row>
    <row r="61" spans="1:6" x14ac:dyDescent="0.25">
      <c r="A61" s="17">
        <v>12628</v>
      </c>
      <c r="B61" s="8" t="s">
        <v>29</v>
      </c>
      <c r="C61" s="8" t="s">
        <v>64</v>
      </c>
      <c r="D61" s="16">
        <v>6.5</v>
      </c>
      <c r="E61" s="4">
        <v>12</v>
      </c>
      <c r="F61" s="8">
        <v>3.1760912590000001</v>
      </c>
    </row>
    <row r="62" spans="1:6" x14ac:dyDescent="0.25">
      <c r="A62" s="17">
        <v>12628</v>
      </c>
      <c r="B62" s="8" t="s">
        <v>27</v>
      </c>
      <c r="C62" s="8" t="s">
        <v>64</v>
      </c>
      <c r="D62" s="16">
        <v>7.5</v>
      </c>
      <c r="E62" s="4">
        <v>0</v>
      </c>
      <c r="F62" s="8">
        <v>8.0530784430000004</v>
      </c>
    </row>
    <row r="63" spans="1:6" x14ac:dyDescent="0.25">
      <c r="A63" s="17">
        <v>12628</v>
      </c>
      <c r="B63" s="8" t="s">
        <v>27</v>
      </c>
      <c r="C63" s="8" t="s">
        <v>64</v>
      </c>
      <c r="D63" s="16">
        <v>7.5</v>
      </c>
      <c r="E63" s="4">
        <v>2</v>
      </c>
      <c r="F63" s="8">
        <v>7.3010299959999996</v>
      </c>
    </row>
    <row r="64" spans="1:6" x14ac:dyDescent="0.25">
      <c r="A64" s="17">
        <v>12628</v>
      </c>
      <c r="B64" s="8" t="s">
        <v>27</v>
      </c>
      <c r="C64" s="8" t="s">
        <v>64</v>
      </c>
      <c r="D64" s="16">
        <v>7.5</v>
      </c>
      <c r="E64" s="4">
        <v>4</v>
      </c>
      <c r="F64" s="8">
        <v>5.9777236050000004</v>
      </c>
    </row>
    <row r="65" spans="1:6" x14ac:dyDescent="0.25">
      <c r="A65" s="17">
        <v>12628</v>
      </c>
      <c r="B65" s="8" t="s">
        <v>27</v>
      </c>
      <c r="C65" s="8" t="s">
        <v>64</v>
      </c>
      <c r="D65" s="16">
        <v>7.5</v>
      </c>
      <c r="E65" s="4">
        <v>6</v>
      </c>
      <c r="F65" s="8">
        <v>4.6989700040000004</v>
      </c>
    </row>
    <row r="66" spans="1:6" x14ac:dyDescent="0.25">
      <c r="A66" s="17">
        <v>12628</v>
      </c>
      <c r="B66" s="8" t="s">
        <v>27</v>
      </c>
      <c r="C66" s="8" t="s">
        <v>64</v>
      </c>
      <c r="D66" s="16">
        <v>7.5</v>
      </c>
      <c r="E66" s="4">
        <v>8</v>
      </c>
      <c r="F66" s="8">
        <v>3.602059991</v>
      </c>
    </row>
    <row r="67" spans="1:6" x14ac:dyDescent="0.25">
      <c r="A67" s="17">
        <v>12628</v>
      </c>
      <c r="B67" s="8" t="s">
        <v>27</v>
      </c>
      <c r="C67" s="8" t="s">
        <v>64</v>
      </c>
      <c r="D67" s="16">
        <v>7.5</v>
      </c>
      <c r="E67" s="4">
        <v>10</v>
      </c>
      <c r="F67" s="8">
        <v>3.3324384600000001</v>
      </c>
    </row>
    <row r="68" spans="1:6" x14ac:dyDescent="0.25">
      <c r="A68" s="17">
        <v>12628</v>
      </c>
      <c r="B68" s="8" t="s">
        <v>27</v>
      </c>
      <c r="C68" s="8" t="s">
        <v>64</v>
      </c>
      <c r="D68" s="16">
        <v>7.5</v>
      </c>
      <c r="E68" s="4">
        <v>12</v>
      </c>
      <c r="F68" s="8">
        <v>2.3710678619999999</v>
      </c>
    </row>
    <row r="69" spans="1:6" x14ac:dyDescent="0.25">
      <c r="A69" s="17">
        <v>12628</v>
      </c>
      <c r="B69" s="8" t="s">
        <v>28</v>
      </c>
      <c r="C69" s="8" t="s">
        <v>64</v>
      </c>
      <c r="D69" s="16">
        <v>7.5</v>
      </c>
      <c r="E69" s="4">
        <v>0</v>
      </c>
      <c r="F69" s="8">
        <v>8.1846914309999992</v>
      </c>
    </row>
    <row r="70" spans="1:6" x14ac:dyDescent="0.25">
      <c r="A70" s="17">
        <v>12628</v>
      </c>
      <c r="B70" s="8" t="s">
        <v>28</v>
      </c>
      <c r="C70" s="8" t="s">
        <v>64</v>
      </c>
      <c r="D70" s="16">
        <v>7.5</v>
      </c>
      <c r="E70" s="4">
        <v>2</v>
      </c>
      <c r="F70" s="8">
        <v>7.1367205670000002</v>
      </c>
    </row>
    <row r="71" spans="1:6" x14ac:dyDescent="0.25">
      <c r="A71" s="17">
        <v>12628</v>
      </c>
      <c r="B71" s="8" t="s">
        <v>28</v>
      </c>
      <c r="C71" s="8" t="s">
        <v>64</v>
      </c>
      <c r="D71" s="16">
        <v>7.5</v>
      </c>
      <c r="E71" s="4">
        <v>4</v>
      </c>
      <c r="F71" s="8">
        <v>6.0530784430000004</v>
      </c>
    </row>
    <row r="72" spans="1:6" x14ac:dyDescent="0.25">
      <c r="A72" s="17">
        <v>12628</v>
      </c>
      <c r="B72" s="8" t="s">
        <v>28</v>
      </c>
      <c r="C72" s="8" t="s">
        <v>64</v>
      </c>
      <c r="D72" s="16">
        <v>7.5</v>
      </c>
      <c r="E72" s="4">
        <v>6</v>
      </c>
      <c r="F72" s="8">
        <v>4.7242758699999996</v>
      </c>
    </row>
    <row r="73" spans="1:6" x14ac:dyDescent="0.25">
      <c r="A73" s="17">
        <v>12628</v>
      </c>
      <c r="B73" s="8" t="s">
        <v>28</v>
      </c>
      <c r="C73" s="8" t="s">
        <v>64</v>
      </c>
      <c r="D73" s="16">
        <v>7.5</v>
      </c>
      <c r="E73" s="4">
        <v>8</v>
      </c>
      <c r="F73" s="8">
        <v>3.5185139400000001</v>
      </c>
    </row>
    <row r="74" spans="1:6" x14ac:dyDescent="0.25">
      <c r="A74" s="17">
        <v>12628</v>
      </c>
      <c r="B74" s="8" t="s">
        <v>28</v>
      </c>
      <c r="C74" s="8" t="s">
        <v>64</v>
      </c>
      <c r="D74" s="16">
        <v>7.5</v>
      </c>
      <c r="E74" s="4">
        <v>10</v>
      </c>
      <c r="F74" s="8">
        <v>2.8543060420000002</v>
      </c>
    </row>
    <row r="75" spans="1:6" x14ac:dyDescent="0.25">
      <c r="A75" s="17">
        <v>12628</v>
      </c>
      <c r="B75" s="8" t="s">
        <v>28</v>
      </c>
      <c r="C75" s="8" t="s">
        <v>64</v>
      </c>
      <c r="D75" s="16">
        <v>7.5</v>
      </c>
      <c r="E75" s="4">
        <v>12</v>
      </c>
      <c r="F75" s="8">
        <v>2.4771212550000001</v>
      </c>
    </row>
    <row r="76" spans="1:6" x14ac:dyDescent="0.25">
      <c r="A76" s="17">
        <v>12628</v>
      </c>
      <c r="B76" s="8" t="s">
        <v>29</v>
      </c>
      <c r="C76" s="8" t="s">
        <v>64</v>
      </c>
      <c r="D76" s="16">
        <v>7.5</v>
      </c>
      <c r="E76" s="4">
        <v>0</v>
      </c>
      <c r="F76" s="8">
        <v>8.1139433519999997</v>
      </c>
    </row>
    <row r="77" spans="1:6" x14ac:dyDescent="0.25">
      <c r="A77" s="17">
        <v>12628</v>
      </c>
      <c r="B77" s="8" t="s">
        <v>29</v>
      </c>
      <c r="C77" s="8" t="s">
        <v>64</v>
      </c>
      <c r="D77" s="16">
        <v>7.5</v>
      </c>
      <c r="E77" s="4">
        <v>2</v>
      </c>
      <c r="F77" s="8">
        <v>7.361727836</v>
      </c>
    </row>
    <row r="78" spans="1:6" x14ac:dyDescent="0.25">
      <c r="A78" s="17">
        <v>12628</v>
      </c>
      <c r="B78" s="8" t="s">
        <v>29</v>
      </c>
      <c r="C78" s="8" t="s">
        <v>64</v>
      </c>
      <c r="D78" s="16">
        <v>7.5</v>
      </c>
      <c r="E78" s="4">
        <v>4</v>
      </c>
      <c r="F78" s="8">
        <v>6.4313637640000003</v>
      </c>
    </row>
    <row r="79" spans="1:6" x14ac:dyDescent="0.25">
      <c r="A79" s="17">
        <v>12628</v>
      </c>
      <c r="B79" s="8" t="s">
        <v>29</v>
      </c>
      <c r="C79" s="8" t="s">
        <v>64</v>
      </c>
      <c r="D79" s="16">
        <v>7.5</v>
      </c>
      <c r="E79" s="4">
        <v>6</v>
      </c>
      <c r="F79" s="8">
        <v>5.6720978579999999</v>
      </c>
    </row>
    <row r="80" spans="1:6" x14ac:dyDescent="0.25">
      <c r="A80" s="17">
        <v>12628</v>
      </c>
      <c r="B80" s="8" t="s">
        <v>29</v>
      </c>
      <c r="C80" s="8" t="s">
        <v>64</v>
      </c>
      <c r="D80" s="16">
        <v>7.5</v>
      </c>
      <c r="E80" s="4">
        <v>8</v>
      </c>
      <c r="F80" s="8">
        <v>4.5577340919999996</v>
      </c>
    </row>
    <row r="81" spans="1:6" x14ac:dyDescent="0.25">
      <c r="A81" s="17">
        <v>12628</v>
      </c>
      <c r="B81" s="8" t="s">
        <v>29</v>
      </c>
      <c r="C81" s="8" t="s">
        <v>64</v>
      </c>
      <c r="D81" s="16">
        <v>7.5</v>
      </c>
      <c r="E81" s="4">
        <v>10</v>
      </c>
      <c r="F81" s="8">
        <v>3.1760912590000001</v>
      </c>
    </row>
    <row r="82" spans="1:6" x14ac:dyDescent="0.25">
      <c r="A82" s="17">
        <v>12628</v>
      </c>
      <c r="B82" s="8" t="s">
        <v>29</v>
      </c>
      <c r="C82" s="8" t="s">
        <v>64</v>
      </c>
      <c r="D82" s="16">
        <v>7.5</v>
      </c>
      <c r="E82" s="4">
        <v>12</v>
      </c>
      <c r="F82" s="8">
        <v>2.8356905710000002</v>
      </c>
    </row>
    <row r="83" spans="1:6" x14ac:dyDescent="0.25">
      <c r="A83" s="17">
        <v>12628</v>
      </c>
      <c r="B83" s="8" t="s">
        <v>27</v>
      </c>
      <c r="C83" s="8" t="s">
        <v>64</v>
      </c>
      <c r="D83" s="16">
        <v>8.5</v>
      </c>
      <c r="E83" s="4">
        <v>0</v>
      </c>
      <c r="F83" s="8">
        <v>8.0530784430000004</v>
      </c>
    </row>
    <row r="84" spans="1:6" x14ac:dyDescent="0.25">
      <c r="A84" s="17">
        <v>12628</v>
      </c>
      <c r="B84" s="8" t="s">
        <v>27</v>
      </c>
      <c r="C84" s="8" t="s">
        <v>64</v>
      </c>
      <c r="D84" s="16">
        <v>8.5</v>
      </c>
      <c r="E84" s="4">
        <v>2</v>
      </c>
      <c r="F84" s="8">
        <v>7.1846914310000001</v>
      </c>
    </row>
    <row r="85" spans="1:6" x14ac:dyDescent="0.25">
      <c r="A85" s="17">
        <v>12628</v>
      </c>
      <c r="B85" s="8" t="s">
        <v>27</v>
      </c>
      <c r="C85" s="8" t="s">
        <v>64</v>
      </c>
      <c r="D85" s="16">
        <v>8.5</v>
      </c>
      <c r="E85" s="4">
        <v>4</v>
      </c>
      <c r="F85" s="8">
        <v>5.278753601</v>
      </c>
    </row>
    <row r="86" spans="1:6" x14ac:dyDescent="0.25">
      <c r="A86" s="17">
        <v>12628</v>
      </c>
      <c r="B86" s="8" t="s">
        <v>27</v>
      </c>
      <c r="C86" s="8" t="s">
        <v>64</v>
      </c>
      <c r="D86" s="16">
        <v>8.5</v>
      </c>
      <c r="E86" s="4">
        <v>6</v>
      </c>
      <c r="F86" s="8">
        <v>3.986771734</v>
      </c>
    </row>
    <row r="87" spans="1:6" x14ac:dyDescent="0.25">
      <c r="A87" s="17">
        <v>12628</v>
      </c>
      <c r="B87" s="8" t="s">
        <v>27</v>
      </c>
      <c r="C87" s="8" t="s">
        <v>64</v>
      </c>
      <c r="D87" s="16">
        <v>8.5</v>
      </c>
      <c r="E87" s="4">
        <v>8</v>
      </c>
      <c r="F87" s="8">
        <v>3.826074803</v>
      </c>
    </row>
    <row r="88" spans="1:6" x14ac:dyDescent="0.25">
      <c r="A88" s="17">
        <v>12628</v>
      </c>
      <c r="B88" s="8" t="s">
        <v>27</v>
      </c>
      <c r="C88" s="8" t="s">
        <v>64</v>
      </c>
      <c r="D88" s="16">
        <v>8.5</v>
      </c>
      <c r="E88" s="4">
        <v>10</v>
      </c>
      <c r="F88" s="8">
        <v>2.8027737250000002</v>
      </c>
    </row>
    <row r="89" spans="1:6" x14ac:dyDescent="0.25">
      <c r="A89" s="17">
        <v>12628</v>
      </c>
      <c r="B89" s="8" t="s">
        <v>27</v>
      </c>
      <c r="C89" s="8" t="s">
        <v>64</v>
      </c>
      <c r="D89" s="16">
        <v>8.5</v>
      </c>
      <c r="E89" s="4">
        <v>12</v>
      </c>
      <c r="F89" s="8">
        <v>1.698970004</v>
      </c>
    </row>
    <row r="90" spans="1:6" x14ac:dyDescent="0.25">
      <c r="A90" s="17">
        <v>12628</v>
      </c>
      <c r="B90" s="8" t="s">
        <v>28</v>
      </c>
      <c r="C90" s="8" t="s">
        <v>64</v>
      </c>
      <c r="D90" s="16">
        <v>8.5</v>
      </c>
      <c r="E90" s="4">
        <v>0</v>
      </c>
      <c r="F90" s="8">
        <v>8.1846914309999992</v>
      </c>
    </row>
    <row r="91" spans="1:6" x14ac:dyDescent="0.25">
      <c r="A91" s="17">
        <v>12628</v>
      </c>
      <c r="B91" s="8" t="s">
        <v>28</v>
      </c>
      <c r="C91" s="8" t="s">
        <v>64</v>
      </c>
      <c r="D91" s="16">
        <v>8.5</v>
      </c>
      <c r="E91" s="4">
        <v>2</v>
      </c>
      <c r="F91" s="8">
        <v>6.826074803</v>
      </c>
    </row>
    <row r="92" spans="1:6" x14ac:dyDescent="0.25">
      <c r="A92" s="17">
        <v>12628</v>
      </c>
      <c r="B92" s="8" t="s">
        <v>28</v>
      </c>
      <c r="C92" s="8" t="s">
        <v>64</v>
      </c>
      <c r="D92" s="16">
        <v>8.5</v>
      </c>
      <c r="E92" s="4">
        <v>4</v>
      </c>
      <c r="F92" s="8">
        <v>4.7993405490000001</v>
      </c>
    </row>
    <row r="93" spans="1:6" x14ac:dyDescent="0.25">
      <c r="A93" s="17">
        <v>12628</v>
      </c>
      <c r="B93" s="8" t="s">
        <v>28</v>
      </c>
      <c r="C93" s="8" t="s">
        <v>64</v>
      </c>
      <c r="D93" s="16">
        <v>8.5</v>
      </c>
      <c r="E93" s="4">
        <v>6</v>
      </c>
      <c r="F93" s="8">
        <v>3.986771734</v>
      </c>
    </row>
    <row r="94" spans="1:6" x14ac:dyDescent="0.25">
      <c r="A94" s="17">
        <v>12628</v>
      </c>
      <c r="B94" s="8" t="s">
        <v>28</v>
      </c>
      <c r="C94" s="8" t="s">
        <v>64</v>
      </c>
      <c r="D94" s="16">
        <v>8.5</v>
      </c>
      <c r="E94" s="4">
        <v>8</v>
      </c>
      <c r="F94" s="8">
        <v>3.72427587</v>
      </c>
    </row>
    <row r="95" spans="1:6" x14ac:dyDescent="0.25">
      <c r="A95" s="17">
        <v>12628</v>
      </c>
      <c r="B95" s="8" t="s">
        <v>28</v>
      </c>
      <c r="C95" s="8" t="s">
        <v>64</v>
      </c>
      <c r="D95" s="16">
        <v>8.5</v>
      </c>
      <c r="E95" s="4">
        <v>10</v>
      </c>
      <c r="F95" s="8">
        <v>3.4983105540000001</v>
      </c>
    </row>
    <row r="96" spans="1:6" x14ac:dyDescent="0.25">
      <c r="A96" s="17">
        <v>12628</v>
      </c>
      <c r="B96" s="8" t="s">
        <v>28</v>
      </c>
      <c r="C96" s="8" t="s">
        <v>64</v>
      </c>
      <c r="D96" s="16">
        <v>8.5</v>
      </c>
      <c r="E96" s="4">
        <v>12</v>
      </c>
      <c r="F96" s="8">
        <v>3.1760912590000001</v>
      </c>
    </row>
    <row r="97" spans="1:6" x14ac:dyDescent="0.25">
      <c r="A97" s="17">
        <v>12628</v>
      </c>
      <c r="B97" s="8" t="s">
        <v>29</v>
      </c>
      <c r="C97" s="8" t="s">
        <v>64</v>
      </c>
      <c r="D97" s="16">
        <v>8.5</v>
      </c>
      <c r="E97" s="4">
        <v>0</v>
      </c>
      <c r="F97" s="8">
        <v>8.1139433519999997</v>
      </c>
    </row>
    <row r="98" spans="1:6" x14ac:dyDescent="0.25">
      <c r="A98" s="17">
        <v>12628</v>
      </c>
      <c r="B98" s="8" t="s">
        <v>29</v>
      </c>
      <c r="C98" s="8" t="s">
        <v>64</v>
      </c>
      <c r="D98" s="16">
        <v>8.5</v>
      </c>
      <c r="E98" s="4">
        <v>2</v>
      </c>
      <c r="F98" s="8">
        <v>7.068185862</v>
      </c>
    </row>
    <row r="99" spans="1:6" x14ac:dyDescent="0.25">
      <c r="A99" s="17">
        <v>12628</v>
      </c>
      <c r="B99" s="8" t="s">
        <v>29</v>
      </c>
      <c r="C99" s="8" t="s">
        <v>64</v>
      </c>
      <c r="D99" s="16">
        <v>8.5</v>
      </c>
      <c r="E99" s="4">
        <v>4</v>
      </c>
      <c r="F99" s="8">
        <v>5.8864907249999998</v>
      </c>
    </row>
    <row r="100" spans="1:6" x14ac:dyDescent="0.25">
      <c r="A100" s="17">
        <v>12628</v>
      </c>
      <c r="B100" s="8" t="s">
        <v>29</v>
      </c>
      <c r="C100" s="8" t="s">
        <v>64</v>
      </c>
      <c r="D100" s="16">
        <v>8.5</v>
      </c>
      <c r="E100" s="4">
        <v>6</v>
      </c>
      <c r="F100" s="8">
        <v>4.826074803</v>
      </c>
    </row>
    <row r="101" spans="1:6" x14ac:dyDescent="0.25">
      <c r="A101" s="17">
        <v>12628</v>
      </c>
      <c r="B101" s="8" t="s">
        <v>29</v>
      </c>
      <c r="C101" s="8" t="s">
        <v>64</v>
      </c>
      <c r="D101" s="16">
        <v>8.5</v>
      </c>
      <c r="E101" s="4">
        <v>8</v>
      </c>
      <c r="F101" s="8">
        <v>4.7242758699999996</v>
      </c>
    </row>
    <row r="102" spans="1:6" x14ac:dyDescent="0.25">
      <c r="A102" s="17">
        <v>12628</v>
      </c>
      <c r="B102" s="8" t="s">
        <v>29</v>
      </c>
      <c r="C102" s="8" t="s">
        <v>64</v>
      </c>
      <c r="D102" s="16">
        <v>8.5</v>
      </c>
      <c r="E102" s="4">
        <v>10</v>
      </c>
      <c r="F102" s="8">
        <v>3.698970004</v>
      </c>
    </row>
    <row r="103" spans="1:6" x14ac:dyDescent="0.25">
      <c r="A103" s="17">
        <v>12628</v>
      </c>
      <c r="B103" s="8" t="s">
        <v>29</v>
      </c>
      <c r="C103" s="8" t="s">
        <v>64</v>
      </c>
      <c r="D103" s="16">
        <v>8.5</v>
      </c>
      <c r="E103" s="4">
        <v>12</v>
      </c>
      <c r="F103" s="8">
        <v>3.217483944</v>
      </c>
    </row>
    <row r="104" spans="1:6" x14ac:dyDescent="0.25">
      <c r="A104" s="17">
        <v>12662</v>
      </c>
      <c r="B104" s="8" t="s">
        <v>27</v>
      </c>
      <c r="C104" s="8" t="s">
        <v>64</v>
      </c>
      <c r="D104" s="16">
        <v>4.5</v>
      </c>
      <c r="E104" s="4">
        <v>0</v>
      </c>
      <c r="F104" s="8">
        <v>7.9684829490000002</v>
      </c>
    </row>
    <row r="105" spans="1:6" x14ac:dyDescent="0.25">
      <c r="A105" s="17">
        <v>12662</v>
      </c>
      <c r="B105" s="8" t="s">
        <v>27</v>
      </c>
      <c r="C105" s="8" t="s">
        <v>64</v>
      </c>
      <c r="D105" s="16">
        <v>4.5</v>
      </c>
      <c r="E105" s="4">
        <v>2</v>
      </c>
      <c r="F105" s="8">
        <v>3.8864907249999998</v>
      </c>
    </row>
    <row r="106" spans="1:6" x14ac:dyDescent="0.25">
      <c r="A106" s="17">
        <v>12662</v>
      </c>
      <c r="B106" s="8" t="s">
        <v>27</v>
      </c>
      <c r="C106" s="8" t="s">
        <v>64</v>
      </c>
      <c r="D106" s="16">
        <v>4.5</v>
      </c>
      <c r="E106" s="4">
        <v>4</v>
      </c>
      <c r="F106" s="8">
        <v>2.9395192529999998</v>
      </c>
    </row>
    <row r="107" spans="1:6" x14ac:dyDescent="0.25">
      <c r="A107" s="17">
        <v>12662</v>
      </c>
      <c r="B107" s="8" t="s">
        <v>27</v>
      </c>
      <c r="C107" s="8" t="s">
        <v>64</v>
      </c>
      <c r="D107" s="16">
        <v>4.5</v>
      </c>
      <c r="E107" s="4">
        <v>6</v>
      </c>
      <c r="F107" s="8">
        <v>2.5682017240000001</v>
      </c>
    </row>
    <row r="108" spans="1:6" x14ac:dyDescent="0.25">
      <c r="A108" s="17">
        <v>12662</v>
      </c>
      <c r="B108" s="8" t="s">
        <v>27</v>
      </c>
      <c r="C108" s="8" t="s">
        <v>64</v>
      </c>
      <c r="D108" s="16">
        <v>4.5</v>
      </c>
      <c r="E108" s="4">
        <v>8</v>
      </c>
      <c r="F108" s="8">
        <v>1.4771212549999999</v>
      </c>
    </row>
    <row r="109" spans="1:6" x14ac:dyDescent="0.25">
      <c r="A109" s="17">
        <v>12662</v>
      </c>
      <c r="B109" s="8" t="s">
        <v>27</v>
      </c>
      <c r="C109" s="8" t="s">
        <v>64</v>
      </c>
      <c r="D109" s="16">
        <v>4.5</v>
      </c>
      <c r="E109" s="4">
        <v>10</v>
      </c>
      <c r="F109" s="8">
        <v>2.2671717280000001</v>
      </c>
    </row>
    <row r="110" spans="1:6" x14ac:dyDescent="0.25">
      <c r="A110" s="17">
        <v>12662</v>
      </c>
      <c r="B110" s="8" t="s">
        <v>27</v>
      </c>
      <c r="C110" s="8" t="s">
        <v>64</v>
      </c>
      <c r="D110" s="16">
        <v>4.5</v>
      </c>
      <c r="E110" s="4">
        <v>12</v>
      </c>
      <c r="F110" s="8">
        <v>2.525044807</v>
      </c>
    </row>
    <row r="111" spans="1:6" x14ac:dyDescent="0.25">
      <c r="A111" s="17">
        <v>12662</v>
      </c>
      <c r="B111" s="8" t="s">
        <v>28</v>
      </c>
      <c r="C111" s="8" t="s">
        <v>64</v>
      </c>
      <c r="D111" s="16">
        <v>4.5</v>
      </c>
      <c r="E111" s="4">
        <v>0</v>
      </c>
      <c r="F111" s="8">
        <v>8.0530784430000004</v>
      </c>
    </row>
    <row r="112" spans="1:6" x14ac:dyDescent="0.25">
      <c r="A112" s="17">
        <v>12662</v>
      </c>
      <c r="B112" s="8" t="s">
        <v>28</v>
      </c>
      <c r="C112" s="8" t="s">
        <v>64</v>
      </c>
      <c r="D112" s="16">
        <v>4.5</v>
      </c>
      <c r="E112" s="4">
        <v>2</v>
      </c>
      <c r="F112" s="8">
        <v>4.522444234</v>
      </c>
    </row>
    <row r="113" spans="1:6" x14ac:dyDescent="0.25">
      <c r="A113" s="17">
        <v>12662</v>
      </c>
      <c r="B113" s="8" t="s">
        <v>28</v>
      </c>
      <c r="C113" s="8" t="s">
        <v>64</v>
      </c>
      <c r="D113" s="16">
        <v>4.5</v>
      </c>
      <c r="E113" s="4">
        <v>4</v>
      </c>
      <c r="F113" s="8">
        <v>3.3159703450000002</v>
      </c>
    </row>
    <row r="114" spans="1:6" x14ac:dyDescent="0.25">
      <c r="A114" s="17">
        <v>12662</v>
      </c>
      <c r="B114" s="8" t="s">
        <v>28</v>
      </c>
      <c r="C114" s="8" t="s">
        <v>64</v>
      </c>
      <c r="D114" s="16">
        <v>4.5</v>
      </c>
      <c r="E114" s="4">
        <v>6</v>
      </c>
      <c r="F114" s="8">
        <v>2.602059991</v>
      </c>
    </row>
    <row r="115" spans="1:6" x14ac:dyDescent="0.25">
      <c r="A115" s="17">
        <v>12662</v>
      </c>
      <c r="B115" s="8" t="s">
        <v>28</v>
      </c>
      <c r="C115" s="8" t="s">
        <v>64</v>
      </c>
      <c r="D115" s="16">
        <v>4.5</v>
      </c>
      <c r="E115" s="4">
        <v>8</v>
      </c>
      <c r="F115" s="8">
        <v>2.361727836</v>
      </c>
    </row>
    <row r="116" spans="1:6" x14ac:dyDescent="0.25">
      <c r="A116" s="17">
        <v>12662</v>
      </c>
      <c r="B116" s="8" t="s">
        <v>28</v>
      </c>
      <c r="C116" s="8" t="s">
        <v>64</v>
      </c>
      <c r="D116" s="16">
        <v>4.5</v>
      </c>
      <c r="E116" s="4">
        <v>10</v>
      </c>
      <c r="F116" s="8">
        <v>3.0413926849999999</v>
      </c>
    </row>
    <row r="117" spans="1:6" x14ac:dyDescent="0.25">
      <c r="A117" s="17">
        <v>12662</v>
      </c>
      <c r="B117" s="8" t="s">
        <v>28</v>
      </c>
      <c r="C117" s="8" t="s">
        <v>64</v>
      </c>
      <c r="D117" s="16">
        <v>4.5</v>
      </c>
      <c r="E117" s="4">
        <v>12</v>
      </c>
      <c r="F117" s="8">
        <v>1.9294189260000001</v>
      </c>
    </row>
    <row r="118" spans="1:6" x14ac:dyDescent="0.25">
      <c r="A118" s="17">
        <v>12662</v>
      </c>
      <c r="B118" s="8" t="s">
        <v>29</v>
      </c>
      <c r="C118" s="8" t="s">
        <v>64</v>
      </c>
      <c r="D118" s="16">
        <v>4.5</v>
      </c>
      <c r="E118" s="4">
        <v>0</v>
      </c>
      <c r="F118" s="8">
        <v>8.2479732660000007</v>
      </c>
    </row>
    <row r="119" spans="1:6" x14ac:dyDescent="0.25">
      <c r="A119" s="17">
        <v>12662</v>
      </c>
      <c r="B119" s="8" t="s">
        <v>29</v>
      </c>
      <c r="C119" s="8" t="s">
        <v>64</v>
      </c>
      <c r="D119" s="16">
        <v>4.5</v>
      </c>
      <c r="E119" s="4">
        <v>2</v>
      </c>
      <c r="F119" s="8">
        <v>5.0128372250000002</v>
      </c>
    </row>
    <row r="120" spans="1:6" x14ac:dyDescent="0.25">
      <c r="A120" s="17">
        <v>12662</v>
      </c>
      <c r="B120" s="8" t="s">
        <v>29</v>
      </c>
      <c r="C120" s="8" t="s">
        <v>64</v>
      </c>
      <c r="D120" s="16">
        <v>4.5</v>
      </c>
      <c r="E120" s="4">
        <v>4</v>
      </c>
      <c r="F120" s="8">
        <v>4.481442629</v>
      </c>
    </row>
    <row r="121" spans="1:6" x14ac:dyDescent="0.25">
      <c r="A121" s="17">
        <v>12662</v>
      </c>
      <c r="B121" s="8" t="s">
        <v>29</v>
      </c>
      <c r="C121" s="8" t="s">
        <v>64</v>
      </c>
      <c r="D121" s="16">
        <v>4.5</v>
      </c>
      <c r="E121" s="4">
        <v>6</v>
      </c>
      <c r="F121" s="8">
        <v>4.0413926849999999</v>
      </c>
    </row>
    <row r="122" spans="1:6" x14ac:dyDescent="0.25">
      <c r="A122" s="17">
        <v>12662</v>
      </c>
      <c r="B122" s="8" t="s">
        <v>29</v>
      </c>
      <c r="C122" s="8" t="s">
        <v>64</v>
      </c>
      <c r="D122" s="16">
        <v>4.5</v>
      </c>
      <c r="E122" s="4">
        <v>8</v>
      </c>
      <c r="F122" s="8">
        <v>3.2479732659999998</v>
      </c>
    </row>
    <row r="123" spans="1:6" x14ac:dyDescent="0.25">
      <c r="A123" s="17">
        <v>12662</v>
      </c>
      <c r="B123" s="8" t="s">
        <v>29</v>
      </c>
      <c r="C123" s="8" t="s">
        <v>64</v>
      </c>
      <c r="D123" s="16">
        <v>4.5</v>
      </c>
      <c r="E123" s="4">
        <v>10</v>
      </c>
      <c r="F123" s="8">
        <v>3.1351326510000002</v>
      </c>
    </row>
    <row r="124" spans="1:6" x14ac:dyDescent="0.25">
      <c r="A124" s="17">
        <v>12662</v>
      </c>
      <c r="B124" s="8" t="s">
        <v>29</v>
      </c>
      <c r="C124" s="8" t="s">
        <v>64</v>
      </c>
      <c r="D124" s="16">
        <v>4.5</v>
      </c>
      <c r="E124" s="4">
        <v>12</v>
      </c>
      <c r="F124" s="8">
        <v>2.618048097</v>
      </c>
    </row>
    <row r="125" spans="1:6" x14ac:dyDescent="0.25">
      <c r="A125" s="17">
        <v>12662</v>
      </c>
      <c r="B125" s="8" t="s">
        <v>27</v>
      </c>
      <c r="C125" s="8" t="s">
        <v>64</v>
      </c>
      <c r="D125" s="16">
        <v>5.5</v>
      </c>
      <c r="E125" s="4">
        <v>0</v>
      </c>
      <c r="F125" s="8">
        <v>8.0128372250000002</v>
      </c>
    </row>
    <row r="126" spans="1:6" x14ac:dyDescent="0.25">
      <c r="A126" s="17">
        <v>12662</v>
      </c>
      <c r="B126" s="8" t="s">
        <v>27</v>
      </c>
      <c r="C126" s="8" t="s">
        <v>64</v>
      </c>
      <c r="D126" s="16">
        <v>5.5</v>
      </c>
      <c r="E126" s="4">
        <v>2</v>
      </c>
      <c r="F126" s="8">
        <v>7.7993405490000001</v>
      </c>
    </row>
    <row r="127" spans="1:6" x14ac:dyDescent="0.25">
      <c r="A127" s="17">
        <v>12662</v>
      </c>
      <c r="B127" s="8" t="s">
        <v>27</v>
      </c>
      <c r="C127" s="8" t="s">
        <v>64</v>
      </c>
      <c r="D127" s="16">
        <v>5.5</v>
      </c>
      <c r="E127" s="4">
        <v>4</v>
      </c>
      <c r="F127" s="8">
        <v>7.4424797690000002</v>
      </c>
    </row>
    <row r="128" spans="1:6" x14ac:dyDescent="0.25">
      <c r="A128" s="17">
        <v>12662</v>
      </c>
      <c r="B128" s="8" t="s">
        <v>27</v>
      </c>
      <c r="C128" s="8" t="s">
        <v>64</v>
      </c>
      <c r="D128" s="16">
        <v>5.5</v>
      </c>
      <c r="E128" s="4">
        <v>6</v>
      </c>
      <c r="F128" s="8">
        <v>6.8864907249999998</v>
      </c>
    </row>
    <row r="129" spans="1:6" x14ac:dyDescent="0.25">
      <c r="A129" s="17">
        <v>12662</v>
      </c>
      <c r="B129" s="8" t="s">
        <v>27</v>
      </c>
      <c r="C129" s="8" t="s">
        <v>64</v>
      </c>
      <c r="D129" s="16">
        <v>5.5</v>
      </c>
      <c r="E129" s="4">
        <v>8</v>
      </c>
      <c r="F129" s="8">
        <v>5.9190780920000003</v>
      </c>
    </row>
    <row r="130" spans="1:6" x14ac:dyDescent="0.25">
      <c r="A130" s="17">
        <v>12662</v>
      </c>
      <c r="B130" s="8" t="s">
        <v>27</v>
      </c>
      <c r="C130" s="8" t="s">
        <v>64</v>
      </c>
      <c r="D130" s="16">
        <v>5.5</v>
      </c>
      <c r="E130" s="4">
        <v>10</v>
      </c>
      <c r="F130" s="8">
        <v>4.8543060420000002</v>
      </c>
    </row>
    <row r="131" spans="1:6" x14ac:dyDescent="0.25">
      <c r="A131" s="17">
        <v>12662</v>
      </c>
      <c r="B131" s="8" t="s">
        <v>27</v>
      </c>
      <c r="C131" s="8" t="s">
        <v>64</v>
      </c>
      <c r="D131" s="16">
        <v>5.5</v>
      </c>
      <c r="E131" s="4">
        <v>12</v>
      </c>
      <c r="F131" s="8">
        <v>4.6674529529999997</v>
      </c>
    </row>
    <row r="132" spans="1:6" x14ac:dyDescent="0.25">
      <c r="A132" s="17">
        <v>12662</v>
      </c>
      <c r="B132" s="8" t="s">
        <v>28</v>
      </c>
      <c r="C132" s="8" t="s">
        <v>64</v>
      </c>
      <c r="D132" s="16">
        <v>5.5</v>
      </c>
      <c r="E132" s="4">
        <v>0</v>
      </c>
      <c r="F132" s="8">
        <v>7.826074803</v>
      </c>
    </row>
    <row r="133" spans="1:6" x14ac:dyDescent="0.25">
      <c r="A133" s="17">
        <v>12662</v>
      </c>
      <c r="B133" s="8" t="s">
        <v>28</v>
      </c>
      <c r="C133" s="8" t="s">
        <v>64</v>
      </c>
      <c r="D133" s="16">
        <v>5.5</v>
      </c>
      <c r="E133" s="4">
        <v>2</v>
      </c>
      <c r="F133" s="8">
        <v>7.7993405490000001</v>
      </c>
    </row>
    <row r="134" spans="1:6" x14ac:dyDescent="0.25">
      <c r="A134" s="17">
        <v>12662</v>
      </c>
      <c r="B134" s="8" t="s">
        <v>28</v>
      </c>
      <c r="C134" s="8" t="s">
        <v>64</v>
      </c>
      <c r="D134" s="16">
        <v>5.5</v>
      </c>
      <c r="E134" s="4">
        <v>4</v>
      </c>
      <c r="F134" s="8">
        <v>7.2624510899999999</v>
      </c>
    </row>
    <row r="135" spans="1:6" x14ac:dyDescent="0.25">
      <c r="A135" s="17">
        <v>12662</v>
      </c>
      <c r="B135" s="8" t="s">
        <v>28</v>
      </c>
      <c r="C135" s="8" t="s">
        <v>64</v>
      </c>
      <c r="D135" s="16">
        <v>5.5</v>
      </c>
      <c r="E135" s="4">
        <v>6</v>
      </c>
      <c r="F135" s="8">
        <v>6.4727564490000002</v>
      </c>
    </row>
    <row r="136" spans="1:6" x14ac:dyDescent="0.25">
      <c r="A136" s="17">
        <v>12662</v>
      </c>
      <c r="B136" s="8" t="s">
        <v>28</v>
      </c>
      <c r="C136" s="8" t="s">
        <v>64</v>
      </c>
      <c r="D136" s="16">
        <v>5.5</v>
      </c>
      <c r="E136" s="4">
        <v>8</v>
      </c>
      <c r="F136" s="8">
        <v>5.3747483459999996</v>
      </c>
    </row>
    <row r="137" spans="1:6" x14ac:dyDescent="0.25">
      <c r="A137" s="17">
        <v>12662</v>
      </c>
      <c r="B137" s="8" t="s">
        <v>28</v>
      </c>
      <c r="C137" s="8" t="s">
        <v>64</v>
      </c>
      <c r="D137" s="16">
        <v>5.5</v>
      </c>
      <c r="E137" s="4">
        <v>10</v>
      </c>
      <c r="F137" s="8">
        <v>3.9845273130000001</v>
      </c>
    </row>
    <row r="138" spans="1:6" x14ac:dyDescent="0.25">
      <c r="A138" s="17">
        <v>12662</v>
      </c>
      <c r="B138" s="8" t="s">
        <v>28</v>
      </c>
      <c r="C138" s="8" t="s">
        <v>64</v>
      </c>
      <c r="D138" s="16">
        <v>5.5</v>
      </c>
      <c r="E138" s="4">
        <v>12</v>
      </c>
      <c r="F138" s="8">
        <v>4.3191060590000001</v>
      </c>
    </row>
    <row r="139" spans="1:6" x14ac:dyDescent="0.25">
      <c r="A139" s="17">
        <v>12662</v>
      </c>
      <c r="B139" s="8" t="s">
        <v>29</v>
      </c>
      <c r="C139" s="8" t="s">
        <v>64</v>
      </c>
      <c r="D139" s="16">
        <v>5.5</v>
      </c>
      <c r="E139" s="4">
        <v>0</v>
      </c>
      <c r="F139" s="8">
        <v>8.0791812459999992</v>
      </c>
    </row>
    <row r="140" spans="1:6" x14ac:dyDescent="0.25">
      <c r="A140" s="17">
        <v>12662</v>
      </c>
      <c r="B140" s="8" t="s">
        <v>29</v>
      </c>
      <c r="C140" s="8" t="s">
        <v>64</v>
      </c>
      <c r="D140" s="16">
        <v>5.5</v>
      </c>
      <c r="E140" s="4">
        <v>2</v>
      </c>
      <c r="F140" s="8">
        <v>7.7242758699999996</v>
      </c>
    </row>
    <row r="141" spans="1:6" x14ac:dyDescent="0.25">
      <c r="A141" s="17">
        <v>12662</v>
      </c>
      <c r="B141" s="8" t="s">
        <v>29</v>
      </c>
      <c r="C141" s="8" t="s">
        <v>64</v>
      </c>
      <c r="D141" s="16">
        <v>5.5</v>
      </c>
      <c r="E141" s="4">
        <v>4</v>
      </c>
      <c r="F141" s="8">
        <v>7.3424226810000004</v>
      </c>
    </row>
    <row r="142" spans="1:6" x14ac:dyDescent="0.25">
      <c r="A142" s="17">
        <v>12662</v>
      </c>
      <c r="B142" s="8" t="s">
        <v>29</v>
      </c>
      <c r="C142" s="8" t="s">
        <v>64</v>
      </c>
      <c r="D142" s="16">
        <v>5.5</v>
      </c>
      <c r="E142" s="4">
        <v>6</v>
      </c>
      <c r="F142" s="8">
        <v>6.9542425090000002</v>
      </c>
    </row>
    <row r="143" spans="1:6" x14ac:dyDescent="0.25">
      <c r="A143" s="17">
        <v>12662</v>
      </c>
      <c r="B143" s="8" t="s">
        <v>29</v>
      </c>
      <c r="C143" s="8" t="s">
        <v>64</v>
      </c>
      <c r="D143" s="16">
        <v>5.5</v>
      </c>
      <c r="E143" s="4">
        <v>8</v>
      </c>
      <c r="F143" s="8">
        <v>6.0293837779999997</v>
      </c>
    </row>
    <row r="144" spans="1:6" x14ac:dyDescent="0.25">
      <c r="A144" s="17">
        <v>12662</v>
      </c>
      <c r="B144" s="8" t="s">
        <v>29</v>
      </c>
      <c r="C144" s="8" t="s">
        <v>64</v>
      </c>
      <c r="D144" s="16">
        <v>5.5</v>
      </c>
      <c r="E144" s="4">
        <v>10</v>
      </c>
      <c r="F144" s="8">
        <v>4.9542425090000002</v>
      </c>
    </row>
    <row r="145" spans="1:6" x14ac:dyDescent="0.25">
      <c r="A145" s="17">
        <v>12662</v>
      </c>
      <c r="B145" s="8" t="s">
        <v>29</v>
      </c>
      <c r="C145" s="8" t="s">
        <v>64</v>
      </c>
      <c r="D145" s="16">
        <v>5.5</v>
      </c>
      <c r="E145" s="4">
        <v>12</v>
      </c>
      <c r="F145" s="8">
        <v>4.7283537820000001</v>
      </c>
    </row>
    <row r="146" spans="1:6" x14ac:dyDescent="0.25">
      <c r="A146" s="17">
        <v>12662</v>
      </c>
      <c r="B146" s="8" t="s">
        <v>27</v>
      </c>
      <c r="C146" s="8" t="s">
        <v>64</v>
      </c>
      <c r="D146" s="16">
        <v>6.5</v>
      </c>
      <c r="E146" s="4">
        <v>0</v>
      </c>
      <c r="F146" s="8">
        <v>8.0128372250000002</v>
      </c>
    </row>
    <row r="147" spans="1:6" x14ac:dyDescent="0.25">
      <c r="A147" s="17">
        <v>12662</v>
      </c>
      <c r="B147" s="8" t="s">
        <v>27</v>
      </c>
      <c r="C147" s="8" t="s">
        <v>64</v>
      </c>
      <c r="D147" s="16">
        <v>6.5</v>
      </c>
      <c r="E147" s="4">
        <v>2</v>
      </c>
      <c r="F147" s="8">
        <v>7.602059991</v>
      </c>
    </row>
    <row r="148" spans="1:6" x14ac:dyDescent="0.25">
      <c r="A148" s="17">
        <v>12662</v>
      </c>
      <c r="B148" s="8" t="s">
        <v>27</v>
      </c>
      <c r="C148" s="8" t="s">
        <v>64</v>
      </c>
      <c r="D148" s="16">
        <v>6.5</v>
      </c>
      <c r="E148" s="4">
        <v>4</v>
      </c>
      <c r="F148" s="8">
        <v>7.3424226810000004</v>
      </c>
    </row>
    <row r="149" spans="1:6" x14ac:dyDescent="0.25">
      <c r="A149" s="17">
        <v>12662</v>
      </c>
      <c r="B149" s="8" t="s">
        <v>27</v>
      </c>
      <c r="C149" s="8" t="s">
        <v>64</v>
      </c>
      <c r="D149" s="16">
        <v>6.5</v>
      </c>
      <c r="E149" s="4">
        <v>6</v>
      </c>
      <c r="F149" s="8">
        <v>6.9542425090000002</v>
      </c>
    </row>
    <row r="150" spans="1:6" x14ac:dyDescent="0.25">
      <c r="A150" s="17">
        <v>12662</v>
      </c>
      <c r="B150" s="8" t="s">
        <v>27</v>
      </c>
      <c r="C150" s="8" t="s">
        <v>64</v>
      </c>
      <c r="D150" s="16">
        <v>6.5</v>
      </c>
      <c r="E150" s="4">
        <v>8</v>
      </c>
      <c r="F150" s="8">
        <v>6.1461280360000003</v>
      </c>
    </row>
    <row r="151" spans="1:6" x14ac:dyDescent="0.25">
      <c r="A151" s="17">
        <v>12662</v>
      </c>
      <c r="B151" s="8" t="s">
        <v>27</v>
      </c>
      <c r="C151" s="8" t="s">
        <v>64</v>
      </c>
      <c r="D151" s="16">
        <v>6.5</v>
      </c>
      <c r="E151" s="4">
        <v>10</v>
      </c>
      <c r="F151" s="8">
        <v>4.8948696570000001</v>
      </c>
    </row>
    <row r="152" spans="1:6" x14ac:dyDescent="0.25">
      <c r="A152" s="17">
        <v>12662</v>
      </c>
      <c r="B152" s="8" t="s">
        <v>27</v>
      </c>
      <c r="C152" s="8" t="s">
        <v>64</v>
      </c>
      <c r="D152" s="16">
        <v>6.5</v>
      </c>
      <c r="E152" s="4">
        <v>12</v>
      </c>
      <c r="F152" s="8">
        <v>4.423245874</v>
      </c>
    </row>
    <row r="153" spans="1:6" x14ac:dyDescent="0.25">
      <c r="A153" s="17">
        <v>12662</v>
      </c>
      <c r="B153" s="8" t="s">
        <v>28</v>
      </c>
      <c r="C153" s="8" t="s">
        <v>64</v>
      </c>
      <c r="D153" s="16">
        <v>6.5</v>
      </c>
      <c r="E153" s="4">
        <v>0</v>
      </c>
      <c r="F153" s="8">
        <v>7.826074803</v>
      </c>
    </row>
    <row r="154" spans="1:6" x14ac:dyDescent="0.25">
      <c r="A154" s="17">
        <v>12662</v>
      </c>
      <c r="B154" s="8" t="s">
        <v>28</v>
      </c>
      <c r="C154" s="8" t="s">
        <v>64</v>
      </c>
      <c r="D154" s="16">
        <v>6.5</v>
      </c>
      <c r="E154" s="4">
        <v>2</v>
      </c>
      <c r="F154" s="8">
        <v>7.5051499780000004</v>
      </c>
    </row>
    <row r="155" spans="1:6" x14ac:dyDescent="0.25">
      <c r="A155" s="17">
        <v>12662</v>
      </c>
      <c r="B155" s="8" t="s">
        <v>28</v>
      </c>
      <c r="C155" s="8" t="s">
        <v>64</v>
      </c>
      <c r="D155" s="16">
        <v>6.5</v>
      </c>
      <c r="E155" s="4">
        <v>4</v>
      </c>
      <c r="F155" s="8">
        <v>7.2121876040000004</v>
      </c>
    </row>
    <row r="156" spans="1:6" x14ac:dyDescent="0.25">
      <c r="A156" s="17">
        <v>12662</v>
      </c>
      <c r="B156" s="8" t="s">
        <v>28</v>
      </c>
      <c r="C156" s="8" t="s">
        <v>64</v>
      </c>
      <c r="D156" s="16">
        <v>6.5</v>
      </c>
      <c r="E156" s="4">
        <v>6</v>
      </c>
      <c r="F156" s="8">
        <v>6.7403626890000004</v>
      </c>
    </row>
    <row r="157" spans="1:6" x14ac:dyDescent="0.25">
      <c r="A157" s="17">
        <v>12662</v>
      </c>
      <c r="B157" s="8" t="s">
        <v>28</v>
      </c>
      <c r="C157" s="8" t="s">
        <v>64</v>
      </c>
      <c r="D157" s="16">
        <v>6.5</v>
      </c>
      <c r="E157" s="4">
        <v>8</v>
      </c>
      <c r="F157" s="8">
        <v>6.0413926849999999</v>
      </c>
    </row>
    <row r="158" spans="1:6" x14ac:dyDescent="0.25">
      <c r="A158" s="17">
        <v>12662</v>
      </c>
      <c r="B158" s="8" t="s">
        <v>28</v>
      </c>
      <c r="C158" s="8" t="s">
        <v>64</v>
      </c>
      <c r="D158" s="16">
        <v>6.5</v>
      </c>
      <c r="E158" s="4">
        <v>10</v>
      </c>
      <c r="F158" s="8">
        <v>4.9370161069999998</v>
      </c>
    </row>
    <row r="159" spans="1:6" x14ac:dyDescent="0.25">
      <c r="A159" s="17">
        <v>12662</v>
      </c>
      <c r="B159" s="8" t="s">
        <v>28</v>
      </c>
      <c r="C159" s="8" t="s">
        <v>64</v>
      </c>
      <c r="D159" s="16">
        <v>6.5</v>
      </c>
      <c r="E159" s="4">
        <v>12</v>
      </c>
      <c r="F159" s="8">
        <v>4.4771212550000001</v>
      </c>
    </row>
    <row r="160" spans="1:6" x14ac:dyDescent="0.25">
      <c r="A160" s="17">
        <v>12662</v>
      </c>
      <c r="B160" s="8" t="s">
        <v>29</v>
      </c>
      <c r="C160" s="8" t="s">
        <v>64</v>
      </c>
      <c r="D160" s="16">
        <v>6.5</v>
      </c>
      <c r="E160" s="4">
        <v>0</v>
      </c>
      <c r="F160" s="8">
        <v>8.0791812459999992</v>
      </c>
    </row>
    <row r="161" spans="1:6" x14ac:dyDescent="0.25">
      <c r="A161" s="17">
        <v>12662</v>
      </c>
      <c r="B161" s="8" t="s">
        <v>29</v>
      </c>
      <c r="C161" s="8" t="s">
        <v>64</v>
      </c>
      <c r="D161" s="16">
        <v>6.5</v>
      </c>
      <c r="E161" s="4">
        <v>2</v>
      </c>
      <c r="F161" s="8">
        <v>7.6989700040000004</v>
      </c>
    </row>
    <row r="162" spans="1:6" x14ac:dyDescent="0.25">
      <c r="A162" s="17">
        <v>12662</v>
      </c>
      <c r="B162" s="8" t="s">
        <v>29</v>
      </c>
      <c r="C162" s="8" t="s">
        <v>64</v>
      </c>
      <c r="D162" s="16">
        <v>6.5</v>
      </c>
      <c r="E162" s="4">
        <v>4</v>
      </c>
      <c r="F162" s="8">
        <v>7.2552725049999998</v>
      </c>
    </row>
    <row r="163" spans="1:6" x14ac:dyDescent="0.25">
      <c r="A163" s="17">
        <v>12662</v>
      </c>
      <c r="B163" s="8" t="s">
        <v>29</v>
      </c>
      <c r="C163" s="8" t="s">
        <v>64</v>
      </c>
      <c r="D163" s="16">
        <v>6.5</v>
      </c>
      <c r="E163" s="4">
        <v>6</v>
      </c>
      <c r="F163" s="8">
        <v>7.3802112419999997</v>
      </c>
    </row>
    <row r="164" spans="1:6" x14ac:dyDescent="0.25">
      <c r="A164" s="17">
        <v>12662</v>
      </c>
      <c r="B164" s="8" t="s">
        <v>29</v>
      </c>
      <c r="C164" s="8" t="s">
        <v>64</v>
      </c>
      <c r="D164" s="16">
        <v>6.5</v>
      </c>
      <c r="E164" s="4">
        <v>8</v>
      </c>
      <c r="F164" s="8">
        <v>6.0937603605000001</v>
      </c>
    </row>
    <row r="165" spans="1:6" x14ac:dyDescent="0.25">
      <c r="A165" s="17">
        <v>12662</v>
      </c>
      <c r="B165" s="8" t="s">
        <v>29</v>
      </c>
      <c r="C165" s="8" t="s">
        <v>64</v>
      </c>
      <c r="D165" s="16">
        <v>6.5</v>
      </c>
      <c r="E165" s="4">
        <v>10</v>
      </c>
      <c r="F165" s="8">
        <v>4.9159428819999995</v>
      </c>
    </row>
    <row r="166" spans="1:6" x14ac:dyDescent="0.25">
      <c r="A166" s="17">
        <v>12662</v>
      </c>
      <c r="B166" s="8" t="s">
        <v>29</v>
      </c>
      <c r="C166" s="8" t="s">
        <v>64</v>
      </c>
      <c r="D166" s="16">
        <v>6.5</v>
      </c>
      <c r="E166" s="4">
        <v>12</v>
      </c>
      <c r="F166" s="8">
        <v>4.4501835644999996</v>
      </c>
    </row>
    <row r="167" spans="1:6" x14ac:dyDescent="0.25">
      <c r="A167" s="17">
        <v>12662</v>
      </c>
      <c r="B167" s="8" t="s">
        <v>27</v>
      </c>
      <c r="C167" s="8" t="s">
        <v>64</v>
      </c>
      <c r="D167" s="16">
        <v>7.5</v>
      </c>
      <c r="E167" s="4">
        <v>0</v>
      </c>
      <c r="F167" s="8">
        <v>8.0128372250000002</v>
      </c>
    </row>
    <row r="168" spans="1:6" x14ac:dyDescent="0.25">
      <c r="A168" s="17">
        <v>12662</v>
      </c>
      <c r="B168" s="8" t="s">
        <v>27</v>
      </c>
      <c r="C168" s="8" t="s">
        <v>64</v>
      </c>
      <c r="D168" s="16">
        <v>7.5</v>
      </c>
      <c r="E168" s="4">
        <v>2</v>
      </c>
      <c r="F168" s="8">
        <v>7.2624510899999999</v>
      </c>
    </row>
    <row r="169" spans="1:6" x14ac:dyDescent="0.25">
      <c r="A169" s="17">
        <v>12662</v>
      </c>
      <c r="B169" s="8" t="s">
        <v>27</v>
      </c>
      <c r="C169" s="8" t="s">
        <v>64</v>
      </c>
      <c r="D169" s="16">
        <v>7.5</v>
      </c>
      <c r="E169" s="4">
        <v>4</v>
      </c>
      <c r="F169" s="8">
        <v>6.7558748560000002</v>
      </c>
    </row>
    <row r="170" spans="1:6" x14ac:dyDescent="0.25">
      <c r="A170" s="17">
        <v>12662</v>
      </c>
      <c r="B170" s="8" t="s">
        <v>27</v>
      </c>
      <c r="C170" s="8" t="s">
        <v>64</v>
      </c>
      <c r="D170" s="16">
        <v>7.5</v>
      </c>
      <c r="E170" s="4">
        <v>6</v>
      </c>
      <c r="F170" s="8">
        <v>5.8633228600000002</v>
      </c>
    </row>
    <row r="171" spans="1:6" x14ac:dyDescent="0.25">
      <c r="A171" s="17">
        <v>12662</v>
      </c>
      <c r="B171" s="8" t="s">
        <v>27</v>
      </c>
      <c r="C171" s="8" t="s">
        <v>64</v>
      </c>
      <c r="D171" s="16">
        <v>7.5</v>
      </c>
      <c r="E171" s="4">
        <v>8</v>
      </c>
      <c r="F171" s="8">
        <v>5.0530784430000004</v>
      </c>
    </row>
    <row r="172" spans="1:6" x14ac:dyDescent="0.25">
      <c r="A172" s="17">
        <v>12662</v>
      </c>
      <c r="B172" s="8" t="s">
        <v>27</v>
      </c>
      <c r="C172" s="8" t="s">
        <v>64</v>
      </c>
      <c r="D172" s="16">
        <v>7.5</v>
      </c>
      <c r="E172" s="4">
        <v>10</v>
      </c>
      <c r="F172" s="8">
        <v>4.2304489209999998</v>
      </c>
    </row>
    <row r="173" spans="1:6" x14ac:dyDescent="0.25">
      <c r="A173" s="17">
        <v>12662</v>
      </c>
      <c r="B173" s="8" t="s">
        <v>27</v>
      </c>
      <c r="C173" s="8" t="s">
        <v>64</v>
      </c>
      <c r="D173" s="16">
        <v>7.5</v>
      </c>
      <c r="E173" s="4">
        <v>12</v>
      </c>
      <c r="F173" s="8">
        <v>3.5440680439999999</v>
      </c>
    </row>
    <row r="174" spans="1:6" x14ac:dyDescent="0.25">
      <c r="A174" s="17">
        <v>12662</v>
      </c>
      <c r="B174" s="8" t="s">
        <v>28</v>
      </c>
      <c r="C174" s="8" t="s">
        <v>64</v>
      </c>
      <c r="D174" s="16">
        <v>7.5</v>
      </c>
      <c r="E174" s="4">
        <v>0</v>
      </c>
      <c r="F174" s="8">
        <v>7.826074803</v>
      </c>
    </row>
    <row r="175" spans="1:6" x14ac:dyDescent="0.25">
      <c r="A175" s="17">
        <v>12662</v>
      </c>
      <c r="B175" s="8" t="s">
        <v>28</v>
      </c>
      <c r="C175" s="8" t="s">
        <v>64</v>
      </c>
      <c r="D175" s="16">
        <v>7.5</v>
      </c>
      <c r="E175" s="4">
        <v>2</v>
      </c>
      <c r="F175" s="8">
        <v>7.278753601</v>
      </c>
    </row>
    <row r="176" spans="1:6" x14ac:dyDescent="0.25">
      <c r="A176" s="17">
        <v>12662</v>
      </c>
      <c r="B176" s="8" t="s">
        <v>28</v>
      </c>
      <c r="C176" s="8" t="s">
        <v>64</v>
      </c>
      <c r="D176" s="16">
        <v>7.5</v>
      </c>
      <c r="E176" s="4">
        <v>4</v>
      </c>
      <c r="F176" s="8">
        <v>6.826074803</v>
      </c>
    </row>
    <row r="177" spans="1:6" x14ac:dyDescent="0.25">
      <c r="A177" s="17">
        <v>12662</v>
      </c>
      <c r="B177" s="8" t="s">
        <v>28</v>
      </c>
      <c r="C177" s="8" t="s">
        <v>64</v>
      </c>
      <c r="D177" s="16">
        <v>7.5</v>
      </c>
      <c r="E177" s="4">
        <v>6</v>
      </c>
      <c r="F177" s="8">
        <v>5.9867717340000004</v>
      </c>
    </row>
    <row r="178" spans="1:6" x14ac:dyDescent="0.25">
      <c r="A178" s="17">
        <v>12662</v>
      </c>
      <c r="B178" s="8" t="s">
        <v>28</v>
      </c>
      <c r="C178" s="8" t="s">
        <v>64</v>
      </c>
      <c r="D178" s="16">
        <v>7.5</v>
      </c>
      <c r="E178" s="4">
        <v>8</v>
      </c>
      <c r="F178" s="8">
        <v>4.8864907249999998</v>
      </c>
    </row>
    <row r="179" spans="1:6" x14ac:dyDescent="0.25">
      <c r="A179" s="17">
        <v>12662</v>
      </c>
      <c r="B179" s="8" t="s">
        <v>28</v>
      </c>
      <c r="C179" s="8" t="s">
        <v>64</v>
      </c>
      <c r="D179" s="16">
        <v>7.5</v>
      </c>
      <c r="E179" s="4">
        <v>10</v>
      </c>
      <c r="F179" s="8">
        <v>3.8027737250000002</v>
      </c>
    </row>
    <row r="180" spans="1:6" x14ac:dyDescent="0.25">
      <c r="A180" s="17">
        <v>12662</v>
      </c>
      <c r="B180" s="8" t="s">
        <v>28</v>
      </c>
      <c r="C180" s="8" t="s">
        <v>64</v>
      </c>
      <c r="D180" s="16">
        <v>7.5</v>
      </c>
      <c r="E180" s="4">
        <v>12</v>
      </c>
      <c r="F180" s="8">
        <v>3.6532125139999998</v>
      </c>
    </row>
    <row r="181" spans="1:6" x14ac:dyDescent="0.25">
      <c r="A181" s="17">
        <v>12662</v>
      </c>
      <c r="B181" s="8" t="s">
        <v>29</v>
      </c>
      <c r="C181" s="8" t="s">
        <v>64</v>
      </c>
      <c r="D181" s="16">
        <v>7.5</v>
      </c>
      <c r="E181" s="4">
        <v>0</v>
      </c>
      <c r="F181" s="8">
        <v>8.0791812459999992</v>
      </c>
    </row>
    <row r="182" spans="1:6" x14ac:dyDescent="0.25">
      <c r="A182" s="17">
        <v>12662</v>
      </c>
      <c r="B182" s="8" t="s">
        <v>29</v>
      </c>
      <c r="C182" s="8" t="s">
        <v>64</v>
      </c>
      <c r="D182" s="16">
        <v>7.5</v>
      </c>
      <c r="E182" s="4">
        <v>2</v>
      </c>
      <c r="F182" s="8">
        <v>7.403120521</v>
      </c>
    </row>
    <row r="183" spans="1:6" x14ac:dyDescent="0.25">
      <c r="A183" s="17">
        <v>12662</v>
      </c>
      <c r="B183" s="8" t="s">
        <v>29</v>
      </c>
      <c r="C183" s="8" t="s">
        <v>64</v>
      </c>
      <c r="D183" s="16">
        <v>7.5</v>
      </c>
      <c r="E183" s="4">
        <v>4</v>
      </c>
      <c r="F183" s="8">
        <v>7.0413926849999999</v>
      </c>
    </row>
    <row r="184" spans="1:6" x14ac:dyDescent="0.25">
      <c r="A184" s="17">
        <v>12662</v>
      </c>
      <c r="B184" s="8" t="s">
        <v>29</v>
      </c>
      <c r="C184" s="8" t="s">
        <v>64</v>
      </c>
      <c r="D184" s="16">
        <v>7.5</v>
      </c>
      <c r="E184" s="4">
        <v>6</v>
      </c>
      <c r="F184" s="8">
        <v>6.2380461030000003</v>
      </c>
    </row>
    <row r="185" spans="1:6" x14ac:dyDescent="0.25">
      <c r="A185" s="17">
        <v>12662</v>
      </c>
      <c r="B185" s="8" t="s">
        <v>29</v>
      </c>
      <c r="C185" s="8" t="s">
        <v>64</v>
      </c>
      <c r="D185" s="16">
        <v>7.5</v>
      </c>
      <c r="E185" s="4">
        <v>8</v>
      </c>
      <c r="F185" s="8">
        <v>5.5943925500000002</v>
      </c>
    </row>
    <row r="186" spans="1:6" x14ac:dyDescent="0.25">
      <c r="A186" s="17">
        <v>12662</v>
      </c>
      <c r="B186" s="8" t="s">
        <v>29</v>
      </c>
      <c r="C186" s="8" t="s">
        <v>64</v>
      </c>
      <c r="D186" s="16">
        <v>7.5</v>
      </c>
      <c r="E186" s="4">
        <v>10</v>
      </c>
      <c r="F186" s="8">
        <v>4.752048448</v>
      </c>
    </row>
    <row r="187" spans="1:6" x14ac:dyDescent="0.25">
      <c r="A187" s="17">
        <v>12662</v>
      </c>
      <c r="B187" s="8" t="s">
        <v>29</v>
      </c>
      <c r="C187" s="8" t="s">
        <v>64</v>
      </c>
      <c r="D187" s="16">
        <v>7.5</v>
      </c>
      <c r="E187" s="4">
        <v>12</v>
      </c>
      <c r="F187" s="8">
        <v>4.2342641240000001</v>
      </c>
    </row>
    <row r="188" spans="1:6" x14ac:dyDescent="0.25">
      <c r="A188" s="17">
        <v>12662</v>
      </c>
      <c r="B188" s="8" t="s">
        <v>27</v>
      </c>
      <c r="C188" s="8" t="s">
        <v>64</v>
      </c>
      <c r="D188" s="16">
        <v>8.5</v>
      </c>
      <c r="E188" s="4">
        <v>0</v>
      </c>
      <c r="F188" s="8">
        <v>8.0128372250000002</v>
      </c>
    </row>
    <row r="189" spans="1:6" x14ac:dyDescent="0.25">
      <c r="A189" s="17">
        <v>12662</v>
      </c>
      <c r="B189" s="8" t="s">
        <v>27</v>
      </c>
      <c r="C189" s="8" t="s">
        <v>64</v>
      </c>
      <c r="D189" s="16">
        <v>8.5</v>
      </c>
      <c r="E189" s="4">
        <v>2</v>
      </c>
      <c r="F189" s="8">
        <v>6.5314789170000003</v>
      </c>
    </row>
    <row r="190" spans="1:6" x14ac:dyDescent="0.25">
      <c r="A190" s="17">
        <v>12662</v>
      </c>
      <c r="B190" s="8" t="s">
        <v>27</v>
      </c>
      <c r="C190" s="8" t="s">
        <v>64</v>
      </c>
      <c r="D190" s="16">
        <v>8.5</v>
      </c>
      <c r="E190" s="4">
        <v>4</v>
      </c>
      <c r="F190" s="8">
        <v>4.7781512499999996</v>
      </c>
    </row>
    <row r="191" spans="1:6" x14ac:dyDescent="0.25">
      <c r="A191" s="17">
        <v>12662</v>
      </c>
      <c r="B191" s="8" t="s">
        <v>27</v>
      </c>
      <c r="C191" s="8" t="s">
        <v>64</v>
      </c>
      <c r="D191" s="16">
        <v>8.5</v>
      </c>
      <c r="E191" s="4">
        <v>6</v>
      </c>
      <c r="F191" s="8">
        <v>3.602059991</v>
      </c>
    </row>
    <row r="192" spans="1:6" x14ac:dyDescent="0.25">
      <c r="A192" s="17">
        <v>12662</v>
      </c>
      <c r="B192" s="8" t="s">
        <v>27</v>
      </c>
      <c r="C192" s="8" t="s">
        <v>64</v>
      </c>
      <c r="D192" s="16">
        <v>8.5</v>
      </c>
      <c r="E192" s="4">
        <v>8</v>
      </c>
      <c r="F192" s="8">
        <v>3.301029996</v>
      </c>
    </row>
    <row r="193" spans="1:6" x14ac:dyDescent="0.25">
      <c r="A193" s="17">
        <v>12662</v>
      </c>
      <c r="B193" s="8" t="s">
        <v>27</v>
      </c>
      <c r="C193" s="8" t="s">
        <v>64</v>
      </c>
      <c r="D193" s="16">
        <v>8.5</v>
      </c>
      <c r="E193" s="4">
        <v>10</v>
      </c>
      <c r="F193" s="8">
        <v>3.1717264539999999</v>
      </c>
    </row>
    <row r="194" spans="1:6" x14ac:dyDescent="0.25">
      <c r="A194" s="17">
        <v>12662</v>
      </c>
      <c r="B194" s="8" t="s">
        <v>27</v>
      </c>
      <c r="C194" s="8" t="s">
        <v>64</v>
      </c>
      <c r="D194" s="16">
        <v>8.5</v>
      </c>
      <c r="E194" s="4">
        <v>12</v>
      </c>
      <c r="F194" s="8">
        <v>1.9294189260000001</v>
      </c>
    </row>
    <row r="195" spans="1:6" x14ac:dyDescent="0.25">
      <c r="A195" s="17">
        <v>12662</v>
      </c>
      <c r="B195" s="8" t="s">
        <v>28</v>
      </c>
      <c r="C195" s="8" t="s">
        <v>64</v>
      </c>
      <c r="D195" s="16">
        <v>8.5</v>
      </c>
      <c r="E195" s="4">
        <v>0</v>
      </c>
      <c r="F195" s="8">
        <v>7.826074803</v>
      </c>
    </row>
    <row r="196" spans="1:6" x14ac:dyDescent="0.25">
      <c r="A196" s="17">
        <v>12662</v>
      </c>
      <c r="B196" s="8" t="s">
        <v>28</v>
      </c>
      <c r="C196" s="8" t="s">
        <v>64</v>
      </c>
      <c r="D196" s="16">
        <v>8.5</v>
      </c>
      <c r="E196" s="4">
        <v>2</v>
      </c>
      <c r="F196" s="8">
        <v>6.4424797690000002</v>
      </c>
    </row>
    <row r="197" spans="1:6" x14ac:dyDescent="0.25">
      <c r="A197" s="17">
        <v>12662</v>
      </c>
      <c r="B197" s="8" t="s">
        <v>28</v>
      </c>
      <c r="C197" s="8" t="s">
        <v>64</v>
      </c>
      <c r="D197" s="16">
        <v>8.5</v>
      </c>
      <c r="E197" s="4">
        <v>4</v>
      </c>
      <c r="F197" s="8">
        <v>4.4265112609999999</v>
      </c>
    </row>
    <row r="198" spans="1:6" x14ac:dyDescent="0.25">
      <c r="A198" s="17">
        <v>12662</v>
      </c>
      <c r="B198" s="8" t="s">
        <v>28</v>
      </c>
      <c r="C198" s="8" t="s">
        <v>64</v>
      </c>
      <c r="D198" s="16">
        <v>8.5</v>
      </c>
      <c r="E198" s="4">
        <v>6</v>
      </c>
      <c r="F198" s="8">
        <v>3.9190780919999999</v>
      </c>
    </row>
    <row r="199" spans="1:6" x14ac:dyDescent="0.25">
      <c r="A199" s="17">
        <v>12662</v>
      </c>
      <c r="B199" s="8" t="s">
        <v>28</v>
      </c>
      <c r="C199" s="8" t="s">
        <v>64</v>
      </c>
      <c r="D199" s="16">
        <v>8.5</v>
      </c>
      <c r="E199" s="4">
        <v>8</v>
      </c>
      <c r="F199" s="8">
        <v>3.4771212550000001</v>
      </c>
    </row>
    <row r="200" spans="1:6" x14ac:dyDescent="0.25">
      <c r="A200" s="17">
        <v>12662</v>
      </c>
      <c r="B200" s="8" t="s">
        <v>28</v>
      </c>
      <c r="C200" s="8" t="s">
        <v>64</v>
      </c>
      <c r="D200" s="16">
        <v>8.5</v>
      </c>
      <c r="E200" s="4">
        <v>10</v>
      </c>
      <c r="F200" s="8">
        <v>2.9294189259999999</v>
      </c>
    </row>
    <row r="201" spans="1:6" x14ac:dyDescent="0.25">
      <c r="A201" s="17">
        <v>12662</v>
      </c>
      <c r="B201" s="8" t="s">
        <v>28</v>
      </c>
      <c r="C201" s="8" t="s">
        <v>64</v>
      </c>
      <c r="D201" s="16">
        <v>8.5</v>
      </c>
      <c r="E201" s="4">
        <v>12</v>
      </c>
      <c r="F201" s="8">
        <v>1.812913357</v>
      </c>
    </row>
    <row r="202" spans="1:6" x14ac:dyDescent="0.25">
      <c r="A202" s="17">
        <v>12662</v>
      </c>
      <c r="B202" s="8" t="s">
        <v>29</v>
      </c>
      <c r="C202" s="8" t="s">
        <v>64</v>
      </c>
      <c r="D202" s="16">
        <v>8.5</v>
      </c>
      <c r="E202" s="4">
        <v>0</v>
      </c>
      <c r="F202" s="8">
        <v>8.0791812459999992</v>
      </c>
    </row>
    <row r="203" spans="1:6" x14ac:dyDescent="0.25">
      <c r="A203" s="17">
        <v>12662</v>
      </c>
      <c r="B203" s="8" t="s">
        <v>29</v>
      </c>
      <c r="C203" s="8" t="s">
        <v>64</v>
      </c>
      <c r="D203" s="16">
        <v>8.5</v>
      </c>
      <c r="E203" s="4">
        <v>2</v>
      </c>
      <c r="F203" s="8">
        <v>6.4623979980000001</v>
      </c>
    </row>
    <row r="204" spans="1:6" x14ac:dyDescent="0.25">
      <c r="A204" s="17">
        <v>12662</v>
      </c>
      <c r="B204" s="8" t="s">
        <v>29</v>
      </c>
      <c r="C204" s="8" t="s">
        <v>64</v>
      </c>
      <c r="D204" s="16">
        <v>8.5</v>
      </c>
      <c r="E204" s="4">
        <v>4</v>
      </c>
      <c r="F204" s="8">
        <v>4.1238516409999999</v>
      </c>
    </row>
    <row r="205" spans="1:6" x14ac:dyDescent="0.25">
      <c r="A205" s="17">
        <v>12662</v>
      </c>
      <c r="B205" s="8" t="s">
        <v>29</v>
      </c>
      <c r="C205" s="8" t="s">
        <v>64</v>
      </c>
      <c r="D205" s="16">
        <v>8.5</v>
      </c>
      <c r="E205" s="4">
        <v>6</v>
      </c>
      <c r="F205" s="8">
        <v>3.4313637639999999</v>
      </c>
    </row>
    <row r="206" spans="1:6" x14ac:dyDescent="0.25">
      <c r="A206" s="17">
        <v>12662</v>
      </c>
      <c r="B206" s="8" t="s">
        <v>29</v>
      </c>
      <c r="C206" s="8" t="s">
        <v>64</v>
      </c>
      <c r="D206" s="16">
        <v>8.5</v>
      </c>
      <c r="E206" s="4">
        <v>8</v>
      </c>
      <c r="F206" s="8">
        <v>3</v>
      </c>
    </row>
    <row r="207" spans="1:6" x14ac:dyDescent="0.25">
      <c r="A207" s="17">
        <v>12662</v>
      </c>
      <c r="B207" s="8" t="s">
        <v>29</v>
      </c>
      <c r="C207" s="8" t="s">
        <v>64</v>
      </c>
      <c r="D207" s="16">
        <v>8.5</v>
      </c>
      <c r="E207" s="4">
        <v>10</v>
      </c>
      <c r="F207" s="8">
        <v>3.6674529530000002</v>
      </c>
    </row>
    <row r="208" spans="1:6" x14ac:dyDescent="0.25">
      <c r="A208" s="17">
        <v>12662</v>
      </c>
      <c r="B208" s="8" t="s">
        <v>29</v>
      </c>
      <c r="C208" s="8" t="s">
        <v>64</v>
      </c>
      <c r="D208" s="16">
        <v>8.5</v>
      </c>
      <c r="E208" s="4">
        <v>12</v>
      </c>
      <c r="F208" s="8">
        <v>3.6384892569999998</v>
      </c>
    </row>
    <row r="209" spans="1:6" x14ac:dyDescent="0.25">
      <c r="A209" s="17">
        <v>13126</v>
      </c>
      <c r="B209" s="8" t="s">
        <v>27</v>
      </c>
      <c r="C209" s="8" t="s">
        <v>64</v>
      </c>
      <c r="D209" s="16">
        <v>4.5</v>
      </c>
      <c r="E209" s="4">
        <v>0</v>
      </c>
      <c r="F209" s="8">
        <v>7.8633228600000002</v>
      </c>
    </row>
    <row r="210" spans="1:6" x14ac:dyDescent="0.25">
      <c r="A210" s="17">
        <v>13126</v>
      </c>
      <c r="B210" s="8" t="s">
        <v>27</v>
      </c>
      <c r="C210" s="8" t="s">
        <v>64</v>
      </c>
      <c r="D210" s="16">
        <v>4.5</v>
      </c>
      <c r="E210" s="4">
        <v>2</v>
      </c>
      <c r="F210" s="8">
        <v>3.826074803</v>
      </c>
    </row>
    <row r="211" spans="1:6" x14ac:dyDescent="0.25">
      <c r="A211" s="17">
        <v>13126</v>
      </c>
      <c r="B211" s="8" t="s">
        <v>27</v>
      </c>
      <c r="C211" s="8" t="s">
        <v>64</v>
      </c>
      <c r="D211" s="16">
        <v>4.5</v>
      </c>
      <c r="E211" s="4">
        <v>4</v>
      </c>
      <c r="F211" s="8">
        <v>3.8633228599999998</v>
      </c>
    </row>
    <row r="212" spans="1:6" x14ac:dyDescent="0.25">
      <c r="A212" s="17">
        <v>13126</v>
      </c>
      <c r="B212" s="8" t="s">
        <v>27</v>
      </c>
      <c r="C212" s="8" t="s">
        <v>64</v>
      </c>
      <c r="D212" s="16">
        <v>4.5</v>
      </c>
      <c r="E212" s="4">
        <v>6</v>
      </c>
      <c r="F212" s="8">
        <v>3.4471580309999998</v>
      </c>
    </row>
    <row r="213" spans="1:6" x14ac:dyDescent="0.25">
      <c r="A213" s="17">
        <v>13126</v>
      </c>
      <c r="B213" s="8" t="s">
        <v>27</v>
      </c>
      <c r="C213" s="8" t="s">
        <v>64</v>
      </c>
      <c r="D213" s="16">
        <v>4.5</v>
      </c>
      <c r="E213" s="4">
        <v>8</v>
      </c>
      <c r="F213" s="8">
        <v>3.068185862</v>
      </c>
    </row>
    <row r="214" spans="1:6" x14ac:dyDescent="0.25">
      <c r="A214" s="17">
        <v>13126</v>
      </c>
      <c r="B214" s="8" t="s">
        <v>27</v>
      </c>
      <c r="C214" s="8" t="s">
        <v>64</v>
      </c>
      <c r="D214" s="16">
        <v>4.5</v>
      </c>
      <c r="E214" s="4">
        <v>10</v>
      </c>
      <c r="F214" s="8">
        <v>2.7888751159999998</v>
      </c>
    </row>
    <row r="215" spans="1:6" x14ac:dyDescent="0.25">
      <c r="A215" s="17">
        <v>13126</v>
      </c>
      <c r="B215" s="8" t="s">
        <v>27</v>
      </c>
      <c r="C215" s="8" t="s">
        <v>64</v>
      </c>
      <c r="D215" s="16">
        <v>4.5</v>
      </c>
      <c r="E215" s="4">
        <v>12</v>
      </c>
      <c r="F215" s="8">
        <v>2.397940009</v>
      </c>
    </row>
    <row r="216" spans="1:6" x14ac:dyDescent="0.25">
      <c r="A216" s="17">
        <v>13126</v>
      </c>
      <c r="B216" s="8" t="s">
        <v>28</v>
      </c>
      <c r="C216" s="8" t="s">
        <v>64</v>
      </c>
      <c r="D216" s="16">
        <v>4.5</v>
      </c>
      <c r="E216" s="4">
        <v>0</v>
      </c>
      <c r="F216" s="8">
        <v>8.0530784430000004</v>
      </c>
    </row>
    <row r="217" spans="1:6" x14ac:dyDescent="0.25">
      <c r="A217" s="17">
        <v>13126</v>
      </c>
      <c r="B217" s="8" t="s">
        <v>28</v>
      </c>
      <c r="C217" s="8" t="s">
        <v>64</v>
      </c>
      <c r="D217" s="16">
        <v>4.5</v>
      </c>
      <c r="E217" s="4">
        <v>2</v>
      </c>
      <c r="F217" s="8">
        <v>4.0530784430000004</v>
      </c>
    </row>
    <row r="218" spans="1:6" x14ac:dyDescent="0.25">
      <c r="A218" s="17">
        <v>13126</v>
      </c>
      <c r="B218" s="8" t="s">
        <v>28</v>
      </c>
      <c r="C218" s="8" t="s">
        <v>64</v>
      </c>
      <c r="D218" s="16">
        <v>4.5</v>
      </c>
      <c r="E218" s="4">
        <v>4</v>
      </c>
      <c r="F218" s="8">
        <v>3.0791812460000001</v>
      </c>
    </row>
    <row r="219" spans="1:6" x14ac:dyDescent="0.25">
      <c r="A219" s="17">
        <v>13126</v>
      </c>
      <c r="B219" s="8" t="s">
        <v>28</v>
      </c>
      <c r="C219" s="8" t="s">
        <v>64</v>
      </c>
      <c r="D219" s="16">
        <v>4.5</v>
      </c>
      <c r="E219" s="4">
        <v>6</v>
      </c>
      <c r="F219" s="8">
        <v>2.8633228599999998</v>
      </c>
    </row>
    <row r="220" spans="1:6" x14ac:dyDescent="0.25">
      <c r="A220" s="17">
        <v>13126</v>
      </c>
      <c r="B220" s="8" t="s">
        <v>28</v>
      </c>
      <c r="C220" s="8" t="s">
        <v>64</v>
      </c>
      <c r="D220" s="16">
        <v>4.5</v>
      </c>
      <c r="E220" s="4">
        <v>8</v>
      </c>
      <c r="F220" s="8">
        <v>1.4771212549999999</v>
      </c>
    </row>
    <row r="221" spans="1:6" x14ac:dyDescent="0.25">
      <c r="A221" s="17">
        <v>13126</v>
      </c>
      <c r="B221" s="8" t="s">
        <v>28</v>
      </c>
      <c r="C221" s="8" t="s">
        <v>64</v>
      </c>
      <c r="D221" s="16">
        <v>4.5</v>
      </c>
      <c r="E221" s="4">
        <v>10</v>
      </c>
      <c r="F221" s="8">
        <v>1.1760912590000001</v>
      </c>
    </row>
    <row r="222" spans="1:6" x14ac:dyDescent="0.25">
      <c r="A222" s="17">
        <v>13126</v>
      </c>
      <c r="B222" s="8" t="s">
        <v>28</v>
      </c>
      <c r="C222" s="8" t="s">
        <v>64</v>
      </c>
      <c r="D222" s="16">
        <v>4.5</v>
      </c>
      <c r="E222" s="4">
        <v>12</v>
      </c>
      <c r="F222" s="8">
        <v>2.217483944</v>
      </c>
    </row>
    <row r="223" spans="1:6" x14ac:dyDescent="0.25">
      <c r="A223" s="17">
        <v>13126</v>
      </c>
      <c r="B223" s="8" t="s">
        <v>29</v>
      </c>
      <c r="C223" s="8" t="s">
        <v>64</v>
      </c>
      <c r="D223" s="16">
        <v>4.5</v>
      </c>
      <c r="E223" s="4">
        <v>0</v>
      </c>
      <c r="F223" s="8">
        <v>8</v>
      </c>
    </row>
    <row r="224" spans="1:6" x14ac:dyDescent="0.25">
      <c r="A224" s="17">
        <v>13126</v>
      </c>
      <c r="B224" s="8" t="s">
        <v>29</v>
      </c>
      <c r="C224" s="8" t="s">
        <v>64</v>
      </c>
      <c r="D224" s="16">
        <v>4.5</v>
      </c>
      <c r="E224" s="4">
        <v>2</v>
      </c>
      <c r="F224" s="8">
        <v>4.3879234670000002</v>
      </c>
    </row>
    <row r="225" spans="1:6" x14ac:dyDescent="0.25">
      <c r="A225" s="17">
        <v>13126</v>
      </c>
      <c r="B225" s="8" t="s">
        <v>29</v>
      </c>
      <c r="C225" s="8" t="s">
        <v>64</v>
      </c>
      <c r="D225" s="16">
        <v>4.5</v>
      </c>
      <c r="E225" s="4">
        <v>4</v>
      </c>
      <c r="F225" s="8">
        <v>4.3283796030000001</v>
      </c>
    </row>
    <row r="226" spans="1:6" x14ac:dyDescent="0.25">
      <c r="A226" s="17">
        <v>13126</v>
      </c>
      <c r="B226" s="8" t="s">
        <v>29</v>
      </c>
      <c r="C226" s="8" t="s">
        <v>64</v>
      </c>
      <c r="D226" s="16">
        <v>4.5</v>
      </c>
      <c r="E226" s="4">
        <v>6</v>
      </c>
      <c r="F226" s="8">
        <v>3.1238516409999999</v>
      </c>
    </row>
    <row r="227" spans="1:6" x14ac:dyDescent="0.25">
      <c r="A227" s="17">
        <v>13126</v>
      </c>
      <c r="B227" s="8" t="s">
        <v>29</v>
      </c>
      <c r="C227" s="8" t="s">
        <v>64</v>
      </c>
      <c r="D227" s="16">
        <v>4.5</v>
      </c>
      <c r="E227" s="4">
        <v>8</v>
      </c>
      <c r="F227" s="8">
        <v>2.361727836</v>
      </c>
    </row>
    <row r="228" spans="1:6" x14ac:dyDescent="0.25">
      <c r="A228" s="17">
        <v>13126</v>
      </c>
      <c r="B228" s="8" t="s">
        <v>29</v>
      </c>
      <c r="C228" s="8" t="s">
        <v>64</v>
      </c>
      <c r="D228" s="16">
        <v>4.5</v>
      </c>
      <c r="E228" s="4">
        <v>12</v>
      </c>
      <c r="F228" s="8">
        <v>2.7403626889999999</v>
      </c>
    </row>
    <row r="229" spans="1:6" x14ac:dyDescent="0.25">
      <c r="A229" s="17">
        <v>13126</v>
      </c>
      <c r="B229" s="8" t="s">
        <v>27</v>
      </c>
      <c r="C229" s="8" t="s">
        <v>64</v>
      </c>
      <c r="D229" s="16">
        <v>5.5</v>
      </c>
      <c r="E229" s="4">
        <v>0</v>
      </c>
      <c r="F229" s="8">
        <v>7.7558748560000002</v>
      </c>
    </row>
    <row r="230" spans="1:6" x14ac:dyDescent="0.25">
      <c r="A230" s="17">
        <v>13126</v>
      </c>
      <c r="B230" s="8" t="s">
        <v>27</v>
      </c>
      <c r="C230" s="8" t="s">
        <v>64</v>
      </c>
      <c r="D230" s="16">
        <v>5.5</v>
      </c>
      <c r="E230" s="4">
        <v>2</v>
      </c>
      <c r="F230" s="8">
        <v>7.5185139400000001</v>
      </c>
    </row>
    <row r="231" spans="1:6" x14ac:dyDescent="0.25">
      <c r="A231" s="17">
        <v>13126</v>
      </c>
      <c r="B231" s="8" t="s">
        <v>27</v>
      </c>
      <c r="C231" s="8" t="s">
        <v>64</v>
      </c>
      <c r="D231" s="16">
        <v>5.5</v>
      </c>
      <c r="E231" s="4">
        <v>4</v>
      </c>
      <c r="F231" s="8">
        <v>7.1238516409999999</v>
      </c>
    </row>
    <row r="232" spans="1:6" x14ac:dyDescent="0.25">
      <c r="A232" s="17">
        <v>13126</v>
      </c>
      <c r="B232" s="8" t="s">
        <v>27</v>
      </c>
      <c r="C232" s="8" t="s">
        <v>64</v>
      </c>
      <c r="D232" s="16">
        <v>5.5</v>
      </c>
      <c r="E232" s="4">
        <v>6</v>
      </c>
      <c r="F232" s="8">
        <v>6.0899051110000002</v>
      </c>
    </row>
    <row r="233" spans="1:6" x14ac:dyDescent="0.25">
      <c r="A233" s="17">
        <v>13126</v>
      </c>
      <c r="B233" s="8" t="s">
        <v>27</v>
      </c>
      <c r="C233" s="8" t="s">
        <v>64</v>
      </c>
      <c r="D233" s="16">
        <v>5.5</v>
      </c>
      <c r="E233" s="4">
        <v>8</v>
      </c>
      <c r="F233" s="8">
        <v>5.204119983</v>
      </c>
    </row>
    <row r="234" spans="1:6" x14ac:dyDescent="0.25">
      <c r="A234" s="17">
        <v>13126</v>
      </c>
      <c r="B234" s="8" t="s">
        <v>27</v>
      </c>
      <c r="C234" s="8" t="s">
        <v>64</v>
      </c>
      <c r="D234" s="16">
        <v>5.5</v>
      </c>
      <c r="E234" s="4">
        <v>10</v>
      </c>
      <c r="F234" s="8">
        <v>4.0549958620000002</v>
      </c>
    </row>
    <row r="235" spans="1:6" x14ac:dyDescent="0.25">
      <c r="A235" s="17">
        <v>13126</v>
      </c>
      <c r="B235" s="8" t="s">
        <v>27</v>
      </c>
      <c r="C235" s="8" t="s">
        <v>64</v>
      </c>
      <c r="D235" s="16">
        <v>5.5</v>
      </c>
      <c r="E235" s="4">
        <v>12</v>
      </c>
      <c r="F235" s="8">
        <v>3.8836614350000001</v>
      </c>
    </row>
    <row r="236" spans="1:6" x14ac:dyDescent="0.25">
      <c r="A236" s="17">
        <v>13126</v>
      </c>
      <c r="B236" s="8" t="s">
        <v>28</v>
      </c>
      <c r="C236" s="8" t="s">
        <v>64</v>
      </c>
      <c r="D236" s="16">
        <v>5.5</v>
      </c>
      <c r="E236" s="4">
        <v>0</v>
      </c>
      <c r="F236" s="8">
        <v>7.7993405490000001</v>
      </c>
    </row>
    <row r="237" spans="1:6" x14ac:dyDescent="0.25">
      <c r="A237" s="17">
        <v>13126</v>
      </c>
      <c r="B237" s="8" t="s">
        <v>28</v>
      </c>
      <c r="C237" s="8" t="s">
        <v>64</v>
      </c>
      <c r="D237" s="16">
        <v>5.5</v>
      </c>
      <c r="E237" s="4">
        <v>2</v>
      </c>
      <c r="F237" s="8">
        <v>7.602059991</v>
      </c>
    </row>
    <row r="238" spans="1:6" x14ac:dyDescent="0.25">
      <c r="A238" s="17">
        <v>13126</v>
      </c>
      <c r="B238" s="8" t="s">
        <v>28</v>
      </c>
      <c r="C238" s="8" t="s">
        <v>64</v>
      </c>
      <c r="D238" s="16">
        <v>5.5</v>
      </c>
      <c r="E238" s="4">
        <v>4</v>
      </c>
      <c r="F238" s="8">
        <v>7</v>
      </c>
    </row>
    <row r="239" spans="1:6" x14ac:dyDescent="0.25">
      <c r="A239" s="17">
        <v>13126</v>
      </c>
      <c r="B239" s="8" t="s">
        <v>28</v>
      </c>
      <c r="C239" s="8" t="s">
        <v>64</v>
      </c>
      <c r="D239" s="16">
        <v>5.5</v>
      </c>
      <c r="E239" s="4">
        <v>6</v>
      </c>
      <c r="F239" s="8">
        <v>5.826074803</v>
      </c>
    </row>
    <row r="240" spans="1:6" x14ac:dyDescent="0.25">
      <c r="A240" s="17">
        <v>13126</v>
      </c>
      <c r="B240" s="8" t="s">
        <v>28</v>
      </c>
      <c r="C240" s="8" t="s">
        <v>64</v>
      </c>
      <c r="D240" s="16">
        <v>5.5</v>
      </c>
      <c r="E240" s="4">
        <v>8</v>
      </c>
      <c r="F240" s="8">
        <v>4.1139433519999997</v>
      </c>
    </row>
    <row r="241" spans="1:6" x14ac:dyDescent="0.25">
      <c r="A241" s="17">
        <v>13126</v>
      </c>
      <c r="B241" s="8" t="s">
        <v>28</v>
      </c>
      <c r="C241" s="8" t="s">
        <v>64</v>
      </c>
      <c r="D241" s="16">
        <v>5.5</v>
      </c>
      <c r="E241" s="4">
        <v>10</v>
      </c>
      <c r="F241" s="8">
        <v>3.2671717280000001</v>
      </c>
    </row>
    <row r="242" spans="1:6" x14ac:dyDescent="0.25">
      <c r="A242" s="17">
        <v>13126</v>
      </c>
      <c r="B242" s="8" t="s">
        <v>28</v>
      </c>
      <c r="C242" s="8" t="s">
        <v>64</v>
      </c>
      <c r="D242" s="16">
        <v>5.5</v>
      </c>
      <c r="E242" s="4">
        <v>12</v>
      </c>
      <c r="F242" s="8">
        <v>3.767155866</v>
      </c>
    </row>
    <row r="243" spans="1:6" x14ac:dyDescent="0.25">
      <c r="A243" s="17">
        <v>13126</v>
      </c>
      <c r="B243" s="8" t="s">
        <v>29</v>
      </c>
      <c r="C243" s="8" t="s">
        <v>64</v>
      </c>
      <c r="D243" s="16">
        <v>5.5</v>
      </c>
      <c r="E243" s="4">
        <v>0</v>
      </c>
      <c r="F243" s="8">
        <v>7.9190780920000003</v>
      </c>
    </row>
    <row r="244" spans="1:6" x14ac:dyDescent="0.25">
      <c r="A244" s="17">
        <v>13126</v>
      </c>
      <c r="B244" s="8" t="s">
        <v>29</v>
      </c>
      <c r="C244" s="8" t="s">
        <v>64</v>
      </c>
      <c r="D244" s="16">
        <v>5.5</v>
      </c>
      <c r="E244" s="4">
        <v>2</v>
      </c>
      <c r="F244" s="8">
        <v>7.5185139400000001</v>
      </c>
    </row>
    <row r="245" spans="1:6" x14ac:dyDescent="0.25">
      <c r="A245" s="17">
        <v>13126</v>
      </c>
      <c r="B245" s="8" t="s">
        <v>29</v>
      </c>
      <c r="C245" s="8" t="s">
        <v>64</v>
      </c>
      <c r="D245" s="16">
        <v>5.5</v>
      </c>
      <c r="E245" s="4">
        <v>4</v>
      </c>
      <c r="F245" s="8">
        <v>7.0128372250000002</v>
      </c>
    </row>
    <row r="246" spans="1:6" x14ac:dyDescent="0.25">
      <c r="A246" s="17">
        <v>13126</v>
      </c>
      <c r="B246" s="8" t="s">
        <v>29</v>
      </c>
      <c r="C246" s="8" t="s">
        <v>64</v>
      </c>
      <c r="D246" s="16">
        <v>5.5</v>
      </c>
      <c r="E246" s="4">
        <v>6</v>
      </c>
      <c r="F246" s="8">
        <v>6.2304489209999998</v>
      </c>
    </row>
    <row r="247" spans="1:6" x14ac:dyDescent="0.25">
      <c r="A247" s="17">
        <v>13126</v>
      </c>
      <c r="B247" s="8" t="s">
        <v>29</v>
      </c>
      <c r="C247" s="8" t="s">
        <v>64</v>
      </c>
      <c r="D247" s="16">
        <v>5.5</v>
      </c>
      <c r="E247" s="4">
        <v>8</v>
      </c>
      <c r="F247" s="8">
        <v>5.204119983</v>
      </c>
    </row>
    <row r="248" spans="1:6" x14ac:dyDescent="0.25">
      <c r="A248" s="17">
        <v>13126</v>
      </c>
      <c r="B248" s="8" t="s">
        <v>29</v>
      </c>
      <c r="C248" s="8" t="s">
        <v>64</v>
      </c>
      <c r="D248" s="16">
        <v>5.5</v>
      </c>
      <c r="E248" s="4">
        <v>10</v>
      </c>
      <c r="F248" s="8">
        <v>4.4471580309999998</v>
      </c>
    </row>
    <row r="249" spans="1:6" x14ac:dyDescent="0.25">
      <c r="A249" s="17">
        <v>13126</v>
      </c>
      <c r="B249" s="8" t="s">
        <v>29</v>
      </c>
      <c r="C249" s="8" t="s">
        <v>64</v>
      </c>
      <c r="D249" s="16">
        <v>5.5</v>
      </c>
      <c r="E249" s="4">
        <v>12</v>
      </c>
      <c r="F249" s="8">
        <v>4.204119983</v>
      </c>
    </row>
    <row r="250" spans="1:6" x14ac:dyDescent="0.25">
      <c r="A250" s="17">
        <v>13126</v>
      </c>
      <c r="B250" s="8" t="s">
        <v>27</v>
      </c>
      <c r="C250" s="8" t="s">
        <v>64</v>
      </c>
      <c r="D250" s="16">
        <v>6.5</v>
      </c>
      <c r="E250" s="4">
        <v>0</v>
      </c>
      <c r="F250" s="8">
        <v>7.7558748560000002</v>
      </c>
    </row>
    <row r="251" spans="1:6" x14ac:dyDescent="0.25">
      <c r="A251" s="17">
        <v>13126</v>
      </c>
      <c r="B251" s="8" t="s">
        <v>27</v>
      </c>
      <c r="C251" s="8" t="s">
        <v>64</v>
      </c>
      <c r="D251" s="16">
        <v>6.5</v>
      </c>
      <c r="E251" s="4">
        <v>2</v>
      </c>
      <c r="F251" s="8">
        <v>7.7242758699999996</v>
      </c>
    </row>
    <row r="252" spans="1:6" x14ac:dyDescent="0.25">
      <c r="A252" s="17">
        <v>13126</v>
      </c>
      <c r="B252" s="8" t="s">
        <v>27</v>
      </c>
      <c r="C252" s="8" t="s">
        <v>64</v>
      </c>
      <c r="D252" s="16">
        <v>6.5</v>
      </c>
      <c r="E252" s="4">
        <v>4</v>
      </c>
      <c r="F252" s="8">
        <v>6.9190780920000003</v>
      </c>
    </row>
    <row r="253" spans="1:6" x14ac:dyDescent="0.25">
      <c r="A253" s="17">
        <v>13126</v>
      </c>
      <c r="B253" s="8" t="s">
        <v>27</v>
      </c>
      <c r="C253" s="8" t="s">
        <v>64</v>
      </c>
      <c r="D253" s="16">
        <v>6.5</v>
      </c>
      <c r="E253" s="4">
        <v>6</v>
      </c>
      <c r="F253" s="8">
        <v>6.0530784430000004</v>
      </c>
    </row>
    <row r="254" spans="1:6" x14ac:dyDescent="0.25">
      <c r="A254" s="17">
        <v>13126</v>
      </c>
      <c r="B254" s="8" t="s">
        <v>27</v>
      </c>
      <c r="C254" s="8" t="s">
        <v>64</v>
      </c>
      <c r="D254" s="16">
        <v>6.5</v>
      </c>
      <c r="E254" s="4">
        <v>8</v>
      </c>
      <c r="F254" s="8">
        <v>4.8450980399999999</v>
      </c>
    </row>
    <row r="255" spans="1:6" x14ac:dyDescent="0.25">
      <c r="A255" s="17">
        <v>13126</v>
      </c>
      <c r="B255" s="8" t="s">
        <v>27</v>
      </c>
      <c r="C255" s="8" t="s">
        <v>64</v>
      </c>
      <c r="D255" s="16">
        <v>6.5</v>
      </c>
      <c r="E255" s="4">
        <v>10</v>
      </c>
      <c r="F255" s="8">
        <v>4.4369573310000003</v>
      </c>
    </row>
    <row r="256" spans="1:6" x14ac:dyDescent="0.25">
      <c r="A256" s="17">
        <v>13126</v>
      </c>
      <c r="B256" s="8" t="s">
        <v>27</v>
      </c>
      <c r="C256" s="8" t="s">
        <v>64</v>
      </c>
      <c r="D256" s="16">
        <v>6.5</v>
      </c>
      <c r="E256" s="4">
        <v>12</v>
      </c>
      <c r="F256" s="8">
        <v>3.6674529530000002</v>
      </c>
    </row>
    <row r="257" spans="1:6" x14ac:dyDescent="0.25">
      <c r="A257" s="17">
        <v>13126</v>
      </c>
      <c r="B257" s="8" t="s">
        <v>28</v>
      </c>
      <c r="C257" s="8" t="s">
        <v>64</v>
      </c>
      <c r="D257" s="16">
        <v>6.5</v>
      </c>
      <c r="E257" s="4">
        <v>0</v>
      </c>
      <c r="F257" s="8">
        <v>7.7993405490000001</v>
      </c>
    </row>
    <row r="258" spans="1:6" x14ac:dyDescent="0.25">
      <c r="A258" s="17">
        <v>13126</v>
      </c>
      <c r="B258" s="8" t="s">
        <v>28</v>
      </c>
      <c r="C258" s="8" t="s">
        <v>64</v>
      </c>
      <c r="D258" s="16">
        <v>6.5</v>
      </c>
      <c r="E258" s="4">
        <v>2</v>
      </c>
      <c r="F258" s="8">
        <v>7.204119983</v>
      </c>
    </row>
    <row r="259" spans="1:6" x14ac:dyDescent="0.25">
      <c r="A259" s="17">
        <v>13126</v>
      </c>
      <c r="B259" s="8" t="s">
        <v>28</v>
      </c>
      <c r="C259" s="8" t="s">
        <v>64</v>
      </c>
      <c r="D259" s="16">
        <v>6.5</v>
      </c>
      <c r="E259" s="4">
        <v>4</v>
      </c>
      <c r="F259" s="8">
        <v>6.9395192530000003</v>
      </c>
    </row>
    <row r="260" spans="1:6" x14ac:dyDescent="0.25">
      <c r="A260" s="17">
        <v>13126</v>
      </c>
      <c r="B260" s="8" t="s">
        <v>28</v>
      </c>
      <c r="C260" s="8" t="s">
        <v>64</v>
      </c>
      <c r="D260" s="16">
        <v>6.5</v>
      </c>
      <c r="E260" s="4">
        <v>6</v>
      </c>
      <c r="F260" s="8">
        <v>5.5682017239999997</v>
      </c>
    </row>
    <row r="261" spans="1:6" x14ac:dyDescent="0.25">
      <c r="A261" s="17">
        <v>13126</v>
      </c>
      <c r="B261" s="8" t="s">
        <v>28</v>
      </c>
      <c r="C261" s="8" t="s">
        <v>64</v>
      </c>
      <c r="D261" s="16">
        <v>6.5</v>
      </c>
      <c r="E261" s="4">
        <v>8</v>
      </c>
      <c r="F261" s="8">
        <v>4.361727836</v>
      </c>
    </row>
    <row r="262" spans="1:6" x14ac:dyDescent="0.25">
      <c r="A262" s="17">
        <v>13126</v>
      </c>
      <c r="B262" s="8" t="s">
        <v>28</v>
      </c>
      <c r="C262" s="8" t="s">
        <v>64</v>
      </c>
      <c r="D262" s="16">
        <v>6.5</v>
      </c>
      <c r="E262" s="4">
        <v>10</v>
      </c>
      <c r="F262" s="8">
        <v>3.525044807</v>
      </c>
    </row>
    <row r="263" spans="1:6" x14ac:dyDescent="0.25">
      <c r="A263" s="17">
        <v>13126</v>
      </c>
      <c r="B263" s="8" t="s">
        <v>28</v>
      </c>
      <c r="C263" s="8" t="s">
        <v>64</v>
      </c>
      <c r="D263" s="16">
        <v>6.5</v>
      </c>
      <c r="E263" s="4">
        <v>12</v>
      </c>
      <c r="F263" s="8">
        <v>3.602059991</v>
      </c>
    </row>
    <row r="264" spans="1:6" x14ac:dyDescent="0.25">
      <c r="A264" s="17">
        <v>13126</v>
      </c>
      <c r="B264" s="8" t="s">
        <v>29</v>
      </c>
      <c r="C264" s="8" t="s">
        <v>64</v>
      </c>
      <c r="D264" s="16">
        <v>6.5</v>
      </c>
      <c r="E264" s="4">
        <v>0</v>
      </c>
      <c r="F264" s="8">
        <v>7.9190780920000003</v>
      </c>
    </row>
    <row r="265" spans="1:6" x14ac:dyDescent="0.25">
      <c r="A265" s="17">
        <v>13126</v>
      </c>
      <c r="B265" s="8" t="s">
        <v>29</v>
      </c>
      <c r="C265" s="8" t="s">
        <v>64</v>
      </c>
      <c r="D265" s="16">
        <v>6.5</v>
      </c>
      <c r="E265" s="4">
        <v>2</v>
      </c>
      <c r="F265" s="8">
        <v>7.4313637640000003</v>
      </c>
    </row>
    <row r="266" spans="1:6" x14ac:dyDescent="0.25">
      <c r="A266" s="17">
        <v>13126</v>
      </c>
      <c r="B266" s="8" t="s">
        <v>29</v>
      </c>
      <c r="C266" s="8" t="s">
        <v>64</v>
      </c>
      <c r="D266" s="16">
        <v>6.5</v>
      </c>
      <c r="E266" s="4">
        <v>4</v>
      </c>
      <c r="F266" s="8">
        <v>6.8864907249999998</v>
      </c>
    </row>
    <row r="267" spans="1:6" x14ac:dyDescent="0.25">
      <c r="A267" s="17">
        <v>13126</v>
      </c>
      <c r="B267" s="8" t="s">
        <v>29</v>
      </c>
      <c r="C267" s="8" t="s">
        <v>64</v>
      </c>
      <c r="D267" s="16">
        <v>6.5</v>
      </c>
      <c r="E267" s="4">
        <v>6</v>
      </c>
      <c r="F267" s="8">
        <v>5.826074803</v>
      </c>
    </row>
    <row r="268" spans="1:6" x14ac:dyDescent="0.25">
      <c r="A268" s="17">
        <v>13126</v>
      </c>
      <c r="B268" s="8" t="s">
        <v>29</v>
      </c>
      <c r="C268" s="8" t="s">
        <v>64</v>
      </c>
      <c r="D268" s="16">
        <v>6.5</v>
      </c>
      <c r="E268" s="4">
        <v>8</v>
      </c>
      <c r="F268" s="8">
        <v>4.602059991</v>
      </c>
    </row>
    <row r="269" spans="1:6" x14ac:dyDescent="0.25">
      <c r="A269" s="17">
        <v>13126</v>
      </c>
      <c r="B269" s="8" t="s">
        <v>29</v>
      </c>
      <c r="C269" s="8" t="s">
        <v>64</v>
      </c>
      <c r="D269" s="16">
        <v>6.5</v>
      </c>
      <c r="E269" s="4">
        <v>10</v>
      </c>
      <c r="F269" s="8">
        <v>3.4983105540000001</v>
      </c>
    </row>
    <row r="270" spans="1:6" x14ac:dyDescent="0.25">
      <c r="A270" s="17">
        <v>13126</v>
      </c>
      <c r="B270" s="8" t="s">
        <v>29</v>
      </c>
      <c r="C270" s="8" t="s">
        <v>64</v>
      </c>
      <c r="D270" s="16">
        <v>6.5</v>
      </c>
      <c r="E270" s="4">
        <v>12</v>
      </c>
      <c r="F270" s="8">
        <v>3.5440680439999999</v>
      </c>
    </row>
    <row r="271" spans="1:6" x14ac:dyDescent="0.25">
      <c r="A271" s="17">
        <v>13126</v>
      </c>
      <c r="B271" s="8" t="s">
        <v>27</v>
      </c>
      <c r="C271" s="8" t="s">
        <v>64</v>
      </c>
      <c r="D271" s="16">
        <v>7.5</v>
      </c>
      <c r="E271" s="4">
        <v>0</v>
      </c>
      <c r="F271" s="8">
        <v>7.7558748560000002</v>
      </c>
    </row>
    <row r="272" spans="1:6" x14ac:dyDescent="0.25">
      <c r="A272" s="17">
        <v>13126</v>
      </c>
      <c r="B272" s="8" t="s">
        <v>27</v>
      </c>
      <c r="C272" s="8" t="s">
        <v>64</v>
      </c>
      <c r="D272" s="16">
        <v>7.5</v>
      </c>
      <c r="E272" s="4">
        <v>2</v>
      </c>
      <c r="F272" s="8">
        <v>6.9684829490000002</v>
      </c>
    </row>
    <row r="273" spans="1:6" x14ac:dyDescent="0.25">
      <c r="A273" s="17">
        <v>13126</v>
      </c>
      <c r="B273" s="8" t="s">
        <v>27</v>
      </c>
      <c r="C273" s="8" t="s">
        <v>64</v>
      </c>
      <c r="D273" s="16">
        <v>7.5</v>
      </c>
      <c r="E273" s="4">
        <v>4</v>
      </c>
      <c r="F273" s="8">
        <v>6.1139433519999997</v>
      </c>
    </row>
    <row r="274" spans="1:6" x14ac:dyDescent="0.25">
      <c r="A274" s="17">
        <v>13126</v>
      </c>
      <c r="B274" s="8" t="s">
        <v>27</v>
      </c>
      <c r="C274" s="8" t="s">
        <v>64</v>
      </c>
      <c r="D274" s="16">
        <v>7.5</v>
      </c>
      <c r="E274" s="4">
        <v>6</v>
      </c>
      <c r="F274" s="8">
        <v>4.3483048630000001</v>
      </c>
    </row>
    <row r="275" spans="1:6" x14ac:dyDescent="0.25">
      <c r="A275" s="17">
        <v>13126</v>
      </c>
      <c r="B275" s="8" t="s">
        <v>27</v>
      </c>
      <c r="C275" s="8" t="s">
        <v>64</v>
      </c>
      <c r="D275" s="16">
        <v>7.5</v>
      </c>
      <c r="E275" s="4">
        <v>8</v>
      </c>
      <c r="F275" s="8">
        <v>4.068185862</v>
      </c>
    </row>
    <row r="276" spans="1:6" x14ac:dyDescent="0.25">
      <c r="A276" s="17">
        <v>13126</v>
      </c>
      <c r="B276" s="8" t="s">
        <v>27</v>
      </c>
      <c r="C276" s="8" t="s">
        <v>64</v>
      </c>
      <c r="D276" s="16">
        <v>7.5</v>
      </c>
      <c r="E276" s="4">
        <v>10</v>
      </c>
      <c r="F276" s="8">
        <v>3.397940009</v>
      </c>
    </row>
    <row r="277" spans="1:6" x14ac:dyDescent="0.25">
      <c r="A277" s="17">
        <v>13126</v>
      </c>
      <c r="B277" s="8" t="s">
        <v>27</v>
      </c>
      <c r="C277" s="8" t="s">
        <v>64</v>
      </c>
      <c r="D277" s="16">
        <v>7.5</v>
      </c>
      <c r="E277" s="4">
        <v>12</v>
      </c>
      <c r="F277" s="8">
        <v>3.4771212550000001</v>
      </c>
    </row>
    <row r="278" spans="1:6" x14ac:dyDescent="0.25">
      <c r="A278" s="17">
        <v>13126</v>
      </c>
      <c r="B278" s="8" t="s">
        <v>28</v>
      </c>
      <c r="C278" s="8" t="s">
        <v>64</v>
      </c>
      <c r="D278" s="16">
        <v>7.5</v>
      </c>
      <c r="E278" s="4">
        <v>0</v>
      </c>
      <c r="F278" s="8">
        <v>7.7993405490000001</v>
      </c>
    </row>
    <row r="279" spans="1:6" x14ac:dyDescent="0.25">
      <c r="A279" s="17">
        <v>13126</v>
      </c>
      <c r="B279" s="8" t="s">
        <v>28</v>
      </c>
      <c r="C279" s="8" t="s">
        <v>64</v>
      </c>
      <c r="D279" s="16">
        <v>7.5</v>
      </c>
      <c r="E279" s="4">
        <v>2</v>
      </c>
      <c r="F279" s="8">
        <v>6.8864907249999998</v>
      </c>
    </row>
    <row r="280" spans="1:6" x14ac:dyDescent="0.25">
      <c r="A280" s="17">
        <v>13126</v>
      </c>
      <c r="B280" s="8" t="s">
        <v>28</v>
      </c>
      <c r="C280" s="8" t="s">
        <v>64</v>
      </c>
      <c r="D280" s="16">
        <v>7.5</v>
      </c>
      <c r="E280" s="4">
        <v>4</v>
      </c>
      <c r="F280" s="8">
        <v>5.4265112609999999</v>
      </c>
    </row>
    <row r="281" spans="1:6" x14ac:dyDescent="0.25">
      <c r="A281" s="17">
        <v>13126</v>
      </c>
      <c r="B281" s="8" t="s">
        <v>28</v>
      </c>
      <c r="C281" s="8" t="s">
        <v>64</v>
      </c>
      <c r="D281" s="16">
        <v>7.5</v>
      </c>
      <c r="E281" s="4">
        <v>6</v>
      </c>
      <c r="F281" s="8">
        <v>4.5185139400000001</v>
      </c>
    </row>
    <row r="282" spans="1:6" x14ac:dyDescent="0.25">
      <c r="A282" s="17">
        <v>13126</v>
      </c>
      <c r="B282" s="8" t="s">
        <v>28</v>
      </c>
      <c r="C282" s="8" t="s">
        <v>64</v>
      </c>
      <c r="D282" s="16">
        <v>7.5</v>
      </c>
      <c r="E282" s="4">
        <v>8</v>
      </c>
      <c r="F282" s="8">
        <v>4.4313637640000003</v>
      </c>
    </row>
    <row r="283" spans="1:6" x14ac:dyDescent="0.25">
      <c r="A283" s="17">
        <v>13126</v>
      </c>
      <c r="B283" s="8" t="s">
        <v>28</v>
      </c>
      <c r="C283" s="8" t="s">
        <v>64</v>
      </c>
      <c r="D283" s="16">
        <v>7.5</v>
      </c>
      <c r="E283" s="4">
        <v>10</v>
      </c>
      <c r="F283" s="8">
        <v>4.4571246259999997</v>
      </c>
    </row>
    <row r="284" spans="1:6" x14ac:dyDescent="0.25">
      <c r="A284" s="17">
        <v>13126</v>
      </c>
      <c r="B284" s="8" t="s">
        <v>28</v>
      </c>
      <c r="C284" s="8" t="s">
        <v>64</v>
      </c>
      <c r="D284" s="16">
        <v>7.5</v>
      </c>
      <c r="E284" s="4">
        <v>12</v>
      </c>
      <c r="F284" s="8">
        <v>3.618048097</v>
      </c>
    </row>
    <row r="285" spans="1:6" x14ac:dyDescent="0.25">
      <c r="A285" s="17">
        <v>13126</v>
      </c>
      <c r="B285" s="8" t="s">
        <v>29</v>
      </c>
      <c r="C285" s="8" t="s">
        <v>64</v>
      </c>
      <c r="D285" s="16">
        <v>7.5</v>
      </c>
      <c r="E285" s="4">
        <v>0</v>
      </c>
      <c r="F285" s="8">
        <v>7.9190780920000003</v>
      </c>
    </row>
    <row r="286" spans="1:6" x14ac:dyDescent="0.25">
      <c r="A286" s="17">
        <v>13126</v>
      </c>
      <c r="B286" s="8" t="s">
        <v>29</v>
      </c>
      <c r="C286" s="8" t="s">
        <v>64</v>
      </c>
      <c r="D286" s="16">
        <v>7.5</v>
      </c>
      <c r="E286" s="4">
        <v>2</v>
      </c>
      <c r="F286" s="8">
        <v>7.0530784430000004</v>
      </c>
    </row>
    <row r="287" spans="1:6" x14ac:dyDescent="0.25">
      <c r="A287" s="17">
        <v>13126</v>
      </c>
      <c r="B287" s="8" t="s">
        <v>29</v>
      </c>
      <c r="C287" s="8" t="s">
        <v>64</v>
      </c>
      <c r="D287" s="16">
        <v>7.5</v>
      </c>
      <c r="E287" s="4">
        <v>4</v>
      </c>
      <c r="F287" s="8">
        <v>6.4313637640000003</v>
      </c>
    </row>
    <row r="288" spans="1:6" x14ac:dyDescent="0.25">
      <c r="A288" s="17">
        <v>13126</v>
      </c>
      <c r="B288" s="8" t="s">
        <v>29</v>
      </c>
      <c r="C288" s="8" t="s">
        <v>64</v>
      </c>
      <c r="D288" s="16">
        <v>7.5</v>
      </c>
      <c r="E288" s="4">
        <v>6</v>
      </c>
      <c r="F288" s="8">
        <v>4.9030899870000004</v>
      </c>
    </row>
    <row r="289" spans="1:6" x14ac:dyDescent="0.25">
      <c r="A289" s="17">
        <v>13126</v>
      </c>
      <c r="B289" s="8" t="s">
        <v>29</v>
      </c>
      <c r="C289" s="8" t="s">
        <v>64</v>
      </c>
      <c r="D289" s="16">
        <v>7.5</v>
      </c>
      <c r="E289" s="4">
        <v>8</v>
      </c>
      <c r="F289" s="8">
        <v>3.6334684560000001</v>
      </c>
    </row>
    <row r="290" spans="1:6" x14ac:dyDescent="0.25">
      <c r="A290" s="17">
        <v>13126</v>
      </c>
      <c r="B290" s="8" t="s">
        <v>29</v>
      </c>
      <c r="C290" s="8" t="s">
        <v>64</v>
      </c>
      <c r="D290" s="16">
        <v>7.5</v>
      </c>
      <c r="E290" s="4">
        <v>10</v>
      </c>
      <c r="F290" s="8">
        <v>3.423245874</v>
      </c>
    </row>
    <row r="291" spans="1:6" x14ac:dyDescent="0.25">
      <c r="A291" s="17">
        <v>13126</v>
      </c>
      <c r="B291" s="8" t="s">
        <v>29</v>
      </c>
      <c r="C291" s="8" t="s">
        <v>64</v>
      </c>
      <c r="D291" s="16">
        <v>7.5</v>
      </c>
      <c r="E291" s="4">
        <v>12</v>
      </c>
      <c r="F291" s="8">
        <v>4.1717264539999999</v>
      </c>
    </row>
    <row r="292" spans="1:6" x14ac:dyDescent="0.25">
      <c r="A292" s="17">
        <v>13126</v>
      </c>
      <c r="B292" s="8" t="s">
        <v>27</v>
      </c>
      <c r="C292" s="8" t="s">
        <v>64</v>
      </c>
      <c r="D292" s="16">
        <v>8.5</v>
      </c>
      <c r="E292" s="4">
        <v>0</v>
      </c>
      <c r="F292" s="8">
        <v>7.7558748560000002</v>
      </c>
    </row>
    <row r="293" spans="1:6" x14ac:dyDescent="0.25">
      <c r="A293" s="17">
        <v>13126</v>
      </c>
      <c r="B293" s="8" t="s">
        <v>27</v>
      </c>
      <c r="C293" s="8" t="s">
        <v>64</v>
      </c>
      <c r="D293" s="16">
        <v>8.5</v>
      </c>
      <c r="E293" s="4">
        <v>2</v>
      </c>
      <c r="F293" s="8">
        <v>6.602059991</v>
      </c>
    </row>
    <row r="294" spans="1:6" x14ac:dyDescent="0.25">
      <c r="A294" s="17">
        <v>13126</v>
      </c>
      <c r="B294" s="8" t="s">
        <v>27</v>
      </c>
      <c r="C294" s="8" t="s">
        <v>64</v>
      </c>
      <c r="D294" s="16">
        <v>8.5</v>
      </c>
      <c r="E294" s="4">
        <v>4</v>
      </c>
      <c r="F294" s="8">
        <v>4.0530784430000004</v>
      </c>
    </row>
    <row r="295" spans="1:6" x14ac:dyDescent="0.25">
      <c r="A295" s="17">
        <v>13126</v>
      </c>
      <c r="B295" s="8" t="s">
        <v>27</v>
      </c>
      <c r="C295" s="8" t="s">
        <v>64</v>
      </c>
      <c r="D295" s="16">
        <v>8.5</v>
      </c>
      <c r="E295" s="4">
        <v>6</v>
      </c>
      <c r="F295" s="8">
        <v>4.1139433519999997</v>
      </c>
    </row>
    <row r="296" spans="1:6" x14ac:dyDescent="0.25">
      <c r="A296" s="17">
        <v>13126</v>
      </c>
      <c r="B296" s="8" t="s">
        <v>27</v>
      </c>
      <c r="C296" s="8" t="s">
        <v>64</v>
      </c>
      <c r="D296" s="16">
        <v>8.5</v>
      </c>
      <c r="E296" s="4">
        <v>8</v>
      </c>
      <c r="F296" s="8">
        <v>3.8450980399999999</v>
      </c>
    </row>
    <row r="297" spans="1:6" x14ac:dyDescent="0.25">
      <c r="A297" s="17">
        <v>13126</v>
      </c>
      <c r="B297" s="8" t="s">
        <v>27</v>
      </c>
      <c r="C297" s="8" t="s">
        <v>64</v>
      </c>
      <c r="D297" s="16">
        <v>8.5</v>
      </c>
      <c r="E297" s="4">
        <v>10</v>
      </c>
      <c r="F297" s="8">
        <v>3.9614210939999999</v>
      </c>
    </row>
    <row r="298" spans="1:6" x14ac:dyDescent="0.25">
      <c r="A298" s="17">
        <v>13126</v>
      </c>
      <c r="B298" s="8" t="s">
        <v>27</v>
      </c>
      <c r="C298" s="8" t="s">
        <v>64</v>
      </c>
      <c r="D298" s="16">
        <v>8.5</v>
      </c>
      <c r="E298" s="4">
        <v>12</v>
      </c>
      <c r="F298" s="8">
        <v>3.8450980399999999</v>
      </c>
    </row>
    <row r="299" spans="1:6" x14ac:dyDescent="0.25">
      <c r="A299" s="17">
        <v>13126</v>
      </c>
      <c r="B299" s="8" t="s">
        <v>28</v>
      </c>
      <c r="C299" s="8" t="s">
        <v>64</v>
      </c>
      <c r="D299" s="16">
        <v>8.5</v>
      </c>
      <c r="E299" s="4">
        <v>0</v>
      </c>
      <c r="F299" s="8">
        <v>7.7993405490000001</v>
      </c>
    </row>
    <row r="300" spans="1:6" x14ac:dyDescent="0.25">
      <c r="A300" s="17">
        <v>13126</v>
      </c>
      <c r="B300" s="8" t="s">
        <v>28</v>
      </c>
      <c r="C300" s="8" t="s">
        <v>64</v>
      </c>
      <c r="D300" s="16">
        <v>8.5</v>
      </c>
      <c r="E300" s="4">
        <v>2</v>
      </c>
      <c r="F300" s="8">
        <v>6.4771212550000001</v>
      </c>
    </row>
    <row r="301" spans="1:6" x14ac:dyDescent="0.25">
      <c r="A301" s="17">
        <v>13126</v>
      </c>
      <c r="B301" s="8" t="s">
        <v>28</v>
      </c>
      <c r="C301" s="8" t="s">
        <v>64</v>
      </c>
      <c r="D301" s="16">
        <v>8.5</v>
      </c>
      <c r="E301" s="4">
        <v>4</v>
      </c>
      <c r="F301" s="8">
        <v>4.2624510899999999</v>
      </c>
    </row>
    <row r="302" spans="1:6" x14ac:dyDescent="0.25">
      <c r="A302" s="17">
        <v>13126</v>
      </c>
      <c r="B302" s="8" t="s">
        <v>28</v>
      </c>
      <c r="C302" s="8" t="s">
        <v>64</v>
      </c>
      <c r="D302" s="16">
        <v>8.5</v>
      </c>
      <c r="E302" s="4">
        <v>6</v>
      </c>
      <c r="F302" s="8">
        <v>4.4313637640000003</v>
      </c>
    </row>
    <row r="303" spans="1:6" x14ac:dyDescent="0.25">
      <c r="A303" s="17">
        <v>13126</v>
      </c>
      <c r="B303" s="8" t="s">
        <v>28</v>
      </c>
      <c r="C303" s="8" t="s">
        <v>64</v>
      </c>
      <c r="D303" s="16">
        <v>8.5</v>
      </c>
      <c r="E303" s="4">
        <v>8</v>
      </c>
      <c r="F303" s="8">
        <v>3.6334684560000001</v>
      </c>
    </row>
    <row r="304" spans="1:6" x14ac:dyDescent="0.25">
      <c r="A304" s="17">
        <v>13126</v>
      </c>
      <c r="B304" s="8" t="s">
        <v>28</v>
      </c>
      <c r="C304" s="8" t="s">
        <v>64</v>
      </c>
      <c r="D304" s="16">
        <v>8.5</v>
      </c>
      <c r="E304" s="4">
        <v>10</v>
      </c>
      <c r="F304" s="8">
        <v>2.8129133569999998</v>
      </c>
    </row>
    <row r="305" spans="1:6" x14ac:dyDescent="0.25">
      <c r="A305" s="17">
        <v>13126</v>
      </c>
      <c r="B305" s="8" t="s">
        <v>28</v>
      </c>
      <c r="C305" s="8" t="s">
        <v>64</v>
      </c>
      <c r="D305" s="16">
        <v>8.5</v>
      </c>
      <c r="E305" s="4">
        <v>12</v>
      </c>
      <c r="F305" s="8">
        <v>3.217483944</v>
      </c>
    </row>
    <row r="306" spans="1:6" x14ac:dyDescent="0.25">
      <c r="A306" s="17">
        <v>13126</v>
      </c>
      <c r="B306" s="8" t="s">
        <v>29</v>
      </c>
      <c r="C306" s="8" t="s">
        <v>64</v>
      </c>
      <c r="D306" s="16">
        <v>8.5</v>
      </c>
      <c r="E306" s="4">
        <v>0</v>
      </c>
      <c r="F306" s="8">
        <v>7.9190780920000003</v>
      </c>
    </row>
    <row r="307" spans="1:6" x14ac:dyDescent="0.25">
      <c r="A307" s="17">
        <v>13126</v>
      </c>
      <c r="B307" s="8" t="s">
        <v>29</v>
      </c>
      <c r="C307" s="8" t="s">
        <v>64</v>
      </c>
      <c r="D307" s="16">
        <v>8.5</v>
      </c>
      <c r="E307" s="4">
        <v>2</v>
      </c>
      <c r="F307" s="8">
        <v>6.5682017239999997</v>
      </c>
    </row>
    <row r="308" spans="1:6" x14ac:dyDescent="0.25">
      <c r="A308" s="17">
        <v>13126</v>
      </c>
      <c r="B308" s="8" t="s">
        <v>29</v>
      </c>
      <c r="C308" s="8" t="s">
        <v>64</v>
      </c>
      <c r="D308" s="16">
        <v>8.5</v>
      </c>
      <c r="E308" s="4">
        <v>4</v>
      </c>
      <c r="F308" s="8">
        <v>4.1139433519999997</v>
      </c>
    </row>
    <row r="309" spans="1:6" x14ac:dyDescent="0.25">
      <c r="A309" s="17">
        <v>13126</v>
      </c>
      <c r="B309" s="8" t="s">
        <v>29</v>
      </c>
      <c r="C309" s="8" t="s">
        <v>64</v>
      </c>
      <c r="D309" s="16">
        <v>8.5</v>
      </c>
      <c r="E309" s="4">
        <v>6</v>
      </c>
      <c r="F309" s="8">
        <v>3.4313637639999999</v>
      </c>
    </row>
    <row r="310" spans="1:6" x14ac:dyDescent="0.25">
      <c r="A310" s="17">
        <v>13126</v>
      </c>
      <c r="B310" s="8" t="s">
        <v>29</v>
      </c>
      <c r="C310" s="8" t="s">
        <v>64</v>
      </c>
      <c r="D310" s="16">
        <v>8.5</v>
      </c>
      <c r="E310" s="4">
        <v>8</v>
      </c>
      <c r="F310" s="8">
        <v>3.4313637639999999</v>
      </c>
    </row>
    <row r="311" spans="1:6" x14ac:dyDescent="0.25">
      <c r="A311" s="17">
        <v>13126</v>
      </c>
      <c r="B311" s="8" t="s">
        <v>29</v>
      </c>
      <c r="C311" s="8" t="s">
        <v>64</v>
      </c>
      <c r="D311" s="16">
        <v>8.5</v>
      </c>
      <c r="E311" s="4">
        <v>10</v>
      </c>
      <c r="F311" s="8">
        <v>3.4771212550000001</v>
      </c>
    </row>
    <row r="312" spans="1:6" x14ac:dyDescent="0.25">
      <c r="A312" s="17">
        <v>13126</v>
      </c>
      <c r="B312" s="8" t="s">
        <v>29</v>
      </c>
      <c r="C312" s="8" t="s">
        <v>64</v>
      </c>
      <c r="D312" s="16">
        <v>8.5</v>
      </c>
      <c r="E312" s="4">
        <v>12</v>
      </c>
      <c r="F312" s="8">
        <v>3.4771212550000001</v>
      </c>
    </row>
    <row r="313" spans="1:6" x14ac:dyDescent="0.25">
      <c r="A313" s="17">
        <v>13136</v>
      </c>
      <c r="B313" s="17" t="s">
        <v>27</v>
      </c>
      <c r="C313" s="17" t="s">
        <v>64</v>
      </c>
      <c r="D313" s="16">
        <v>4.5</v>
      </c>
      <c r="E313" s="4">
        <v>0</v>
      </c>
      <c r="F313" s="8">
        <v>7.826074803</v>
      </c>
    </row>
    <row r="314" spans="1:6" x14ac:dyDescent="0.25">
      <c r="A314" s="17">
        <v>13136</v>
      </c>
      <c r="B314" s="17" t="s">
        <v>27</v>
      </c>
      <c r="C314" s="17" t="s">
        <v>64</v>
      </c>
      <c r="D314" s="16">
        <v>4.5</v>
      </c>
      <c r="E314" s="4">
        <v>2</v>
      </c>
      <c r="F314" s="8">
        <v>4.1958996519999996</v>
      </c>
    </row>
    <row r="315" spans="1:6" x14ac:dyDescent="0.25">
      <c r="A315" s="17">
        <v>13136</v>
      </c>
      <c r="B315" s="17" t="s">
        <v>27</v>
      </c>
      <c r="C315" s="17" t="s">
        <v>64</v>
      </c>
      <c r="D315" s="16">
        <v>4.5</v>
      </c>
      <c r="E315" s="4">
        <v>4</v>
      </c>
      <c r="F315" s="8">
        <v>2.826074803</v>
      </c>
    </row>
    <row r="316" spans="1:6" x14ac:dyDescent="0.25">
      <c r="A316" s="17">
        <v>13136</v>
      </c>
      <c r="B316" s="17" t="s">
        <v>27</v>
      </c>
      <c r="C316" s="17" t="s">
        <v>64</v>
      </c>
      <c r="D316" s="16">
        <v>4.5</v>
      </c>
      <c r="E316" s="4">
        <v>6</v>
      </c>
      <c r="F316" s="8">
        <v>2.826074803</v>
      </c>
    </row>
    <row r="317" spans="1:6" x14ac:dyDescent="0.25">
      <c r="A317" s="17">
        <v>13136</v>
      </c>
      <c r="B317" s="17" t="s">
        <v>27</v>
      </c>
      <c r="C317" s="17" t="s">
        <v>64</v>
      </c>
      <c r="D317" s="16">
        <v>4.5</v>
      </c>
      <c r="E317" s="4">
        <v>10</v>
      </c>
      <c r="F317" s="8">
        <v>1.217483944</v>
      </c>
    </row>
    <row r="318" spans="1:6" x14ac:dyDescent="0.25">
      <c r="A318" s="17">
        <v>13136</v>
      </c>
      <c r="B318" s="17" t="s">
        <v>27</v>
      </c>
      <c r="C318" s="17" t="s">
        <v>64</v>
      </c>
      <c r="D318" s="16">
        <v>4.5</v>
      </c>
      <c r="E318" s="4">
        <v>12</v>
      </c>
      <c r="F318" s="8">
        <v>1.217483944</v>
      </c>
    </row>
    <row r="319" spans="1:6" x14ac:dyDescent="0.25">
      <c r="A319" s="17">
        <v>13136</v>
      </c>
      <c r="B319" s="17" t="s">
        <v>28</v>
      </c>
      <c r="C319" s="17" t="s">
        <v>64</v>
      </c>
      <c r="D319" s="16">
        <v>4.5</v>
      </c>
      <c r="E319" s="4">
        <v>0</v>
      </c>
      <c r="F319" s="8">
        <v>8.0791812459999992</v>
      </c>
    </row>
    <row r="320" spans="1:6" x14ac:dyDescent="0.25">
      <c r="A320" s="17">
        <v>13136</v>
      </c>
      <c r="B320" s="17" t="s">
        <v>28</v>
      </c>
      <c r="C320" s="17" t="s">
        <v>64</v>
      </c>
      <c r="D320" s="16">
        <v>4.5</v>
      </c>
      <c r="E320" s="4">
        <v>2</v>
      </c>
      <c r="F320" s="8">
        <v>4.0128372250000002</v>
      </c>
    </row>
    <row r="321" spans="1:6" x14ac:dyDescent="0.25">
      <c r="A321" s="17">
        <v>13136</v>
      </c>
      <c r="B321" s="17" t="s">
        <v>28</v>
      </c>
      <c r="C321" s="17" t="s">
        <v>64</v>
      </c>
      <c r="D321" s="16">
        <v>4.5</v>
      </c>
      <c r="E321" s="4">
        <v>4</v>
      </c>
      <c r="F321" s="8">
        <v>3.698970004</v>
      </c>
    </row>
    <row r="322" spans="1:6" x14ac:dyDescent="0.25">
      <c r="A322" s="17">
        <v>13136</v>
      </c>
      <c r="B322" s="17" t="s">
        <v>28</v>
      </c>
      <c r="C322" s="17" t="s">
        <v>64</v>
      </c>
      <c r="D322" s="16">
        <v>4.5</v>
      </c>
      <c r="E322" s="4">
        <v>6</v>
      </c>
      <c r="F322" s="8">
        <v>2.6722943715</v>
      </c>
    </row>
    <row r="323" spans="1:6" x14ac:dyDescent="0.25">
      <c r="A323" s="17">
        <v>13136</v>
      </c>
      <c r="B323" s="17" t="s">
        <v>28</v>
      </c>
      <c r="C323" s="17" t="s">
        <v>64</v>
      </c>
      <c r="D323" s="16">
        <v>4.5</v>
      </c>
      <c r="E323" s="4">
        <v>8</v>
      </c>
      <c r="F323" s="8">
        <v>4.0791812460000001</v>
      </c>
    </row>
    <row r="324" spans="1:6" x14ac:dyDescent="0.25">
      <c r="A324" s="17">
        <v>13136</v>
      </c>
      <c r="B324" s="17" t="s">
        <v>28</v>
      </c>
      <c r="C324" s="17" t="s">
        <v>64</v>
      </c>
      <c r="D324" s="16">
        <v>4.5</v>
      </c>
      <c r="E324" s="4">
        <v>10</v>
      </c>
      <c r="F324" s="8">
        <v>2.5622928639999998</v>
      </c>
    </row>
    <row r="325" spans="1:6" x14ac:dyDescent="0.25">
      <c r="A325" s="17">
        <v>13136</v>
      </c>
      <c r="B325" s="17" t="s">
        <v>28</v>
      </c>
      <c r="C325" s="17" t="s">
        <v>64</v>
      </c>
      <c r="D325" s="16">
        <v>4.5</v>
      </c>
      <c r="E325" s="4">
        <v>12</v>
      </c>
      <c r="F325" s="8">
        <v>2.6674529530000002</v>
      </c>
    </row>
    <row r="326" spans="1:6" x14ac:dyDescent="0.25">
      <c r="A326" s="17">
        <v>13136</v>
      </c>
      <c r="B326" s="17" t="s">
        <v>29</v>
      </c>
      <c r="C326" s="17" t="s">
        <v>64</v>
      </c>
      <c r="D326" s="16">
        <v>4.5</v>
      </c>
      <c r="E326" s="4">
        <v>0</v>
      </c>
      <c r="F326" s="8">
        <v>7.826074803</v>
      </c>
    </row>
    <row r="327" spans="1:6" x14ac:dyDescent="0.25">
      <c r="A327" s="17">
        <v>13136</v>
      </c>
      <c r="B327" s="17" t="s">
        <v>29</v>
      </c>
      <c r="C327" s="17" t="s">
        <v>64</v>
      </c>
      <c r="D327" s="16">
        <v>4.5</v>
      </c>
      <c r="E327" s="4">
        <v>2</v>
      </c>
      <c r="F327" s="8">
        <v>4.2624510899999999</v>
      </c>
    </row>
    <row r="328" spans="1:6" x14ac:dyDescent="0.25">
      <c r="A328" s="17">
        <v>13136</v>
      </c>
      <c r="B328" s="17" t="s">
        <v>29</v>
      </c>
      <c r="C328" s="17" t="s">
        <v>64</v>
      </c>
      <c r="D328" s="16">
        <v>4.5</v>
      </c>
      <c r="E328" s="4">
        <v>4</v>
      </c>
      <c r="F328" s="8">
        <v>3.986771734</v>
      </c>
    </row>
    <row r="329" spans="1:6" x14ac:dyDescent="0.25">
      <c r="A329" s="17">
        <v>13136</v>
      </c>
      <c r="B329" s="17" t="s">
        <v>29</v>
      </c>
      <c r="C329" s="17" t="s">
        <v>64</v>
      </c>
      <c r="D329" s="16">
        <v>4.5</v>
      </c>
      <c r="E329" s="4">
        <v>6</v>
      </c>
      <c r="F329" s="8">
        <v>2.5185139400000001</v>
      </c>
    </row>
    <row r="330" spans="1:6" x14ac:dyDescent="0.25">
      <c r="A330" s="17">
        <v>13136</v>
      </c>
      <c r="B330" s="17" t="s">
        <v>29</v>
      </c>
      <c r="C330" s="17" t="s">
        <v>64</v>
      </c>
      <c r="D330" s="16">
        <v>4.5</v>
      </c>
      <c r="E330" s="4">
        <v>10</v>
      </c>
      <c r="F330" s="8">
        <v>3.4983105540000001</v>
      </c>
    </row>
    <row r="331" spans="1:6" x14ac:dyDescent="0.25">
      <c r="A331" s="17">
        <v>13136</v>
      </c>
      <c r="B331" s="17" t="s">
        <v>29</v>
      </c>
      <c r="C331" s="17" t="s">
        <v>64</v>
      </c>
      <c r="D331" s="16">
        <v>4.5</v>
      </c>
      <c r="E331" s="4">
        <v>12</v>
      </c>
      <c r="F331" s="8">
        <v>3.217483944</v>
      </c>
    </row>
    <row r="332" spans="1:6" x14ac:dyDescent="0.25">
      <c r="A332" s="17">
        <v>13136</v>
      </c>
      <c r="B332" s="17" t="s">
        <v>27</v>
      </c>
      <c r="C332" s="17" t="s">
        <v>64</v>
      </c>
      <c r="D332" s="16">
        <v>5.5</v>
      </c>
      <c r="E332" s="4">
        <v>0</v>
      </c>
      <c r="F332" s="8">
        <v>8.1038037210000002</v>
      </c>
    </row>
    <row r="333" spans="1:6" x14ac:dyDescent="0.25">
      <c r="A333" s="17">
        <v>13136</v>
      </c>
      <c r="B333" s="17" t="s">
        <v>27</v>
      </c>
      <c r="C333" s="17" t="s">
        <v>64</v>
      </c>
      <c r="D333" s="16">
        <v>5.5</v>
      </c>
      <c r="E333" s="4">
        <v>2</v>
      </c>
      <c r="F333" s="8">
        <v>7.8864907249999998</v>
      </c>
    </row>
    <row r="334" spans="1:6" x14ac:dyDescent="0.25">
      <c r="A334" s="17">
        <v>13136</v>
      </c>
      <c r="B334" s="17" t="s">
        <v>27</v>
      </c>
      <c r="C334" s="17" t="s">
        <v>64</v>
      </c>
      <c r="D334" s="16">
        <v>5.5</v>
      </c>
      <c r="E334" s="4">
        <v>4</v>
      </c>
      <c r="F334" s="8">
        <v>7.2624510899999999</v>
      </c>
    </row>
    <row r="335" spans="1:6" x14ac:dyDescent="0.25">
      <c r="A335" s="17">
        <v>13136</v>
      </c>
      <c r="B335" s="17" t="s">
        <v>27</v>
      </c>
      <c r="C335" s="17" t="s">
        <v>64</v>
      </c>
      <c r="D335" s="16">
        <v>5.5</v>
      </c>
      <c r="E335" s="4">
        <v>6</v>
      </c>
      <c r="F335" s="8">
        <v>6.1038037210000002</v>
      </c>
    </row>
    <row r="336" spans="1:6" x14ac:dyDescent="0.25">
      <c r="A336" s="17">
        <v>13136</v>
      </c>
      <c r="B336" s="17" t="s">
        <v>27</v>
      </c>
      <c r="C336" s="17" t="s">
        <v>64</v>
      </c>
      <c r="D336" s="16">
        <v>5.5</v>
      </c>
      <c r="E336" s="4">
        <v>8</v>
      </c>
      <c r="F336" s="8">
        <v>5.204119983</v>
      </c>
    </row>
    <row r="337" spans="1:6" x14ac:dyDescent="0.25">
      <c r="A337" s="17">
        <v>13136</v>
      </c>
      <c r="B337" s="17" t="s">
        <v>27</v>
      </c>
      <c r="C337" s="17" t="s">
        <v>64</v>
      </c>
      <c r="D337" s="16">
        <v>5.5</v>
      </c>
      <c r="E337" s="4">
        <v>10</v>
      </c>
      <c r="F337" s="8">
        <v>3.8662873389999999</v>
      </c>
    </row>
    <row r="338" spans="1:6" x14ac:dyDescent="0.25">
      <c r="A338" s="17">
        <v>13136</v>
      </c>
      <c r="B338" s="17" t="s">
        <v>27</v>
      </c>
      <c r="C338" s="17" t="s">
        <v>64</v>
      </c>
      <c r="D338" s="16">
        <v>5.5</v>
      </c>
      <c r="E338" s="4">
        <v>12</v>
      </c>
      <c r="F338" s="8">
        <v>3.9542425090000002</v>
      </c>
    </row>
    <row r="339" spans="1:6" x14ac:dyDescent="0.25">
      <c r="A339" s="17">
        <v>13136</v>
      </c>
      <c r="B339" s="17" t="s">
        <v>28</v>
      </c>
      <c r="C339" s="17" t="s">
        <v>64</v>
      </c>
      <c r="D339" s="16">
        <v>5.5</v>
      </c>
      <c r="E339" s="4">
        <v>0</v>
      </c>
      <c r="F339" s="8">
        <v>7.9684829490000002</v>
      </c>
    </row>
    <row r="340" spans="1:6" x14ac:dyDescent="0.25">
      <c r="A340" s="17">
        <v>13136</v>
      </c>
      <c r="B340" s="17" t="s">
        <v>28</v>
      </c>
      <c r="C340" s="17" t="s">
        <v>64</v>
      </c>
      <c r="D340" s="16">
        <v>5.5</v>
      </c>
      <c r="E340" s="4">
        <v>2</v>
      </c>
      <c r="F340" s="8">
        <v>7.8450980399999999</v>
      </c>
    </row>
    <row r="341" spans="1:6" x14ac:dyDescent="0.25">
      <c r="A341" s="17">
        <v>13136</v>
      </c>
      <c r="B341" s="17" t="s">
        <v>28</v>
      </c>
      <c r="C341" s="17" t="s">
        <v>64</v>
      </c>
      <c r="D341" s="16">
        <v>5.5</v>
      </c>
      <c r="E341" s="4">
        <v>4</v>
      </c>
      <c r="F341" s="8">
        <v>7.2088935635000002</v>
      </c>
    </row>
    <row r="342" spans="1:6" x14ac:dyDescent="0.25">
      <c r="A342" s="17">
        <v>13136</v>
      </c>
      <c r="B342" s="17" t="s">
        <v>28</v>
      </c>
      <c r="C342" s="17" t="s">
        <v>64</v>
      </c>
      <c r="D342" s="16">
        <v>5.5</v>
      </c>
      <c r="E342" s="4">
        <v>6</v>
      </c>
      <c r="F342" s="8">
        <v>6.0293837779999997</v>
      </c>
    </row>
    <row r="343" spans="1:6" x14ac:dyDescent="0.25">
      <c r="A343" s="17">
        <v>13136</v>
      </c>
      <c r="B343" s="17" t="s">
        <v>28</v>
      </c>
      <c r="C343" s="17" t="s">
        <v>64</v>
      </c>
      <c r="D343" s="16">
        <v>5.5</v>
      </c>
      <c r="E343" s="4">
        <v>8</v>
      </c>
      <c r="F343" s="8">
        <v>4.4771212550000001</v>
      </c>
    </row>
    <row r="344" spans="1:6" x14ac:dyDescent="0.25">
      <c r="A344" s="17">
        <v>13136</v>
      </c>
      <c r="B344" s="17" t="s">
        <v>28</v>
      </c>
      <c r="C344" s="17" t="s">
        <v>64</v>
      </c>
      <c r="D344" s="16">
        <v>5.5</v>
      </c>
      <c r="E344" s="4">
        <v>10</v>
      </c>
      <c r="F344" s="8">
        <v>3.4548448600000001</v>
      </c>
    </row>
    <row r="345" spans="1:6" x14ac:dyDescent="0.25">
      <c r="A345" s="17">
        <v>13136</v>
      </c>
      <c r="B345" s="17" t="s">
        <v>28</v>
      </c>
      <c r="C345" s="17" t="s">
        <v>64</v>
      </c>
      <c r="D345" s="16">
        <v>5.5</v>
      </c>
      <c r="E345" s="4">
        <v>12</v>
      </c>
      <c r="F345" s="8">
        <v>3.5854607299999999</v>
      </c>
    </row>
    <row r="346" spans="1:6" x14ac:dyDescent="0.25">
      <c r="A346" s="17">
        <v>13136</v>
      </c>
      <c r="B346" s="17" t="s">
        <v>29</v>
      </c>
      <c r="C346" s="17" t="s">
        <v>64</v>
      </c>
      <c r="D346" s="16">
        <v>5.5</v>
      </c>
      <c r="E346" s="4">
        <v>0</v>
      </c>
      <c r="F346" s="8">
        <v>7.9030899870000004</v>
      </c>
    </row>
    <row r="347" spans="1:6" x14ac:dyDescent="0.25">
      <c r="A347" s="17">
        <v>13136</v>
      </c>
      <c r="B347" s="17" t="s">
        <v>29</v>
      </c>
      <c r="C347" s="17" t="s">
        <v>64</v>
      </c>
      <c r="D347" s="16">
        <v>5.5</v>
      </c>
      <c r="E347" s="4">
        <v>2</v>
      </c>
      <c r="F347" s="8">
        <v>7.7558748560000002</v>
      </c>
    </row>
    <row r="348" spans="1:6" x14ac:dyDescent="0.25">
      <c r="A348" s="17">
        <v>13136</v>
      </c>
      <c r="B348" s="17" t="s">
        <v>29</v>
      </c>
      <c r="C348" s="17" t="s">
        <v>64</v>
      </c>
      <c r="D348" s="16">
        <v>5.5</v>
      </c>
      <c r="E348" s="4">
        <v>4</v>
      </c>
      <c r="F348" s="8">
        <v>7.1553360369999996</v>
      </c>
    </row>
    <row r="349" spans="1:6" x14ac:dyDescent="0.25">
      <c r="A349" s="17">
        <v>13136</v>
      </c>
      <c r="B349" s="17" t="s">
        <v>29</v>
      </c>
      <c r="C349" s="17" t="s">
        <v>64</v>
      </c>
      <c r="D349" s="16">
        <v>5.5</v>
      </c>
      <c r="E349" s="4">
        <v>6</v>
      </c>
      <c r="F349" s="8">
        <v>6.0665937495</v>
      </c>
    </row>
    <row r="350" spans="1:6" x14ac:dyDescent="0.25">
      <c r="A350" s="17">
        <v>13136</v>
      </c>
      <c r="B350" s="17" t="s">
        <v>29</v>
      </c>
      <c r="C350" s="17" t="s">
        <v>64</v>
      </c>
      <c r="D350" s="16">
        <v>5.5</v>
      </c>
      <c r="E350" s="4">
        <v>8</v>
      </c>
      <c r="F350" s="8">
        <v>4.602059991</v>
      </c>
    </row>
    <row r="351" spans="1:6" x14ac:dyDescent="0.25">
      <c r="A351" s="17">
        <v>13136</v>
      </c>
      <c r="B351" s="17" t="s">
        <v>29</v>
      </c>
      <c r="C351" s="17" t="s">
        <v>64</v>
      </c>
      <c r="D351" s="16">
        <v>5.5</v>
      </c>
      <c r="E351" s="4">
        <v>10</v>
      </c>
      <c r="F351" s="8">
        <v>3.8836614350000001</v>
      </c>
    </row>
    <row r="352" spans="1:6" x14ac:dyDescent="0.25">
      <c r="A352" s="17">
        <v>13136</v>
      </c>
      <c r="B352" s="17" t="s">
        <v>29</v>
      </c>
      <c r="C352" s="17" t="s">
        <v>64</v>
      </c>
      <c r="D352" s="16">
        <v>5.5</v>
      </c>
      <c r="E352" s="4">
        <v>12</v>
      </c>
      <c r="F352" s="8">
        <v>3.301029996</v>
      </c>
    </row>
    <row r="353" spans="1:6" x14ac:dyDescent="0.25">
      <c r="A353" s="17">
        <v>13136</v>
      </c>
      <c r="B353" s="17" t="s">
        <v>27</v>
      </c>
      <c r="C353" s="17" t="s">
        <v>64</v>
      </c>
      <c r="D353" s="16">
        <v>6.5</v>
      </c>
      <c r="E353" s="4">
        <v>0</v>
      </c>
      <c r="F353" s="8">
        <v>8.1038037210000002</v>
      </c>
    </row>
    <row r="354" spans="1:6" x14ac:dyDescent="0.25">
      <c r="A354" s="17">
        <v>13136</v>
      </c>
      <c r="B354" s="17" t="s">
        <v>27</v>
      </c>
      <c r="C354" s="17" t="s">
        <v>64</v>
      </c>
      <c r="D354" s="16">
        <v>6.5</v>
      </c>
      <c r="E354" s="4">
        <v>2</v>
      </c>
      <c r="F354" s="8">
        <v>7.6334684560000001</v>
      </c>
    </row>
    <row r="355" spans="1:6" x14ac:dyDescent="0.25">
      <c r="A355" s="17">
        <v>13136</v>
      </c>
      <c r="B355" s="17" t="s">
        <v>27</v>
      </c>
      <c r="C355" s="17" t="s">
        <v>64</v>
      </c>
      <c r="D355" s="16">
        <v>6.5</v>
      </c>
      <c r="E355" s="4">
        <v>4</v>
      </c>
      <c r="F355" s="8">
        <v>6.7993405490000001</v>
      </c>
    </row>
    <row r="356" spans="1:6" x14ac:dyDescent="0.25">
      <c r="A356" s="17">
        <v>13136</v>
      </c>
      <c r="B356" s="17" t="s">
        <v>27</v>
      </c>
      <c r="C356" s="17" t="s">
        <v>64</v>
      </c>
      <c r="D356" s="16">
        <v>6.5</v>
      </c>
      <c r="E356" s="4">
        <v>6</v>
      </c>
      <c r="F356" s="8">
        <v>5.602059991</v>
      </c>
    </row>
    <row r="357" spans="1:6" x14ac:dyDescent="0.25">
      <c r="A357" s="17">
        <v>13136</v>
      </c>
      <c r="B357" s="17" t="s">
        <v>27</v>
      </c>
      <c r="C357" s="17" t="s">
        <v>64</v>
      </c>
      <c r="D357" s="16">
        <v>6.5</v>
      </c>
      <c r="E357" s="4">
        <v>8</v>
      </c>
      <c r="F357" s="8">
        <v>4.602059991</v>
      </c>
    </row>
    <row r="358" spans="1:6" x14ac:dyDescent="0.25">
      <c r="A358" s="17">
        <v>13136</v>
      </c>
      <c r="B358" s="17" t="s">
        <v>28</v>
      </c>
      <c r="C358" s="17" t="s">
        <v>64</v>
      </c>
      <c r="D358" s="16">
        <v>6.5</v>
      </c>
      <c r="E358" s="4">
        <v>0</v>
      </c>
      <c r="F358" s="8">
        <v>7.9684829490000002</v>
      </c>
    </row>
    <row r="359" spans="1:6" x14ac:dyDescent="0.25">
      <c r="A359" s="17">
        <v>13136</v>
      </c>
      <c r="B359" s="17" t="s">
        <v>28</v>
      </c>
      <c r="C359" s="17" t="s">
        <v>64</v>
      </c>
      <c r="D359" s="16">
        <v>6.5</v>
      </c>
      <c r="E359" s="4">
        <v>2</v>
      </c>
      <c r="F359" s="8">
        <v>7.4313637640000003</v>
      </c>
    </row>
    <row r="360" spans="1:6" x14ac:dyDescent="0.25">
      <c r="A360" s="17">
        <v>13136</v>
      </c>
      <c r="B360" s="17" t="s">
        <v>28</v>
      </c>
      <c r="C360" s="17" t="s">
        <v>64</v>
      </c>
      <c r="D360" s="16">
        <v>6.5</v>
      </c>
      <c r="E360" s="4">
        <v>4</v>
      </c>
      <c r="F360" s="8">
        <v>6.6989700040000004</v>
      </c>
    </row>
    <row r="361" spans="1:6" x14ac:dyDescent="0.25">
      <c r="A361" s="17">
        <v>13136</v>
      </c>
      <c r="B361" s="17" t="s">
        <v>28</v>
      </c>
      <c r="C361" s="17" t="s">
        <v>64</v>
      </c>
      <c r="D361" s="16">
        <v>6.5</v>
      </c>
      <c r="E361" s="4">
        <v>6</v>
      </c>
      <c r="F361" s="8">
        <v>5.1553360369999996</v>
      </c>
    </row>
    <row r="362" spans="1:6" x14ac:dyDescent="0.25">
      <c r="A362" s="17">
        <v>13136</v>
      </c>
      <c r="B362" s="17" t="s">
        <v>28</v>
      </c>
      <c r="C362" s="17" t="s">
        <v>64</v>
      </c>
      <c r="D362" s="16">
        <v>6.5</v>
      </c>
      <c r="E362" s="4">
        <v>8</v>
      </c>
      <c r="F362" s="8">
        <v>3.826074803</v>
      </c>
    </row>
    <row r="363" spans="1:6" x14ac:dyDescent="0.25">
      <c r="A363" s="17">
        <v>13136</v>
      </c>
      <c r="B363" s="17" t="s">
        <v>29</v>
      </c>
      <c r="C363" s="17" t="s">
        <v>64</v>
      </c>
      <c r="D363" s="16">
        <v>6.5</v>
      </c>
      <c r="E363" s="4">
        <v>0</v>
      </c>
      <c r="F363" s="8">
        <v>7.9030899870000004</v>
      </c>
    </row>
    <row r="364" spans="1:6" x14ac:dyDescent="0.25">
      <c r="A364" s="17">
        <v>13136</v>
      </c>
      <c r="B364" s="17" t="s">
        <v>29</v>
      </c>
      <c r="C364" s="17" t="s">
        <v>64</v>
      </c>
      <c r="D364" s="16">
        <v>6.5</v>
      </c>
      <c r="E364" s="4">
        <v>2</v>
      </c>
      <c r="F364" s="8">
        <v>7.6720978579999999</v>
      </c>
    </row>
    <row r="365" spans="1:6" x14ac:dyDescent="0.25">
      <c r="A365" s="17">
        <v>13136</v>
      </c>
      <c r="B365" s="17" t="s">
        <v>29</v>
      </c>
      <c r="C365" s="17" t="s">
        <v>64</v>
      </c>
      <c r="D365" s="16">
        <v>6.5</v>
      </c>
      <c r="E365" s="4">
        <v>4</v>
      </c>
      <c r="F365" s="8">
        <v>6.7993405490000001</v>
      </c>
    </row>
    <row r="366" spans="1:6" x14ac:dyDescent="0.25">
      <c r="A366" s="17">
        <v>13136</v>
      </c>
      <c r="B366" s="17" t="s">
        <v>29</v>
      </c>
      <c r="C366" s="17" t="s">
        <v>64</v>
      </c>
      <c r="D366" s="16">
        <v>6.5</v>
      </c>
      <c r="E366" s="4">
        <v>6</v>
      </c>
      <c r="F366" s="8">
        <v>5.6720978579999999</v>
      </c>
    </row>
    <row r="367" spans="1:6" x14ac:dyDescent="0.25">
      <c r="A367" s="17">
        <v>13136</v>
      </c>
      <c r="B367" s="17" t="s">
        <v>29</v>
      </c>
      <c r="C367" s="17" t="s">
        <v>64</v>
      </c>
      <c r="D367" s="16">
        <v>6.5</v>
      </c>
      <c r="E367" s="4">
        <v>8</v>
      </c>
      <c r="F367" s="8">
        <v>4.7993405490000001</v>
      </c>
    </row>
    <row r="368" spans="1:6" x14ac:dyDescent="0.25">
      <c r="A368" s="17">
        <v>13136</v>
      </c>
      <c r="B368" s="17" t="s">
        <v>29</v>
      </c>
      <c r="C368" s="17" t="s">
        <v>64</v>
      </c>
      <c r="D368" s="16">
        <v>6.5</v>
      </c>
      <c r="E368" s="4">
        <v>12</v>
      </c>
      <c r="F368" s="8">
        <v>3.5440680439999999</v>
      </c>
    </row>
    <row r="369" spans="1:6" x14ac:dyDescent="0.25">
      <c r="A369" s="17">
        <v>13136</v>
      </c>
      <c r="B369" s="17" t="s">
        <v>27</v>
      </c>
      <c r="C369" s="17" t="s">
        <v>64</v>
      </c>
      <c r="D369" s="16">
        <v>7.5</v>
      </c>
      <c r="E369" s="4">
        <v>0</v>
      </c>
      <c r="F369" s="8">
        <v>8.1038037210000002</v>
      </c>
    </row>
    <row r="370" spans="1:6" x14ac:dyDescent="0.25">
      <c r="A370" s="17">
        <v>13136</v>
      </c>
      <c r="B370" s="17" t="s">
        <v>27</v>
      </c>
      <c r="C370" s="17" t="s">
        <v>64</v>
      </c>
      <c r="D370" s="16">
        <v>7.5</v>
      </c>
      <c r="E370" s="4">
        <v>2</v>
      </c>
      <c r="F370" s="8">
        <v>7.6989700040000004</v>
      </c>
    </row>
    <row r="371" spans="1:6" x14ac:dyDescent="0.25">
      <c r="A371" s="17">
        <v>13136</v>
      </c>
      <c r="B371" s="17" t="s">
        <v>27</v>
      </c>
      <c r="C371" s="17" t="s">
        <v>64</v>
      </c>
      <c r="D371" s="16">
        <v>7.5</v>
      </c>
      <c r="E371" s="4">
        <v>4</v>
      </c>
      <c r="F371" s="8">
        <v>6.4771212550000001</v>
      </c>
    </row>
    <row r="372" spans="1:6" x14ac:dyDescent="0.25">
      <c r="A372" s="17">
        <v>13136</v>
      </c>
      <c r="B372" s="17" t="s">
        <v>27</v>
      </c>
      <c r="C372" s="17" t="s">
        <v>64</v>
      </c>
      <c r="D372" s="16">
        <v>7.5</v>
      </c>
      <c r="E372" s="4">
        <v>6</v>
      </c>
      <c r="F372" s="8">
        <v>5.3010299959999996</v>
      </c>
    </row>
    <row r="373" spans="1:6" x14ac:dyDescent="0.25">
      <c r="A373" s="17">
        <v>13136</v>
      </c>
      <c r="B373" s="17" t="s">
        <v>27</v>
      </c>
      <c r="C373" s="17" t="s">
        <v>64</v>
      </c>
      <c r="D373" s="16">
        <v>7.5</v>
      </c>
      <c r="E373" s="4">
        <v>8</v>
      </c>
      <c r="F373" s="8">
        <v>3.72427587</v>
      </c>
    </row>
    <row r="374" spans="1:6" x14ac:dyDescent="0.25">
      <c r="A374" s="17">
        <v>13136</v>
      </c>
      <c r="B374" s="17" t="s">
        <v>27</v>
      </c>
      <c r="C374" s="17" t="s">
        <v>64</v>
      </c>
      <c r="D374" s="16">
        <v>7.5</v>
      </c>
      <c r="E374" s="4">
        <v>10</v>
      </c>
      <c r="F374" s="8">
        <v>3.217483944</v>
      </c>
    </row>
    <row r="375" spans="1:6" x14ac:dyDescent="0.25">
      <c r="A375" s="17">
        <v>13136</v>
      </c>
      <c r="B375" s="17" t="s">
        <v>27</v>
      </c>
      <c r="C375" s="17" t="s">
        <v>64</v>
      </c>
      <c r="D375" s="16">
        <v>7.5</v>
      </c>
      <c r="E375" s="4">
        <v>12</v>
      </c>
      <c r="F375" s="8">
        <v>2.5440680439999999</v>
      </c>
    </row>
    <row r="376" spans="1:6" x14ac:dyDescent="0.25">
      <c r="A376" s="17">
        <v>13136</v>
      </c>
      <c r="B376" s="17" t="s">
        <v>28</v>
      </c>
      <c r="C376" s="17" t="s">
        <v>64</v>
      </c>
      <c r="D376" s="16">
        <v>7.5</v>
      </c>
      <c r="E376" s="4">
        <v>0</v>
      </c>
      <c r="F376" s="8">
        <v>7.9684829490000002</v>
      </c>
    </row>
    <row r="377" spans="1:6" x14ac:dyDescent="0.25">
      <c r="A377" s="17">
        <v>13136</v>
      </c>
      <c r="B377" s="17" t="s">
        <v>28</v>
      </c>
      <c r="C377" s="17" t="s">
        <v>64</v>
      </c>
      <c r="D377" s="16">
        <v>7.5</v>
      </c>
      <c r="E377" s="4">
        <v>2</v>
      </c>
      <c r="F377" s="8">
        <v>7.4313637640000003</v>
      </c>
    </row>
    <row r="378" spans="1:6" x14ac:dyDescent="0.25">
      <c r="A378" s="17">
        <v>13136</v>
      </c>
      <c r="B378" s="17" t="s">
        <v>28</v>
      </c>
      <c r="C378" s="17" t="s">
        <v>64</v>
      </c>
      <c r="D378" s="16">
        <v>7.5</v>
      </c>
      <c r="E378" s="4">
        <v>4</v>
      </c>
      <c r="F378" s="8">
        <v>6.1139433519999997</v>
      </c>
    </row>
    <row r="379" spans="1:6" x14ac:dyDescent="0.25">
      <c r="A379" s="17">
        <v>13136</v>
      </c>
      <c r="B379" s="17" t="s">
        <v>28</v>
      </c>
      <c r="C379" s="17" t="s">
        <v>64</v>
      </c>
      <c r="D379" s="16">
        <v>7.5</v>
      </c>
      <c r="E379" s="4">
        <v>6</v>
      </c>
      <c r="F379" s="8">
        <v>4.3010299959999996</v>
      </c>
    </row>
    <row r="380" spans="1:6" x14ac:dyDescent="0.25">
      <c r="A380" s="17">
        <v>13136</v>
      </c>
      <c r="B380" s="17" t="s">
        <v>28</v>
      </c>
      <c r="C380" s="17" t="s">
        <v>64</v>
      </c>
      <c r="D380" s="16">
        <v>7.5</v>
      </c>
      <c r="E380" s="4">
        <v>8</v>
      </c>
      <c r="F380" s="8">
        <v>3.602059991</v>
      </c>
    </row>
    <row r="381" spans="1:6" x14ac:dyDescent="0.25">
      <c r="A381" s="17">
        <v>13136</v>
      </c>
      <c r="B381" s="17" t="s">
        <v>28</v>
      </c>
      <c r="C381" s="17" t="s">
        <v>64</v>
      </c>
      <c r="D381" s="16">
        <v>7.5</v>
      </c>
      <c r="E381" s="4">
        <v>10</v>
      </c>
      <c r="F381" s="8">
        <v>3.3710678619999999</v>
      </c>
    </row>
    <row r="382" spans="1:6" x14ac:dyDescent="0.25">
      <c r="A382" s="17">
        <v>13136</v>
      </c>
      <c r="B382" s="17" t="s">
        <v>28</v>
      </c>
      <c r="C382" s="17" t="s">
        <v>64</v>
      </c>
      <c r="D382" s="16">
        <v>7.5</v>
      </c>
      <c r="E382" s="4">
        <v>12</v>
      </c>
      <c r="F382" s="8">
        <v>2.06069784</v>
      </c>
    </row>
    <row r="383" spans="1:6" x14ac:dyDescent="0.25">
      <c r="A383" s="17">
        <v>13136</v>
      </c>
      <c r="B383" s="17" t="s">
        <v>29</v>
      </c>
      <c r="C383" s="17" t="s">
        <v>64</v>
      </c>
      <c r="D383" s="16">
        <v>7.5</v>
      </c>
      <c r="E383" s="4">
        <v>0</v>
      </c>
      <c r="F383" s="8">
        <v>7.9030899870000004</v>
      </c>
    </row>
    <row r="384" spans="1:6" x14ac:dyDescent="0.25">
      <c r="A384" s="17">
        <v>13136</v>
      </c>
      <c r="B384" s="17" t="s">
        <v>29</v>
      </c>
      <c r="C384" s="17" t="s">
        <v>64</v>
      </c>
      <c r="D384" s="16">
        <v>7.5</v>
      </c>
      <c r="E384" s="4">
        <v>2</v>
      </c>
      <c r="F384" s="8">
        <v>7.3010299959999996</v>
      </c>
    </row>
    <row r="385" spans="1:6" x14ac:dyDescent="0.25">
      <c r="A385" s="17">
        <v>13136</v>
      </c>
      <c r="B385" s="17" t="s">
        <v>29</v>
      </c>
      <c r="C385" s="17" t="s">
        <v>64</v>
      </c>
      <c r="D385" s="16">
        <v>7.5</v>
      </c>
      <c r="E385" s="4">
        <v>4</v>
      </c>
      <c r="F385" s="8">
        <v>6.6334684560000001</v>
      </c>
    </row>
    <row r="386" spans="1:6" x14ac:dyDescent="0.25">
      <c r="A386" s="17">
        <v>13136</v>
      </c>
      <c r="B386" s="17" t="s">
        <v>29</v>
      </c>
      <c r="C386" s="17" t="s">
        <v>64</v>
      </c>
      <c r="D386" s="16">
        <v>7.5</v>
      </c>
      <c r="E386" s="4">
        <v>6</v>
      </c>
      <c r="F386" s="8">
        <v>4.6720978579999999</v>
      </c>
    </row>
    <row r="387" spans="1:6" x14ac:dyDescent="0.25">
      <c r="A387" s="17">
        <v>13136</v>
      </c>
      <c r="B387" s="17" t="s">
        <v>29</v>
      </c>
      <c r="C387" s="17" t="s">
        <v>64</v>
      </c>
      <c r="D387" s="16">
        <v>7.5</v>
      </c>
      <c r="E387" s="4">
        <v>8</v>
      </c>
      <c r="F387" s="8">
        <v>3.7558748560000002</v>
      </c>
    </row>
    <row r="388" spans="1:6" x14ac:dyDescent="0.25">
      <c r="A388" s="17">
        <v>13136</v>
      </c>
      <c r="B388" s="17" t="s">
        <v>29</v>
      </c>
      <c r="C388" s="17" t="s">
        <v>64</v>
      </c>
      <c r="D388" s="16">
        <v>7.5</v>
      </c>
      <c r="E388" s="4">
        <v>10</v>
      </c>
      <c r="F388" s="8">
        <v>3.2671717280000001</v>
      </c>
    </row>
    <row r="389" spans="1:6" x14ac:dyDescent="0.25">
      <c r="A389" s="17">
        <v>13136</v>
      </c>
      <c r="B389" s="17" t="s">
        <v>29</v>
      </c>
      <c r="C389" s="17" t="s">
        <v>64</v>
      </c>
      <c r="D389" s="16">
        <v>7.5</v>
      </c>
      <c r="E389" s="4">
        <v>12</v>
      </c>
      <c r="F389" s="8">
        <v>3.2671717280000001</v>
      </c>
    </row>
    <row r="390" spans="1:6" x14ac:dyDescent="0.25">
      <c r="A390" s="17">
        <v>13136</v>
      </c>
      <c r="B390" s="17" t="s">
        <v>27</v>
      </c>
      <c r="C390" s="17" t="s">
        <v>64</v>
      </c>
      <c r="D390" s="16">
        <v>8.5</v>
      </c>
      <c r="E390" s="4">
        <v>0</v>
      </c>
      <c r="F390" s="8">
        <v>8.1038037210000002</v>
      </c>
    </row>
    <row r="391" spans="1:6" x14ac:dyDescent="0.25">
      <c r="A391" s="17">
        <v>13136</v>
      </c>
      <c r="B391" s="17" t="s">
        <v>27</v>
      </c>
      <c r="C391" s="17" t="s">
        <v>64</v>
      </c>
      <c r="D391" s="16">
        <v>8.5</v>
      </c>
      <c r="E391" s="4">
        <v>2</v>
      </c>
      <c r="F391" s="8">
        <v>7.0899051110000002</v>
      </c>
    </row>
    <row r="392" spans="1:6" x14ac:dyDescent="0.25">
      <c r="A392" s="17">
        <v>13136</v>
      </c>
      <c r="B392" s="17" t="s">
        <v>27</v>
      </c>
      <c r="C392" s="17" t="s">
        <v>64</v>
      </c>
      <c r="D392" s="16">
        <v>8.5</v>
      </c>
      <c r="E392" s="4">
        <v>4</v>
      </c>
      <c r="F392" s="8">
        <v>4.6989700040000004</v>
      </c>
    </row>
    <row r="393" spans="1:6" x14ac:dyDescent="0.25">
      <c r="A393" s="17">
        <v>13136</v>
      </c>
      <c r="B393" s="17" t="s">
        <v>27</v>
      </c>
      <c r="C393" s="17" t="s">
        <v>64</v>
      </c>
      <c r="D393" s="16">
        <v>8.5</v>
      </c>
      <c r="E393" s="4">
        <v>6</v>
      </c>
      <c r="F393" s="8">
        <v>4.0530784430000004</v>
      </c>
    </row>
    <row r="394" spans="1:6" x14ac:dyDescent="0.25">
      <c r="A394" s="17">
        <v>13136</v>
      </c>
      <c r="B394" s="17" t="s">
        <v>27</v>
      </c>
      <c r="C394" s="17" t="s">
        <v>64</v>
      </c>
      <c r="D394" s="16">
        <v>8.5</v>
      </c>
      <c r="E394" s="4">
        <v>8</v>
      </c>
      <c r="F394" s="8">
        <v>3.4313637639999999</v>
      </c>
    </row>
    <row r="395" spans="1:6" x14ac:dyDescent="0.25">
      <c r="A395" s="17">
        <v>13136</v>
      </c>
      <c r="B395" s="17" t="s">
        <v>27</v>
      </c>
      <c r="C395" s="17" t="s">
        <v>64</v>
      </c>
      <c r="D395" s="16">
        <v>8.5</v>
      </c>
      <c r="E395" s="4">
        <v>10</v>
      </c>
      <c r="F395" s="8">
        <v>2.8027737250000002</v>
      </c>
    </row>
    <row r="396" spans="1:6" x14ac:dyDescent="0.25">
      <c r="A396" s="17">
        <v>13136</v>
      </c>
      <c r="B396" s="17" t="s">
        <v>27</v>
      </c>
      <c r="C396" s="17" t="s">
        <v>64</v>
      </c>
      <c r="D396" s="16">
        <v>8.5</v>
      </c>
      <c r="E396" s="4">
        <v>12</v>
      </c>
      <c r="F396" s="8">
        <v>2.977723605</v>
      </c>
    </row>
    <row r="397" spans="1:6" x14ac:dyDescent="0.25">
      <c r="A397" s="17">
        <v>13136</v>
      </c>
      <c r="B397" s="17" t="s">
        <v>28</v>
      </c>
      <c r="C397" s="17" t="s">
        <v>64</v>
      </c>
      <c r="D397" s="16">
        <v>8.5</v>
      </c>
      <c r="E397" s="4">
        <v>0</v>
      </c>
      <c r="F397" s="8">
        <v>7.9684829490000002</v>
      </c>
    </row>
    <row r="398" spans="1:6" x14ac:dyDescent="0.25">
      <c r="A398" s="17">
        <v>13136</v>
      </c>
      <c r="B398" s="17" t="s">
        <v>28</v>
      </c>
      <c r="C398" s="17" t="s">
        <v>64</v>
      </c>
      <c r="D398" s="16">
        <v>8.5</v>
      </c>
      <c r="E398" s="4">
        <v>2</v>
      </c>
      <c r="F398" s="8">
        <v>6.2855573089999996</v>
      </c>
    </row>
    <row r="399" spans="1:6" x14ac:dyDescent="0.25">
      <c r="A399" s="17">
        <v>13136</v>
      </c>
      <c r="B399" s="17" t="s">
        <v>28</v>
      </c>
      <c r="C399" s="17" t="s">
        <v>64</v>
      </c>
      <c r="D399" s="16">
        <v>8.5</v>
      </c>
      <c r="E399" s="4">
        <v>4</v>
      </c>
      <c r="F399" s="8">
        <v>4.7242758699999996</v>
      </c>
    </row>
    <row r="400" spans="1:6" x14ac:dyDescent="0.25">
      <c r="A400" s="17">
        <v>13136</v>
      </c>
      <c r="B400" s="17" t="s">
        <v>28</v>
      </c>
      <c r="C400" s="17" t="s">
        <v>64</v>
      </c>
      <c r="D400" s="16">
        <v>8.5</v>
      </c>
      <c r="E400" s="4">
        <v>6</v>
      </c>
      <c r="F400" s="8">
        <v>3.1760912590000001</v>
      </c>
    </row>
    <row r="401" spans="1:6" x14ac:dyDescent="0.25">
      <c r="A401" s="17">
        <v>13136</v>
      </c>
      <c r="B401" s="17" t="s">
        <v>28</v>
      </c>
      <c r="C401" s="17" t="s">
        <v>64</v>
      </c>
      <c r="D401" s="16">
        <v>8.5</v>
      </c>
      <c r="E401" s="4">
        <v>8</v>
      </c>
      <c r="F401" s="8">
        <v>4.068185862</v>
      </c>
    </row>
    <row r="402" spans="1:6" x14ac:dyDescent="0.25">
      <c r="A402" s="17">
        <v>13136</v>
      </c>
      <c r="B402" s="17" t="s">
        <v>28</v>
      </c>
      <c r="C402" s="17" t="s">
        <v>64</v>
      </c>
      <c r="D402" s="16">
        <v>8.5</v>
      </c>
      <c r="E402" s="4">
        <v>10</v>
      </c>
      <c r="F402" s="8">
        <v>2.5622928639999998</v>
      </c>
    </row>
    <row r="403" spans="1:6" x14ac:dyDescent="0.25">
      <c r="A403" s="17">
        <v>13136</v>
      </c>
      <c r="B403" s="17" t="s">
        <v>28</v>
      </c>
      <c r="C403" s="17" t="s">
        <v>64</v>
      </c>
      <c r="D403" s="16">
        <v>8.5</v>
      </c>
      <c r="E403" s="4">
        <v>12</v>
      </c>
      <c r="F403" s="8">
        <v>3.9370161069999998</v>
      </c>
    </row>
    <row r="404" spans="1:6" x14ac:dyDescent="0.25">
      <c r="A404" s="17">
        <v>13136</v>
      </c>
      <c r="B404" s="17" t="s">
        <v>29</v>
      </c>
      <c r="C404" s="17" t="s">
        <v>64</v>
      </c>
      <c r="D404" s="16">
        <v>8.5</v>
      </c>
      <c r="E404" s="4">
        <v>0</v>
      </c>
      <c r="F404" s="8">
        <v>7.9030899870000004</v>
      </c>
    </row>
    <row r="405" spans="1:6" x14ac:dyDescent="0.25">
      <c r="A405" s="17">
        <v>13136</v>
      </c>
      <c r="B405" s="17" t="s">
        <v>29</v>
      </c>
      <c r="C405" s="17" t="s">
        <v>64</v>
      </c>
      <c r="D405" s="16">
        <v>8.5</v>
      </c>
      <c r="E405" s="4">
        <v>2</v>
      </c>
      <c r="F405" s="8">
        <v>6.7558748560000002</v>
      </c>
    </row>
    <row r="406" spans="1:6" x14ac:dyDescent="0.25">
      <c r="A406" s="17">
        <v>13136</v>
      </c>
      <c r="B406" s="17" t="s">
        <v>29</v>
      </c>
      <c r="C406" s="17" t="s">
        <v>64</v>
      </c>
      <c r="D406" s="16">
        <v>8.5</v>
      </c>
      <c r="E406" s="4">
        <v>4</v>
      </c>
      <c r="F406" s="8">
        <v>4.1958996519999996</v>
      </c>
    </row>
    <row r="407" spans="1:6" x14ac:dyDescent="0.25">
      <c r="A407" s="17">
        <v>13136</v>
      </c>
      <c r="B407" s="17" t="s">
        <v>29</v>
      </c>
      <c r="C407" s="17" t="s">
        <v>64</v>
      </c>
      <c r="D407" s="16">
        <v>8.5</v>
      </c>
      <c r="E407" s="4">
        <v>6</v>
      </c>
      <c r="F407" s="8">
        <v>4.222716471</v>
      </c>
    </row>
    <row r="408" spans="1:6" x14ac:dyDescent="0.25">
      <c r="A408" s="17">
        <v>13136</v>
      </c>
      <c r="B408" s="17" t="s">
        <v>29</v>
      </c>
      <c r="C408" s="17" t="s">
        <v>64</v>
      </c>
      <c r="D408" s="16">
        <v>8.5</v>
      </c>
      <c r="E408" s="4">
        <v>8</v>
      </c>
      <c r="F408" s="8">
        <v>3.7993405490000001</v>
      </c>
    </row>
    <row r="409" spans="1:6" x14ac:dyDescent="0.25">
      <c r="A409" s="17">
        <v>13136</v>
      </c>
      <c r="B409" s="17" t="s">
        <v>29</v>
      </c>
      <c r="C409" s="17" t="s">
        <v>64</v>
      </c>
      <c r="D409" s="16">
        <v>8.5</v>
      </c>
      <c r="E409" s="4">
        <v>10</v>
      </c>
      <c r="F409" s="8">
        <v>2.9934362299999999</v>
      </c>
    </row>
    <row r="410" spans="1:6" x14ac:dyDescent="0.25">
      <c r="A410" s="17">
        <v>13136</v>
      </c>
      <c r="B410" s="17" t="s">
        <v>29</v>
      </c>
      <c r="C410" s="17" t="s">
        <v>64</v>
      </c>
      <c r="D410" s="16">
        <v>8.5</v>
      </c>
      <c r="E410" s="4">
        <v>12</v>
      </c>
      <c r="F410" s="8">
        <v>2.977723605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13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3" x14ac:dyDescent="0.25">
      <c r="A2" s="8">
        <v>0</v>
      </c>
      <c r="B2" s="8">
        <v>8.0128372250000002</v>
      </c>
      <c r="C2" s="8">
        <f t="shared" ref="C2:C22" si="0" xml:space="preserve"> $G$5 - ((A2 /$G$3)^$G$4)</f>
        <v>7.918485833451351</v>
      </c>
      <c r="D2" s="8">
        <f t="shared" ref="D2:D22" si="1" xml:space="preserve"> (B2 - C2)^2</f>
        <v>8.9021850871664997E-3</v>
      </c>
      <c r="L2" s="13" t="s">
        <v>14</v>
      </c>
      <c r="M2" s="8">
        <v>5.2081530334204172E-2</v>
      </c>
    </row>
    <row r="3" spans="1:13" x14ac:dyDescent="0.25">
      <c r="A3" s="8">
        <v>1E-4</v>
      </c>
      <c r="B3" s="8">
        <v>7.826074803</v>
      </c>
      <c r="C3" s="8">
        <f t="shared" si="0"/>
        <v>7.9184858176778041</v>
      </c>
      <c r="D3" s="8">
        <f t="shared" si="1"/>
        <v>8.5397956337813254E-3</v>
      </c>
      <c r="F3" s="8" t="s">
        <v>42</v>
      </c>
      <c r="G3" s="8">
        <v>5.4920314399421404</v>
      </c>
      <c r="H3" s="8">
        <v>0.45545003128815509</v>
      </c>
      <c r="L3" s="13" t="s">
        <v>17</v>
      </c>
      <c r="M3" s="8">
        <f>SQRT(M2)</f>
        <v>0.22821378208645546</v>
      </c>
    </row>
    <row r="4" spans="1:13" x14ac:dyDescent="0.25">
      <c r="A4" s="8">
        <v>5.0000000000000001E-4</v>
      </c>
      <c r="B4" s="8">
        <v>8.0791812459999992</v>
      </c>
      <c r="C4" s="8">
        <f t="shared" si="0"/>
        <v>7.9184856103494319</v>
      </c>
      <c r="D4" s="8">
        <f t="shared" si="1"/>
        <v>2.5823087317139885E-2</v>
      </c>
      <c r="F4" s="8" t="s">
        <v>9</v>
      </c>
      <c r="G4" s="8">
        <v>1.6460991840617578</v>
      </c>
      <c r="H4" s="8">
        <v>0.16151181259631259</v>
      </c>
      <c r="L4" s="13" t="s">
        <v>15</v>
      </c>
      <c r="M4" s="8">
        <v>0.97214310377853641</v>
      </c>
    </row>
    <row r="5" spans="1:13" x14ac:dyDescent="0.25">
      <c r="A5" s="8">
        <v>2</v>
      </c>
      <c r="B5" s="8">
        <v>7.602059991</v>
      </c>
      <c r="C5" s="8">
        <f t="shared" si="0"/>
        <v>7.7288801644040452</v>
      </c>
      <c r="D5" s="8">
        <f t="shared" si="1"/>
        <v>1.6083356382232114E-2</v>
      </c>
      <c r="F5" s="8" t="s">
        <v>8</v>
      </c>
      <c r="G5" s="8">
        <v>7.918485833451351</v>
      </c>
      <c r="H5" s="8">
        <v>0.10774608794696723</v>
      </c>
      <c r="L5" s="13" t="s">
        <v>16</v>
      </c>
      <c r="M5" s="8">
        <v>0.9690478930872628</v>
      </c>
    </row>
    <row r="6" spans="1:13" x14ac:dyDescent="0.25">
      <c r="A6" s="8">
        <v>2.0001000000000002</v>
      </c>
      <c r="B6" s="8">
        <v>7.5051499780000004</v>
      </c>
      <c r="C6" s="8">
        <f t="shared" si="0"/>
        <v>7.7288645586651237</v>
      </c>
      <c r="D6" s="8">
        <f t="shared" si="1"/>
        <v>5.0048213602171952E-2</v>
      </c>
    </row>
    <row r="7" spans="1:13" x14ac:dyDescent="0.25">
      <c r="A7" s="8">
        <v>2.0005000000000002</v>
      </c>
      <c r="B7" s="8">
        <v>7.6989700040000004</v>
      </c>
      <c r="C7" s="8">
        <f t="shared" si="0"/>
        <v>7.7288021306682699</v>
      </c>
      <c r="D7" s="8">
        <f t="shared" si="1"/>
        <v>8.8995578155167689E-4</v>
      </c>
      <c r="F7" s="9" t="s">
        <v>20</v>
      </c>
    </row>
    <row r="8" spans="1:13" x14ac:dyDescent="0.25">
      <c r="A8" s="8">
        <v>4</v>
      </c>
      <c r="B8" s="8">
        <v>7.3424226810000004</v>
      </c>
      <c r="C8" s="8">
        <f t="shared" si="0"/>
        <v>7.3250461989950804</v>
      </c>
      <c r="D8" s="8">
        <f t="shared" si="1"/>
        <v>3.0194212686730982E-4</v>
      </c>
      <c r="F8" s="8" t="s">
        <v>47</v>
      </c>
    </row>
    <row r="9" spans="1:13" x14ac:dyDescent="0.25">
      <c r="A9" s="8">
        <v>4.0000999999999998</v>
      </c>
      <c r="B9" s="8">
        <v>7.2121876040000004</v>
      </c>
      <c r="C9" s="8">
        <f t="shared" si="0"/>
        <v>7.3250217772853947</v>
      </c>
      <c r="D9" s="8">
        <f t="shared" si="1"/>
        <v>1.2731550660998401E-2</v>
      </c>
      <c r="F9" s="9" t="s">
        <v>22</v>
      </c>
    </row>
    <row r="10" spans="1:13" x14ac:dyDescent="0.25">
      <c r="A10" s="8">
        <v>4.0004999999999997</v>
      </c>
      <c r="B10" s="8">
        <v>7.2552725049999998</v>
      </c>
      <c r="C10" s="8">
        <f t="shared" si="0"/>
        <v>7.324924086502044</v>
      </c>
      <c r="D10" s="8">
        <f t="shared" si="1"/>
        <v>4.8513428057359058E-3</v>
      </c>
      <c r="F10" s="8" t="s">
        <v>48</v>
      </c>
    </row>
    <row r="11" spans="1:13" x14ac:dyDescent="0.25">
      <c r="A11" s="8">
        <v>6</v>
      </c>
      <c r="B11" s="8">
        <v>6.9542425090000002</v>
      </c>
      <c r="C11" s="8">
        <f t="shared" si="0"/>
        <v>6.7617339206454892</v>
      </c>
      <c r="D11" s="8">
        <f t="shared" si="1"/>
        <v>3.7059556590246574E-2</v>
      </c>
      <c r="F11" s="9" t="s">
        <v>24</v>
      </c>
    </row>
    <row r="12" spans="1:13" x14ac:dyDescent="0.25">
      <c r="A12" s="8">
        <v>6.0000999999999998</v>
      </c>
      <c r="B12" s="8">
        <v>6.7403626890000004</v>
      </c>
      <c r="C12" s="8">
        <f t="shared" si="0"/>
        <v>6.7617021850016235</v>
      </c>
      <c r="D12" s="8">
        <f t="shared" si="1"/>
        <v>4.5537408960328842E-4</v>
      </c>
      <c r="F12" s="20" t="s">
        <v>49</v>
      </c>
      <c r="G12" s="20"/>
      <c r="H12" s="20"/>
      <c r="I12" s="20"/>
      <c r="J12" s="20"/>
      <c r="K12" s="20"/>
      <c r="L12" s="20"/>
    </row>
    <row r="13" spans="1:13" x14ac:dyDescent="0.25">
      <c r="A13" s="8">
        <v>6.0004999999999997</v>
      </c>
      <c r="B13" s="8">
        <v>7.3802112419999997</v>
      </c>
      <c r="C13" s="8">
        <f t="shared" si="0"/>
        <v>6.761575239008824</v>
      </c>
      <c r="D13" s="8">
        <f t="shared" si="1"/>
        <v>0.38271050419689795</v>
      </c>
      <c r="F13" s="20"/>
      <c r="G13" s="20"/>
      <c r="H13" s="20"/>
      <c r="I13" s="20"/>
      <c r="J13" s="20"/>
      <c r="K13" s="20"/>
      <c r="L13" s="20"/>
    </row>
    <row r="14" spans="1:13" x14ac:dyDescent="0.25">
      <c r="A14" s="8">
        <v>8</v>
      </c>
      <c r="B14" s="8">
        <v>6.1461280360000003</v>
      </c>
      <c r="C14" s="8">
        <f t="shared" si="0"/>
        <v>6.0611014972492123</v>
      </c>
      <c r="D14" s="8">
        <f t="shared" si="1"/>
        <v>7.2295122919392579E-3</v>
      </c>
      <c r="F14" s="20"/>
      <c r="G14" s="20"/>
      <c r="H14" s="20"/>
      <c r="I14" s="20"/>
      <c r="J14" s="20"/>
      <c r="K14" s="20"/>
      <c r="L14" s="20"/>
    </row>
    <row r="15" spans="1:13" x14ac:dyDescent="0.25">
      <c r="A15" s="8">
        <v>8.0000999999999998</v>
      </c>
      <c r="B15" s="8">
        <v>6.0413926849999999</v>
      </c>
      <c r="C15" s="8">
        <f t="shared" si="0"/>
        <v>6.0610632791093799</v>
      </c>
      <c r="D15" s="8">
        <f t="shared" si="1"/>
        <v>3.8693227261597481E-4</v>
      </c>
    </row>
    <row r="16" spans="1:13" x14ac:dyDescent="0.25">
      <c r="A16" s="8">
        <v>8.0005000000000006</v>
      </c>
      <c r="B16" s="8">
        <v>6.0937603605000001</v>
      </c>
      <c r="C16" s="8">
        <f t="shared" si="0"/>
        <v>6.0609104034635006</v>
      </c>
      <c r="D16" s="8">
        <f t="shared" si="1"/>
        <v>1.0791196772998637E-3</v>
      </c>
    </row>
    <row r="17" spans="1:4" x14ac:dyDescent="0.25">
      <c r="A17" s="8">
        <v>10</v>
      </c>
      <c r="B17" s="8">
        <v>4.8948696570000001</v>
      </c>
      <c r="C17" s="8">
        <f t="shared" si="0"/>
        <v>5.2366927148803182</v>
      </c>
      <c r="D17" s="8">
        <f t="shared" si="1"/>
        <v>0.11684300289865128</v>
      </c>
    </row>
    <row r="18" spans="1:4" x14ac:dyDescent="0.25">
      <c r="A18" s="8">
        <v>10.0001</v>
      </c>
      <c r="B18" s="8">
        <v>4.9370161069999998</v>
      </c>
      <c r="C18" s="8">
        <f t="shared" si="0"/>
        <v>5.236648569763064</v>
      </c>
      <c r="D18" s="8">
        <f t="shared" si="1"/>
        <v>8.9779612741459056E-2</v>
      </c>
    </row>
    <row r="19" spans="1:4" x14ac:dyDescent="0.25">
      <c r="A19" s="8">
        <v>10.000500000000001</v>
      </c>
      <c r="B19" s="8">
        <v>4.9159428819999995</v>
      </c>
      <c r="C19" s="8">
        <f t="shared" si="0"/>
        <v>5.2364719864418694</v>
      </c>
      <c r="D19" s="8">
        <f t="shared" si="1"/>
        <v>0.10273890679430712</v>
      </c>
    </row>
    <row r="20" spans="1:4" x14ac:dyDescent="0.25">
      <c r="A20" s="8">
        <v>12</v>
      </c>
      <c r="B20" s="8">
        <v>4.423245874</v>
      </c>
      <c r="C20" s="8">
        <f t="shared" si="0"/>
        <v>4.2980116369713226</v>
      </c>
      <c r="D20" s="8">
        <f t="shared" si="1"/>
        <v>1.5683614124154959E-2</v>
      </c>
    </row>
    <row r="21" spans="1:4" x14ac:dyDescent="0.25">
      <c r="A21" s="8">
        <v>12.0001</v>
      </c>
      <c r="B21" s="8">
        <v>4.4771212550000001</v>
      </c>
      <c r="C21" s="8">
        <f t="shared" si="0"/>
        <v>4.2979619730074514</v>
      </c>
      <c r="D21" s="8">
        <f t="shared" si="1"/>
        <v>3.2098048324085589E-2</v>
      </c>
    </row>
    <row r="22" spans="1:4" x14ac:dyDescent="0.25">
      <c r="A22" s="8">
        <v>12.000500000000001</v>
      </c>
      <c r="B22" s="8">
        <v>4.4501835644999996</v>
      </c>
      <c r="C22" s="8">
        <f t="shared" si="0"/>
        <v>4.297763314477999</v>
      </c>
      <c r="D22" s="8">
        <f t="shared" si="1"/>
        <v>2.3231932616769192E-2</v>
      </c>
    </row>
    <row r="23" spans="1:4" x14ac:dyDescent="0.25">
      <c r="A23" s="9" t="s">
        <v>5</v>
      </c>
      <c r="D23" s="8">
        <f>SUM(D2:D22)</f>
        <v>0.93746754601567506</v>
      </c>
    </row>
    <row r="26" spans="1:4" x14ac:dyDescent="0.25">
      <c r="A26" s="8">
        <v>0</v>
      </c>
      <c r="C26" s="8">
        <f xml:space="preserve"> $G$5 - ((A26 /$G$3)^$G$4)</f>
        <v>7.918485833451351</v>
      </c>
    </row>
    <row r="27" spans="1:4" x14ac:dyDescent="0.25">
      <c r="A27" s="8">
        <v>0.120005</v>
      </c>
      <c r="C27" s="8">
        <f t="shared" ref="C27:C90" si="2" xml:space="preserve"> $G$5 - ((A27 /$G$3)^$G$4)</f>
        <v>7.9166382805819433</v>
      </c>
    </row>
    <row r="28" spans="1:4" x14ac:dyDescent="0.25">
      <c r="A28" s="8">
        <v>0.24001</v>
      </c>
      <c r="C28" s="8">
        <f t="shared" si="2"/>
        <v>7.9127032473875003</v>
      </c>
    </row>
    <row r="29" spans="1:4" x14ac:dyDescent="0.25">
      <c r="A29" s="8">
        <v>0.36001499999999997</v>
      </c>
      <c r="C29" s="8">
        <f t="shared" si="2"/>
        <v>7.9072142278794511</v>
      </c>
    </row>
    <row r="30" spans="1:4" x14ac:dyDescent="0.25">
      <c r="A30" s="8">
        <v>0.48002</v>
      </c>
      <c r="C30" s="8">
        <f t="shared" si="2"/>
        <v>7.900387135362914</v>
      </c>
    </row>
    <row r="31" spans="1:4" x14ac:dyDescent="0.25">
      <c r="A31" s="8">
        <v>0.60002500000000003</v>
      </c>
      <c r="C31" s="8">
        <f t="shared" si="2"/>
        <v>7.8923539430059355</v>
      </c>
    </row>
    <row r="32" spans="1:4" x14ac:dyDescent="0.25">
      <c r="A32" s="8">
        <v>0.72003000000000006</v>
      </c>
      <c r="C32" s="8">
        <f t="shared" si="2"/>
        <v>7.8832072601685308</v>
      </c>
    </row>
    <row r="33" spans="1:3" x14ac:dyDescent="0.25">
      <c r="A33" s="8">
        <v>0.84003500000000009</v>
      </c>
      <c r="C33" s="8">
        <f t="shared" si="2"/>
        <v>7.8730171824834594</v>
      </c>
    </row>
    <row r="34" spans="1:3" x14ac:dyDescent="0.25">
      <c r="A34" s="8">
        <v>0.96004000000000012</v>
      </c>
      <c r="C34" s="8">
        <f t="shared" si="2"/>
        <v>7.8618394007170167</v>
      </c>
    </row>
    <row r="35" spans="1:3" x14ac:dyDescent="0.25">
      <c r="A35" s="8">
        <v>1.0800450000000001</v>
      </c>
      <c r="C35" s="8">
        <f t="shared" si="2"/>
        <v>7.8497196864727217</v>
      </c>
    </row>
    <row r="36" spans="1:3" x14ac:dyDescent="0.25">
      <c r="A36" s="8">
        <v>1.2000500000000001</v>
      </c>
      <c r="C36" s="8">
        <f t="shared" si="2"/>
        <v>7.8366966148509842</v>
      </c>
    </row>
    <row r="37" spans="1:3" x14ac:dyDescent="0.25">
      <c r="A37" s="8">
        <v>1.320055</v>
      </c>
      <c r="C37" s="8">
        <f t="shared" si="2"/>
        <v>7.8228033311974805</v>
      </c>
    </row>
    <row r="38" spans="1:3" x14ac:dyDescent="0.25">
      <c r="A38" s="8">
        <v>1.4400599999999999</v>
      </c>
      <c r="C38" s="8">
        <f t="shared" si="2"/>
        <v>7.8080687571145022</v>
      </c>
    </row>
    <row r="39" spans="1:3" x14ac:dyDescent="0.25">
      <c r="A39" s="8">
        <v>1.5600649999999998</v>
      </c>
      <c r="C39" s="8">
        <f t="shared" si="2"/>
        <v>7.7925184471413447</v>
      </c>
    </row>
    <row r="40" spans="1:3" x14ac:dyDescent="0.25">
      <c r="A40" s="8">
        <v>1.6800699999999997</v>
      </c>
      <c r="C40" s="8">
        <f t="shared" si="2"/>
        <v>7.7761752171855836</v>
      </c>
    </row>
    <row r="41" spans="1:3" x14ac:dyDescent="0.25">
      <c r="A41" s="8">
        <v>1.8000749999999996</v>
      </c>
      <c r="C41" s="8">
        <f t="shared" si="2"/>
        <v>7.7590596179280888</v>
      </c>
    </row>
    <row r="42" spans="1:3" x14ac:dyDescent="0.25">
      <c r="A42" s="8">
        <v>1.9200799999999996</v>
      </c>
      <c r="C42" s="8">
        <f t="shared" si="2"/>
        <v>7.7411902994938302</v>
      </c>
    </row>
    <row r="43" spans="1:3" x14ac:dyDescent="0.25">
      <c r="A43" s="8">
        <v>2.0400849999999995</v>
      </c>
      <c r="C43" s="8">
        <f t="shared" si="2"/>
        <v>7.722584297759056</v>
      </c>
    </row>
    <row r="44" spans="1:3" x14ac:dyDescent="0.25">
      <c r="A44" s="8">
        <v>2.1600899999999994</v>
      </c>
      <c r="C44" s="8">
        <f t="shared" si="2"/>
        <v>7.703257262855276</v>
      </c>
    </row>
    <row r="45" spans="1:3" x14ac:dyDescent="0.25">
      <c r="A45" s="8">
        <v>2.2800949999999993</v>
      </c>
      <c r="C45" s="8">
        <f t="shared" si="2"/>
        <v>7.683223644169594</v>
      </c>
    </row>
    <row r="46" spans="1:3" x14ac:dyDescent="0.25">
      <c r="A46" s="8">
        <v>2.4000999999999992</v>
      </c>
      <c r="C46" s="8">
        <f t="shared" si="2"/>
        <v>7.6624968420222181</v>
      </c>
    </row>
    <row r="47" spans="1:3" x14ac:dyDescent="0.25">
      <c r="A47" s="8">
        <v>2.5201049999999992</v>
      </c>
      <c r="C47" s="8">
        <f t="shared" si="2"/>
        <v>7.6410893334200782</v>
      </c>
    </row>
    <row r="48" spans="1:3" x14ac:dyDescent="0.25">
      <c r="A48" s="8">
        <v>2.6401099999999991</v>
      </c>
      <c r="C48" s="8">
        <f t="shared" si="2"/>
        <v>7.6190127773623404</v>
      </c>
    </row>
    <row r="49" spans="1:3" x14ac:dyDescent="0.25">
      <c r="A49" s="8">
        <v>2.760114999999999</v>
      </c>
      <c r="C49" s="8">
        <f t="shared" si="2"/>
        <v>7.5962781038164788</v>
      </c>
    </row>
    <row r="50" spans="1:3" x14ac:dyDescent="0.25">
      <c r="A50" s="8">
        <v>2.8801199999999989</v>
      </c>
      <c r="C50" s="8">
        <f t="shared" si="2"/>
        <v>7.572895589508164</v>
      </c>
    </row>
    <row r="51" spans="1:3" x14ac:dyDescent="0.25">
      <c r="A51" s="8">
        <v>3.0001249999999988</v>
      </c>
      <c r="C51" s="8">
        <f t="shared" si="2"/>
        <v>7.5488749229554006</v>
      </c>
    </row>
    <row r="52" spans="1:3" x14ac:dyDescent="0.25">
      <c r="A52" s="8">
        <v>3.1201299999999987</v>
      </c>
      <c r="C52" s="8">
        <f t="shared" si="2"/>
        <v>7.5242252606486932</v>
      </c>
    </row>
    <row r="53" spans="1:3" x14ac:dyDescent="0.25">
      <c r="A53" s="8">
        <v>3.2401349999999987</v>
      </c>
      <c r="C53" s="8">
        <f t="shared" si="2"/>
        <v>7.498955275881511</v>
      </c>
    </row>
    <row r="54" spans="1:3" x14ac:dyDescent="0.25">
      <c r="A54" s="8">
        <v>3.3601399999999986</v>
      </c>
      <c r="C54" s="8">
        <f t="shared" si="2"/>
        <v>7.4730732014327748</v>
      </c>
    </row>
    <row r="55" spans="1:3" x14ac:dyDescent="0.25">
      <c r="A55" s="8">
        <v>3.4801449999999985</v>
      </c>
      <c r="C55" s="8">
        <f t="shared" si="2"/>
        <v>7.4465868670701338</v>
      </c>
    </row>
    <row r="56" spans="1:3" x14ac:dyDescent="0.25">
      <c r="A56" s="8">
        <v>3.6001499999999984</v>
      </c>
      <c r="C56" s="8">
        <f t="shared" si="2"/>
        <v>7.4195037326615978</v>
      </c>
    </row>
    <row r="57" spans="1:3" x14ac:dyDescent="0.25">
      <c r="A57" s="8">
        <v>3.7201549999999983</v>
      </c>
      <c r="C57" s="8">
        <f t="shared" si="2"/>
        <v>7.3918309175407702</v>
      </c>
    </row>
    <row r="58" spans="1:3" x14ac:dyDescent="0.25">
      <c r="A58" s="8">
        <v>3.8401599999999982</v>
      </c>
      <c r="C58" s="8">
        <f t="shared" si="2"/>
        <v>7.3635752266581029</v>
      </c>
    </row>
    <row r="59" spans="1:3" x14ac:dyDescent="0.25">
      <c r="A59" s="8">
        <v>3.9601649999999982</v>
      </c>
      <c r="C59" s="8">
        <f t="shared" si="2"/>
        <v>7.3347431739605033</v>
      </c>
    </row>
    <row r="60" spans="1:3" x14ac:dyDescent="0.25">
      <c r="A60" s="8">
        <v>4.0801699999999981</v>
      </c>
      <c r="C60" s="8">
        <f t="shared" si="2"/>
        <v>7.3053410033690165</v>
      </c>
    </row>
    <row r="61" spans="1:3" x14ac:dyDescent="0.25">
      <c r="A61" s="8">
        <v>4.200174999999998</v>
      </c>
      <c r="C61" s="8">
        <f t="shared" si="2"/>
        <v>7.2753747076654642</v>
      </c>
    </row>
    <row r="62" spans="1:3" x14ac:dyDescent="0.25">
      <c r="A62" s="8">
        <v>4.3201799999999979</v>
      </c>
      <c r="C62" s="8">
        <f t="shared" si="2"/>
        <v>7.2448500455508658</v>
      </c>
    </row>
    <row r="63" spans="1:3" x14ac:dyDescent="0.25">
      <c r="A63" s="8">
        <v>4.4401849999999978</v>
      </c>
      <c r="C63" s="8">
        <f t="shared" si="2"/>
        <v>7.2137725570989586</v>
      </c>
    </row>
    <row r="64" spans="1:3" x14ac:dyDescent="0.25">
      <c r="A64" s="8">
        <v>4.5601899999999977</v>
      </c>
      <c r="C64" s="8">
        <f t="shared" si="2"/>
        <v>7.182147577795531</v>
      </c>
    </row>
    <row r="65" spans="1:3" x14ac:dyDescent="0.25">
      <c r="A65" s="8">
        <v>4.6801949999999977</v>
      </c>
      <c r="C65" s="8">
        <f t="shared" si="2"/>
        <v>7.1499802513271167</v>
      </c>
    </row>
    <row r="66" spans="1:3" x14ac:dyDescent="0.25">
      <c r="A66" s="8">
        <v>4.8001999999999976</v>
      </c>
      <c r="C66" s="8">
        <f t="shared" si="2"/>
        <v>7.1172755412599695</v>
      </c>
    </row>
    <row r="67" spans="1:3" x14ac:dyDescent="0.25">
      <c r="A67" s="8">
        <v>4.9202049999999975</v>
      </c>
      <c r="C67" s="8">
        <f t="shared" si="2"/>
        <v>7.084038241731176</v>
      </c>
    </row>
    <row r="68" spans="1:3" x14ac:dyDescent="0.25">
      <c r="A68" s="8">
        <v>5.0402099999999974</v>
      </c>
      <c r="C68" s="8">
        <f t="shared" si="2"/>
        <v>7.0502729872577294</v>
      </c>
    </row>
    <row r="69" spans="1:3" x14ac:dyDescent="0.25">
      <c r="A69" s="8">
        <v>5.1602149999999973</v>
      </c>
      <c r="C69" s="8">
        <f t="shared" si="2"/>
        <v>7.0159842617557819</v>
      </c>
    </row>
    <row r="70" spans="1:3" x14ac:dyDescent="0.25">
      <c r="A70" s="8">
        <v>5.2802199999999972</v>
      </c>
      <c r="C70" s="8">
        <f t="shared" si="2"/>
        <v>6.9811764068506914</v>
      </c>
    </row>
    <row r="71" spans="1:3" x14ac:dyDescent="0.25">
      <c r="A71" s="8">
        <v>5.4002249999999972</v>
      </c>
      <c r="C71" s="8">
        <f t="shared" si="2"/>
        <v>6.94585362954862</v>
      </c>
    </row>
    <row r="72" spans="1:3" x14ac:dyDescent="0.25">
      <c r="A72" s="8">
        <v>5.5202299999999971</v>
      </c>
      <c r="C72" s="8">
        <f t="shared" si="2"/>
        <v>6.9100200093319399</v>
      </c>
    </row>
    <row r="73" spans="1:3" x14ac:dyDescent="0.25">
      <c r="A73" s="8">
        <v>5.640234999999997</v>
      </c>
      <c r="C73" s="8">
        <f t="shared" si="2"/>
        <v>6.8736795047333956</v>
      </c>
    </row>
    <row r="74" spans="1:3" x14ac:dyDescent="0.25">
      <c r="A74" s="8">
        <v>5.7602399999999969</v>
      </c>
      <c r="C74" s="8">
        <f t="shared" si="2"/>
        <v>6.8368359594376678</v>
      </c>
    </row>
    <row r="75" spans="1:3" x14ac:dyDescent="0.25">
      <c r="A75" s="8">
        <v>5.8802449999999968</v>
      </c>
      <c r="C75" s="8">
        <f t="shared" si="2"/>
        <v>6.7994931079535412</v>
      </c>
    </row>
    <row r="76" spans="1:3" x14ac:dyDescent="0.25">
      <c r="A76" s="8">
        <v>6.0002499999999968</v>
      </c>
      <c r="C76" s="8">
        <f t="shared" si="2"/>
        <v>6.7616545808950717</v>
      </c>
    </row>
    <row r="77" spans="1:3" x14ac:dyDescent="0.25">
      <c r="A77" s="8">
        <v>6.1202549999999967</v>
      </c>
      <c r="C77" s="8">
        <f t="shared" si="2"/>
        <v>6.7233239099060693</v>
      </c>
    </row>
    <row r="78" spans="1:3" x14ac:dyDescent="0.25">
      <c r="A78" s="8">
        <v>6.2402599999999966</v>
      </c>
      <c r="C78" s="8">
        <f t="shared" si="2"/>
        <v>6.6845045322585328</v>
      </c>
    </row>
    <row r="79" spans="1:3" x14ac:dyDescent="0.25">
      <c r="A79" s="8">
        <v>6.3602649999999965</v>
      </c>
      <c r="C79" s="8">
        <f t="shared" si="2"/>
        <v>6.6451997951525401</v>
      </c>
    </row>
    <row r="80" spans="1:3" x14ac:dyDescent="0.25">
      <c r="A80" s="8">
        <v>6.4802699999999964</v>
      </c>
      <c r="C80" s="8">
        <f t="shared" si="2"/>
        <v>6.6054129597422566</v>
      </c>
    </row>
    <row r="81" spans="1:3" x14ac:dyDescent="0.25">
      <c r="A81" s="8">
        <v>6.6002749999999963</v>
      </c>
      <c r="C81" s="8">
        <f t="shared" si="2"/>
        <v>6.5651472049103115</v>
      </c>
    </row>
    <row r="82" spans="1:3" x14ac:dyDescent="0.25">
      <c r="A82" s="8">
        <v>6.7202799999999963</v>
      </c>
      <c r="C82" s="8">
        <f t="shared" si="2"/>
        <v>6.5244056308105689</v>
      </c>
    </row>
    <row r="83" spans="1:3" x14ac:dyDescent="0.25">
      <c r="A83" s="8">
        <v>6.8402849999999962</v>
      </c>
      <c r="C83" s="8">
        <f t="shared" si="2"/>
        <v>6.4831912621974217</v>
      </c>
    </row>
    <row r="84" spans="1:3" x14ac:dyDescent="0.25">
      <c r="A84" s="8">
        <v>6.9602899999999961</v>
      </c>
      <c r="C84" s="8">
        <f t="shared" si="2"/>
        <v>6.4415070515580108</v>
      </c>
    </row>
    <row r="85" spans="1:3" x14ac:dyDescent="0.25">
      <c r="A85" s="8">
        <v>7.080294999999996</v>
      </c>
      <c r="C85" s="8">
        <f t="shared" si="2"/>
        <v>6.3993558820622516</v>
      </c>
    </row>
    <row r="86" spans="1:3" x14ac:dyDescent="0.25">
      <c r="A86" s="8">
        <v>7.2002999999999959</v>
      </c>
      <c r="C86" s="8">
        <f t="shared" si="2"/>
        <v>6.3567405703441944</v>
      </c>
    </row>
    <row r="87" spans="1:3" x14ac:dyDescent="0.25">
      <c r="A87" s="8">
        <v>7.3203049999999958</v>
      </c>
      <c r="C87" s="8">
        <f t="shared" si="2"/>
        <v>6.3136638691270246</v>
      </c>
    </row>
    <row r="88" spans="1:3" x14ac:dyDescent="0.25">
      <c r="A88" s="8">
        <v>7.4403099999999958</v>
      </c>
      <c r="C88" s="8">
        <f t="shared" si="2"/>
        <v>6.2701284697029269</v>
      </c>
    </row>
    <row r="89" spans="1:3" x14ac:dyDescent="0.25">
      <c r="A89" s="8">
        <v>7.5603149999999957</v>
      </c>
      <c r="C89" s="8">
        <f t="shared" si="2"/>
        <v>6.2261370042780655</v>
      </c>
    </row>
    <row r="90" spans="1:3" x14ac:dyDescent="0.25">
      <c r="A90" s="8">
        <v>7.6803199999999956</v>
      </c>
      <c r="C90" s="8">
        <f t="shared" si="2"/>
        <v>6.1816920481920494</v>
      </c>
    </row>
    <row r="91" spans="1:3" x14ac:dyDescent="0.25">
      <c r="A91" s="8">
        <v>7.8003249999999955</v>
      </c>
      <c r="C91" s="8">
        <f t="shared" ref="C91:C125" si="3" xml:space="preserve"> $G$5 - ((A91 /$G$3)^$G$4)</f>
        <v>6.1367961220204688</v>
      </c>
    </row>
    <row r="92" spans="1:3" x14ac:dyDescent="0.25">
      <c r="A92" s="8">
        <v>7.9203299999999954</v>
      </c>
      <c r="C92" s="8">
        <f t="shared" si="3"/>
        <v>6.091451693568378</v>
      </c>
    </row>
    <row r="93" spans="1:3" x14ac:dyDescent="0.25">
      <c r="A93" s="8">
        <v>8.0403349999999953</v>
      </c>
      <c r="C93" s="8">
        <f t="shared" si="3"/>
        <v>6.0456611797619502</v>
      </c>
    </row>
    <row r="94" spans="1:3" x14ac:dyDescent="0.25">
      <c r="A94" s="8">
        <v>8.1603399999999962</v>
      </c>
      <c r="C94" s="8">
        <f t="shared" si="3"/>
        <v>5.9994269484449623</v>
      </c>
    </row>
    <row r="95" spans="1:3" x14ac:dyDescent="0.25">
      <c r="A95" s="8">
        <v>8.280344999999997</v>
      </c>
      <c r="C95" s="8">
        <f t="shared" si="3"/>
        <v>5.9527513200862376</v>
      </c>
    </row>
    <row r="96" spans="1:3" x14ac:dyDescent="0.25">
      <c r="A96" s="8">
        <v>8.4003499999999978</v>
      </c>
      <c r="C96" s="8">
        <f t="shared" si="3"/>
        <v>5.9056365694036712</v>
      </c>
    </row>
    <row r="97" spans="1:3" x14ac:dyDescent="0.25">
      <c r="A97" s="8">
        <v>8.5203549999999986</v>
      </c>
      <c r="C97" s="8">
        <f t="shared" si="3"/>
        <v>5.8580849269100828</v>
      </c>
    </row>
    <row r="98" spans="1:3" x14ac:dyDescent="0.25">
      <c r="A98" s="8">
        <v>8.6403599999999994</v>
      </c>
      <c r="C98" s="8">
        <f t="shared" si="3"/>
        <v>5.8100985803856879</v>
      </c>
    </row>
    <row r="99" spans="1:3" x14ac:dyDescent="0.25">
      <c r="A99" s="8">
        <v>8.7603650000000002</v>
      </c>
      <c r="C99" s="8">
        <f t="shared" si="3"/>
        <v>5.7616796762816627</v>
      </c>
    </row>
    <row r="100" spans="1:3" x14ac:dyDescent="0.25">
      <c r="A100" s="8">
        <v>8.880370000000001</v>
      </c>
      <c r="C100" s="8">
        <f t="shared" si="3"/>
        <v>5.7128303210589184</v>
      </c>
    </row>
    <row r="101" spans="1:3" x14ac:dyDescent="0.25">
      <c r="A101" s="8">
        <v>9.0003750000000018</v>
      </c>
      <c r="C101" s="8">
        <f t="shared" si="3"/>
        <v>5.6635525824659307</v>
      </c>
    </row>
    <row r="102" spans="1:3" x14ac:dyDescent="0.25">
      <c r="A102" s="8">
        <v>9.1203800000000026</v>
      </c>
      <c r="C102" s="8">
        <f t="shared" si="3"/>
        <v>5.6138484907591559</v>
      </c>
    </row>
    <row r="103" spans="1:3" x14ac:dyDescent="0.25">
      <c r="A103" s="8">
        <v>9.2403850000000034</v>
      </c>
      <c r="C103" s="8">
        <f t="shared" si="3"/>
        <v>5.5637200398693647</v>
      </c>
    </row>
    <row r="104" spans="1:3" x14ac:dyDescent="0.25">
      <c r="A104" s="8">
        <v>9.3603900000000042</v>
      </c>
      <c r="C104" s="8">
        <f t="shared" si="3"/>
        <v>5.5131691885169403</v>
      </c>
    </row>
    <row r="105" spans="1:3" x14ac:dyDescent="0.25">
      <c r="A105" s="8">
        <v>9.480395000000005</v>
      </c>
      <c r="C105" s="8">
        <f t="shared" si="3"/>
        <v>5.4621978612790212</v>
      </c>
    </row>
    <row r="106" spans="1:3" x14ac:dyDescent="0.25">
      <c r="A106" s="8">
        <v>9.6004000000000058</v>
      </c>
      <c r="C106" s="8">
        <f t="shared" si="3"/>
        <v>5.4108079496111356</v>
      </c>
    </row>
    <row r="107" spans="1:3" x14ac:dyDescent="0.25">
      <c r="A107" s="8">
        <v>9.7204050000000066</v>
      </c>
      <c r="C107" s="8">
        <f t="shared" si="3"/>
        <v>5.3590013128258391</v>
      </c>
    </row>
    <row r="108" spans="1:3" x14ac:dyDescent="0.25">
      <c r="A108" s="8">
        <v>9.8404100000000074</v>
      </c>
      <c r="C108" s="8">
        <f t="shared" si="3"/>
        <v>5.306779779030645</v>
      </c>
    </row>
    <row r="109" spans="1:3" x14ac:dyDescent="0.25">
      <c r="A109" s="8">
        <v>9.9604150000000082</v>
      </c>
      <c r="C109" s="8">
        <f t="shared" si="3"/>
        <v>5.2541451460274518</v>
      </c>
    </row>
    <row r="110" spans="1:3" x14ac:dyDescent="0.25">
      <c r="A110" s="8">
        <v>10.080420000000009</v>
      </c>
      <c r="C110" s="8">
        <f t="shared" si="3"/>
        <v>5.2010991821754651</v>
      </c>
    </row>
    <row r="111" spans="1:3" x14ac:dyDescent="0.25">
      <c r="A111" s="8">
        <v>10.20042500000001</v>
      </c>
      <c r="C111" s="8">
        <f t="shared" si="3"/>
        <v>5.1476436272195381</v>
      </c>
    </row>
    <row r="112" spans="1:3" x14ac:dyDescent="0.25">
      <c r="A112" s="8">
        <v>10.320430000000011</v>
      </c>
      <c r="C112" s="8">
        <f t="shared" si="3"/>
        <v>5.0937801930856894</v>
      </c>
    </row>
    <row r="113" spans="1:3" x14ac:dyDescent="0.25">
      <c r="A113" s="8">
        <v>10.440435000000011</v>
      </c>
      <c r="C113" s="8">
        <f t="shared" si="3"/>
        <v>5.0395105646454841</v>
      </c>
    </row>
    <row r="114" spans="1:3" x14ac:dyDescent="0.25">
      <c r="A114" s="8">
        <v>10.560440000000012</v>
      </c>
      <c r="C114" s="8">
        <f t="shared" si="3"/>
        <v>4.9848364004508259</v>
      </c>
    </row>
    <row r="115" spans="1:3" x14ac:dyDescent="0.25">
      <c r="A115" s="8">
        <v>10.680445000000013</v>
      </c>
      <c r="C115" s="8">
        <f t="shared" si="3"/>
        <v>4.9297593334406411</v>
      </c>
    </row>
    <row r="116" spans="1:3" x14ac:dyDescent="0.25">
      <c r="A116" s="8">
        <v>10.800450000000014</v>
      </c>
      <c r="C116" s="8">
        <f t="shared" si="3"/>
        <v>4.8742809716208377</v>
      </c>
    </row>
    <row r="117" spans="1:3" x14ac:dyDescent="0.25">
      <c r="A117" s="8">
        <v>10.920455000000015</v>
      </c>
      <c r="C117" s="8">
        <f t="shared" si="3"/>
        <v>4.8184028987188174</v>
      </c>
    </row>
    <row r="118" spans="1:3" x14ac:dyDescent="0.25">
      <c r="A118" s="8">
        <v>11.040460000000015</v>
      </c>
      <c r="C118" s="8">
        <f t="shared" si="3"/>
        <v>4.7621266748137856</v>
      </c>
    </row>
    <row r="119" spans="1:3" x14ac:dyDescent="0.25">
      <c r="A119" s="8">
        <v>11.160465000000016</v>
      </c>
      <c r="C119" s="8">
        <f t="shared" si="3"/>
        <v>4.7054538369440024</v>
      </c>
    </row>
    <row r="120" spans="1:3" x14ac:dyDescent="0.25">
      <c r="A120" s="8">
        <v>11.280470000000017</v>
      </c>
      <c r="C120" s="8">
        <f t="shared" si="3"/>
        <v>4.648385899692042</v>
      </c>
    </row>
    <row r="121" spans="1:3" x14ac:dyDescent="0.25">
      <c r="A121" s="8">
        <v>11.400475000000018</v>
      </c>
      <c r="C121" s="8">
        <f t="shared" si="3"/>
        <v>4.5909243557491148</v>
      </c>
    </row>
    <row r="122" spans="1:3" x14ac:dyDescent="0.25">
      <c r="A122" s="8">
        <v>11.520480000000019</v>
      </c>
      <c r="C122" s="8">
        <f t="shared" si="3"/>
        <v>4.5330706764593742</v>
      </c>
    </row>
    <row r="123" spans="1:3" x14ac:dyDescent="0.25">
      <c r="A123" s="8">
        <v>11.64048500000002</v>
      </c>
      <c r="C123" s="8">
        <f t="shared" si="3"/>
        <v>4.4748263123451597</v>
      </c>
    </row>
    <row r="124" spans="1:3" x14ac:dyDescent="0.25">
      <c r="A124" s="8">
        <v>11.76049000000002</v>
      </c>
      <c r="C124" s="8">
        <f t="shared" si="3"/>
        <v>4.4161926936140086</v>
      </c>
    </row>
    <row r="125" spans="1:3" x14ac:dyDescent="0.25">
      <c r="A125" s="8">
        <v>11.880495000000021</v>
      </c>
      <c r="C125" s="8">
        <f t="shared" si="3"/>
        <v>4.3571712306482535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5"/>
    <col min="2" max="3" width="9.85546875" style="5" customWidth="1"/>
    <col min="4" max="5" width="9.140625" style="5"/>
    <col min="6" max="6" width="12.140625" style="5" bestFit="1" customWidth="1"/>
    <col min="7" max="16384" width="9.140625" style="5"/>
  </cols>
  <sheetData>
    <row r="1" spans="1:37" ht="24" customHeight="1" x14ac:dyDescent="0.25">
      <c r="A1" s="1" t="s">
        <v>1</v>
      </c>
      <c r="B1" s="2" t="s">
        <v>2</v>
      </c>
      <c r="C1" s="2" t="s">
        <v>3</v>
      </c>
      <c r="D1" s="3" t="s">
        <v>4</v>
      </c>
      <c r="E1" s="4"/>
      <c r="F1" s="3" t="s">
        <v>6</v>
      </c>
      <c r="G1" s="3" t="s">
        <v>7</v>
      </c>
      <c r="H1" s="3" t="s">
        <v>13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4">
        <v>0</v>
      </c>
      <c r="B2" s="4">
        <v>8.0128372250000002</v>
      </c>
      <c r="C2" s="4">
        <f t="shared" ref="C2:C22" si="0">LOG((10^$G$5-10^$G$2)*10^(-1*((A2/$G$3)^$G$4))+10^$G$2)</f>
        <v>7.9098639588545163</v>
      </c>
      <c r="D2" s="4">
        <f t="shared" ref="D2:D22" si="1" xml:space="preserve"> (B2 - C2)^2</f>
        <v>1.0603493540668651E-2</v>
      </c>
      <c r="E2" s="4"/>
      <c r="F2" s="4" t="s">
        <v>43</v>
      </c>
      <c r="G2" s="8">
        <v>3.6760772657612333</v>
      </c>
      <c r="H2" s="8">
        <v>0.25999695487896279</v>
      </c>
      <c r="I2" s="4"/>
      <c r="J2" s="4"/>
      <c r="K2" s="4"/>
      <c r="L2" s="10" t="s">
        <v>14</v>
      </c>
      <c r="M2" s="8">
        <v>7.4696620083559873E-2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4">
        <v>2</v>
      </c>
      <c r="B3" s="4">
        <v>7.2624510899999999</v>
      </c>
      <c r="C3" s="4">
        <f t="shared" si="0"/>
        <v>7.4626658361105997</v>
      </c>
      <c r="D3" s="4">
        <f t="shared" si="1"/>
        <v>4.008594456013196E-2</v>
      </c>
      <c r="E3" s="4"/>
      <c r="F3" s="4" t="s">
        <v>42</v>
      </c>
      <c r="G3" s="8">
        <v>3.6865480441264835</v>
      </c>
      <c r="H3" s="8">
        <v>0.50297596739829287</v>
      </c>
      <c r="I3" s="4"/>
      <c r="J3" s="4"/>
      <c r="K3" s="4"/>
      <c r="L3" s="10" t="s">
        <v>17</v>
      </c>
      <c r="M3" s="8">
        <f>SQRT(M2)</f>
        <v>0.27330682407060358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4">
        <v>4</v>
      </c>
      <c r="B4" s="4">
        <v>6.7558748560000002</v>
      </c>
      <c r="C4" s="4">
        <f t="shared" si="0"/>
        <v>6.7968192514664771</v>
      </c>
      <c r="D4" s="4">
        <f t="shared" si="1"/>
        <v>1.6764435201152615E-3</v>
      </c>
      <c r="E4" s="4"/>
      <c r="F4" s="4" t="s">
        <v>9</v>
      </c>
      <c r="G4" s="8">
        <v>1.3157717992053977</v>
      </c>
      <c r="H4" s="8">
        <v>0.17850150605412052</v>
      </c>
      <c r="I4" s="4"/>
      <c r="J4" s="4"/>
      <c r="K4" s="4"/>
      <c r="L4" s="10" t="s">
        <v>15</v>
      </c>
      <c r="M4" s="8">
        <v>0.97218997736323998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s="4">
        <v>6</v>
      </c>
      <c r="B5" s="4">
        <v>5.8633228600000002</v>
      </c>
      <c r="C5" s="4">
        <f t="shared" si="0"/>
        <v>6.0137046688906421</v>
      </c>
      <c r="D5" s="4">
        <f t="shared" si="1"/>
        <v>2.2614688445221545E-2</v>
      </c>
      <c r="E5" s="4"/>
      <c r="F5" s="4" t="s">
        <v>8</v>
      </c>
      <c r="G5" s="8">
        <v>7.9098639588545154</v>
      </c>
      <c r="H5" s="8">
        <v>0.14659875422140356</v>
      </c>
      <c r="I5" s="4"/>
      <c r="J5" s="4"/>
      <c r="K5" s="4"/>
      <c r="L5" s="10" t="s">
        <v>16</v>
      </c>
      <c r="M5" s="8">
        <v>0.96728232630969402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4">
        <v>8</v>
      </c>
      <c r="B6" s="4">
        <v>5.0530784430000004</v>
      </c>
      <c r="C6" s="4">
        <f t="shared" si="0"/>
        <v>5.1530480903290075</v>
      </c>
      <c r="D6" s="4">
        <f t="shared" si="1"/>
        <v>9.9939303870860436E-3</v>
      </c>
      <c r="E6" s="4"/>
      <c r="F6" s="4"/>
      <c r="G6" s="4"/>
      <c r="H6" s="4"/>
      <c r="I6" s="4"/>
      <c r="J6" s="4"/>
      <c r="K6" s="4"/>
      <c r="L6" s="14" t="s">
        <v>18</v>
      </c>
      <c r="M6" s="11" t="s">
        <v>61</v>
      </c>
      <c r="N6" s="5" t="s">
        <v>19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4">
        <v>10</v>
      </c>
      <c r="B7" s="4">
        <v>4.2304489209999998</v>
      </c>
      <c r="C7" s="4">
        <f t="shared" si="0"/>
        <v>4.3079601521499438</v>
      </c>
      <c r="D7" s="4">
        <f t="shared" si="1"/>
        <v>6.0079909543800433E-3</v>
      </c>
      <c r="E7" s="4"/>
      <c r="F7" s="3" t="s">
        <v>20</v>
      </c>
      <c r="G7" s="4"/>
      <c r="H7" s="4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4">
        <v>12</v>
      </c>
      <c r="B8" s="4">
        <v>3.5440680439999999</v>
      </c>
      <c r="C8" s="4">
        <f t="shared" si="0"/>
        <v>3.7974977154566298</v>
      </c>
      <c r="D8" s="4">
        <f t="shared" si="1"/>
        <v>6.4226598374615418E-2</v>
      </c>
      <c r="E8" s="4"/>
      <c r="F8" s="4" t="s">
        <v>44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4">
        <v>0</v>
      </c>
      <c r="B9" s="4">
        <v>7.826074803</v>
      </c>
      <c r="C9" s="4">
        <f t="shared" si="0"/>
        <v>7.9098639588545163</v>
      </c>
      <c r="D9" s="4">
        <f t="shared" si="1"/>
        <v>7.020622638812422E-3</v>
      </c>
      <c r="E9" s="4"/>
      <c r="F9" s="3" t="s">
        <v>22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4">
        <v>2</v>
      </c>
      <c r="B10" s="4">
        <v>7.278753601</v>
      </c>
      <c r="C10" s="4">
        <f t="shared" si="0"/>
        <v>7.4626658361105997</v>
      </c>
      <c r="D10" s="4">
        <f t="shared" si="1"/>
        <v>3.3823710223376512E-2</v>
      </c>
      <c r="E10" s="4"/>
      <c r="F10" s="4" t="s">
        <v>45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4">
        <v>4</v>
      </c>
      <c r="B11" s="4">
        <v>6.826074803</v>
      </c>
      <c r="C11" s="4">
        <f t="shared" si="0"/>
        <v>6.7968192514664771</v>
      </c>
      <c r="D11" s="4">
        <f t="shared" si="1"/>
        <v>8.5588729553061316E-4</v>
      </c>
      <c r="E11" s="4"/>
      <c r="F11" s="3" t="s">
        <v>24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4">
        <v>6</v>
      </c>
      <c r="B12" s="4">
        <v>5.9867717340000004</v>
      </c>
      <c r="C12" s="4">
        <f t="shared" si="0"/>
        <v>6.0137046688906421</v>
      </c>
      <c r="D12" s="4">
        <f t="shared" si="1"/>
        <v>7.253829818235476E-4</v>
      </c>
      <c r="E12" s="4"/>
      <c r="F12" s="21" t="s">
        <v>46</v>
      </c>
      <c r="G12" s="22"/>
      <c r="H12" s="22"/>
      <c r="I12" s="22"/>
      <c r="J12" s="22"/>
      <c r="K12" s="22"/>
      <c r="L12" s="22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s="4">
        <v>8</v>
      </c>
      <c r="B13" s="4">
        <v>4.8864907249999998</v>
      </c>
      <c r="C13" s="4">
        <f t="shared" si="0"/>
        <v>5.1530480903290075</v>
      </c>
      <c r="D13" s="4">
        <f t="shared" si="1"/>
        <v>7.1052829011142044E-2</v>
      </c>
      <c r="E13" s="4"/>
      <c r="F13" s="22"/>
      <c r="G13" s="22"/>
      <c r="H13" s="22"/>
      <c r="I13" s="22"/>
      <c r="J13" s="22"/>
      <c r="K13" s="22"/>
      <c r="L13" s="22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A14" s="4">
        <v>10</v>
      </c>
      <c r="B14" s="4">
        <v>3.8027737250000002</v>
      </c>
      <c r="C14" s="4">
        <f t="shared" si="0"/>
        <v>4.3079601521499438</v>
      </c>
      <c r="D14" s="4">
        <f t="shared" si="1"/>
        <v>0.2552133261765252</v>
      </c>
      <c r="E14" s="4"/>
      <c r="F14" s="22"/>
      <c r="G14" s="22"/>
      <c r="H14" s="22"/>
      <c r="I14" s="22"/>
      <c r="J14" s="22"/>
      <c r="K14" s="22"/>
      <c r="L14" s="22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4">
        <v>12</v>
      </c>
      <c r="B15" s="4">
        <v>3.6532125139999998</v>
      </c>
      <c r="C15" s="4">
        <f t="shared" si="0"/>
        <v>3.7974977154566298</v>
      </c>
      <c r="D15" s="4">
        <f t="shared" si="1"/>
        <v>2.0818219359380316E-2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4">
        <v>0</v>
      </c>
      <c r="B16" s="4">
        <v>8.0791812459999992</v>
      </c>
      <c r="C16" s="4">
        <f t="shared" si="0"/>
        <v>7.9098639588545163</v>
      </c>
      <c r="D16" s="4">
        <f t="shared" si="1"/>
        <v>2.8668343726305903E-2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5">
      <c r="A17" s="4">
        <v>2</v>
      </c>
      <c r="B17" s="4">
        <v>7.403120521</v>
      </c>
      <c r="C17" s="4">
        <f t="shared" si="0"/>
        <v>7.4626658361105997</v>
      </c>
      <c r="D17" s="4">
        <f t="shared" si="1"/>
        <v>3.5456445516206243E-3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4">
        <v>4</v>
      </c>
      <c r="B18" s="4">
        <v>7.0413926849999999</v>
      </c>
      <c r="C18" s="4">
        <f t="shared" si="0"/>
        <v>6.7968192514664771</v>
      </c>
      <c r="D18" s="4">
        <f t="shared" si="1"/>
        <v>5.9816164390376486E-2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4">
        <v>6</v>
      </c>
      <c r="B19" s="4">
        <v>6.2380461030000003</v>
      </c>
      <c r="C19" s="4">
        <f t="shared" si="0"/>
        <v>6.0137046688906421</v>
      </c>
      <c r="D19" s="4">
        <f t="shared" si="1"/>
        <v>5.0329079058243478E-2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4">
        <v>8</v>
      </c>
      <c r="B20" s="4">
        <v>5.5943925500000002</v>
      </c>
      <c r="C20" s="4">
        <f t="shared" si="0"/>
        <v>5.1530480903290075</v>
      </c>
      <c r="D20" s="4">
        <f t="shared" si="1"/>
        <v>0.19478493208228057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5">
      <c r="A21" s="4">
        <v>10</v>
      </c>
      <c r="B21" s="4">
        <v>4.752048448</v>
      </c>
      <c r="C21" s="4">
        <f t="shared" si="0"/>
        <v>4.3079601521499438</v>
      </c>
      <c r="D21" s="4">
        <f t="shared" si="1"/>
        <v>0.1972144145110071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5">
      <c r="A22" s="4">
        <v>12</v>
      </c>
      <c r="B22" s="4">
        <v>4.2342641240000001</v>
      </c>
      <c r="C22" s="4">
        <f t="shared" si="0"/>
        <v>3.7974977154566298</v>
      </c>
      <c r="D22" s="4">
        <f t="shared" si="1"/>
        <v>0.19076489563187418</v>
      </c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3" t="s">
        <v>5</v>
      </c>
      <c r="B23" s="4"/>
      <c r="C23" s="4"/>
      <c r="D23" s="4">
        <f>SUM(D2:D22)</f>
        <v>1.2698425414205179</v>
      </c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5">
      <c r="A26" s="4">
        <v>0</v>
      </c>
      <c r="B26" s="4"/>
      <c r="C26" s="4">
        <f>LOG((10^$G$5-10^$G$2)*10^(-1*((A26/$G$3)^$G$4))+10^$G$2)</f>
        <v>7.9098639588545163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4">
        <v>0.12</v>
      </c>
      <c r="B27" s="4"/>
      <c r="C27" s="4">
        <f t="shared" ref="C27:C90" si="2">LOG((10^$G$5-10^$G$2)*10^(-1*((A27/$G$3)^$G$4))+10^$G$2)</f>
        <v>7.8988271253323745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A28" s="4">
        <v>0.24</v>
      </c>
      <c r="B28" s="4"/>
      <c r="C28" s="4">
        <f t="shared" si="2"/>
        <v>7.8823893969218943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5">
      <c r="A29" s="4">
        <v>0.36</v>
      </c>
      <c r="B29" s="4"/>
      <c r="C29" s="4">
        <f t="shared" si="2"/>
        <v>7.863022966131374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5">
      <c r="A30" s="4">
        <v>0.48</v>
      </c>
      <c r="B30" s="4"/>
      <c r="C30" s="4">
        <f t="shared" si="2"/>
        <v>7.8414702320424121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5">
      <c r="A31" s="4">
        <v>0.6</v>
      </c>
      <c r="B31" s="4"/>
      <c r="C31" s="4">
        <f t="shared" si="2"/>
        <v>7.8181306708179692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5">
      <c r="A32" s="4">
        <v>0.72</v>
      </c>
      <c r="B32" s="4"/>
      <c r="C32" s="4">
        <f t="shared" si="2"/>
        <v>7.7932607350608558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5">
      <c r="A33" s="4">
        <v>0.84</v>
      </c>
      <c r="B33" s="4"/>
      <c r="C33" s="4">
        <f t="shared" si="2"/>
        <v>7.7670415612853843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5">
      <c r="A34" s="4">
        <v>0.96</v>
      </c>
      <c r="B34" s="4"/>
      <c r="C34" s="4">
        <f t="shared" si="2"/>
        <v>7.7396091192689127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A35" s="4">
        <v>1.08</v>
      </c>
      <c r="B35" s="4"/>
      <c r="C35" s="4">
        <f t="shared" si="2"/>
        <v>7.7110699000056391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5">
      <c r="A36" s="4">
        <v>1.2000000000000002</v>
      </c>
      <c r="B36" s="4"/>
      <c r="C36" s="4">
        <f t="shared" si="2"/>
        <v>7.6815099653609877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37" s="4">
        <v>1.3200000000000003</v>
      </c>
      <c r="B37" s="4"/>
      <c r="C37" s="4">
        <f t="shared" si="2"/>
        <v>7.6510005694625782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5">
      <c r="A38" s="4">
        <v>1.4400000000000004</v>
      </c>
      <c r="B38" s="4"/>
      <c r="C38" s="4">
        <f t="shared" si="2"/>
        <v>7.6196018516672694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39" s="4">
        <v>1.5600000000000005</v>
      </c>
      <c r="B39" s="4"/>
      <c r="C39" s="4">
        <f t="shared" si="2"/>
        <v>7.5873653717101277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40" s="4">
        <v>1.6800000000000006</v>
      </c>
      <c r="B40" s="4"/>
      <c r="C40" s="4">
        <f t="shared" si="2"/>
        <v>7.5543359129421352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5">
      <c r="A41" s="4">
        <v>1.8000000000000007</v>
      </c>
      <c r="B41" s="4"/>
      <c r="C41" s="4">
        <f t="shared" si="2"/>
        <v>7.5205528031213431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5">
      <c r="A42" s="4">
        <v>1.9200000000000008</v>
      </c>
      <c r="B42" s="4"/>
      <c r="C42" s="4">
        <f t="shared" si="2"/>
        <v>7.4860509059680265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5">
      <c r="A43" s="4">
        <v>2.0400000000000009</v>
      </c>
      <c r="B43" s="4"/>
      <c r="C43" s="4">
        <f t="shared" si="2"/>
        <v>7.4508613813702365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5">
      <c r="A44" s="4">
        <v>2.160000000000001</v>
      </c>
      <c r="B44" s="4"/>
      <c r="C44" s="4">
        <f t="shared" si="2"/>
        <v>7.4150122789077892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5">
      <c r="A45" s="4">
        <v>2.2800000000000011</v>
      </c>
      <c r="B45" s="4"/>
      <c r="C45" s="4">
        <f t="shared" si="2"/>
        <v>7.3785290086631798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5">
      <c r="A46" s="4">
        <v>2.4000000000000012</v>
      </c>
      <c r="B46" s="4"/>
      <c r="C46" s="4">
        <f t="shared" si="2"/>
        <v>7.3414347199704935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5">
      <c r="A47" s="4">
        <v>2.5200000000000014</v>
      </c>
      <c r="B47" s="4"/>
      <c r="C47" s="4">
        <f t="shared" si="2"/>
        <v>7.303750609943692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4">
        <v>2.6400000000000015</v>
      </c>
      <c r="B48" s="4"/>
      <c r="C48" s="4">
        <f t="shared" si="2"/>
        <v>7.2654961776538727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5">
      <c r="A49" s="4">
        <v>2.7600000000000016</v>
      </c>
      <c r="B49" s="4"/>
      <c r="C49" s="4">
        <f t="shared" si="2"/>
        <v>7.2266894356884412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5">
      <c r="A50" s="4">
        <v>2.8800000000000017</v>
      </c>
      <c r="B50" s="4"/>
      <c r="C50" s="4">
        <f t="shared" si="2"/>
        <v>7.187347087904147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5">
      <c r="A51" s="4">
        <v>3.0000000000000018</v>
      </c>
      <c r="B51" s="4"/>
      <c r="C51" s="4">
        <f t="shared" si="2"/>
        <v>7.1474846800873442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5">
      <c r="A52" s="4">
        <v>3.1200000000000019</v>
      </c>
      <c r="B52" s="4"/>
      <c r="C52" s="4">
        <f t="shared" si="2"/>
        <v>7.1071167287037538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4">
        <v>3.240000000000002</v>
      </c>
      <c r="B53" s="4"/>
      <c r="C53" s="4">
        <f t="shared" si="2"/>
        <v>7.0662568317872845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4">
        <v>3.3600000000000021</v>
      </c>
      <c r="B54" s="4"/>
      <c r="C54" s="4">
        <f t="shared" si="2"/>
        <v>7.0249177651689267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4">
        <v>3.4800000000000022</v>
      </c>
      <c r="B55" s="4"/>
      <c r="C55" s="4">
        <f t="shared" si="2"/>
        <v>6.9831115666040677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4">
        <v>3.6000000000000023</v>
      </c>
      <c r="B56" s="4"/>
      <c r="C56" s="4">
        <f t="shared" si="2"/>
        <v>6.9408496098649684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4">
        <v>3.7200000000000024</v>
      </c>
      <c r="B57" s="4"/>
      <c r="C57" s="4">
        <f t="shared" si="2"/>
        <v>6.8981426704859103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4">
        <v>3.8400000000000025</v>
      </c>
      <c r="B58" s="4"/>
      <c r="C58" s="4">
        <f t="shared" si="2"/>
        <v>6.8550009845540103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4">
        <v>3.9600000000000026</v>
      </c>
      <c r="B59" s="4"/>
      <c r="C59" s="4">
        <f t="shared" si="2"/>
        <v>6.8114343017086467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4">
        <v>4.0800000000000027</v>
      </c>
      <c r="B60" s="4"/>
      <c r="C60" s="4">
        <f t="shared" si="2"/>
        <v>6.7674519333322811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4">
        <v>4.2000000000000028</v>
      </c>
      <c r="B61" s="4"/>
      <c r="C61" s="4">
        <f t="shared" si="2"/>
        <v>6.7230627967741512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4">
        <v>4.3200000000000029</v>
      </c>
      <c r="B62" s="4"/>
      <c r="C62" s="4">
        <f t="shared" si="2"/>
        <v>6.6782754563379445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4">
        <v>4.4400000000000031</v>
      </c>
      <c r="B63" s="4"/>
      <c r="C63" s="4">
        <f t="shared" si="2"/>
        <v>6.6330981616788369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4">
        <v>4.5600000000000032</v>
      </c>
      <c r="B64" s="4"/>
      <c r="C64" s="4">
        <f t="shared" si="2"/>
        <v>6.5875388841899323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4">
        <v>4.6800000000000033</v>
      </c>
      <c r="B65" s="4"/>
      <c r="C65" s="4">
        <f t="shared" si="2"/>
        <v>6.5416053519094826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A66" s="4">
        <v>4.8000000000000034</v>
      </c>
      <c r="B66" s="4"/>
      <c r="C66" s="4">
        <f t="shared" si="2"/>
        <v>6.4953050834459818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5">
      <c r="A67" s="4">
        <v>4.9200000000000035</v>
      </c>
      <c r="B67" s="4"/>
      <c r="C67" s="4">
        <f t="shared" si="2"/>
        <v>6.448645421396245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A68" s="4">
        <v>5.0400000000000036</v>
      </c>
      <c r="B68" s="4"/>
      <c r="C68" s="4">
        <f t="shared" si="2"/>
        <v>6.4016335657207106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A69" s="4">
        <v>5.1600000000000037</v>
      </c>
      <c r="B69" s="4"/>
      <c r="C69" s="4">
        <f t="shared" si="2"/>
        <v>6.3542766075392976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A70" s="4">
        <v>5.2800000000000038</v>
      </c>
      <c r="B70" s="4"/>
      <c r="C70" s="4">
        <f t="shared" si="2"/>
        <v>6.306581563819754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A71" s="4">
        <v>5.4000000000000039</v>
      </c>
      <c r="B71" s="4"/>
      <c r="C71" s="4">
        <f t="shared" si="2"/>
        <v>6.2585554134480885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A72" s="4">
        <v>5.520000000000004</v>
      </c>
      <c r="B72" s="4"/>
      <c r="C72" s="4">
        <f t="shared" si="2"/>
        <v>6.210205135197211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5">
      <c r="A73" s="4">
        <v>5.6400000000000041</v>
      </c>
      <c r="B73" s="4"/>
      <c r="C73" s="4">
        <f t="shared" si="2"/>
        <v>6.1615377481454168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5">
      <c r="A74" s="4">
        <v>5.7600000000000042</v>
      </c>
      <c r="B74" s="4"/>
      <c r="C74" s="4">
        <f t="shared" si="2"/>
        <v>6.1125603551409444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5">
      <c r="A75" s="4">
        <v>5.8800000000000043</v>
      </c>
      <c r="B75" s="4"/>
      <c r="C75" s="4">
        <f t="shared" si="2"/>
        <v>6.0632801899626809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5">
      <c r="A76" s="4">
        <v>6.0000000000000044</v>
      </c>
      <c r="B76" s="4"/>
      <c r="C76" s="4">
        <f t="shared" si="2"/>
        <v>6.0137046688906404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5">
      <c r="A77" s="4">
        <v>6.1200000000000045</v>
      </c>
      <c r="B77" s="4"/>
      <c r="C77" s="4">
        <f t="shared" si="2"/>
        <v>5.9638414474731363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5">
      <c r="A78" s="4">
        <v>6.2400000000000047</v>
      </c>
      <c r="B78" s="4"/>
      <c r="C78" s="4">
        <f t="shared" si="2"/>
        <v>5.9136984833610553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5">
      <c r="A79" s="4">
        <v>6.3600000000000048</v>
      </c>
      <c r="B79" s="4"/>
      <c r="C79" s="4">
        <f t="shared" si="2"/>
        <v>5.8632841061731362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5">
      <c r="A80" s="4">
        <v>6.4800000000000049</v>
      </c>
      <c r="B80" s="4"/>
      <c r="C80" s="4">
        <f t="shared" si="2"/>
        <v>5.8126070954595539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25">
      <c r="A81" s="4">
        <v>6.600000000000005</v>
      </c>
      <c r="B81" s="4"/>
      <c r="C81" s="4">
        <f t="shared" si="2"/>
        <v>5.7616767679437135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25">
      <c r="A82" s="4">
        <v>6.7200000000000051</v>
      </c>
      <c r="B82" s="4"/>
      <c r="C82" s="4">
        <f t="shared" si="2"/>
        <v>5.710503075342614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25">
      <c r="A83" s="4">
        <v>6.8400000000000052</v>
      </c>
      <c r="B83" s="4"/>
      <c r="C83" s="4">
        <f t="shared" si="2"/>
        <v>5.6590967141923612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25">
      <c r="A84" s="4">
        <v>6.9600000000000053</v>
      </c>
      <c r="B84" s="4"/>
      <c r="C84" s="4">
        <f t="shared" si="2"/>
        <v>5.6074692492339278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25">
      <c r="A85" s="4">
        <v>7.0800000000000054</v>
      </c>
      <c r="B85" s="4"/>
      <c r="C85" s="4">
        <f t="shared" si="2"/>
        <v>5.555633252040125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25">
      <c r="A86" s="4">
        <v>7.2000000000000055</v>
      </c>
      <c r="B86" s="4"/>
      <c r="C86" s="4">
        <f t="shared" si="2"/>
        <v>5.5036024566806541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5">
      <c r="A87" s="4">
        <v>7.3200000000000056</v>
      </c>
      <c r="B87" s="4"/>
      <c r="C87" s="4">
        <f t="shared" si="2"/>
        <v>5.4513919343181891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5">
      <c r="A88" s="4">
        <v>7.4400000000000057</v>
      </c>
      <c r="B88" s="4"/>
      <c r="C88" s="4">
        <f t="shared" si="2"/>
        <v>5.3990182886907725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5">
      <c r="A89" s="4">
        <v>7.5600000000000058</v>
      </c>
      <c r="B89" s="4"/>
      <c r="C89" s="4">
        <f t="shared" si="2"/>
        <v>5.3464998744463239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25">
      <c r="A90" s="4">
        <v>7.6800000000000059</v>
      </c>
      <c r="B90" s="4"/>
      <c r="C90" s="4">
        <f t="shared" si="2"/>
        <v>5.2938570402294927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5">
      <c r="A91" s="4">
        <v>7.800000000000006</v>
      </c>
      <c r="B91" s="4"/>
      <c r="C91" s="4">
        <f t="shared" ref="C91:C126" si="3">LOG((10^$G$5-10^$G$2)*10^(-1*((A91/$G$3)^$G$4))+10^$G$2)</f>
        <v>5.2411123982485286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5">
      <c r="A92" s="4">
        <v>7.9200000000000061</v>
      </c>
      <c r="B92" s="4"/>
      <c r="C92" s="4">
        <f t="shared" si="3"/>
        <v>5.1882911217308161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25">
      <c r="A93" s="4">
        <v>8.0400000000000063</v>
      </c>
      <c r="B93" s="4"/>
      <c r="C93" s="4">
        <f t="shared" si="3"/>
        <v>5.1354212711613103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25">
      <c r="A94" s="4">
        <v>8.1600000000000055</v>
      </c>
      <c r="B94" s="4"/>
      <c r="C94" s="4">
        <f t="shared" si="3"/>
        <v>5.0825341494289233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25">
      <c r="A95" s="4">
        <v>8.2800000000000047</v>
      </c>
      <c r="B95" s="4"/>
      <c r="C95" s="4">
        <f t="shared" si="3"/>
        <v>5.0296646849115385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5">
      <c r="A96" s="4">
        <v>8.4000000000000039</v>
      </c>
      <c r="B96" s="4"/>
      <c r="C96" s="4">
        <f t="shared" si="3"/>
        <v>4.9768518400304345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25">
      <c r="A97" s="4">
        <v>8.5200000000000031</v>
      </c>
      <c r="B97" s="4"/>
      <c r="C97" s="4">
        <f t="shared" si="3"/>
        <v>4.9241390408118759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25">
      <c r="A98" s="4">
        <v>8.6400000000000023</v>
      </c>
      <c r="B98" s="4"/>
      <c r="C98" s="4">
        <f t="shared" si="3"/>
        <v>4.8715746204177615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25">
      <c r="A99" s="4">
        <v>8.7600000000000016</v>
      </c>
      <c r="B99" s="4"/>
      <c r="C99" s="4">
        <f t="shared" si="3"/>
        <v>4.8192122663670078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25">
      <c r="A100" s="4">
        <v>8.8800000000000008</v>
      </c>
      <c r="B100" s="4"/>
      <c r="C100" s="4">
        <f t="shared" si="3"/>
        <v>4.7671114572058828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25">
      <c r="A101" s="4">
        <v>9</v>
      </c>
      <c r="B101" s="4"/>
      <c r="C101" s="4">
        <f t="shared" si="3"/>
        <v>4.7153378696850252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25">
      <c r="A102" s="4">
        <v>9.1199999999999992</v>
      </c>
      <c r="B102" s="4"/>
      <c r="C102" s="4">
        <f t="shared" si="3"/>
        <v>4.6639637321244898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25">
      <c r="A103" s="4">
        <v>9.2399999999999984</v>
      </c>
      <c r="B103" s="4"/>
      <c r="C103" s="4">
        <f t="shared" si="3"/>
        <v>4.613068093769928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25">
      <c r="A104" s="4">
        <v>9.3599999999999977</v>
      </c>
      <c r="B104" s="4"/>
      <c r="C104" s="4">
        <f t="shared" si="3"/>
        <v>4.5627369738940331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25">
      <c r="A105" s="4">
        <v>9.4799999999999969</v>
      </c>
      <c r="B105" s="4"/>
      <c r="C105" s="4">
        <f t="shared" si="3"/>
        <v>4.5130633487109355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25">
      <c r="A106" s="4">
        <v>9.5999999999999961</v>
      </c>
      <c r="B106" s="4"/>
      <c r="C106" s="4">
        <f t="shared" si="3"/>
        <v>4.4641469296200542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25">
      <c r="A107" s="4">
        <v>9.7199999999999953</v>
      </c>
      <c r="B107" s="4"/>
      <c r="C107" s="4">
        <f t="shared" si="3"/>
        <v>4.4160936839047205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25">
      <c r="A108" s="4">
        <v>9.8399999999999945</v>
      </c>
      <c r="B108" s="4"/>
      <c r="C108" s="4">
        <f t="shared" si="3"/>
        <v>4.3690150500269027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5">
      <c r="A109" s="4">
        <v>9.9599999999999937</v>
      </c>
      <c r="B109" s="4"/>
      <c r="C109" s="4">
        <f t="shared" si="3"/>
        <v>4.323026805453301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5">
      <c r="A110" s="4">
        <v>10.079999999999993</v>
      </c>
      <c r="B110" s="4"/>
      <c r="C110" s="4">
        <f t="shared" si="3"/>
        <v>4.2782475568276777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5">
      <c r="A111" s="4">
        <v>10.199999999999992</v>
      </c>
      <c r="B111" s="4"/>
      <c r="C111" s="4">
        <f t="shared" si="3"/>
        <v>4.2347968412301844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5">
      <c r="A112" s="4">
        <v>10.319999999999991</v>
      </c>
      <c r="B112" s="4"/>
      <c r="C112" s="4">
        <f t="shared" si="3"/>
        <v>4.192792853484157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25">
      <c r="A113" s="4">
        <v>10.439999999999991</v>
      </c>
      <c r="B113" s="4"/>
      <c r="C113" s="4">
        <f t="shared" si="3"/>
        <v>4.1523498471288587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25">
      <c r="A114" s="4">
        <v>10.55999999999999</v>
      </c>
      <c r="B114" s="4"/>
      <c r="C114" s="4">
        <f t="shared" si="3"/>
        <v>4.1135752934968846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25">
      <c r="A115" s="4">
        <v>10.679999999999989</v>
      </c>
      <c r="B115" s="4"/>
      <c r="C115" s="4">
        <f t="shared" si="3"/>
        <v>4.0765669205122466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25">
      <c r="A116" s="4">
        <v>10.799999999999988</v>
      </c>
      <c r="B116" s="4"/>
      <c r="C116" s="4">
        <f t="shared" si="3"/>
        <v>4.0414097852614779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25">
      <c r="A117" s="4">
        <v>10.919999999999987</v>
      </c>
      <c r="B117" s="4"/>
      <c r="C117" s="4">
        <f t="shared" si="3"/>
        <v>4.0081735563570495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25">
      <c r="A118" s="4">
        <v>11.039999999999987</v>
      </c>
      <c r="B118" s="4"/>
      <c r="C118" s="4">
        <f t="shared" si="3"/>
        <v>3.976910188309418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25">
      <c r="A119" s="4">
        <v>11.159999999999986</v>
      </c>
      <c r="B119" s="4"/>
      <c r="C119" s="4">
        <f t="shared" si="3"/>
        <v>3.9476521569427812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25">
      <c r="A120" s="4">
        <v>11.279999999999985</v>
      </c>
      <c r="B120" s="4"/>
      <c r="C120" s="4">
        <f t="shared" si="3"/>
        <v>3.9204113915566987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25">
      <c r="A121" s="4">
        <v>11.399999999999984</v>
      </c>
      <c r="B121" s="4"/>
      <c r="C121" s="4">
        <f t="shared" si="3"/>
        <v>3.8951789887525856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25">
      <c r="A122" s="4">
        <v>11.519999999999984</v>
      </c>
      <c r="B122" s="4"/>
      <c r="C122" s="4">
        <f t="shared" si="3"/>
        <v>3.8719257306300494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25">
      <c r="A123" s="4">
        <v>11.639999999999983</v>
      </c>
      <c r="B123" s="4"/>
      <c r="C123" s="4">
        <f t="shared" si="3"/>
        <v>3.8506033647316698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25">
      <c r="A124" s="4">
        <v>11.759999999999982</v>
      </c>
      <c r="B124" s="4"/>
      <c r="C124" s="4">
        <f t="shared" si="3"/>
        <v>3.8311465436358731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25">
      <c r="A125" s="4">
        <v>11.879999999999981</v>
      </c>
      <c r="B125" s="4"/>
      <c r="C125" s="4">
        <f t="shared" si="3"/>
        <v>3.8134752762257182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25">
      <c r="A126" s="4">
        <v>11.99999999999998</v>
      </c>
      <c r="B126" s="4"/>
      <c r="C126" s="4">
        <f t="shared" si="3"/>
        <v>3.7974977154566321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</sheetData>
  <mergeCells count="1">
    <mergeCell ref="F12:L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2.5703125" style="8" bestFit="1" customWidth="1"/>
    <col min="7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8.0128372250000002</v>
      </c>
      <c r="C2" s="8">
        <f t="shared" ref="C2:C22" si="0">LOG((10^$G$5)/(1+10^$G$2)*(10^(-1*(A2/$G$3)^$G$4+$G$2)+10^(-1*(A2/$G$6)^$G$4)))</f>
        <v>7.964634048589426</v>
      </c>
      <c r="D2" s="8">
        <f t="shared" ref="D2:D22" si="1" xml:space="preserve"> (B2 - C2)^2</f>
        <v>2.3235462160689315E-3</v>
      </c>
      <c r="F2" s="8" t="s">
        <v>11</v>
      </c>
      <c r="G2" s="8">
        <v>3.571045012938268</v>
      </c>
      <c r="H2" s="8">
        <v>0.45904721452829628</v>
      </c>
      <c r="L2" s="13" t="s">
        <v>14</v>
      </c>
      <c r="M2" s="8">
        <v>0.18638806248093231</v>
      </c>
    </row>
    <row r="3" spans="1:14" x14ac:dyDescent="0.25">
      <c r="A3" s="8">
        <v>1E-4</v>
      </c>
      <c r="B3" s="8">
        <v>7.826074803</v>
      </c>
      <c r="C3" s="8">
        <f t="shared" si="0"/>
        <v>7.9646313800536417</v>
      </c>
      <c r="D3" s="8">
        <f t="shared" si="1"/>
        <v>1.9197925044821738E-2</v>
      </c>
      <c r="F3" s="8" t="s">
        <v>10</v>
      </c>
      <c r="G3" s="8">
        <v>1.4955331813469981</v>
      </c>
      <c r="H3" s="8">
        <v>0.36931047199730171</v>
      </c>
      <c r="L3" s="13" t="s">
        <v>17</v>
      </c>
      <c r="M3" s="8">
        <f>SQRT(M2)</f>
        <v>0.43172683780480026</v>
      </c>
    </row>
    <row r="4" spans="1:14" x14ac:dyDescent="0.25">
      <c r="A4" s="8">
        <v>5.0000000000000001E-4</v>
      </c>
      <c r="B4" s="8">
        <v>8.0791812459999992</v>
      </c>
      <c r="C4" s="8">
        <f t="shared" si="0"/>
        <v>7.964611169260106</v>
      </c>
      <c r="D4" s="8">
        <f t="shared" si="1"/>
        <v>1.3126302484185009E-2</v>
      </c>
      <c r="F4" s="8" t="s">
        <v>9</v>
      </c>
      <c r="G4" s="8">
        <v>1.3350648166330568</v>
      </c>
      <c r="H4" s="8">
        <v>0.3231385087139293</v>
      </c>
      <c r="L4" s="13" t="s">
        <v>15</v>
      </c>
      <c r="M4" s="8">
        <v>0.95758395686752695</v>
      </c>
    </row>
    <row r="5" spans="1:14" x14ac:dyDescent="0.25">
      <c r="A5" s="8">
        <v>2</v>
      </c>
      <c r="B5" s="8">
        <v>6.5314789170000003</v>
      </c>
      <c r="C5" s="8">
        <f t="shared" si="0"/>
        <v>6.4927817465832405</v>
      </c>
      <c r="D5" s="8">
        <f t="shared" si="1"/>
        <v>1.4974709982637495E-3</v>
      </c>
      <c r="F5" s="8" t="s">
        <v>8</v>
      </c>
      <c r="G5" s="8">
        <v>7.9646340485894251</v>
      </c>
      <c r="H5" s="8">
        <v>0.25664456234736382</v>
      </c>
      <c r="L5" s="13" t="s">
        <v>16</v>
      </c>
      <c r="M5" s="8">
        <v>0.95009877278532573</v>
      </c>
    </row>
    <row r="6" spans="1:14" x14ac:dyDescent="0.25">
      <c r="A6" s="8">
        <v>2.0001000000000002</v>
      </c>
      <c r="B6" s="8">
        <v>6.4424797690000002</v>
      </c>
      <c r="C6" s="8">
        <f t="shared" si="0"/>
        <v>6.4926838213625615</v>
      </c>
      <c r="D6" s="8">
        <f t="shared" si="1"/>
        <v>2.5204468736227982E-3</v>
      </c>
      <c r="F6" s="8" t="s">
        <v>12</v>
      </c>
      <c r="G6" s="8">
        <v>7.7557099557662843</v>
      </c>
      <c r="H6" s="8">
        <v>2.2819881570513987</v>
      </c>
      <c r="L6" s="13" t="s">
        <v>18</v>
      </c>
      <c r="M6" s="12" t="s">
        <v>37</v>
      </c>
      <c r="N6" s="8" t="s">
        <v>19</v>
      </c>
    </row>
    <row r="7" spans="1:14" x14ac:dyDescent="0.25">
      <c r="A7" s="8">
        <v>2.0005000000000002</v>
      </c>
      <c r="B7" s="8">
        <v>6.4623979980000001</v>
      </c>
      <c r="C7" s="8">
        <f t="shared" si="0"/>
        <v>6.4922921050319866</v>
      </c>
      <c r="D7" s="8">
        <f t="shared" si="1"/>
        <v>8.9365763523986306E-4</v>
      </c>
      <c r="F7" s="9" t="s">
        <v>20</v>
      </c>
      <c r="L7" s="12"/>
    </row>
    <row r="8" spans="1:14" x14ac:dyDescent="0.25">
      <c r="A8" s="8">
        <v>4</v>
      </c>
      <c r="B8" s="8">
        <v>4.7781512499999996</v>
      </c>
      <c r="C8" s="8">
        <f t="shared" si="0"/>
        <v>4.4338985094187615</v>
      </c>
      <c r="D8" s="8">
        <f t="shared" si="1"/>
        <v>0.11850994939769323</v>
      </c>
      <c r="F8" s="8" t="s">
        <v>21</v>
      </c>
      <c r="L8" s="12"/>
    </row>
    <row r="9" spans="1:14" x14ac:dyDescent="0.25">
      <c r="A9" s="8">
        <v>4.0000999999999998</v>
      </c>
      <c r="B9" s="8">
        <v>4.4265112609999999</v>
      </c>
      <c r="C9" s="8">
        <f t="shared" si="0"/>
        <v>4.4338132152397494</v>
      </c>
      <c r="D9" s="8">
        <f t="shared" si="1"/>
        <v>5.331853571939485E-5</v>
      </c>
      <c r="F9" s="9" t="s">
        <v>22</v>
      </c>
      <c r="L9" s="12"/>
    </row>
    <row r="10" spans="1:14" x14ac:dyDescent="0.25">
      <c r="A10" s="8">
        <v>4.0004999999999997</v>
      </c>
      <c r="B10" s="8">
        <v>4.1238516409999999</v>
      </c>
      <c r="C10" s="8">
        <f t="shared" si="0"/>
        <v>4.4334720953272599</v>
      </c>
      <c r="D10" s="8">
        <f t="shared" si="1"/>
        <v>9.5864825737818918E-2</v>
      </c>
      <c r="F10" s="8" t="s">
        <v>23</v>
      </c>
      <c r="L10" s="12"/>
    </row>
    <row r="11" spans="1:14" x14ac:dyDescent="0.25">
      <c r="A11" s="8">
        <v>6</v>
      </c>
      <c r="B11" s="8">
        <v>3.602059991</v>
      </c>
      <c r="C11" s="8">
        <f t="shared" si="0"/>
        <v>3.6869639294878729</v>
      </c>
      <c r="D11" s="8">
        <f t="shared" si="1"/>
        <v>7.2086787707525083E-3</v>
      </c>
      <c r="F11" s="9" t="s">
        <v>24</v>
      </c>
      <c r="L11" s="12"/>
    </row>
    <row r="12" spans="1:14" x14ac:dyDescent="0.25">
      <c r="A12" s="8">
        <v>6.0000999999999998</v>
      </c>
      <c r="B12" s="8">
        <v>3.9190780919999999</v>
      </c>
      <c r="C12" s="8">
        <f t="shared" si="0"/>
        <v>3.6869471591202538</v>
      </c>
      <c r="D12" s="8">
        <f t="shared" si="1"/>
        <v>5.3884769999621177E-2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3.4313637639999999</v>
      </c>
      <c r="C13" s="8">
        <f t="shared" si="0"/>
        <v>3.6868800795275805</v>
      </c>
      <c r="D13" s="8">
        <f t="shared" si="1"/>
        <v>6.5288587500790113E-2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3.301029996</v>
      </c>
      <c r="C14" s="8">
        <f t="shared" si="0"/>
        <v>3.3512074614251204</v>
      </c>
      <c r="D14" s="8">
        <f t="shared" si="1"/>
        <v>2.517778036489149E-3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3.4771212550000001</v>
      </c>
      <c r="C15" s="8">
        <f t="shared" si="0"/>
        <v>3.3511900652564894</v>
      </c>
      <c r="D15" s="8">
        <f t="shared" si="1"/>
        <v>1.5858664550216093E-2</v>
      </c>
      <c r="L15" s="12"/>
    </row>
    <row r="16" spans="1:14" x14ac:dyDescent="0.25">
      <c r="A16" s="8">
        <v>8.0005000000000006</v>
      </c>
      <c r="B16" s="8">
        <v>3</v>
      </c>
      <c r="C16" s="8">
        <f t="shared" si="0"/>
        <v>3.3511204798609584</v>
      </c>
      <c r="D16" s="8">
        <f t="shared" si="1"/>
        <v>0.12328559137778969</v>
      </c>
      <c r="L16" s="12"/>
    </row>
    <row r="17" spans="1:12" x14ac:dyDescent="0.25">
      <c r="A17" s="8">
        <v>10</v>
      </c>
      <c r="B17" s="8">
        <v>3.1717264539999999</v>
      </c>
      <c r="C17" s="8">
        <f t="shared" si="0"/>
        <v>2.9894877569499232</v>
      </c>
      <c r="D17" s="8">
        <f t="shared" si="1"/>
        <v>3.321094270250962E-2</v>
      </c>
      <c r="L17" s="12"/>
    </row>
    <row r="18" spans="1:12" x14ac:dyDescent="0.25">
      <c r="A18" s="8">
        <v>10.0001</v>
      </c>
      <c r="B18" s="8">
        <v>2.9294189259999999</v>
      </c>
      <c r="C18" s="8">
        <f t="shared" si="0"/>
        <v>2.989469012809602</v>
      </c>
      <c r="D18" s="8">
        <f t="shared" si="1"/>
        <v>3.6060129258407491E-3</v>
      </c>
      <c r="L18" s="12"/>
    </row>
    <row r="19" spans="1:12" x14ac:dyDescent="0.25">
      <c r="A19" s="8">
        <v>10.000500000000001</v>
      </c>
      <c r="B19" s="8">
        <v>3.6674529530000002</v>
      </c>
      <c r="C19" s="8">
        <f t="shared" si="0"/>
        <v>2.9893940356202888</v>
      </c>
      <c r="D19" s="8">
        <f t="shared" si="1"/>
        <v>0.45976389543814622</v>
      </c>
      <c r="L19" s="12"/>
    </row>
    <row r="20" spans="1:12" x14ac:dyDescent="0.25">
      <c r="A20" s="8">
        <v>12</v>
      </c>
      <c r="B20" s="8">
        <v>1.9294189260000001</v>
      </c>
      <c r="C20" s="8">
        <f t="shared" si="0"/>
        <v>2.6025595243456436</v>
      </c>
      <c r="D20" s="8">
        <f t="shared" si="1"/>
        <v>0.45311826514113102</v>
      </c>
      <c r="L20" s="12"/>
    </row>
    <row r="21" spans="1:12" x14ac:dyDescent="0.25">
      <c r="A21" s="8">
        <v>12.0001</v>
      </c>
      <c r="B21" s="8">
        <v>1.812913357</v>
      </c>
      <c r="C21" s="8">
        <f t="shared" si="0"/>
        <v>2.6025395994442917</v>
      </c>
      <c r="D21" s="8">
        <f t="shared" si="1"/>
        <v>0.62350960275669132</v>
      </c>
      <c r="L21" s="12"/>
    </row>
    <row r="22" spans="1:12" x14ac:dyDescent="0.25">
      <c r="A22" s="8">
        <v>12.000500000000001</v>
      </c>
      <c r="B22" s="8">
        <v>3.6384892569999998</v>
      </c>
      <c r="C22" s="8">
        <f t="shared" si="0"/>
        <v>2.6024598992825467</v>
      </c>
      <c r="D22" s="8">
        <f t="shared" si="1"/>
        <v>1.0733568300524383</v>
      </c>
      <c r="L22" s="12"/>
    </row>
    <row r="23" spans="1:12" x14ac:dyDescent="0.25">
      <c r="A23" s="9" t="s">
        <v>5</v>
      </c>
      <c r="D23" s="8">
        <f>SUM(D2:D22)</f>
        <v>3.1685970621758495</v>
      </c>
    </row>
    <row r="26" spans="1:12" x14ac:dyDescent="0.25">
      <c r="A26" s="8">
        <v>0</v>
      </c>
      <c r="C26" s="8">
        <f>LOG((10^$G$5)/(1+10^$G$2)*(10^(-1*(A26/$G$3)^$G$4+$G$2)+10^(-1*(A26/$G$6)^$G$4)))</f>
        <v>7.964634048589426</v>
      </c>
    </row>
    <row r="27" spans="1:12" x14ac:dyDescent="0.25">
      <c r="A27" s="8">
        <v>0.120005</v>
      </c>
      <c r="C27" s="8">
        <f t="shared" ref="C27:C90" si="2">LOG((10^$G$5)/(1+10^$G$2)*(10^(-1*(A27/$G$3)^$G$4+$G$2)+10^(-1*(A27/$G$6)^$G$4)))</f>
        <v>7.9301831944911898</v>
      </c>
    </row>
    <row r="28" spans="1:12" x14ac:dyDescent="0.25">
      <c r="A28" s="8">
        <v>0.24001</v>
      </c>
      <c r="C28" s="8">
        <f t="shared" si="2"/>
        <v>7.8777202963653679</v>
      </c>
    </row>
    <row r="29" spans="1:12" x14ac:dyDescent="0.25">
      <c r="A29" s="8">
        <v>0.36001499999999997</v>
      </c>
      <c r="C29" s="8">
        <f t="shared" si="2"/>
        <v>7.8152948045978592</v>
      </c>
    </row>
    <row r="30" spans="1:12" x14ac:dyDescent="0.25">
      <c r="A30" s="8">
        <v>0.48002</v>
      </c>
      <c r="C30" s="8">
        <f t="shared" si="2"/>
        <v>7.745370883110529</v>
      </c>
    </row>
    <row r="31" spans="1:12" x14ac:dyDescent="0.25">
      <c r="A31" s="8">
        <v>0.60002500000000003</v>
      </c>
      <c r="C31" s="8">
        <f t="shared" si="2"/>
        <v>7.6692852092012309</v>
      </c>
    </row>
    <row r="32" spans="1:12" x14ac:dyDescent="0.25">
      <c r="A32" s="8">
        <v>0.72003000000000006</v>
      </c>
      <c r="C32" s="8">
        <f t="shared" si="2"/>
        <v>7.5879011706416577</v>
      </c>
    </row>
    <row r="33" spans="1:3" x14ac:dyDescent="0.25">
      <c r="A33" s="8">
        <v>0.84003500000000009</v>
      </c>
      <c r="C33" s="8">
        <f t="shared" si="2"/>
        <v>7.5018319708029102</v>
      </c>
    </row>
    <row r="34" spans="1:3" x14ac:dyDescent="0.25">
      <c r="A34" s="8">
        <v>0.96004000000000012</v>
      </c>
      <c r="C34" s="8">
        <f t="shared" si="2"/>
        <v>7.411540521018356</v>
      </c>
    </row>
    <row r="35" spans="1:3" x14ac:dyDescent="0.25">
      <c r="A35" s="8">
        <v>1.0800450000000001</v>
      </c>
      <c r="C35" s="8">
        <f t="shared" si="2"/>
        <v>7.3173917157112083</v>
      </c>
    </row>
    <row r="36" spans="1:3" x14ac:dyDescent="0.25">
      <c r="A36" s="8">
        <v>1.2000500000000001</v>
      </c>
      <c r="C36" s="8">
        <f t="shared" si="2"/>
        <v>7.2196828128129784</v>
      </c>
    </row>
    <row r="37" spans="1:3" x14ac:dyDescent="0.25">
      <c r="A37" s="8">
        <v>1.320055</v>
      </c>
      <c r="C37" s="8">
        <f t="shared" si="2"/>
        <v>7.1186625225833291</v>
      </c>
    </row>
    <row r="38" spans="1:3" x14ac:dyDescent="0.25">
      <c r="A38" s="8">
        <v>1.4400599999999999</v>
      </c>
      <c r="C38" s="8">
        <f t="shared" si="2"/>
        <v>7.0145437898867673</v>
      </c>
    </row>
    <row r="39" spans="1:3" x14ac:dyDescent="0.25">
      <c r="A39" s="8">
        <v>1.5600649999999998</v>
      </c>
      <c r="C39" s="8">
        <f t="shared" si="2"/>
        <v>6.9075128593170572</v>
      </c>
    </row>
    <row r="40" spans="1:3" x14ac:dyDescent="0.25">
      <c r="A40" s="8">
        <v>1.6800699999999997</v>
      </c>
      <c r="C40" s="8">
        <f t="shared" si="2"/>
        <v>6.7977360855359823</v>
      </c>
    </row>
    <row r="41" spans="1:3" x14ac:dyDescent="0.25">
      <c r="A41" s="8">
        <v>1.8000749999999996</v>
      </c>
      <c r="C41" s="8">
        <f t="shared" si="2"/>
        <v>6.6853653833098017</v>
      </c>
    </row>
    <row r="42" spans="1:3" x14ac:dyDescent="0.25">
      <c r="A42" s="8">
        <v>1.9200799999999996</v>
      </c>
      <c r="C42" s="8">
        <f t="shared" si="2"/>
        <v>6.5705429143294305</v>
      </c>
    </row>
    <row r="43" spans="1:3" x14ac:dyDescent="0.25">
      <c r="A43" s="8">
        <v>2.0400849999999995</v>
      </c>
      <c r="C43" s="8">
        <f t="shared" si="2"/>
        <v>6.4534054530683784</v>
      </c>
    </row>
    <row r="44" spans="1:3" x14ac:dyDescent="0.25">
      <c r="A44" s="8">
        <v>2.1600899999999994</v>
      </c>
      <c r="C44" s="8">
        <f t="shared" si="2"/>
        <v>6.3340888012526646</v>
      </c>
    </row>
    <row r="45" spans="1:3" x14ac:dyDescent="0.25">
      <c r="A45" s="8">
        <v>2.2800949999999993</v>
      </c>
      <c r="C45" s="8">
        <f t="shared" si="2"/>
        <v>6.2127326000274001</v>
      </c>
    </row>
    <row r="46" spans="1:3" x14ac:dyDescent="0.25">
      <c r="A46" s="8">
        <v>2.4000999999999992</v>
      </c>
      <c r="C46" s="8">
        <f t="shared" si="2"/>
        <v>6.0894859047613616</v>
      </c>
    </row>
    <row r="47" spans="1:3" x14ac:dyDescent="0.25">
      <c r="A47" s="8">
        <v>2.5201049999999992</v>
      </c>
      <c r="C47" s="8">
        <f t="shared" si="2"/>
        <v>5.9645139294957081</v>
      </c>
    </row>
    <row r="48" spans="1:3" x14ac:dyDescent="0.25">
      <c r="A48" s="8">
        <v>2.6401099999999991</v>
      </c>
      <c r="C48" s="8">
        <f t="shared" si="2"/>
        <v>5.8380064260644549</v>
      </c>
    </row>
    <row r="49" spans="1:3" x14ac:dyDescent="0.25">
      <c r="A49" s="8">
        <v>2.760114999999999</v>
      </c>
      <c r="C49" s="8">
        <f t="shared" si="2"/>
        <v>5.7101882205081491</v>
      </c>
    </row>
    <row r="50" spans="1:3" x14ac:dyDescent="0.25">
      <c r="A50" s="8">
        <v>2.8801199999999989</v>
      </c>
      <c r="C50" s="8">
        <f t="shared" si="2"/>
        <v>5.5813324558617392</v>
      </c>
    </row>
    <row r="51" spans="1:3" x14ac:dyDescent="0.25">
      <c r="A51" s="8">
        <v>3.0001249999999988</v>
      </c>
      <c r="C51" s="8">
        <f t="shared" si="2"/>
        <v>5.4517770288085545</v>
      </c>
    </row>
    <row r="52" spans="1:3" x14ac:dyDescent="0.25">
      <c r="A52" s="8">
        <v>3.1201299999999987</v>
      </c>
      <c r="C52" s="8">
        <f t="shared" si="2"/>
        <v>5.3219444590524123</v>
      </c>
    </row>
    <row r="53" spans="1:3" x14ac:dyDescent="0.25">
      <c r="A53" s="8">
        <v>3.2401349999999987</v>
      </c>
      <c r="C53" s="8">
        <f t="shared" si="2"/>
        <v>5.1923648372945115</v>
      </c>
    </row>
    <row r="54" spans="1:3" x14ac:dyDescent="0.25">
      <c r="A54" s="8">
        <v>3.3601399999999986</v>
      </c>
      <c r="C54" s="8">
        <f t="shared" si="2"/>
        <v>5.0637003421141298</v>
      </c>
    </row>
    <row r="55" spans="1:3" x14ac:dyDescent="0.25">
      <c r="A55" s="8">
        <v>3.4801449999999985</v>
      </c>
      <c r="C55" s="8">
        <f t="shared" si="2"/>
        <v>4.936767862901843</v>
      </c>
    </row>
    <row r="56" spans="1:3" x14ac:dyDescent="0.25">
      <c r="A56" s="8">
        <v>3.6001499999999984</v>
      </c>
      <c r="C56" s="8">
        <f t="shared" si="2"/>
        <v>4.8125534168146888</v>
      </c>
    </row>
    <row r="57" spans="1:3" x14ac:dyDescent="0.25">
      <c r="A57" s="8">
        <v>3.7201549999999983</v>
      </c>
      <c r="C57" s="8">
        <f t="shared" si="2"/>
        <v>4.6922086741665554</v>
      </c>
    </row>
    <row r="58" spans="1:3" x14ac:dyDescent="0.25">
      <c r="A58" s="8">
        <v>3.8401599999999982</v>
      </c>
      <c r="C58" s="8">
        <f t="shared" si="2"/>
        <v>4.5770173504788927</v>
      </c>
    </row>
    <row r="59" spans="1:3" x14ac:dyDescent="0.25">
      <c r="A59" s="8">
        <v>3.9601649999999982</v>
      </c>
      <c r="C59" s="8">
        <f t="shared" si="2"/>
        <v>4.4683201428114119</v>
      </c>
    </row>
    <row r="60" spans="1:3" x14ac:dyDescent="0.25">
      <c r="A60" s="8">
        <v>4.0801699999999981</v>
      </c>
      <c r="C60" s="8">
        <f t="shared" si="2"/>
        <v>4.3673946190241013</v>
      </c>
    </row>
    <row r="61" spans="1:3" x14ac:dyDescent="0.25">
      <c r="A61" s="8">
        <v>4.200174999999998</v>
      </c>
      <c r="C61" s="8">
        <f t="shared" si="2"/>
        <v>4.2753024510671658</v>
      </c>
    </row>
    <row r="62" spans="1:3" x14ac:dyDescent="0.25">
      <c r="A62" s="8">
        <v>4.3201799999999979</v>
      </c>
      <c r="C62" s="8">
        <f t="shared" si="2"/>
        <v>4.1927362620172595</v>
      </c>
    </row>
    <row r="63" spans="1:3" x14ac:dyDescent="0.25">
      <c r="A63" s="8">
        <v>4.4401849999999978</v>
      </c>
      <c r="C63" s="8">
        <f t="shared" si="2"/>
        <v>4.1199107470403664</v>
      </c>
    </row>
    <row r="64" spans="1:3" x14ac:dyDescent="0.25">
      <c r="A64" s="8">
        <v>4.5601899999999977</v>
      </c>
      <c r="C64" s="8">
        <f t="shared" si="2"/>
        <v>4.0565355920230797</v>
      </c>
    </row>
    <row r="65" spans="1:3" x14ac:dyDescent="0.25">
      <c r="A65" s="8">
        <v>4.6801949999999977</v>
      </c>
      <c r="C65" s="8">
        <f t="shared" si="2"/>
        <v>4.0018800537361834</v>
      </c>
    </row>
    <row r="66" spans="1:3" x14ac:dyDescent="0.25">
      <c r="A66" s="8">
        <v>4.8001999999999976</v>
      </c>
      <c r="C66" s="8">
        <f t="shared" si="2"/>
        <v>3.9549055694361082</v>
      </c>
    </row>
    <row r="67" spans="1:3" x14ac:dyDescent="0.25">
      <c r="A67" s="8">
        <v>4.9202049999999975</v>
      </c>
      <c r="C67" s="8">
        <f t="shared" si="2"/>
        <v>3.9144230006859266</v>
      </c>
    </row>
    <row r="68" spans="1:3" x14ac:dyDescent="0.25">
      <c r="A68" s="8">
        <v>5.0402099999999974</v>
      </c>
      <c r="C68" s="8">
        <f t="shared" si="2"/>
        <v>3.8792334292492123</v>
      </c>
    </row>
    <row r="69" spans="1:3" x14ac:dyDescent="0.25">
      <c r="A69" s="8">
        <v>5.1602149999999973</v>
      </c>
      <c r="C69" s="8">
        <f t="shared" si="2"/>
        <v>3.8482287249970284</v>
      </c>
    </row>
    <row r="70" spans="1:3" x14ac:dyDescent="0.25">
      <c r="A70" s="8">
        <v>5.2802199999999972</v>
      </c>
      <c r="C70" s="8">
        <f t="shared" si="2"/>
        <v>3.8204473217043056</v>
      </c>
    </row>
    <row r="71" spans="1:3" x14ac:dyDescent="0.25">
      <c r="A71" s="8">
        <v>5.4002249999999972</v>
      </c>
      <c r="C71" s="8">
        <f t="shared" si="2"/>
        <v>3.7950931549085931</v>
      </c>
    </row>
    <row r="72" spans="1:3" x14ac:dyDescent="0.25">
      <c r="A72" s="8">
        <v>5.5202299999999971</v>
      </c>
      <c r="C72" s="8">
        <f t="shared" si="2"/>
        <v>3.7715301238803227</v>
      </c>
    </row>
    <row r="73" spans="1:3" x14ac:dyDescent="0.25">
      <c r="A73" s="8">
        <v>5.640234999999997</v>
      </c>
      <c r="C73" s="8">
        <f t="shared" si="2"/>
        <v>3.7492634468768276</v>
      </c>
    </row>
    <row r="74" spans="1:3" x14ac:dyDescent="0.25">
      <c r="A74" s="8">
        <v>5.7602399999999969</v>
      </c>
      <c r="C74" s="8">
        <f t="shared" si="2"/>
        <v>3.7279161168406221</v>
      </c>
    </row>
    <row r="75" spans="1:3" x14ac:dyDescent="0.25">
      <c r="A75" s="8">
        <v>5.8802449999999968</v>
      </c>
      <c r="C75" s="8">
        <f t="shared" si="2"/>
        <v>3.7072054192947057</v>
      </c>
    </row>
    <row r="76" spans="1:3" x14ac:dyDescent="0.25">
      <c r="A76" s="8">
        <v>6.0002499999999968</v>
      </c>
      <c r="C76" s="8">
        <f t="shared" si="2"/>
        <v>3.6869220039210306</v>
      </c>
    </row>
    <row r="77" spans="1:3" x14ac:dyDescent="0.25">
      <c r="A77" s="8">
        <v>6.1202549999999967</v>
      </c>
      <c r="C77" s="8">
        <f t="shared" si="2"/>
        <v>3.6669124205554398</v>
      </c>
    </row>
    <row r="78" spans="1:3" x14ac:dyDescent="0.25">
      <c r="A78" s="8">
        <v>6.2402599999999966</v>
      </c>
      <c r="C78" s="8">
        <f t="shared" si="2"/>
        <v>3.647065152517647</v>
      </c>
    </row>
    <row r="79" spans="1:3" x14ac:dyDescent="0.25">
      <c r="A79" s="8">
        <v>6.3602649999999965</v>
      </c>
      <c r="C79" s="8">
        <f t="shared" si="2"/>
        <v>3.6272997667082834</v>
      </c>
    </row>
    <row r="80" spans="1:3" x14ac:dyDescent="0.25">
      <c r="A80" s="8">
        <v>6.4802699999999964</v>
      </c>
      <c r="C80" s="8">
        <f t="shared" si="2"/>
        <v>3.6075586571691334</v>
      </c>
    </row>
    <row r="81" spans="1:3" x14ac:dyDescent="0.25">
      <c r="A81" s="8">
        <v>6.6002749999999963</v>
      </c>
      <c r="C81" s="8">
        <f t="shared" si="2"/>
        <v>3.5878008565680495</v>
      </c>
    </row>
    <row r="82" spans="1:3" x14ac:dyDescent="0.25">
      <c r="A82" s="8">
        <v>6.7202799999999963</v>
      </c>
      <c r="C82" s="8">
        <f t="shared" si="2"/>
        <v>3.5679974503188734</v>
      </c>
    </row>
    <row r="83" spans="1:3" x14ac:dyDescent="0.25">
      <c r="A83" s="8">
        <v>6.8402849999999962</v>
      </c>
      <c r="C83" s="8">
        <f t="shared" si="2"/>
        <v>3.5481282082586909</v>
      </c>
    </row>
    <row r="84" spans="1:3" x14ac:dyDescent="0.25">
      <c r="A84" s="8">
        <v>6.9602899999999961</v>
      </c>
      <c r="C84" s="8">
        <f t="shared" si="2"/>
        <v>3.5281791280493966</v>
      </c>
    </row>
    <row r="85" spans="1:3" x14ac:dyDescent="0.25">
      <c r="A85" s="8">
        <v>7.080294999999996</v>
      </c>
      <c r="C85" s="8">
        <f t="shared" si="2"/>
        <v>3.5081406539162479</v>
      </c>
    </row>
    <row r="86" spans="1:3" x14ac:dyDescent="0.25">
      <c r="A86" s="8">
        <v>7.2002999999999959</v>
      </c>
      <c r="C86" s="8">
        <f t="shared" si="2"/>
        <v>3.4880063914300763</v>
      </c>
    </row>
    <row r="87" spans="1:3" x14ac:dyDescent="0.25">
      <c r="A87" s="8">
        <v>7.3203049999999958</v>
      </c>
      <c r="C87" s="8">
        <f t="shared" si="2"/>
        <v>3.4677721841919835</v>
      </c>
    </row>
    <row r="88" spans="1:3" x14ac:dyDescent="0.25">
      <c r="A88" s="8">
        <v>7.4403099999999958</v>
      </c>
      <c r="C88" s="8">
        <f t="shared" si="2"/>
        <v>3.447435453087738</v>
      </c>
    </row>
    <row r="89" spans="1:3" x14ac:dyDescent="0.25">
      <c r="A89" s="8">
        <v>7.5603149999999957</v>
      </c>
      <c r="C89" s="8">
        <f t="shared" si="2"/>
        <v>3.4269947251416761</v>
      </c>
    </row>
    <row r="90" spans="1:3" x14ac:dyDescent="0.25">
      <c r="A90" s="8">
        <v>7.6803199999999956</v>
      </c>
      <c r="C90" s="8">
        <f t="shared" si="2"/>
        <v>3.4064492987105695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3.3857990063524808</v>
      </c>
    </row>
    <row r="92" spans="1:3" x14ac:dyDescent="0.25">
      <c r="A92" s="8">
        <v>7.9203299999999954</v>
      </c>
      <c r="C92" s="8">
        <f t="shared" si="3"/>
        <v>3.3650440474299468</v>
      </c>
    </row>
    <row r="93" spans="1:3" x14ac:dyDescent="0.25">
      <c r="A93" s="8">
        <v>8.0403349999999953</v>
      </c>
      <c r="C93" s="8">
        <f t="shared" si="3"/>
        <v>3.3441848703386197</v>
      </c>
    </row>
    <row r="94" spans="1:3" x14ac:dyDescent="0.25">
      <c r="A94" s="8">
        <v>8.1603399999999962</v>
      </c>
      <c r="C94" s="8">
        <f t="shared" si="3"/>
        <v>3.3232220899422442</v>
      </c>
    </row>
    <row r="95" spans="1:3" x14ac:dyDescent="0.25">
      <c r="A95" s="8">
        <v>8.280344999999997</v>
      </c>
      <c r="C95" s="8">
        <f t="shared" si="3"/>
        <v>3.3021564299097994</v>
      </c>
    </row>
    <row r="96" spans="1:3" x14ac:dyDescent="0.25">
      <c r="A96" s="8">
        <v>8.4003499999999978</v>
      </c>
      <c r="C96" s="8">
        <f t="shared" si="3"/>
        <v>3.280988682614792</v>
      </c>
    </row>
    <row r="97" spans="1:3" x14ac:dyDescent="0.25">
      <c r="A97" s="8">
        <v>8.5203549999999986</v>
      </c>
      <c r="C97" s="8">
        <f t="shared" si="3"/>
        <v>3.2597196813840199</v>
      </c>
    </row>
    <row r="98" spans="1:3" x14ac:dyDescent="0.25">
      <c r="A98" s="8">
        <v>8.6403599999999994</v>
      </c>
      <c r="C98" s="8">
        <f t="shared" si="3"/>
        <v>3.2383502814047667</v>
      </c>
    </row>
    <row r="99" spans="1:3" x14ac:dyDescent="0.25">
      <c r="A99" s="8">
        <v>8.7603650000000002</v>
      </c>
      <c r="C99" s="8">
        <f t="shared" si="3"/>
        <v>3.2168813466842643</v>
      </c>
    </row>
    <row r="100" spans="1:3" x14ac:dyDescent="0.25">
      <c r="A100" s="8">
        <v>8.880370000000001</v>
      </c>
      <c r="C100" s="8">
        <f t="shared" si="3"/>
        <v>3.1953137412264021</v>
      </c>
    </row>
    <row r="101" spans="1:3" x14ac:dyDescent="0.25">
      <c r="A101" s="8">
        <v>9.0003750000000018</v>
      </c>
      <c r="C101" s="8">
        <f t="shared" si="3"/>
        <v>3.1736483231371801</v>
      </c>
    </row>
    <row r="102" spans="1:3" x14ac:dyDescent="0.25">
      <c r="A102" s="8">
        <v>9.1203800000000026</v>
      </c>
      <c r="C102" s="8">
        <f t="shared" si="3"/>
        <v>3.1518859407566255</v>
      </c>
    </row>
    <row r="103" spans="1:3" x14ac:dyDescent="0.25">
      <c r="A103" s="8">
        <v>9.2403850000000034</v>
      </c>
      <c r="C103" s="8">
        <f t="shared" si="3"/>
        <v>3.1300274301870772</v>
      </c>
    </row>
    <row r="104" spans="1:3" x14ac:dyDescent="0.25">
      <c r="A104" s="8">
        <v>9.3603900000000042</v>
      </c>
      <c r="C104" s="8">
        <f t="shared" si="3"/>
        <v>3.1080736137790561</v>
      </c>
    </row>
    <row r="105" spans="1:3" x14ac:dyDescent="0.25">
      <c r="A105" s="8">
        <v>9.480395000000005</v>
      </c>
      <c r="C105" s="8">
        <f t="shared" si="3"/>
        <v>3.0860252992699904</v>
      </c>
    </row>
    <row r="106" spans="1:3" x14ac:dyDescent="0.25">
      <c r="A106" s="8">
        <v>9.6004000000000058</v>
      </c>
      <c r="C106" s="8">
        <f t="shared" si="3"/>
        <v>3.0638832793648501</v>
      </c>
    </row>
    <row r="107" spans="1:3" x14ac:dyDescent="0.25">
      <c r="A107" s="8">
        <v>9.7204050000000066</v>
      </c>
      <c r="C107" s="8">
        <f t="shared" si="3"/>
        <v>3.0416483316130662</v>
      </c>
    </row>
    <row r="108" spans="1:3" x14ac:dyDescent="0.25">
      <c r="A108" s="8">
        <v>9.8404100000000074</v>
      </c>
      <c r="C108" s="8">
        <f t="shared" si="3"/>
        <v>3.0193212184815796</v>
      </c>
    </row>
    <row r="109" spans="1:3" x14ac:dyDescent="0.25">
      <c r="A109" s="8">
        <v>9.9604150000000082</v>
      </c>
      <c r="C109" s="8">
        <f t="shared" si="3"/>
        <v>2.9969026875553952</v>
      </c>
    </row>
    <row r="110" spans="1:3" x14ac:dyDescent="0.25">
      <c r="A110" s="8">
        <v>10.080420000000009</v>
      </c>
      <c r="C110" s="8">
        <f t="shared" si="3"/>
        <v>2.9743934718187979</v>
      </c>
    </row>
    <row r="111" spans="1:3" x14ac:dyDescent="0.25">
      <c r="A111" s="8">
        <v>10.20042500000001</v>
      </c>
      <c r="C111" s="8">
        <f t="shared" si="3"/>
        <v>2.9517942899854668</v>
      </c>
    </row>
    <row r="112" spans="1:3" x14ac:dyDescent="0.25">
      <c r="A112" s="8">
        <v>10.320430000000011</v>
      </c>
      <c r="C112" s="8">
        <f t="shared" si="3"/>
        <v>2.9291058468560296</v>
      </c>
    </row>
    <row r="113" spans="1:3" x14ac:dyDescent="0.25">
      <c r="A113" s="8">
        <v>10.440435000000011</v>
      </c>
      <c r="C113" s="8">
        <f t="shared" si="3"/>
        <v>2.9063288336887396</v>
      </c>
    </row>
    <row r="114" spans="1:3" x14ac:dyDescent="0.25">
      <c r="A114" s="8">
        <v>10.560440000000012</v>
      </c>
      <c r="C114" s="8">
        <f t="shared" si="3"/>
        <v>2.883463928573764</v>
      </c>
    </row>
    <row r="115" spans="1:3" x14ac:dyDescent="0.25">
      <c r="A115" s="8">
        <v>10.680445000000013</v>
      </c>
      <c r="C115" s="8">
        <f t="shared" si="3"/>
        <v>2.8605117968049125</v>
      </c>
    </row>
    <row r="116" spans="1:3" x14ac:dyDescent="0.25">
      <c r="A116" s="8">
        <v>10.800450000000014</v>
      </c>
      <c r="C116" s="8">
        <f t="shared" si="3"/>
        <v>2.8374730912448523</v>
      </c>
    </row>
    <row r="117" spans="1:3" x14ac:dyDescent="0.25">
      <c r="A117" s="8">
        <v>10.920455000000015</v>
      </c>
      <c r="C117" s="8">
        <f t="shared" si="3"/>
        <v>2.8143484526813767</v>
      </c>
    </row>
    <row r="118" spans="1:3" x14ac:dyDescent="0.25">
      <c r="A118" s="8">
        <v>11.040460000000015</v>
      </c>
      <c r="C118" s="8">
        <f t="shared" si="3"/>
        <v>2.7911385101733082</v>
      </c>
    </row>
    <row r="119" spans="1:3" x14ac:dyDescent="0.25">
      <c r="A119" s="8">
        <v>11.160465000000016</v>
      </c>
      <c r="C119" s="8">
        <f t="shared" si="3"/>
        <v>2.7678438813852924</v>
      </c>
    </row>
    <row r="120" spans="1:3" x14ac:dyDescent="0.25">
      <c r="A120" s="8">
        <v>11.280470000000017</v>
      </c>
      <c r="C120" s="8">
        <f t="shared" si="3"/>
        <v>2.7444651729111773</v>
      </c>
    </row>
    <row r="121" spans="1:3" x14ac:dyDescent="0.25">
      <c r="A121" s="8">
        <v>11.400475000000018</v>
      </c>
      <c r="C121" s="8">
        <f t="shared" si="3"/>
        <v>2.7210029805859777</v>
      </c>
    </row>
    <row r="122" spans="1:3" x14ac:dyDescent="0.25">
      <c r="A122" s="8">
        <v>11.520480000000019</v>
      </c>
      <c r="C122" s="8">
        <f t="shared" si="3"/>
        <v>2.6974578897865813</v>
      </c>
    </row>
    <row r="123" spans="1:3" x14ac:dyDescent="0.25">
      <c r="A123" s="8">
        <v>11.64048500000002</v>
      </c>
      <c r="C123" s="8">
        <f t="shared" si="3"/>
        <v>2.6738304757215028</v>
      </c>
    </row>
    <row r="124" spans="1:3" x14ac:dyDescent="0.25">
      <c r="A124" s="8">
        <v>11.76049000000002</v>
      </c>
      <c r="C124" s="8">
        <f t="shared" si="3"/>
        <v>2.6501213037100246</v>
      </c>
    </row>
    <row r="125" spans="1:3" x14ac:dyDescent="0.25">
      <c r="A125" s="8">
        <v>11.880495000000021</v>
      </c>
      <c r="C125" s="8">
        <f t="shared" si="3"/>
        <v>2.6263309294511155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80" zoomScaleNormal="80" workbookViewId="0"/>
  </sheetViews>
  <sheetFormatPr defaultRowHeight="15" x14ac:dyDescent="0.25"/>
  <cols>
    <col min="1" max="1" width="10.28515625" style="8" bestFit="1" customWidth="1"/>
    <col min="2" max="2" width="10.5703125" style="8" bestFit="1" customWidth="1"/>
    <col min="3" max="3" width="13.7109375" style="8" bestFit="1" customWidth="1"/>
    <col min="4" max="6" width="9.28515625" style="8" bestFit="1" customWidth="1"/>
    <col min="7" max="16384" width="9.140625" style="8"/>
  </cols>
  <sheetData>
    <row r="1" spans="1:6" x14ac:dyDescent="0.25">
      <c r="A1" s="8" t="s">
        <v>31</v>
      </c>
      <c r="B1" s="8" t="s">
        <v>26</v>
      </c>
      <c r="C1" s="8" t="s">
        <v>63</v>
      </c>
      <c r="D1" s="8" t="s">
        <v>0</v>
      </c>
      <c r="E1" s="8" t="s">
        <v>1</v>
      </c>
      <c r="F1" s="8" t="s">
        <v>30</v>
      </c>
    </row>
    <row r="2" spans="1:6" x14ac:dyDescent="0.25">
      <c r="A2" s="17">
        <v>12662</v>
      </c>
      <c r="B2" s="8" t="s">
        <v>27</v>
      </c>
      <c r="C2" s="8" t="s">
        <v>64</v>
      </c>
      <c r="D2" s="16">
        <v>4.5</v>
      </c>
      <c r="E2" s="4">
        <v>0</v>
      </c>
      <c r="F2" s="8">
        <v>7.9684829490000002</v>
      </c>
    </row>
    <row r="3" spans="1:6" x14ac:dyDescent="0.25">
      <c r="A3" s="17">
        <v>12662</v>
      </c>
      <c r="B3" s="8" t="s">
        <v>27</v>
      </c>
      <c r="C3" s="8" t="s">
        <v>64</v>
      </c>
      <c r="D3" s="16">
        <v>4.5</v>
      </c>
      <c r="E3" s="4">
        <v>2</v>
      </c>
      <c r="F3" s="8">
        <v>3.8864907249999998</v>
      </c>
    </row>
    <row r="4" spans="1:6" x14ac:dyDescent="0.25">
      <c r="A4" s="17">
        <v>12662</v>
      </c>
      <c r="B4" s="8" t="s">
        <v>27</v>
      </c>
      <c r="C4" s="8" t="s">
        <v>64</v>
      </c>
      <c r="D4" s="16">
        <v>4.5</v>
      </c>
      <c r="E4" s="4">
        <v>4</v>
      </c>
      <c r="F4" s="8">
        <v>2.9395192529999998</v>
      </c>
    </row>
    <row r="5" spans="1:6" x14ac:dyDescent="0.25">
      <c r="A5" s="17">
        <v>12662</v>
      </c>
      <c r="B5" s="8" t="s">
        <v>27</v>
      </c>
      <c r="C5" s="8" t="s">
        <v>64</v>
      </c>
      <c r="D5" s="16">
        <v>4.5</v>
      </c>
      <c r="E5" s="4">
        <v>6</v>
      </c>
      <c r="F5" s="8">
        <v>2.5682017240000001</v>
      </c>
    </row>
    <row r="6" spans="1:6" x14ac:dyDescent="0.25">
      <c r="A6" s="17">
        <v>12662</v>
      </c>
      <c r="B6" s="8" t="s">
        <v>27</v>
      </c>
      <c r="C6" s="8" t="s">
        <v>64</v>
      </c>
      <c r="D6" s="16">
        <v>4.5</v>
      </c>
      <c r="E6" s="4">
        <v>8</v>
      </c>
      <c r="F6" s="8">
        <v>1.4771212549999999</v>
      </c>
    </row>
    <row r="7" spans="1:6" x14ac:dyDescent="0.25">
      <c r="A7" s="17">
        <v>12662</v>
      </c>
      <c r="B7" s="8" t="s">
        <v>27</v>
      </c>
      <c r="C7" s="8" t="s">
        <v>64</v>
      </c>
      <c r="D7" s="16">
        <v>4.5</v>
      </c>
      <c r="E7" s="4">
        <v>10</v>
      </c>
      <c r="F7" s="8">
        <v>2.2671717280000001</v>
      </c>
    </row>
    <row r="8" spans="1:6" x14ac:dyDescent="0.25">
      <c r="A8" s="17">
        <v>12662</v>
      </c>
      <c r="B8" s="8" t="s">
        <v>27</v>
      </c>
      <c r="C8" s="8" t="s">
        <v>64</v>
      </c>
      <c r="D8" s="16">
        <v>4.5</v>
      </c>
      <c r="E8" s="4">
        <v>12</v>
      </c>
      <c r="F8" s="8">
        <v>2.525044807</v>
      </c>
    </row>
    <row r="9" spans="1:6" x14ac:dyDescent="0.25">
      <c r="A9" s="17">
        <v>12662</v>
      </c>
      <c r="B9" s="8" t="s">
        <v>28</v>
      </c>
      <c r="C9" s="8" t="s">
        <v>64</v>
      </c>
      <c r="D9" s="16">
        <v>4.5</v>
      </c>
      <c r="E9" s="4">
        <v>0</v>
      </c>
      <c r="F9" s="8">
        <v>8.0530784430000004</v>
      </c>
    </row>
    <row r="10" spans="1:6" x14ac:dyDescent="0.25">
      <c r="A10" s="17">
        <v>12662</v>
      </c>
      <c r="B10" s="8" t="s">
        <v>28</v>
      </c>
      <c r="C10" s="8" t="s">
        <v>64</v>
      </c>
      <c r="D10" s="16">
        <v>4.5</v>
      </c>
      <c r="E10" s="4">
        <v>2</v>
      </c>
      <c r="F10" s="8">
        <v>4.522444234</v>
      </c>
    </row>
    <row r="11" spans="1:6" x14ac:dyDescent="0.25">
      <c r="A11" s="17">
        <v>12662</v>
      </c>
      <c r="B11" s="8" t="s">
        <v>28</v>
      </c>
      <c r="C11" s="8" t="s">
        <v>64</v>
      </c>
      <c r="D11" s="16">
        <v>4.5</v>
      </c>
      <c r="E11" s="4">
        <v>4</v>
      </c>
      <c r="F11" s="8">
        <v>3.3159703450000002</v>
      </c>
    </row>
    <row r="12" spans="1:6" x14ac:dyDescent="0.25">
      <c r="A12" s="17">
        <v>12662</v>
      </c>
      <c r="B12" s="8" t="s">
        <v>28</v>
      </c>
      <c r="C12" s="8" t="s">
        <v>64</v>
      </c>
      <c r="D12" s="16">
        <v>4.5</v>
      </c>
      <c r="E12" s="4">
        <v>6</v>
      </c>
      <c r="F12" s="8">
        <v>2.602059991</v>
      </c>
    </row>
    <row r="13" spans="1:6" x14ac:dyDescent="0.25">
      <c r="A13" s="17">
        <v>12662</v>
      </c>
      <c r="B13" s="8" t="s">
        <v>28</v>
      </c>
      <c r="C13" s="8" t="s">
        <v>64</v>
      </c>
      <c r="D13" s="16">
        <v>4.5</v>
      </c>
      <c r="E13" s="4">
        <v>8</v>
      </c>
      <c r="F13" s="8">
        <v>2.361727836</v>
      </c>
    </row>
    <row r="14" spans="1:6" x14ac:dyDescent="0.25">
      <c r="A14" s="17">
        <v>12662</v>
      </c>
      <c r="B14" s="8" t="s">
        <v>28</v>
      </c>
      <c r="C14" s="8" t="s">
        <v>64</v>
      </c>
      <c r="D14" s="16">
        <v>4.5</v>
      </c>
      <c r="E14" s="4">
        <v>10</v>
      </c>
      <c r="F14" s="8">
        <v>3.0413926849999999</v>
      </c>
    </row>
    <row r="15" spans="1:6" x14ac:dyDescent="0.25">
      <c r="A15" s="17">
        <v>12662</v>
      </c>
      <c r="B15" s="8" t="s">
        <v>28</v>
      </c>
      <c r="C15" s="8" t="s">
        <v>64</v>
      </c>
      <c r="D15" s="16">
        <v>4.5</v>
      </c>
      <c r="E15" s="4">
        <v>12</v>
      </c>
      <c r="F15" s="8">
        <v>1.9294189260000001</v>
      </c>
    </row>
    <row r="16" spans="1:6" x14ac:dyDescent="0.25">
      <c r="A16" s="17">
        <v>12662</v>
      </c>
      <c r="B16" s="8" t="s">
        <v>29</v>
      </c>
      <c r="C16" s="8" t="s">
        <v>64</v>
      </c>
      <c r="D16" s="16">
        <v>4.5</v>
      </c>
      <c r="E16" s="4">
        <v>0</v>
      </c>
      <c r="F16" s="8">
        <v>8.2479732660000007</v>
      </c>
    </row>
    <row r="17" spans="1:6" x14ac:dyDescent="0.25">
      <c r="A17" s="17">
        <v>12662</v>
      </c>
      <c r="B17" s="8" t="s">
        <v>29</v>
      </c>
      <c r="C17" s="8" t="s">
        <v>64</v>
      </c>
      <c r="D17" s="16">
        <v>4.5</v>
      </c>
      <c r="E17" s="4">
        <v>2</v>
      </c>
      <c r="F17" s="8">
        <v>5.0128372250000002</v>
      </c>
    </row>
    <row r="18" spans="1:6" x14ac:dyDescent="0.25">
      <c r="A18" s="17">
        <v>12662</v>
      </c>
      <c r="B18" s="8" t="s">
        <v>29</v>
      </c>
      <c r="C18" s="8" t="s">
        <v>64</v>
      </c>
      <c r="D18" s="16">
        <v>4.5</v>
      </c>
      <c r="E18" s="4">
        <v>4</v>
      </c>
      <c r="F18" s="8">
        <v>4.481442629</v>
      </c>
    </row>
    <row r="19" spans="1:6" x14ac:dyDescent="0.25">
      <c r="A19" s="17">
        <v>12662</v>
      </c>
      <c r="B19" s="8" t="s">
        <v>29</v>
      </c>
      <c r="C19" s="8" t="s">
        <v>64</v>
      </c>
      <c r="D19" s="16">
        <v>4.5</v>
      </c>
      <c r="E19" s="4">
        <v>6</v>
      </c>
      <c r="F19" s="8">
        <v>4.0413926849999999</v>
      </c>
    </row>
    <row r="20" spans="1:6" x14ac:dyDescent="0.25">
      <c r="A20" s="17">
        <v>12662</v>
      </c>
      <c r="B20" s="8" t="s">
        <v>29</v>
      </c>
      <c r="C20" s="8" t="s">
        <v>64</v>
      </c>
      <c r="D20" s="16">
        <v>4.5</v>
      </c>
      <c r="E20" s="4">
        <v>8</v>
      </c>
      <c r="F20" s="8">
        <v>3.2479732659999998</v>
      </c>
    </row>
    <row r="21" spans="1:6" x14ac:dyDescent="0.25">
      <c r="A21" s="17">
        <v>12662</v>
      </c>
      <c r="B21" s="8" t="s">
        <v>29</v>
      </c>
      <c r="C21" s="8" t="s">
        <v>64</v>
      </c>
      <c r="D21" s="16">
        <v>4.5</v>
      </c>
      <c r="E21" s="4">
        <v>10</v>
      </c>
      <c r="F21" s="8">
        <v>3.1351326510000002</v>
      </c>
    </row>
    <row r="22" spans="1:6" x14ac:dyDescent="0.25">
      <c r="A22" s="17">
        <v>12662</v>
      </c>
      <c r="B22" s="8" t="s">
        <v>29</v>
      </c>
      <c r="C22" s="8" t="s">
        <v>64</v>
      </c>
      <c r="D22" s="16">
        <v>4.5</v>
      </c>
      <c r="E22" s="4">
        <v>12</v>
      </c>
      <c r="F22" s="8">
        <v>2.618048097</v>
      </c>
    </row>
    <row r="23" spans="1:6" x14ac:dyDescent="0.25">
      <c r="A23" s="17">
        <v>12662</v>
      </c>
      <c r="B23" s="8" t="s">
        <v>27</v>
      </c>
      <c r="C23" s="8" t="s">
        <v>64</v>
      </c>
      <c r="D23" s="16">
        <v>5.5</v>
      </c>
      <c r="E23" s="4">
        <v>0</v>
      </c>
      <c r="F23" s="8">
        <v>8.0128372250000002</v>
      </c>
    </row>
    <row r="24" spans="1:6" x14ac:dyDescent="0.25">
      <c r="A24" s="17">
        <v>12662</v>
      </c>
      <c r="B24" s="8" t="s">
        <v>27</v>
      </c>
      <c r="C24" s="8" t="s">
        <v>64</v>
      </c>
      <c r="D24" s="16">
        <v>5.5</v>
      </c>
      <c r="E24" s="4">
        <v>2</v>
      </c>
      <c r="F24" s="8">
        <v>7.7993405490000001</v>
      </c>
    </row>
    <row r="25" spans="1:6" x14ac:dyDescent="0.25">
      <c r="A25" s="17">
        <v>12662</v>
      </c>
      <c r="B25" s="8" t="s">
        <v>27</v>
      </c>
      <c r="C25" s="8" t="s">
        <v>64</v>
      </c>
      <c r="D25" s="16">
        <v>5.5</v>
      </c>
      <c r="E25" s="4">
        <v>4</v>
      </c>
      <c r="F25" s="8">
        <v>7.4424797690000002</v>
      </c>
    </row>
    <row r="26" spans="1:6" x14ac:dyDescent="0.25">
      <c r="A26" s="17">
        <v>12662</v>
      </c>
      <c r="B26" s="8" t="s">
        <v>27</v>
      </c>
      <c r="C26" s="8" t="s">
        <v>64</v>
      </c>
      <c r="D26" s="16">
        <v>5.5</v>
      </c>
      <c r="E26" s="4">
        <v>6</v>
      </c>
      <c r="F26" s="8">
        <v>6.8864907249999998</v>
      </c>
    </row>
    <row r="27" spans="1:6" x14ac:dyDescent="0.25">
      <c r="A27" s="17">
        <v>12662</v>
      </c>
      <c r="B27" s="8" t="s">
        <v>27</v>
      </c>
      <c r="C27" s="8" t="s">
        <v>64</v>
      </c>
      <c r="D27" s="16">
        <v>5.5</v>
      </c>
      <c r="E27" s="4">
        <v>8</v>
      </c>
      <c r="F27" s="8">
        <v>5.9190780920000003</v>
      </c>
    </row>
    <row r="28" spans="1:6" x14ac:dyDescent="0.25">
      <c r="A28" s="17">
        <v>12662</v>
      </c>
      <c r="B28" s="8" t="s">
        <v>27</v>
      </c>
      <c r="C28" s="8" t="s">
        <v>64</v>
      </c>
      <c r="D28" s="16">
        <v>5.5</v>
      </c>
      <c r="E28" s="4">
        <v>10</v>
      </c>
      <c r="F28" s="8">
        <v>4.8543060420000002</v>
      </c>
    </row>
    <row r="29" spans="1:6" x14ac:dyDescent="0.25">
      <c r="A29" s="17">
        <v>12662</v>
      </c>
      <c r="B29" s="8" t="s">
        <v>27</v>
      </c>
      <c r="C29" s="8" t="s">
        <v>64</v>
      </c>
      <c r="D29" s="16">
        <v>5.5</v>
      </c>
      <c r="E29" s="4">
        <v>12</v>
      </c>
      <c r="F29" s="8">
        <v>4.6674529529999997</v>
      </c>
    </row>
    <row r="30" spans="1:6" x14ac:dyDescent="0.25">
      <c r="A30" s="17">
        <v>12662</v>
      </c>
      <c r="B30" s="8" t="s">
        <v>28</v>
      </c>
      <c r="C30" s="8" t="s">
        <v>64</v>
      </c>
      <c r="D30" s="16">
        <v>5.5</v>
      </c>
      <c r="E30" s="4">
        <v>0</v>
      </c>
      <c r="F30" s="8">
        <v>7.826074803</v>
      </c>
    </row>
    <row r="31" spans="1:6" x14ac:dyDescent="0.25">
      <c r="A31" s="17">
        <v>12662</v>
      </c>
      <c r="B31" s="8" t="s">
        <v>28</v>
      </c>
      <c r="C31" s="8" t="s">
        <v>64</v>
      </c>
      <c r="D31" s="16">
        <v>5.5</v>
      </c>
      <c r="E31" s="4">
        <v>2</v>
      </c>
      <c r="F31" s="8">
        <v>7.7993405490000001</v>
      </c>
    </row>
    <row r="32" spans="1:6" x14ac:dyDescent="0.25">
      <c r="A32" s="17">
        <v>12662</v>
      </c>
      <c r="B32" s="8" t="s">
        <v>28</v>
      </c>
      <c r="C32" s="8" t="s">
        <v>64</v>
      </c>
      <c r="D32" s="16">
        <v>5.5</v>
      </c>
      <c r="E32" s="4">
        <v>4</v>
      </c>
      <c r="F32" s="8">
        <v>7.2624510899999999</v>
      </c>
    </row>
    <row r="33" spans="1:6" x14ac:dyDescent="0.25">
      <c r="A33" s="17">
        <v>12662</v>
      </c>
      <c r="B33" s="8" t="s">
        <v>28</v>
      </c>
      <c r="C33" s="8" t="s">
        <v>64</v>
      </c>
      <c r="D33" s="16">
        <v>5.5</v>
      </c>
      <c r="E33" s="4">
        <v>6</v>
      </c>
      <c r="F33" s="8">
        <v>6.4727564490000002</v>
      </c>
    </row>
    <row r="34" spans="1:6" x14ac:dyDescent="0.25">
      <c r="A34" s="17">
        <v>12662</v>
      </c>
      <c r="B34" s="8" t="s">
        <v>28</v>
      </c>
      <c r="C34" s="8" t="s">
        <v>64</v>
      </c>
      <c r="D34" s="16">
        <v>5.5</v>
      </c>
      <c r="E34" s="4">
        <v>8</v>
      </c>
      <c r="F34" s="8">
        <v>5.3747483459999996</v>
      </c>
    </row>
    <row r="35" spans="1:6" x14ac:dyDescent="0.25">
      <c r="A35" s="17">
        <v>12662</v>
      </c>
      <c r="B35" s="8" t="s">
        <v>28</v>
      </c>
      <c r="C35" s="8" t="s">
        <v>64</v>
      </c>
      <c r="D35" s="16">
        <v>5.5</v>
      </c>
      <c r="E35" s="4">
        <v>10</v>
      </c>
      <c r="F35" s="8">
        <v>3.9845273130000001</v>
      </c>
    </row>
    <row r="36" spans="1:6" x14ac:dyDescent="0.25">
      <c r="A36" s="17">
        <v>12662</v>
      </c>
      <c r="B36" s="8" t="s">
        <v>28</v>
      </c>
      <c r="C36" s="8" t="s">
        <v>64</v>
      </c>
      <c r="D36" s="16">
        <v>5.5</v>
      </c>
      <c r="E36" s="4">
        <v>12</v>
      </c>
      <c r="F36" s="8">
        <v>4.3191060590000001</v>
      </c>
    </row>
    <row r="37" spans="1:6" x14ac:dyDescent="0.25">
      <c r="A37" s="17">
        <v>12662</v>
      </c>
      <c r="B37" s="8" t="s">
        <v>29</v>
      </c>
      <c r="C37" s="8" t="s">
        <v>64</v>
      </c>
      <c r="D37" s="16">
        <v>5.5</v>
      </c>
      <c r="E37" s="4">
        <v>0</v>
      </c>
      <c r="F37" s="8">
        <v>8.0791812459999992</v>
      </c>
    </row>
    <row r="38" spans="1:6" x14ac:dyDescent="0.25">
      <c r="A38" s="17">
        <v>12662</v>
      </c>
      <c r="B38" s="8" t="s">
        <v>29</v>
      </c>
      <c r="C38" s="8" t="s">
        <v>64</v>
      </c>
      <c r="D38" s="16">
        <v>5.5</v>
      </c>
      <c r="E38" s="4">
        <v>2</v>
      </c>
      <c r="F38" s="8">
        <v>7.7242758699999996</v>
      </c>
    </row>
    <row r="39" spans="1:6" x14ac:dyDescent="0.25">
      <c r="A39" s="17">
        <v>12662</v>
      </c>
      <c r="B39" s="8" t="s">
        <v>29</v>
      </c>
      <c r="C39" s="8" t="s">
        <v>64</v>
      </c>
      <c r="D39" s="16">
        <v>5.5</v>
      </c>
      <c r="E39" s="4">
        <v>4</v>
      </c>
      <c r="F39" s="8">
        <v>7.3424226810000004</v>
      </c>
    </row>
    <row r="40" spans="1:6" x14ac:dyDescent="0.25">
      <c r="A40" s="17">
        <v>12662</v>
      </c>
      <c r="B40" s="8" t="s">
        <v>29</v>
      </c>
      <c r="C40" s="8" t="s">
        <v>64</v>
      </c>
      <c r="D40" s="16">
        <v>5.5</v>
      </c>
      <c r="E40" s="4">
        <v>6</v>
      </c>
      <c r="F40" s="8">
        <v>6.9542425090000002</v>
      </c>
    </row>
    <row r="41" spans="1:6" x14ac:dyDescent="0.25">
      <c r="A41" s="17">
        <v>12662</v>
      </c>
      <c r="B41" s="8" t="s">
        <v>29</v>
      </c>
      <c r="C41" s="8" t="s">
        <v>64</v>
      </c>
      <c r="D41" s="16">
        <v>5.5</v>
      </c>
      <c r="E41" s="4">
        <v>8</v>
      </c>
      <c r="F41" s="8">
        <v>6.0293837779999997</v>
      </c>
    </row>
    <row r="42" spans="1:6" x14ac:dyDescent="0.25">
      <c r="A42" s="17">
        <v>12662</v>
      </c>
      <c r="B42" s="8" t="s">
        <v>29</v>
      </c>
      <c r="C42" s="8" t="s">
        <v>64</v>
      </c>
      <c r="D42" s="16">
        <v>5.5</v>
      </c>
      <c r="E42" s="4">
        <v>10</v>
      </c>
      <c r="F42" s="8">
        <v>4.9542425090000002</v>
      </c>
    </row>
    <row r="43" spans="1:6" x14ac:dyDescent="0.25">
      <c r="A43" s="17">
        <v>12662</v>
      </c>
      <c r="B43" s="8" t="s">
        <v>29</v>
      </c>
      <c r="C43" s="8" t="s">
        <v>64</v>
      </c>
      <c r="D43" s="16">
        <v>5.5</v>
      </c>
      <c r="E43" s="4">
        <v>12</v>
      </c>
      <c r="F43" s="8">
        <v>4.7283537820000001</v>
      </c>
    </row>
    <row r="44" spans="1:6" x14ac:dyDescent="0.25">
      <c r="A44" s="17">
        <v>12662</v>
      </c>
      <c r="B44" s="8" t="s">
        <v>27</v>
      </c>
      <c r="C44" s="8" t="s">
        <v>64</v>
      </c>
      <c r="D44" s="16">
        <v>6.5</v>
      </c>
      <c r="E44" s="4">
        <v>0</v>
      </c>
      <c r="F44" s="8">
        <v>8.0128372250000002</v>
      </c>
    </row>
    <row r="45" spans="1:6" x14ac:dyDescent="0.25">
      <c r="A45" s="17">
        <v>12662</v>
      </c>
      <c r="B45" s="8" t="s">
        <v>27</v>
      </c>
      <c r="C45" s="8" t="s">
        <v>64</v>
      </c>
      <c r="D45" s="16">
        <v>6.5</v>
      </c>
      <c r="E45" s="4">
        <v>2</v>
      </c>
      <c r="F45" s="8">
        <v>7.602059991</v>
      </c>
    </row>
    <row r="46" spans="1:6" x14ac:dyDescent="0.25">
      <c r="A46" s="17">
        <v>12662</v>
      </c>
      <c r="B46" s="8" t="s">
        <v>27</v>
      </c>
      <c r="C46" s="8" t="s">
        <v>64</v>
      </c>
      <c r="D46" s="16">
        <v>6.5</v>
      </c>
      <c r="E46" s="4">
        <v>4</v>
      </c>
      <c r="F46" s="8">
        <v>7.3424226810000004</v>
      </c>
    </row>
    <row r="47" spans="1:6" x14ac:dyDescent="0.25">
      <c r="A47" s="17">
        <v>12662</v>
      </c>
      <c r="B47" s="8" t="s">
        <v>27</v>
      </c>
      <c r="C47" s="8" t="s">
        <v>64</v>
      </c>
      <c r="D47" s="16">
        <v>6.5</v>
      </c>
      <c r="E47" s="4">
        <v>6</v>
      </c>
      <c r="F47" s="8">
        <v>6.9542425090000002</v>
      </c>
    </row>
    <row r="48" spans="1:6" x14ac:dyDescent="0.25">
      <c r="A48" s="17">
        <v>12662</v>
      </c>
      <c r="B48" s="8" t="s">
        <v>27</v>
      </c>
      <c r="C48" s="8" t="s">
        <v>64</v>
      </c>
      <c r="D48" s="16">
        <v>6.5</v>
      </c>
      <c r="E48" s="4">
        <v>8</v>
      </c>
      <c r="F48" s="8">
        <v>6.1461280360000003</v>
      </c>
    </row>
    <row r="49" spans="1:6" x14ac:dyDescent="0.25">
      <c r="A49" s="17">
        <v>12662</v>
      </c>
      <c r="B49" s="8" t="s">
        <v>27</v>
      </c>
      <c r="C49" s="8" t="s">
        <v>64</v>
      </c>
      <c r="D49" s="16">
        <v>6.5</v>
      </c>
      <c r="E49" s="4">
        <v>10</v>
      </c>
      <c r="F49" s="8">
        <v>4.8948696570000001</v>
      </c>
    </row>
    <row r="50" spans="1:6" x14ac:dyDescent="0.25">
      <c r="A50" s="17">
        <v>12662</v>
      </c>
      <c r="B50" s="8" t="s">
        <v>27</v>
      </c>
      <c r="C50" s="8" t="s">
        <v>64</v>
      </c>
      <c r="D50" s="16">
        <v>6.5</v>
      </c>
      <c r="E50" s="4">
        <v>12</v>
      </c>
      <c r="F50" s="8">
        <v>4.423245874</v>
      </c>
    </row>
    <row r="51" spans="1:6" x14ac:dyDescent="0.25">
      <c r="A51" s="17">
        <v>12662</v>
      </c>
      <c r="B51" s="8" t="s">
        <v>28</v>
      </c>
      <c r="C51" s="8" t="s">
        <v>64</v>
      </c>
      <c r="D51" s="16">
        <v>6.5</v>
      </c>
      <c r="E51" s="4">
        <v>0</v>
      </c>
      <c r="F51" s="8">
        <v>7.826074803</v>
      </c>
    </row>
    <row r="52" spans="1:6" x14ac:dyDescent="0.25">
      <c r="A52" s="17">
        <v>12662</v>
      </c>
      <c r="B52" s="8" t="s">
        <v>28</v>
      </c>
      <c r="C52" s="8" t="s">
        <v>64</v>
      </c>
      <c r="D52" s="16">
        <v>6.5</v>
      </c>
      <c r="E52" s="4">
        <v>2</v>
      </c>
      <c r="F52" s="8">
        <v>7.5051499780000004</v>
      </c>
    </row>
    <row r="53" spans="1:6" x14ac:dyDescent="0.25">
      <c r="A53" s="17">
        <v>12662</v>
      </c>
      <c r="B53" s="8" t="s">
        <v>28</v>
      </c>
      <c r="C53" s="8" t="s">
        <v>64</v>
      </c>
      <c r="D53" s="16">
        <v>6.5</v>
      </c>
      <c r="E53" s="4">
        <v>4</v>
      </c>
      <c r="F53" s="8">
        <v>7.2121876040000004</v>
      </c>
    </row>
    <row r="54" spans="1:6" x14ac:dyDescent="0.25">
      <c r="A54" s="17">
        <v>12662</v>
      </c>
      <c r="B54" s="8" t="s">
        <v>28</v>
      </c>
      <c r="C54" s="8" t="s">
        <v>64</v>
      </c>
      <c r="D54" s="16">
        <v>6.5</v>
      </c>
      <c r="E54" s="4">
        <v>6</v>
      </c>
      <c r="F54" s="8">
        <v>6.7403626890000004</v>
      </c>
    </row>
    <row r="55" spans="1:6" x14ac:dyDescent="0.25">
      <c r="A55" s="17">
        <v>12662</v>
      </c>
      <c r="B55" s="8" t="s">
        <v>28</v>
      </c>
      <c r="C55" s="8" t="s">
        <v>64</v>
      </c>
      <c r="D55" s="16">
        <v>6.5</v>
      </c>
      <c r="E55" s="4">
        <v>8</v>
      </c>
      <c r="F55" s="8">
        <v>6.0413926849999999</v>
      </c>
    </row>
    <row r="56" spans="1:6" x14ac:dyDescent="0.25">
      <c r="A56" s="17">
        <v>12662</v>
      </c>
      <c r="B56" s="8" t="s">
        <v>28</v>
      </c>
      <c r="C56" s="8" t="s">
        <v>64</v>
      </c>
      <c r="D56" s="16">
        <v>6.5</v>
      </c>
      <c r="E56" s="4">
        <v>10</v>
      </c>
      <c r="F56" s="8">
        <v>4.9370161069999998</v>
      </c>
    </row>
    <row r="57" spans="1:6" x14ac:dyDescent="0.25">
      <c r="A57" s="17">
        <v>12662</v>
      </c>
      <c r="B57" s="8" t="s">
        <v>28</v>
      </c>
      <c r="C57" s="8" t="s">
        <v>64</v>
      </c>
      <c r="D57" s="16">
        <v>6.5</v>
      </c>
      <c r="E57" s="4">
        <v>12</v>
      </c>
      <c r="F57" s="8">
        <v>4.4771212550000001</v>
      </c>
    </row>
    <row r="58" spans="1:6" x14ac:dyDescent="0.25">
      <c r="A58" s="17">
        <v>12662</v>
      </c>
      <c r="B58" s="8" t="s">
        <v>29</v>
      </c>
      <c r="C58" s="8" t="s">
        <v>64</v>
      </c>
      <c r="D58" s="16">
        <v>6.5</v>
      </c>
      <c r="E58" s="4">
        <v>0</v>
      </c>
      <c r="F58" s="8">
        <v>8.0791812459999992</v>
      </c>
    </row>
    <row r="59" spans="1:6" x14ac:dyDescent="0.25">
      <c r="A59" s="17">
        <v>12662</v>
      </c>
      <c r="B59" s="8" t="s">
        <v>29</v>
      </c>
      <c r="C59" s="8" t="s">
        <v>64</v>
      </c>
      <c r="D59" s="16">
        <v>6.5</v>
      </c>
      <c r="E59" s="4">
        <v>2</v>
      </c>
      <c r="F59" s="8">
        <v>7.6989700040000004</v>
      </c>
    </row>
    <row r="60" spans="1:6" x14ac:dyDescent="0.25">
      <c r="A60" s="17">
        <v>12662</v>
      </c>
      <c r="B60" s="8" t="s">
        <v>29</v>
      </c>
      <c r="C60" s="8" t="s">
        <v>64</v>
      </c>
      <c r="D60" s="16">
        <v>6.5</v>
      </c>
      <c r="E60" s="4">
        <v>4</v>
      </c>
      <c r="F60" s="8">
        <v>7.2552725049999998</v>
      </c>
    </row>
    <row r="61" spans="1:6" x14ac:dyDescent="0.25">
      <c r="A61" s="17">
        <v>12662</v>
      </c>
      <c r="B61" s="8" t="s">
        <v>29</v>
      </c>
      <c r="C61" s="8" t="s">
        <v>64</v>
      </c>
      <c r="D61" s="16">
        <v>6.5</v>
      </c>
      <c r="E61" s="4">
        <v>6</v>
      </c>
      <c r="F61" s="8">
        <v>7.3802112419999997</v>
      </c>
    </row>
    <row r="62" spans="1:6" x14ac:dyDescent="0.25">
      <c r="A62" s="17">
        <v>12662</v>
      </c>
      <c r="B62" s="8" t="s">
        <v>29</v>
      </c>
      <c r="C62" s="8" t="s">
        <v>64</v>
      </c>
      <c r="D62" s="16">
        <v>6.5</v>
      </c>
      <c r="E62" s="4">
        <v>8</v>
      </c>
      <c r="F62" s="8">
        <v>6.0937603605000001</v>
      </c>
    </row>
    <row r="63" spans="1:6" x14ac:dyDescent="0.25">
      <c r="A63" s="17">
        <v>12662</v>
      </c>
      <c r="B63" s="8" t="s">
        <v>29</v>
      </c>
      <c r="C63" s="8" t="s">
        <v>64</v>
      </c>
      <c r="D63" s="16">
        <v>6.5</v>
      </c>
      <c r="E63" s="4">
        <v>10</v>
      </c>
      <c r="F63" s="8">
        <v>4.9159428819999995</v>
      </c>
    </row>
    <row r="64" spans="1:6" x14ac:dyDescent="0.25">
      <c r="A64" s="17">
        <v>12662</v>
      </c>
      <c r="B64" s="8" t="s">
        <v>29</v>
      </c>
      <c r="C64" s="8" t="s">
        <v>64</v>
      </c>
      <c r="D64" s="16">
        <v>6.5</v>
      </c>
      <c r="E64" s="4">
        <v>12</v>
      </c>
      <c r="F64" s="8">
        <v>4.4501835644999996</v>
      </c>
    </row>
    <row r="65" spans="1:6" x14ac:dyDescent="0.25">
      <c r="A65" s="17">
        <v>12662</v>
      </c>
      <c r="B65" s="8" t="s">
        <v>27</v>
      </c>
      <c r="C65" s="8" t="s">
        <v>64</v>
      </c>
      <c r="D65" s="16">
        <v>7.5</v>
      </c>
      <c r="E65" s="4">
        <v>0</v>
      </c>
      <c r="F65" s="8">
        <v>8.0128372250000002</v>
      </c>
    </row>
    <row r="66" spans="1:6" x14ac:dyDescent="0.25">
      <c r="A66" s="17">
        <v>12662</v>
      </c>
      <c r="B66" s="8" t="s">
        <v>27</v>
      </c>
      <c r="C66" s="8" t="s">
        <v>64</v>
      </c>
      <c r="D66" s="16">
        <v>7.5</v>
      </c>
      <c r="E66" s="4">
        <v>2</v>
      </c>
      <c r="F66" s="8">
        <v>7.2624510899999999</v>
      </c>
    </row>
    <row r="67" spans="1:6" x14ac:dyDescent="0.25">
      <c r="A67" s="17">
        <v>12662</v>
      </c>
      <c r="B67" s="8" t="s">
        <v>27</v>
      </c>
      <c r="C67" s="8" t="s">
        <v>64</v>
      </c>
      <c r="D67" s="16">
        <v>7.5</v>
      </c>
      <c r="E67" s="4">
        <v>4</v>
      </c>
      <c r="F67" s="8">
        <v>6.7558748560000002</v>
      </c>
    </row>
    <row r="68" spans="1:6" x14ac:dyDescent="0.25">
      <c r="A68" s="17">
        <v>12662</v>
      </c>
      <c r="B68" s="8" t="s">
        <v>27</v>
      </c>
      <c r="C68" s="8" t="s">
        <v>64</v>
      </c>
      <c r="D68" s="16">
        <v>7.5</v>
      </c>
      <c r="E68" s="4">
        <v>6</v>
      </c>
      <c r="F68" s="8">
        <v>5.8633228600000002</v>
      </c>
    </row>
    <row r="69" spans="1:6" x14ac:dyDescent="0.25">
      <c r="A69" s="17">
        <v>12662</v>
      </c>
      <c r="B69" s="8" t="s">
        <v>27</v>
      </c>
      <c r="C69" s="8" t="s">
        <v>64</v>
      </c>
      <c r="D69" s="16">
        <v>7.5</v>
      </c>
      <c r="E69" s="4">
        <v>8</v>
      </c>
      <c r="F69" s="8">
        <v>5.0530784430000004</v>
      </c>
    </row>
    <row r="70" spans="1:6" x14ac:dyDescent="0.25">
      <c r="A70" s="17">
        <v>12662</v>
      </c>
      <c r="B70" s="8" t="s">
        <v>27</v>
      </c>
      <c r="C70" s="8" t="s">
        <v>64</v>
      </c>
      <c r="D70" s="16">
        <v>7.5</v>
      </c>
      <c r="E70" s="4">
        <v>10</v>
      </c>
      <c r="F70" s="8">
        <v>4.2304489209999998</v>
      </c>
    </row>
    <row r="71" spans="1:6" x14ac:dyDescent="0.25">
      <c r="A71" s="17">
        <v>12662</v>
      </c>
      <c r="B71" s="8" t="s">
        <v>27</v>
      </c>
      <c r="C71" s="8" t="s">
        <v>64</v>
      </c>
      <c r="D71" s="16">
        <v>7.5</v>
      </c>
      <c r="E71" s="4">
        <v>12</v>
      </c>
      <c r="F71" s="8">
        <v>3.5440680439999999</v>
      </c>
    </row>
    <row r="72" spans="1:6" x14ac:dyDescent="0.25">
      <c r="A72" s="17">
        <v>12662</v>
      </c>
      <c r="B72" s="8" t="s">
        <v>28</v>
      </c>
      <c r="C72" s="8" t="s">
        <v>64</v>
      </c>
      <c r="D72" s="16">
        <v>7.5</v>
      </c>
      <c r="E72" s="4">
        <v>0</v>
      </c>
      <c r="F72" s="8">
        <v>7.826074803</v>
      </c>
    </row>
    <row r="73" spans="1:6" x14ac:dyDescent="0.25">
      <c r="A73" s="17">
        <v>12662</v>
      </c>
      <c r="B73" s="8" t="s">
        <v>28</v>
      </c>
      <c r="C73" s="8" t="s">
        <v>64</v>
      </c>
      <c r="D73" s="16">
        <v>7.5</v>
      </c>
      <c r="E73" s="4">
        <v>2</v>
      </c>
      <c r="F73" s="8">
        <v>7.278753601</v>
      </c>
    </row>
    <row r="74" spans="1:6" x14ac:dyDescent="0.25">
      <c r="A74" s="17">
        <v>12662</v>
      </c>
      <c r="B74" s="8" t="s">
        <v>28</v>
      </c>
      <c r="C74" s="8" t="s">
        <v>64</v>
      </c>
      <c r="D74" s="16">
        <v>7.5</v>
      </c>
      <c r="E74" s="4">
        <v>4</v>
      </c>
      <c r="F74" s="8">
        <v>6.826074803</v>
      </c>
    </row>
    <row r="75" spans="1:6" x14ac:dyDescent="0.25">
      <c r="A75" s="17">
        <v>12662</v>
      </c>
      <c r="B75" s="8" t="s">
        <v>28</v>
      </c>
      <c r="C75" s="8" t="s">
        <v>64</v>
      </c>
      <c r="D75" s="16">
        <v>7.5</v>
      </c>
      <c r="E75" s="4">
        <v>6</v>
      </c>
      <c r="F75" s="8">
        <v>5.9867717340000004</v>
      </c>
    </row>
    <row r="76" spans="1:6" x14ac:dyDescent="0.25">
      <c r="A76" s="17">
        <v>12662</v>
      </c>
      <c r="B76" s="8" t="s">
        <v>28</v>
      </c>
      <c r="C76" s="8" t="s">
        <v>64</v>
      </c>
      <c r="D76" s="16">
        <v>7.5</v>
      </c>
      <c r="E76" s="4">
        <v>8</v>
      </c>
      <c r="F76" s="8">
        <v>4.8864907249999998</v>
      </c>
    </row>
    <row r="77" spans="1:6" x14ac:dyDescent="0.25">
      <c r="A77" s="17">
        <v>12662</v>
      </c>
      <c r="B77" s="8" t="s">
        <v>28</v>
      </c>
      <c r="C77" s="8" t="s">
        <v>64</v>
      </c>
      <c r="D77" s="16">
        <v>7.5</v>
      </c>
      <c r="E77" s="4">
        <v>10</v>
      </c>
      <c r="F77" s="8">
        <v>3.8027737250000002</v>
      </c>
    </row>
    <row r="78" spans="1:6" x14ac:dyDescent="0.25">
      <c r="A78" s="17">
        <v>12662</v>
      </c>
      <c r="B78" s="8" t="s">
        <v>28</v>
      </c>
      <c r="C78" s="8" t="s">
        <v>64</v>
      </c>
      <c r="D78" s="16">
        <v>7.5</v>
      </c>
      <c r="E78" s="4">
        <v>12</v>
      </c>
      <c r="F78" s="8">
        <v>3.6532125139999998</v>
      </c>
    </row>
    <row r="79" spans="1:6" x14ac:dyDescent="0.25">
      <c r="A79" s="17">
        <v>12662</v>
      </c>
      <c r="B79" s="8" t="s">
        <v>29</v>
      </c>
      <c r="C79" s="8" t="s">
        <v>64</v>
      </c>
      <c r="D79" s="16">
        <v>7.5</v>
      </c>
      <c r="E79" s="4">
        <v>0</v>
      </c>
      <c r="F79" s="8">
        <v>8.0791812459999992</v>
      </c>
    </row>
    <row r="80" spans="1:6" x14ac:dyDescent="0.25">
      <c r="A80" s="17">
        <v>12662</v>
      </c>
      <c r="B80" s="8" t="s">
        <v>29</v>
      </c>
      <c r="C80" s="8" t="s">
        <v>64</v>
      </c>
      <c r="D80" s="16">
        <v>7.5</v>
      </c>
      <c r="E80" s="4">
        <v>2</v>
      </c>
      <c r="F80" s="8">
        <v>7.403120521</v>
      </c>
    </row>
    <row r="81" spans="1:6" x14ac:dyDescent="0.25">
      <c r="A81" s="17">
        <v>12662</v>
      </c>
      <c r="B81" s="8" t="s">
        <v>29</v>
      </c>
      <c r="C81" s="8" t="s">
        <v>64</v>
      </c>
      <c r="D81" s="16">
        <v>7.5</v>
      </c>
      <c r="E81" s="4">
        <v>4</v>
      </c>
      <c r="F81" s="8">
        <v>7.0413926849999999</v>
      </c>
    </row>
    <row r="82" spans="1:6" x14ac:dyDescent="0.25">
      <c r="A82" s="17">
        <v>12662</v>
      </c>
      <c r="B82" s="8" t="s">
        <v>29</v>
      </c>
      <c r="C82" s="8" t="s">
        <v>64</v>
      </c>
      <c r="D82" s="16">
        <v>7.5</v>
      </c>
      <c r="E82" s="4">
        <v>6</v>
      </c>
      <c r="F82" s="8">
        <v>6.2380461030000003</v>
      </c>
    </row>
    <row r="83" spans="1:6" x14ac:dyDescent="0.25">
      <c r="A83" s="17">
        <v>12662</v>
      </c>
      <c r="B83" s="8" t="s">
        <v>29</v>
      </c>
      <c r="C83" s="8" t="s">
        <v>64</v>
      </c>
      <c r="D83" s="16">
        <v>7.5</v>
      </c>
      <c r="E83" s="4">
        <v>8</v>
      </c>
      <c r="F83" s="8">
        <v>5.5943925500000002</v>
      </c>
    </row>
    <row r="84" spans="1:6" x14ac:dyDescent="0.25">
      <c r="A84" s="17">
        <v>12662</v>
      </c>
      <c r="B84" s="8" t="s">
        <v>29</v>
      </c>
      <c r="C84" s="8" t="s">
        <v>64</v>
      </c>
      <c r="D84" s="16">
        <v>7.5</v>
      </c>
      <c r="E84" s="4">
        <v>10</v>
      </c>
      <c r="F84" s="8">
        <v>4.752048448</v>
      </c>
    </row>
    <row r="85" spans="1:6" x14ac:dyDescent="0.25">
      <c r="A85" s="17">
        <v>12662</v>
      </c>
      <c r="B85" s="8" t="s">
        <v>29</v>
      </c>
      <c r="C85" s="8" t="s">
        <v>64</v>
      </c>
      <c r="D85" s="16">
        <v>7.5</v>
      </c>
      <c r="E85" s="4">
        <v>12</v>
      </c>
      <c r="F85" s="8">
        <v>4.2342641240000001</v>
      </c>
    </row>
    <row r="86" spans="1:6" x14ac:dyDescent="0.25">
      <c r="A86" s="17">
        <v>12662</v>
      </c>
      <c r="B86" s="8" t="s">
        <v>27</v>
      </c>
      <c r="C86" s="8" t="s">
        <v>64</v>
      </c>
      <c r="D86" s="16">
        <v>8.5</v>
      </c>
      <c r="E86" s="4">
        <v>0</v>
      </c>
      <c r="F86" s="8">
        <v>8.0128372250000002</v>
      </c>
    </row>
    <row r="87" spans="1:6" x14ac:dyDescent="0.25">
      <c r="A87" s="17">
        <v>12662</v>
      </c>
      <c r="B87" s="8" t="s">
        <v>27</v>
      </c>
      <c r="C87" s="8" t="s">
        <v>64</v>
      </c>
      <c r="D87" s="16">
        <v>8.5</v>
      </c>
      <c r="E87" s="4">
        <v>2</v>
      </c>
      <c r="F87" s="8">
        <v>6.5314789170000003</v>
      </c>
    </row>
    <row r="88" spans="1:6" x14ac:dyDescent="0.25">
      <c r="A88" s="17">
        <v>12662</v>
      </c>
      <c r="B88" s="8" t="s">
        <v>27</v>
      </c>
      <c r="C88" s="8" t="s">
        <v>64</v>
      </c>
      <c r="D88" s="16">
        <v>8.5</v>
      </c>
      <c r="E88" s="4">
        <v>4</v>
      </c>
      <c r="F88" s="8">
        <v>4.7781512499999996</v>
      </c>
    </row>
    <row r="89" spans="1:6" x14ac:dyDescent="0.25">
      <c r="A89" s="17">
        <v>12662</v>
      </c>
      <c r="B89" s="8" t="s">
        <v>27</v>
      </c>
      <c r="C89" s="8" t="s">
        <v>64</v>
      </c>
      <c r="D89" s="16">
        <v>8.5</v>
      </c>
      <c r="E89" s="4">
        <v>6</v>
      </c>
      <c r="F89" s="8">
        <v>3.602059991</v>
      </c>
    </row>
    <row r="90" spans="1:6" x14ac:dyDescent="0.25">
      <c r="A90" s="17">
        <v>12662</v>
      </c>
      <c r="B90" s="8" t="s">
        <v>27</v>
      </c>
      <c r="C90" s="8" t="s">
        <v>64</v>
      </c>
      <c r="D90" s="16">
        <v>8.5</v>
      </c>
      <c r="E90" s="4">
        <v>8</v>
      </c>
      <c r="F90" s="8">
        <v>3.301029996</v>
      </c>
    </row>
    <row r="91" spans="1:6" x14ac:dyDescent="0.25">
      <c r="A91" s="17">
        <v>12662</v>
      </c>
      <c r="B91" s="8" t="s">
        <v>27</v>
      </c>
      <c r="C91" s="8" t="s">
        <v>64</v>
      </c>
      <c r="D91" s="16">
        <v>8.5</v>
      </c>
      <c r="E91" s="4">
        <v>10</v>
      </c>
      <c r="F91" s="8">
        <v>3.1717264539999999</v>
      </c>
    </row>
    <row r="92" spans="1:6" x14ac:dyDescent="0.25">
      <c r="A92" s="17">
        <v>12662</v>
      </c>
      <c r="B92" s="8" t="s">
        <v>27</v>
      </c>
      <c r="C92" s="8" t="s">
        <v>64</v>
      </c>
      <c r="D92" s="16">
        <v>8.5</v>
      </c>
      <c r="E92" s="4">
        <v>12</v>
      </c>
      <c r="F92" s="8">
        <v>1.9294189260000001</v>
      </c>
    </row>
    <row r="93" spans="1:6" x14ac:dyDescent="0.25">
      <c r="A93" s="17">
        <v>12662</v>
      </c>
      <c r="B93" s="8" t="s">
        <v>28</v>
      </c>
      <c r="C93" s="8" t="s">
        <v>64</v>
      </c>
      <c r="D93" s="16">
        <v>8.5</v>
      </c>
      <c r="E93" s="4">
        <v>0</v>
      </c>
      <c r="F93" s="8">
        <v>7.826074803</v>
      </c>
    </row>
    <row r="94" spans="1:6" x14ac:dyDescent="0.25">
      <c r="A94" s="17">
        <v>12662</v>
      </c>
      <c r="B94" s="8" t="s">
        <v>28</v>
      </c>
      <c r="C94" s="8" t="s">
        <v>64</v>
      </c>
      <c r="D94" s="16">
        <v>8.5</v>
      </c>
      <c r="E94" s="4">
        <v>2</v>
      </c>
      <c r="F94" s="8">
        <v>6.4424797690000002</v>
      </c>
    </row>
    <row r="95" spans="1:6" x14ac:dyDescent="0.25">
      <c r="A95" s="17">
        <v>12662</v>
      </c>
      <c r="B95" s="8" t="s">
        <v>28</v>
      </c>
      <c r="C95" s="8" t="s">
        <v>64</v>
      </c>
      <c r="D95" s="16">
        <v>8.5</v>
      </c>
      <c r="E95" s="4">
        <v>4</v>
      </c>
      <c r="F95" s="8">
        <v>4.4265112609999999</v>
      </c>
    </row>
    <row r="96" spans="1:6" x14ac:dyDescent="0.25">
      <c r="A96" s="17">
        <v>12662</v>
      </c>
      <c r="B96" s="8" t="s">
        <v>28</v>
      </c>
      <c r="C96" s="8" t="s">
        <v>64</v>
      </c>
      <c r="D96" s="16">
        <v>8.5</v>
      </c>
      <c r="E96" s="4">
        <v>6</v>
      </c>
      <c r="F96" s="8">
        <v>3.9190780919999999</v>
      </c>
    </row>
    <row r="97" spans="1:6" x14ac:dyDescent="0.25">
      <c r="A97" s="17">
        <v>12662</v>
      </c>
      <c r="B97" s="8" t="s">
        <v>28</v>
      </c>
      <c r="C97" s="8" t="s">
        <v>64</v>
      </c>
      <c r="D97" s="16">
        <v>8.5</v>
      </c>
      <c r="E97" s="4">
        <v>8</v>
      </c>
      <c r="F97" s="8">
        <v>3.4771212550000001</v>
      </c>
    </row>
    <row r="98" spans="1:6" x14ac:dyDescent="0.25">
      <c r="A98" s="17">
        <v>12662</v>
      </c>
      <c r="B98" s="8" t="s">
        <v>28</v>
      </c>
      <c r="C98" s="8" t="s">
        <v>64</v>
      </c>
      <c r="D98" s="16">
        <v>8.5</v>
      </c>
      <c r="E98" s="4">
        <v>10</v>
      </c>
      <c r="F98" s="8">
        <v>2.9294189259999999</v>
      </c>
    </row>
    <row r="99" spans="1:6" x14ac:dyDescent="0.25">
      <c r="A99" s="17">
        <v>12662</v>
      </c>
      <c r="B99" s="8" t="s">
        <v>28</v>
      </c>
      <c r="C99" s="8" t="s">
        <v>64</v>
      </c>
      <c r="D99" s="16">
        <v>8.5</v>
      </c>
      <c r="E99" s="4">
        <v>12</v>
      </c>
      <c r="F99" s="8">
        <v>1.812913357</v>
      </c>
    </row>
    <row r="100" spans="1:6" x14ac:dyDescent="0.25">
      <c r="A100" s="17">
        <v>12662</v>
      </c>
      <c r="B100" s="8" t="s">
        <v>29</v>
      </c>
      <c r="C100" s="8" t="s">
        <v>64</v>
      </c>
      <c r="D100" s="16">
        <v>8.5</v>
      </c>
      <c r="E100" s="4">
        <v>0</v>
      </c>
      <c r="F100" s="8">
        <v>8.0791812459999992</v>
      </c>
    </row>
    <row r="101" spans="1:6" x14ac:dyDescent="0.25">
      <c r="A101" s="17">
        <v>12662</v>
      </c>
      <c r="B101" s="8" t="s">
        <v>29</v>
      </c>
      <c r="C101" s="8" t="s">
        <v>64</v>
      </c>
      <c r="D101" s="16">
        <v>8.5</v>
      </c>
      <c r="E101" s="4">
        <v>2</v>
      </c>
      <c r="F101" s="8">
        <v>6.4623979980000001</v>
      </c>
    </row>
    <row r="102" spans="1:6" x14ac:dyDescent="0.25">
      <c r="A102" s="17">
        <v>12662</v>
      </c>
      <c r="B102" s="8" t="s">
        <v>29</v>
      </c>
      <c r="C102" s="8" t="s">
        <v>64</v>
      </c>
      <c r="D102" s="16">
        <v>8.5</v>
      </c>
      <c r="E102" s="4">
        <v>4</v>
      </c>
      <c r="F102" s="8">
        <v>4.1238516409999999</v>
      </c>
    </row>
    <row r="103" spans="1:6" x14ac:dyDescent="0.25">
      <c r="A103" s="17">
        <v>12662</v>
      </c>
      <c r="B103" s="8" t="s">
        <v>29</v>
      </c>
      <c r="C103" s="8" t="s">
        <v>64</v>
      </c>
      <c r="D103" s="16">
        <v>8.5</v>
      </c>
      <c r="E103" s="4">
        <v>6</v>
      </c>
      <c r="F103" s="8">
        <v>3.4313637639999999</v>
      </c>
    </row>
    <row r="104" spans="1:6" x14ac:dyDescent="0.25">
      <c r="A104" s="17">
        <v>12662</v>
      </c>
      <c r="B104" s="8" t="s">
        <v>29</v>
      </c>
      <c r="C104" s="8" t="s">
        <v>64</v>
      </c>
      <c r="D104" s="16">
        <v>8.5</v>
      </c>
      <c r="E104" s="4">
        <v>8</v>
      </c>
      <c r="F104" s="8">
        <v>3</v>
      </c>
    </row>
    <row r="105" spans="1:6" x14ac:dyDescent="0.25">
      <c r="A105" s="17">
        <v>12662</v>
      </c>
      <c r="B105" s="8" t="s">
        <v>29</v>
      </c>
      <c r="C105" s="8" t="s">
        <v>64</v>
      </c>
      <c r="D105" s="16">
        <v>8.5</v>
      </c>
      <c r="E105" s="4">
        <v>10</v>
      </c>
      <c r="F105" s="8">
        <v>3.6674529530000002</v>
      </c>
    </row>
    <row r="106" spans="1:6" x14ac:dyDescent="0.25">
      <c r="A106" s="17">
        <v>12662</v>
      </c>
      <c r="B106" s="8" t="s">
        <v>29</v>
      </c>
      <c r="C106" s="8" t="s">
        <v>64</v>
      </c>
      <c r="D106" s="16">
        <v>8.5</v>
      </c>
      <c r="E106" s="4">
        <v>12</v>
      </c>
      <c r="F106" s="8">
        <v>3.6384892569999998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zoomScale="80" zoomScaleNormal="80" workbookViewId="0"/>
  </sheetViews>
  <sheetFormatPr defaultRowHeight="15" x14ac:dyDescent="0.25"/>
  <cols>
    <col min="1" max="1" width="9.140625" style="5"/>
    <col min="2" max="3" width="9.85546875" style="5" customWidth="1"/>
    <col min="4" max="5" width="9.140625" style="5"/>
    <col min="6" max="6" width="11.140625" style="5" bestFit="1" customWidth="1"/>
    <col min="7" max="16384" width="9.140625" style="5"/>
  </cols>
  <sheetData>
    <row r="1" spans="1:36" ht="24" customHeight="1" x14ac:dyDescent="0.25">
      <c r="A1" s="1" t="s">
        <v>1</v>
      </c>
      <c r="B1" s="2" t="s">
        <v>2</v>
      </c>
      <c r="C1" s="2" t="s">
        <v>3</v>
      </c>
      <c r="D1" s="3" t="s">
        <v>4</v>
      </c>
      <c r="E1" s="4"/>
      <c r="F1" s="3" t="s">
        <v>6</v>
      </c>
      <c r="G1" s="3" t="s">
        <v>7</v>
      </c>
      <c r="H1" s="3" t="s">
        <v>13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4">
        <v>0</v>
      </c>
      <c r="B2" s="4">
        <v>7.8633228600000002</v>
      </c>
      <c r="C2" s="4">
        <f t="shared" ref="C2:C21" si="0">$G$5+LOG10($G$2*EXP(-$G$3*A2)+(1-$G$2)*EXP(-$G$4*A2))</f>
        <v>7.9720449878979522</v>
      </c>
      <c r="D2" s="4">
        <f t="shared" ref="D2:D21" si="1" xml:space="preserve"> (B2 - C2)^2</f>
        <v>1.1820501094658631E-2</v>
      </c>
      <c r="E2" s="4"/>
      <c r="F2" s="4" t="s">
        <v>50</v>
      </c>
      <c r="G2" s="8">
        <v>0.9998273100977948</v>
      </c>
      <c r="H2" s="8">
        <v>2.2743050144565758E-4</v>
      </c>
      <c r="I2" s="4"/>
      <c r="J2" s="4"/>
      <c r="K2" s="4"/>
      <c r="L2" s="10" t="s">
        <v>14</v>
      </c>
      <c r="M2" s="8">
        <v>0.3485706496271333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4">
        <v>2</v>
      </c>
      <c r="B3" s="4">
        <v>3.826074803</v>
      </c>
      <c r="C3" s="4">
        <f t="shared" si="0"/>
        <v>4.0891059764064304</v>
      </c>
      <c r="D3" s="4">
        <f t="shared" si="1"/>
        <v>6.9185398183563632E-2</v>
      </c>
      <c r="E3" s="4"/>
      <c r="F3" s="4" t="s">
        <v>51</v>
      </c>
      <c r="G3" s="8">
        <v>4.8934439242121934</v>
      </c>
      <c r="H3" s="8">
        <v>1.1368112985590506</v>
      </c>
      <c r="I3" s="4"/>
      <c r="J3" s="4"/>
      <c r="K3" s="4"/>
      <c r="L3" s="10" t="s">
        <v>17</v>
      </c>
      <c r="M3" s="8">
        <f>SQRT(M2)</f>
        <v>0.59039872088880185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4">
        <v>4</v>
      </c>
      <c r="B4" s="4">
        <v>3.8633228599999998</v>
      </c>
      <c r="C4" s="4">
        <f t="shared" si="0"/>
        <v>3.4821915512992687</v>
      </c>
      <c r="D4" s="4">
        <f t="shared" si="1"/>
        <v>0.14526107447193198</v>
      </c>
      <c r="E4" s="4"/>
      <c r="F4" s="4" t="s">
        <v>52</v>
      </c>
      <c r="G4" s="8">
        <v>0.41858851272792474</v>
      </c>
      <c r="H4" s="8">
        <v>0.12640084653509501</v>
      </c>
      <c r="I4" s="4"/>
      <c r="J4" s="4"/>
      <c r="K4" s="4"/>
      <c r="L4" s="10" t="s">
        <v>15</v>
      </c>
      <c r="M4" s="8">
        <v>0.92697473041704681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5">
      <c r="A5" s="4">
        <v>6</v>
      </c>
      <c r="B5" s="4">
        <v>3.4471580309999998</v>
      </c>
      <c r="C5" s="4">
        <f t="shared" si="0"/>
        <v>3.1185678493603826</v>
      </c>
      <c r="D5" s="4">
        <f t="shared" si="1"/>
        <v>0.10797150746995668</v>
      </c>
      <c r="E5" s="4"/>
      <c r="F5" s="4" t="s">
        <v>8</v>
      </c>
      <c r="G5" s="8">
        <v>7.9720449878979522</v>
      </c>
      <c r="H5" s="8">
        <v>0.34086685978608178</v>
      </c>
      <c r="I5" s="4"/>
      <c r="J5" s="4"/>
      <c r="K5" s="4"/>
      <c r="L5" s="10" t="s">
        <v>16</v>
      </c>
      <c r="M5" s="8">
        <v>0.91328249237024317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5">
      <c r="A6" s="4">
        <v>8</v>
      </c>
      <c r="B6" s="4">
        <v>3.068185862</v>
      </c>
      <c r="C6" s="4">
        <f t="shared" si="0"/>
        <v>2.7549864813338774</v>
      </c>
      <c r="D6" s="4">
        <f t="shared" si="1"/>
        <v>9.8093852049642785E-2</v>
      </c>
      <c r="E6" s="4"/>
      <c r="F6" s="4"/>
      <c r="G6" s="4"/>
      <c r="H6" s="4"/>
      <c r="I6" s="4"/>
      <c r="J6" s="4"/>
      <c r="K6" s="4"/>
      <c r="L6" s="14" t="s">
        <v>18</v>
      </c>
      <c r="M6" s="11" t="s">
        <v>62</v>
      </c>
      <c r="N6" s="5" t="s">
        <v>19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4">
        <v>10</v>
      </c>
      <c r="B7" s="4">
        <v>2.7888751159999998</v>
      </c>
      <c r="C7" s="4">
        <f t="shared" si="0"/>
        <v>2.3914051188015106</v>
      </c>
      <c r="D7" s="4">
        <f t="shared" si="1"/>
        <v>0.15798239867296701</v>
      </c>
      <c r="E7" s="4"/>
      <c r="F7" s="3" t="s">
        <v>20</v>
      </c>
      <c r="G7" s="4"/>
      <c r="H7" s="3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5">
      <c r="A8" s="4">
        <v>12</v>
      </c>
      <c r="B8" s="4">
        <v>2.397940009</v>
      </c>
      <c r="C8" s="4">
        <f t="shared" si="0"/>
        <v>2.0278237562698571</v>
      </c>
      <c r="D8" s="4">
        <f t="shared" si="1"/>
        <v>0.13698604053500302</v>
      </c>
      <c r="E8" s="4"/>
      <c r="F8" s="4" t="s">
        <v>58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5">
      <c r="A9" s="4">
        <v>0</v>
      </c>
      <c r="B9" s="4">
        <v>8.0530784430000004</v>
      </c>
      <c r="C9" s="4">
        <f t="shared" si="0"/>
        <v>7.9720449878979522</v>
      </c>
      <c r="D9" s="4">
        <f t="shared" si="1"/>
        <v>6.5664208457756577E-3</v>
      </c>
      <c r="E9" s="4"/>
      <c r="F9" s="3" t="s">
        <v>22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5">
      <c r="A10" s="4">
        <v>2</v>
      </c>
      <c r="B10" s="4">
        <v>4.0530784430000004</v>
      </c>
      <c r="C10" s="4">
        <f t="shared" si="0"/>
        <v>4.0891059764064304</v>
      </c>
      <c r="D10" s="4">
        <f t="shared" si="1"/>
        <v>1.2979831633514257E-3</v>
      </c>
      <c r="E10" s="4"/>
      <c r="F10" s="4" t="s">
        <v>58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11" s="4">
        <v>4</v>
      </c>
      <c r="B11" s="4">
        <v>3.0791812460000001</v>
      </c>
      <c r="C11" s="4">
        <f t="shared" si="0"/>
        <v>3.4821915512992687</v>
      </c>
      <c r="D11" s="4">
        <f t="shared" si="1"/>
        <v>0.16241730617740971</v>
      </c>
      <c r="E11" s="4"/>
      <c r="F11" s="3" t="s">
        <v>24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5">
      <c r="A12" s="4">
        <v>6</v>
      </c>
      <c r="B12" s="4">
        <v>2.8633228599999998</v>
      </c>
      <c r="C12" s="4">
        <f t="shared" si="0"/>
        <v>3.1185678493603826</v>
      </c>
      <c r="D12" s="4">
        <f t="shared" si="1"/>
        <v>6.5150004593581903E-2</v>
      </c>
      <c r="E12" s="4"/>
      <c r="F12" s="18" t="s">
        <v>59</v>
      </c>
      <c r="G12" s="19"/>
      <c r="H12" s="19"/>
      <c r="I12" s="19"/>
      <c r="J12" s="19"/>
      <c r="K12" s="19"/>
      <c r="L12" s="19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5">
      <c r="A13" s="4">
        <v>8</v>
      </c>
      <c r="B13" s="4">
        <v>1.4771212549999999</v>
      </c>
      <c r="C13" s="4">
        <f t="shared" si="0"/>
        <v>2.7549864813338774</v>
      </c>
      <c r="D13" s="4">
        <f t="shared" si="1"/>
        <v>1.6329395366733319</v>
      </c>
      <c r="E13" s="4"/>
      <c r="F13" s="19"/>
      <c r="G13" s="19"/>
      <c r="H13" s="19"/>
      <c r="I13" s="19"/>
      <c r="J13" s="19"/>
      <c r="K13" s="19"/>
      <c r="L13" s="19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5">
      <c r="A14" s="4">
        <v>10</v>
      </c>
      <c r="B14" s="4">
        <v>1.1760912590000001</v>
      </c>
      <c r="C14" s="4">
        <f t="shared" si="0"/>
        <v>2.3914051188015106</v>
      </c>
      <c r="D14" s="4">
        <f t="shared" si="1"/>
        <v>1.4769877778256455</v>
      </c>
      <c r="E14" s="4"/>
      <c r="F14" s="19"/>
      <c r="G14" s="19"/>
      <c r="H14" s="19"/>
      <c r="I14" s="19"/>
      <c r="J14" s="19"/>
      <c r="K14" s="19"/>
      <c r="L14" s="19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4">
        <v>12</v>
      </c>
      <c r="B15" s="4">
        <v>2.217483944</v>
      </c>
      <c r="C15" s="4">
        <f t="shared" si="0"/>
        <v>2.0278237562698571</v>
      </c>
      <c r="D15" s="4">
        <f t="shared" si="1"/>
        <v>3.5970986809833058E-2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4">
        <v>0</v>
      </c>
      <c r="B16" s="4">
        <v>8</v>
      </c>
      <c r="C16" s="4">
        <f t="shared" si="0"/>
        <v>7.9720449878979522</v>
      </c>
      <c r="D16" s="4">
        <f t="shared" si="1"/>
        <v>7.8148270162563672E-4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4">
        <v>2</v>
      </c>
      <c r="B17" s="4">
        <v>4.3879234670000002</v>
      </c>
      <c r="C17" s="4">
        <f t="shared" si="0"/>
        <v>4.0891059764064304</v>
      </c>
      <c r="D17" s="4">
        <f t="shared" si="1"/>
        <v>8.9291892684638219E-2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5">
      <c r="A18" s="4">
        <v>4</v>
      </c>
      <c r="B18" s="4">
        <v>4.3283796030000001</v>
      </c>
      <c r="C18" s="4">
        <f t="shared" si="0"/>
        <v>3.4821915512992687</v>
      </c>
      <c r="D18" s="4">
        <f t="shared" si="1"/>
        <v>0.71603421884107965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5">
      <c r="A19" s="4">
        <v>6</v>
      </c>
      <c r="B19" s="4">
        <v>3.1238516409999999</v>
      </c>
      <c r="C19" s="4">
        <f t="shared" si="0"/>
        <v>3.1185678493603826</v>
      </c>
      <c r="D19" s="4">
        <f t="shared" si="1"/>
        <v>2.7918454090890109E-5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5">
      <c r="A20" s="4">
        <v>8</v>
      </c>
      <c r="B20" s="4">
        <v>2.361727836</v>
      </c>
      <c r="C20" s="4">
        <f t="shared" si="0"/>
        <v>2.7549864813338774</v>
      </c>
      <c r="D20" s="4">
        <f t="shared" si="1"/>
        <v>0.15465236212983632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5">
      <c r="A21" s="4">
        <v>12</v>
      </c>
      <c r="B21" s="4">
        <v>2.7403626889999999</v>
      </c>
      <c r="C21" s="4">
        <f t="shared" si="0"/>
        <v>2.0278237562698571</v>
      </c>
      <c r="D21" s="4">
        <f t="shared" si="1"/>
        <v>0.507711730656211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5">
      <c r="A22" s="3" t="s">
        <v>5</v>
      </c>
      <c r="B22" s="4"/>
      <c r="C22" s="4"/>
      <c r="D22" s="4">
        <f>SUM(D2:D21)</f>
        <v>5.5771303940341328</v>
      </c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5">
      <c r="A25" s="8">
        <v>0</v>
      </c>
      <c r="B25" s="8"/>
      <c r="C25" s="8">
        <f>$G$5+LOG10($G$2*EXP(-$G$3*A25)+(1-$G$2)*EXP(-$G$4*A25))</f>
        <v>7.9720449878979522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5">
      <c r="A26" s="8">
        <v>0.12</v>
      </c>
      <c r="B26" s="8"/>
      <c r="C26" s="8">
        <f t="shared" ref="C26:C89" si="2">$G$5+LOG10($G$2*EXP(-$G$3*A26)+(1-$G$2)*EXP(-$G$4*A26))</f>
        <v>7.7170748129082698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5">
      <c r="A27" s="8">
        <v>0.24</v>
      </c>
      <c r="B27" s="8"/>
      <c r="C27" s="8">
        <f t="shared" si="2"/>
        <v>7.4621425162280612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5">
      <c r="A28" s="8">
        <v>0.36</v>
      </c>
      <c r="B28" s="8"/>
      <c r="C28" s="8">
        <f t="shared" si="2"/>
        <v>7.2072749939432592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5">
      <c r="A29" s="8">
        <v>0.48</v>
      </c>
      <c r="B29" s="8"/>
      <c r="C29" s="8">
        <f t="shared" si="2"/>
        <v>6.9525182046588325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5">
      <c r="A30" s="8">
        <v>0.6</v>
      </c>
      <c r="B30" s="8"/>
      <c r="C30" s="8">
        <f t="shared" si="2"/>
        <v>6.6979506118522316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5">
      <c r="A31" s="8">
        <v>0.72</v>
      </c>
      <c r="B31" s="8"/>
      <c r="C31" s="8">
        <f t="shared" si="2"/>
        <v>6.4437059747660772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5">
      <c r="A32" s="8">
        <v>0.84</v>
      </c>
      <c r="B32" s="8"/>
      <c r="C32" s="8">
        <f t="shared" si="2"/>
        <v>6.1900117398637651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5">
      <c r="A33" s="8">
        <v>0.96</v>
      </c>
      <c r="B33" s="8"/>
      <c r="C33" s="8">
        <f t="shared" si="2"/>
        <v>5.9372529917445185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5">
      <c r="A34" s="8">
        <v>1.08</v>
      </c>
      <c r="B34" s="8"/>
      <c r="C34" s="8">
        <f t="shared" si="2"/>
        <v>5.6860769233340882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5">
      <c r="A35" s="8">
        <v>1.2000000000000002</v>
      </c>
      <c r="B35" s="8"/>
      <c r="C35" s="8">
        <f t="shared" si="2"/>
        <v>5.4375577186364588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5">
      <c r="A36" s="8">
        <v>1.3200000000000003</v>
      </c>
      <c r="B36" s="8"/>
      <c r="C36" s="8">
        <f t="shared" si="2"/>
        <v>5.1934409731577222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8">
        <v>1.4400000000000004</v>
      </c>
      <c r="B37" s="8"/>
      <c r="C37" s="8">
        <f t="shared" si="2"/>
        <v>4.9564645612095317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5">
      <c r="A38" s="8">
        <v>1.5600000000000005</v>
      </c>
      <c r="B38" s="8"/>
      <c r="C38" s="8">
        <f t="shared" si="2"/>
        <v>4.7306774094758586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5">
      <c r="A39" s="8">
        <v>1.6800000000000006</v>
      </c>
      <c r="B39" s="8"/>
      <c r="C39" s="8">
        <f t="shared" si="2"/>
        <v>4.5215168834099755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5">
      <c r="A40" s="8">
        <v>1.8000000000000007</v>
      </c>
      <c r="B40" s="8"/>
      <c r="C40" s="8">
        <f t="shared" si="2"/>
        <v>4.3352199612536229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5">
      <c r="A41" s="8">
        <v>1.9200000000000008</v>
      </c>
      <c r="B41" s="8"/>
      <c r="C41" s="8">
        <f t="shared" si="2"/>
        <v>4.1772463173799865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5">
      <c r="A42" s="8">
        <v>2.0400000000000009</v>
      </c>
      <c r="B42" s="8"/>
      <c r="C42" s="8">
        <f t="shared" si="2"/>
        <v>4.05017205281864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5">
      <c r="A43" s="8">
        <v>2.160000000000001</v>
      </c>
      <c r="B43" s="8"/>
      <c r="C43" s="8">
        <f t="shared" si="2"/>
        <v>3.9524762579236077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5">
      <c r="A44" s="8">
        <v>2.2800000000000011</v>
      </c>
      <c r="B44" s="8"/>
      <c r="C44" s="8">
        <f t="shared" si="2"/>
        <v>3.8792739234100555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5">
      <c r="A45" s="8">
        <v>2.4000000000000012</v>
      </c>
      <c r="B45" s="8"/>
      <c r="C45" s="8">
        <f t="shared" si="2"/>
        <v>3.8243422136328524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5">
      <c r="A46" s="8">
        <v>2.5200000000000014</v>
      </c>
      <c r="B46" s="8"/>
      <c r="C46" s="8">
        <f t="shared" si="2"/>
        <v>3.7819323915289091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5">
      <c r="A47" s="8">
        <v>2.6400000000000015</v>
      </c>
      <c r="B47" s="8"/>
      <c r="C47" s="8">
        <f t="shared" si="2"/>
        <v>3.7476112272524658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5">
      <c r="A48" s="8">
        <v>2.7600000000000016</v>
      </c>
      <c r="B48" s="8"/>
      <c r="C48" s="8">
        <f t="shared" si="2"/>
        <v>3.7183159838801352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5">
      <c r="A49" s="8">
        <v>2.8800000000000017</v>
      </c>
      <c r="B49" s="8"/>
      <c r="C49" s="8">
        <f t="shared" si="2"/>
        <v>3.6920683439987512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5">
      <c r="A50" s="8">
        <v>3.0000000000000018</v>
      </c>
      <c r="B50" s="8"/>
      <c r="C50" s="8">
        <f t="shared" si="2"/>
        <v>3.6676413665065253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5">
      <c r="A51" s="8">
        <v>3.1200000000000019</v>
      </c>
      <c r="B51" s="8"/>
      <c r="C51" s="8">
        <f t="shared" si="2"/>
        <v>3.6442923835295353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5">
      <c r="A52" s="8">
        <v>3.240000000000002</v>
      </c>
      <c r="B52" s="8"/>
      <c r="C52" s="8">
        <f t="shared" si="2"/>
        <v>3.6215782895161777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5">
      <c r="A53" s="8">
        <v>3.3600000000000021</v>
      </c>
      <c r="B53" s="8"/>
      <c r="C53" s="8">
        <f t="shared" si="2"/>
        <v>3.5992369463980225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5">
      <c r="A54" s="8">
        <v>3.4800000000000022</v>
      </c>
      <c r="B54" s="8"/>
      <c r="C54" s="8">
        <f t="shared" si="2"/>
        <v>3.5771140473090908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5">
      <c r="A55" s="8">
        <v>3.6000000000000023</v>
      </c>
      <c r="B55" s="8"/>
      <c r="C55" s="8">
        <f t="shared" si="2"/>
        <v>3.5551190253553191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5">
      <c r="A56" s="8">
        <v>3.7200000000000024</v>
      </c>
      <c r="B56" s="8"/>
      <c r="C56" s="8">
        <f t="shared" si="2"/>
        <v>3.5331988153749325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5">
      <c r="A57" s="8">
        <v>3.8400000000000025</v>
      </c>
      <c r="B57" s="8"/>
      <c r="C57" s="8">
        <f t="shared" si="2"/>
        <v>3.5113223564663203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5">
      <c r="A58" s="8">
        <v>3.9600000000000026</v>
      </c>
      <c r="B58" s="8"/>
      <c r="C58" s="8">
        <f t="shared" si="2"/>
        <v>3.489471478252411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5">
      <c r="A59" s="8">
        <v>4.0800000000000027</v>
      </c>
      <c r="B59" s="8"/>
      <c r="C59" s="8">
        <f t="shared" si="2"/>
        <v>3.4676355548532962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5">
      <c r="A60" s="8">
        <v>4.2000000000000028</v>
      </c>
      <c r="B60" s="8"/>
      <c r="C60" s="8">
        <f t="shared" si="2"/>
        <v>3.4458083735915643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5">
      <c r="A61" s="8">
        <v>4.3200000000000029</v>
      </c>
      <c r="B61" s="8"/>
      <c r="C61" s="8">
        <f t="shared" si="2"/>
        <v>3.4239863025009214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5">
      <c r="A62" s="8">
        <v>4.4400000000000031</v>
      </c>
      <c r="B62" s="8"/>
      <c r="C62" s="8">
        <f t="shared" si="2"/>
        <v>3.4021672184588141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5">
      <c r="A63" s="8">
        <v>4.5600000000000032</v>
      </c>
      <c r="B63" s="8"/>
      <c r="C63" s="8">
        <f t="shared" si="2"/>
        <v>3.3803498804105292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5">
      <c r="A64" s="8">
        <v>4.6800000000000033</v>
      </c>
      <c r="B64" s="8"/>
      <c r="C64" s="8">
        <f t="shared" si="2"/>
        <v>3.3585335629242055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8">
        <v>4.8000000000000034</v>
      </c>
      <c r="B65" s="8"/>
      <c r="C65" s="8">
        <f t="shared" si="2"/>
        <v>3.336717841970037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5">
      <c r="A66" s="8">
        <v>4.9200000000000035</v>
      </c>
      <c r="B66" s="8"/>
      <c r="C66" s="8">
        <f t="shared" si="2"/>
        <v>3.3149024696958866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5">
      <c r="A67" s="8">
        <v>5.0400000000000036</v>
      </c>
      <c r="B67" s="8"/>
      <c r="C67" s="8">
        <f t="shared" si="2"/>
        <v>3.2930873012289306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5">
      <c r="A68" s="8">
        <v>5.1600000000000037</v>
      </c>
      <c r="B68" s="8"/>
      <c r="C68" s="8">
        <f t="shared" si="2"/>
        <v>3.2712722518893376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5">
      <c r="A69" s="8">
        <v>5.2800000000000038</v>
      </c>
      <c r="B69" s="8"/>
      <c r="C69" s="8">
        <f t="shared" si="2"/>
        <v>3.249457272180849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5">
      <c r="A70" s="8">
        <v>5.4000000000000039</v>
      </c>
      <c r="B70" s="8"/>
      <c r="C70" s="8">
        <f t="shared" si="2"/>
        <v>3.2276423331724047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5">
      <c r="A71" s="8">
        <v>5.520000000000004</v>
      </c>
      <c r="B71" s="8"/>
      <c r="C71" s="8">
        <f t="shared" si="2"/>
        <v>3.2058274179535218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5">
      <c r="A72" s="8">
        <v>5.6400000000000041</v>
      </c>
      <c r="B72" s="8"/>
      <c r="C72" s="8">
        <f t="shared" si="2"/>
        <v>3.184012516639859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5">
      <c r="A73" s="8">
        <v>5.7600000000000042</v>
      </c>
      <c r="B73" s="8"/>
      <c r="C73" s="8">
        <f t="shared" si="2"/>
        <v>3.1621976234539275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5">
      <c r="A74" s="8">
        <v>5.8800000000000043</v>
      </c>
      <c r="B74" s="8"/>
      <c r="C74" s="8">
        <f t="shared" si="2"/>
        <v>3.1403827350187301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5">
      <c r="A75" s="8">
        <v>6.0000000000000044</v>
      </c>
      <c r="B75" s="8"/>
      <c r="C75" s="8">
        <f t="shared" si="2"/>
        <v>3.1185678493603817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5">
      <c r="A76" s="8">
        <v>6.1200000000000045</v>
      </c>
      <c r="B76" s="8"/>
      <c r="C76" s="8">
        <f t="shared" si="2"/>
        <v>3.096752965325126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5">
      <c r="A77" s="8">
        <v>6.2400000000000047</v>
      </c>
      <c r="B77" s="8"/>
      <c r="C77" s="8">
        <f t="shared" si="2"/>
        <v>3.0749380822385843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5">
      <c r="A78" s="8">
        <v>6.3600000000000048</v>
      </c>
      <c r="B78" s="8"/>
      <c r="C78" s="8">
        <f t="shared" si="2"/>
        <v>3.0531231997065742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5">
      <c r="A79" s="8">
        <v>6.4800000000000049</v>
      </c>
      <c r="B79" s="8"/>
      <c r="C79" s="8">
        <f t="shared" si="2"/>
        <v>3.0313083174986923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5">
      <c r="A80" s="8">
        <v>6.600000000000005</v>
      </c>
      <c r="B80" s="8"/>
      <c r="C80" s="8">
        <f t="shared" si="2"/>
        <v>3.0094934354802678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5">
      <c r="A81" s="8">
        <v>6.7200000000000051</v>
      </c>
      <c r="B81" s="8"/>
      <c r="C81" s="8">
        <f t="shared" si="2"/>
        <v>2.9876785535725814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5">
      <c r="A82" s="8">
        <v>6.8400000000000052</v>
      </c>
      <c r="B82" s="8"/>
      <c r="C82" s="8">
        <f t="shared" si="2"/>
        <v>2.9658636717296236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5">
      <c r="A83" s="8">
        <v>6.9600000000000053</v>
      </c>
      <c r="B83" s="8"/>
      <c r="C83" s="8">
        <f t="shared" si="2"/>
        <v>2.9440487899244996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5">
      <c r="A84" s="8">
        <v>7.0800000000000054</v>
      </c>
      <c r="B84" s="8"/>
      <c r="C84" s="8">
        <f t="shared" si="2"/>
        <v>2.9222339081414903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5">
      <c r="A85" s="8">
        <v>7.2000000000000055</v>
      </c>
      <c r="B85" s="8"/>
      <c r="C85" s="8">
        <f t="shared" si="2"/>
        <v>2.9004190263714067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5">
      <c r="A86" s="8">
        <v>7.3200000000000056</v>
      </c>
      <c r="B86" s="8"/>
      <c r="C86" s="8">
        <f t="shared" si="2"/>
        <v>2.8786041446088779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5">
      <c r="A87" s="8">
        <v>7.4400000000000057</v>
      </c>
      <c r="B87" s="8"/>
      <c r="C87" s="8">
        <f t="shared" si="2"/>
        <v>2.8567892628507661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5">
      <c r="A88" s="8">
        <v>7.5600000000000058</v>
      </c>
      <c r="B88" s="8"/>
      <c r="C88" s="8">
        <f t="shared" si="2"/>
        <v>2.8349743810952361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5">
      <c r="A89" s="8">
        <v>7.6800000000000059</v>
      </c>
      <c r="B89" s="8"/>
      <c r="C89" s="8">
        <f t="shared" si="2"/>
        <v>2.8131594993412143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5">
      <c r="A90" s="8">
        <v>7.800000000000006</v>
      </c>
      <c r="B90" s="8"/>
      <c r="C90" s="8">
        <f t="shared" ref="C90:C125" si="3">$G$5+LOG10($G$2*EXP(-$G$3*A90)+(1-$G$2)*EXP(-$G$4*A90))</f>
        <v>2.7913446175880745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5">
      <c r="A91" s="8">
        <v>7.9200000000000061</v>
      </c>
      <c r="B91" s="8"/>
      <c r="C91" s="8">
        <f t="shared" si="3"/>
        <v>2.7695297358354498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5">
      <c r="A92" s="8">
        <v>8.0400000000000063</v>
      </c>
      <c r="B92" s="8"/>
      <c r="C92" s="8">
        <f t="shared" si="3"/>
        <v>2.7477148540831262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5">
      <c r="A93" s="8">
        <v>8.1600000000000055</v>
      </c>
      <c r="B93" s="8"/>
      <c r="C93" s="8">
        <f t="shared" si="3"/>
        <v>2.7258999723309794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5">
      <c r="A94" s="8">
        <v>8.2800000000000047</v>
      </c>
      <c r="B94" s="8"/>
      <c r="C94" s="8">
        <f t="shared" si="3"/>
        <v>2.7040850905789355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5">
      <c r="A95" s="8">
        <v>8.4000000000000039</v>
      </c>
      <c r="B95" s="8"/>
      <c r="C95" s="8">
        <f t="shared" si="3"/>
        <v>2.6822702088269521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5">
      <c r="A96" s="8">
        <v>8.5200000000000031</v>
      </c>
      <c r="B96" s="8"/>
      <c r="C96" s="8">
        <f t="shared" si="3"/>
        <v>2.6604553270750033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5">
      <c r="A97" s="8">
        <v>8.6400000000000023</v>
      </c>
      <c r="B97" s="8"/>
      <c r="C97" s="8">
        <f t="shared" si="3"/>
        <v>2.6386404453230758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5">
      <c r="A98" s="8">
        <v>8.7600000000000016</v>
      </c>
      <c r="B98" s="8"/>
      <c r="C98" s="8">
        <f t="shared" si="3"/>
        <v>2.6168255635711599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5">
      <c r="A99" s="8">
        <v>8.8800000000000008</v>
      </c>
      <c r="B99" s="8"/>
      <c r="C99" s="8">
        <f t="shared" si="3"/>
        <v>2.5950106818192502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5">
      <c r="A100" s="8">
        <v>9</v>
      </c>
      <c r="B100" s="8"/>
      <c r="C100" s="8">
        <f t="shared" si="3"/>
        <v>2.5731958000673458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5">
      <c r="A101" s="8">
        <v>9.1199999999999992</v>
      </c>
      <c r="B101" s="8"/>
      <c r="C101" s="8">
        <f t="shared" si="3"/>
        <v>2.5513809183154432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5">
      <c r="A102" s="8">
        <v>9.2399999999999984</v>
      </c>
      <c r="B102" s="8"/>
      <c r="C102" s="8">
        <f t="shared" si="3"/>
        <v>2.5295660365635424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5">
      <c r="A103" s="8">
        <v>9.3599999999999977</v>
      </c>
      <c r="B103" s="8"/>
      <c r="C103" s="8">
        <f t="shared" si="3"/>
        <v>2.5077511548116416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5">
      <c r="A104" s="8">
        <v>9.4799999999999969</v>
      </c>
      <c r="B104" s="8"/>
      <c r="C104" s="8">
        <f t="shared" si="3"/>
        <v>2.4859362730597425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5">
      <c r="A105" s="8">
        <v>9.5999999999999961</v>
      </c>
      <c r="B105" s="8"/>
      <c r="C105" s="8">
        <f t="shared" si="3"/>
        <v>2.4641213913078426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5">
      <c r="A106" s="8">
        <v>9.7199999999999953</v>
      </c>
      <c r="B106" s="8"/>
      <c r="C106" s="8">
        <f t="shared" si="3"/>
        <v>2.4423065095559435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5">
      <c r="A107" s="8">
        <v>9.8399999999999945</v>
      </c>
      <c r="B107" s="8"/>
      <c r="C107" s="8">
        <f t="shared" si="3"/>
        <v>2.4204916278040445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5">
      <c r="A108" s="8">
        <v>9.9599999999999937</v>
      </c>
      <c r="B108" s="8"/>
      <c r="C108" s="8">
        <f t="shared" si="3"/>
        <v>2.3986767460521445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5">
      <c r="A109" s="8">
        <v>10.079999999999993</v>
      </c>
      <c r="B109" s="8"/>
      <c r="C109" s="8">
        <f t="shared" si="3"/>
        <v>2.3768618643002455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5">
      <c r="A110" s="8">
        <v>10.199999999999992</v>
      </c>
      <c r="B110" s="8"/>
      <c r="C110" s="8">
        <f t="shared" si="3"/>
        <v>2.3550469825483464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5">
      <c r="A111" s="8">
        <v>10.319999999999991</v>
      </c>
      <c r="B111" s="8"/>
      <c r="C111" s="8">
        <f t="shared" si="3"/>
        <v>2.3332321007964483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5">
      <c r="A112" s="8">
        <v>10.439999999999991</v>
      </c>
      <c r="B112" s="8"/>
      <c r="C112" s="8">
        <f t="shared" si="3"/>
        <v>2.3114172190445492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5">
      <c r="A113" s="8">
        <v>10.55999999999999</v>
      </c>
      <c r="B113" s="8"/>
      <c r="C113" s="8">
        <f t="shared" si="3"/>
        <v>2.2896023372926502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5">
      <c r="A114" s="8">
        <v>10.679999999999989</v>
      </c>
      <c r="B114" s="8"/>
      <c r="C114" s="8">
        <f t="shared" si="3"/>
        <v>2.2677874555407502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5">
      <c r="A115" s="8">
        <v>10.799999999999988</v>
      </c>
      <c r="B115" s="8"/>
      <c r="C115" s="8">
        <f t="shared" si="3"/>
        <v>2.2459725737888512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5">
      <c r="A116" s="8">
        <v>10.919999999999987</v>
      </c>
      <c r="B116" s="8"/>
      <c r="C116" s="8">
        <f t="shared" si="3"/>
        <v>2.2241576920369521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5">
      <c r="A117" s="8">
        <v>11.039999999999987</v>
      </c>
      <c r="B117" s="8"/>
      <c r="C117" s="8">
        <f t="shared" si="3"/>
        <v>2.2023428102850531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5">
      <c r="A118" s="8">
        <v>11.159999999999986</v>
      </c>
      <c r="B118" s="8"/>
      <c r="C118" s="8">
        <f t="shared" si="3"/>
        <v>2.180527928533154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5">
      <c r="A119" s="8">
        <v>11.279999999999985</v>
      </c>
      <c r="B119" s="8"/>
      <c r="C119" s="8">
        <f t="shared" si="3"/>
        <v>2.158713046781255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5">
      <c r="A120" s="8">
        <v>11.399999999999984</v>
      </c>
      <c r="B120" s="8"/>
      <c r="C120" s="8">
        <f t="shared" si="3"/>
        <v>2.1368981650293559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5">
      <c r="A121" s="8">
        <v>11.519999999999984</v>
      </c>
      <c r="B121" s="8"/>
      <c r="C121" s="8">
        <f t="shared" si="3"/>
        <v>2.1150832832774569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5">
      <c r="A122" s="8">
        <v>11.639999999999983</v>
      </c>
      <c r="B122" s="8"/>
      <c r="C122" s="8">
        <f t="shared" si="3"/>
        <v>2.0932684015255578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5">
      <c r="A123" s="8">
        <v>11.759999999999982</v>
      </c>
      <c r="B123" s="8"/>
      <c r="C123" s="8">
        <f t="shared" si="3"/>
        <v>2.0714535197736588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5">
      <c r="A124" s="8">
        <v>11.879999999999981</v>
      </c>
      <c r="B124" s="8"/>
      <c r="C124" s="8">
        <f t="shared" si="3"/>
        <v>2.0496386380217597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5">
      <c r="A125" s="8">
        <v>11.99999999999998</v>
      </c>
      <c r="B125" s="8"/>
      <c r="C125" s="8">
        <f t="shared" si="3"/>
        <v>2.0278237562698607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5"/>
    <col min="2" max="3" width="9.85546875" style="5" customWidth="1"/>
    <col min="4" max="5" width="9.140625" style="5"/>
    <col min="6" max="6" width="12.140625" style="5" bestFit="1" customWidth="1"/>
    <col min="7" max="16384" width="9.140625" style="5"/>
  </cols>
  <sheetData>
    <row r="1" spans="1:37" ht="24" customHeight="1" x14ac:dyDescent="0.25">
      <c r="A1" s="1" t="s">
        <v>1</v>
      </c>
      <c r="B1" s="2" t="s">
        <v>2</v>
      </c>
      <c r="C1" s="2" t="s">
        <v>3</v>
      </c>
      <c r="D1" s="3" t="s">
        <v>4</v>
      </c>
      <c r="E1" s="4"/>
      <c r="F1" s="3" t="s">
        <v>6</v>
      </c>
      <c r="G1" s="3" t="s">
        <v>7</v>
      </c>
      <c r="H1" s="3" t="s">
        <v>13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4">
        <v>0</v>
      </c>
      <c r="B2" s="4">
        <v>7.7558748560000002</v>
      </c>
      <c r="C2" s="4">
        <f t="shared" ref="C2:C22" si="0">LOG((10^$G$5-10^$G$2)*10^(-1*((A2/$G$3)^$G$4))+10^$G$2)</f>
        <v>7.7975088752506165</v>
      </c>
      <c r="D2" s="4">
        <f t="shared" ref="D2:D22" si="1" xml:space="preserve"> (B2 - C2)^2</f>
        <v>1.7333915589606956E-3</v>
      </c>
      <c r="E2" s="4"/>
      <c r="F2" s="4" t="s">
        <v>43</v>
      </c>
      <c r="G2" s="8">
        <v>3.9098072793033953</v>
      </c>
      <c r="H2" s="8">
        <v>0.14817721857045604</v>
      </c>
      <c r="I2" s="4"/>
      <c r="J2" s="4"/>
      <c r="K2" s="4"/>
      <c r="L2" s="10" t="s">
        <v>14</v>
      </c>
      <c r="M2" s="8">
        <v>0.10335979954541527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4">
        <v>2</v>
      </c>
      <c r="B3" s="4">
        <v>7.5185139400000001</v>
      </c>
      <c r="C3" s="4">
        <f t="shared" si="0"/>
        <v>7.5949191921313286</v>
      </c>
      <c r="D3" s="4">
        <f t="shared" si="1"/>
        <v>5.8377625532518842E-3</v>
      </c>
      <c r="E3" s="4"/>
      <c r="F3" s="4" t="s">
        <v>42</v>
      </c>
      <c r="G3" s="8">
        <v>4.530943613007075</v>
      </c>
      <c r="H3" s="8">
        <v>0.52122451060695396</v>
      </c>
      <c r="I3" s="4"/>
      <c r="J3" s="4"/>
      <c r="K3" s="4"/>
      <c r="L3" s="10" t="s">
        <v>17</v>
      </c>
      <c r="M3" s="8">
        <f>SQRT(M2)</f>
        <v>0.32149618900605226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4">
        <v>4</v>
      </c>
      <c r="B4" s="4">
        <v>7.1238516409999999</v>
      </c>
      <c r="C4" s="4">
        <f t="shared" si="0"/>
        <v>7.0137612328898653</v>
      </c>
      <c r="D4" s="4">
        <f t="shared" si="1"/>
        <v>1.211989795785599E-2</v>
      </c>
      <c r="E4" s="4"/>
      <c r="F4" s="4" t="s">
        <v>9</v>
      </c>
      <c r="G4" s="8">
        <v>1.952116273983417</v>
      </c>
      <c r="H4" s="8">
        <v>0.35996281372811867</v>
      </c>
      <c r="I4" s="4"/>
      <c r="J4" s="4"/>
      <c r="K4" s="4"/>
      <c r="L4" s="10" t="s">
        <v>15</v>
      </c>
      <c r="M4" s="8">
        <v>0.96584888699796911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s="4">
        <v>6</v>
      </c>
      <c r="B5" s="4">
        <v>6.0899051110000002</v>
      </c>
      <c r="C5" s="4">
        <f t="shared" si="0"/>
        <v>6.070308563182869</v>
      </c>
      <c r="D5" s="4">
        <f t="shared" si="1"/>
        <v>3.8402468634910804E-4</v>
      </c>
      <c r="E5" s="4"/>
      <c r="F5" s="4" t="s">
        <v>8</v>
      </c>
      <c r="G5" s="8">
        <v>7.7975088752506156</v>
      </c>
      <c r="H5" s="8">
        <v>0.15936125650240293</v>
      </c>
      <c r="I5" s="4"/>
      <c r="J5" s="4"/>
      <c r="K5" s="4"/>
      <c r="L5" s="10" t="s">
        <v>16</v>
      </c>
      <c r="M5" s="8">
        <v>0.95982221999761086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4">
        <v>8</v>
      </c>
      <c r="B6" s="4">
        <v>5.204119983</v>
      </c>
      <c r="C6" s="4">
        <f t="shared" si="0"/>
        <v>4.8206026820021934</v>
      </c>
      <c r="D6" s="4">
        <f t="shared" si="1"/>
        <v>0.14708552016464216</v>
      </c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4">
        <v>10</v>
      </c>
      <c r="B7" s="4">
        <v>4.0549958620000002</v>
      </c>
      <c r="C7" s="4">
        <f t="shared" si="0"/>
        <v>3.9733972373964588</v>
      </c>
      <c r="D7" s="4">
        <f t="shared" si="1"/>
        <v>6.6583355371896708E-3</v>
      </c>
      <c r="E7" s="4"/>
      <c r="F7" s="3" t="s">
        <v>20</v>
      </c>
      <c r="G7" s="4"/>
      <c r="H7" s="4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4">
        <v>12</v>
      </c>
      <c r="B8" s="4">
        <v>3.8836614350000001</v>
      </c>
      <c r="C8" s="4">
        <f t="shared" si="0"/>
        <v>3.9104839813630154</v>
      </c>
      <c r="D8" s="4">
        <f t="shared" si="1"/>
        <v>7.1944899339611052E-4</v>
      </c>
      <c r="E8" s="4"/>
      <c r="F8" s="4" t="s">
        <v>44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4">
        <v>0</v>
      </c>
      <c r="B9" s="4">
        <v>7.7993405490000001</v>
      </c>
      <c r="C9" s="4">
        <f t="shared" si="0"/>
        <v>7.7975088752506165</v>
      </c>
      <c r="D9" s="4">
        <f t="shared" si="1"/>
        <v>3.3550287241807311E-6</v>
      </c>
      <c r="E9" s="4"/>
      <c r="F9" s="3" t="s">
        <v>22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4">
        <v>2</v>
      </c>
      <c r="B10" s="4">
        <v>7.602059991</v>
      </c>
      <c r="C10" s="4">
        <f t="shared" si="0"/>
        <v>7.5949191921313286</v>
      </c>
      <c r="D10" s="4">
        <f t="shared" si="1"/>
        <v>5.0991008482818187E-5</v>
      </c>
      <c r="E10" s="4"/>
      <c r="F10" s="4" t="s">
        <v>45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4">
        <v>4</v>
      </c>
      <c r="B11" s="4">
        <v>7</v>
      </c>
      <c r="C11" s="4">
        <f t="shared" si="0"/>
        <v>7.0137612328898653</v>
      </c>
      <c r="D11" s="4">
        <f t="shared" si="1"/>
        <v>1.8937153064911062E-4</v>
      </c>
      <c r="E11" s="4"/>
      <c r="F11" s="3" t="s">
        <v>24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4">
        <v>6</v>
      </c>
      <c r="B12" s="4">
        <v>5.826074803</v>
      </c>
      <c r="C12" s="4">
        <f t="shared" si="0"/>
        <v>6.070308563182869</v>
      </c>
      <c r="D12" s="4">
        <f t="shared" si="1"/>
        <v>5.965012961306318E-2</v>
      </c>
      <c r="E12" s="4"/>
      <c r="F12" s="21" t="s">
        <v>46</v>
      </c>
      <c r="G12" s="22"/>
      <c r="H12" s="22"/>
      <c r="I12" s="22"/>
      <c r="J12" s="22"/>
      <c r="K12" s="22"/>
      <c r="L12" s="22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s="4">
        <v>8</v>
      </c>
      <c r="B13" s="4">
        <v>4.1139433519999997</v>
      </c>
      <c r="C13" s="4">
        <f t="shared" si="0"/>
        <v>4.8206026820021934</v>
      </c>
      <c r="D13" s="4">
        <f t="shared" si="1"/>
        <v>0.4993674086791493</v>
      </c>
      <c r="E13" s="4"/>
      <c r="F13" s="22"/>
      <c r="G13" s="22"/>
      <c r="H13" s="22"/>
      <c r="I13" s="22"/>
      <c r="J13" s="22"/>
      <c r="K13" s="22"/>
      <c r="L13" s="22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A14" s="4">
        <v>10</v>
      </c>
      <c r="B14" s="4">
        <v>3.2671717280000001</v>
      </c>
      <c r="C14" s="4">
        <f t="shared" si="0"/>
        <v>3.9733972373964588</v>
      </c>
      <c r="D14" s="4">
        <f t="shared" si="1"/>
        <v>0.49875447012228752</v>
      </c>
      <c r="E14" s="4"/>
      <c r="F14" s="22"/>
      <c r="G14" s="22"/>
      <c r="H14" s="22"/>
      <c r="I14" s="22"/>
      <c r="J14" s="22"/>
      <c r="K14" s="22"/>
      <c r="L14" s="22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4">
        <v>12</v>
      </c>
      <c r="B15" s="4">
        <v>3.767155866</v>
      </c>
      <c r="C15" s="4">
        <f t="shared" si="0"/>
        <v>3.9104839813630154</v>
      </c>
      <c r="D15" s="4">
        <f t="shared" si="1"/>
        <v>2.0542948653513877E-2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4">
        <v>0</v>
      </c>
      <c r="B16" s="4">
        <v>7.9190780920000003</v>
      </c>
      <c r="C16" s="4">
        <f t="shared" si="0"/>
        <v>7.7975088752506165</v>
      </c>
      <c r="D16" s="4">
        <f t="shared" si="1"/>
        <v>1.4779074461058661E-2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5">
      <c r="A17" s="4">
        <v>2</v>
      </c>
      <c r="B17" s="4">
        <v>7.5185139400000001</v>
      </c>
      <c r="C17" s="4">
        <f t="shared" si="0"/>
        <v>7.5949191921313286</v>
      </c>
      <c r="D17" s="4">
        <f t="shared" si="1"/>
        <v>5.8377625532518842E-3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4">
        <v>4</v>
      </c>
      <c r="B18" s="4">
        <v>7.0128372250000002</v>
      </c>
      <c r="C18" s="4">
        <f t="shared" si="0"/>
        <v>7.0137612328898653</v>
      </c>
      <c r="D18" s="4">
        <f t="shared" si="1"/>
        <v>8.5379058053301116E-7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4">
        <v>6</v>
      </c>
      <c r="B19" s="4">
        <v>6.2304489209999998</v>
      </c>
      <c r="C19" s="4">
        <f t="shared" si="0"/>
        <v>6.070308563182869</v>
      </c>
      <c r="D19" s="4">
        <f t="shared" si="1"/>
        <v>2.5644934201798673E-2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4">
        <v>8</v>
      </c>
      <c r="B20" s="4">
        <v>5.204119983</v>
      </c>
      <c r="C20" s="4">
        <f t="shared" si="0"/>
        <v>4.8206026820021934</v>
      </c>
      <c r="D20" s="4">
        <f t="shared" si="1"/>
        <v>0.14708552016464216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5">
      <c r="A21" s="4">
        <v>10</v>
      </c>
      <c r="B21" s="4">
        <v>4.4471580309999998</v>
      </c>
      <c r="C21" s="4">
        <f t="shared" si="0"/>
        <v>3.9733972373964588</v>
      </c>
      <c r="D21" s="4">
        <f t="shared" si="1"/>
        <v>0.22444928955585702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5">
      <c r="A22" s="4">
        <v>12</v>
      </c>
      <c r="B22" s="4">
        <v>4.204119983</v>
      </c>
      <c r="C22" s="4">
        <f t="shared" si="0"/>
        <v>3.9104839813630154</v>
      </c>
      <c r="D22" s="4">
        <f t="shared" si="1"/>
        <v>8.6222101457355191E-2</v>
      </c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3" t="s">
        <v>5</v>
      </c>
      <c r="B23" s="4"/>
      <c r="C23" s="4"/>
      <c r="D23" s="4">
        <f>SUM(D2:D22)</f>
        <v>1.7571165922720595</v>
      </c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5">
      <c r="A26" s="4">
        <v>0</v>
      </c>
      <c r="B26" s="4"/>
      <c r="C26" s="4">
        <f>LOG((10^$G$5-10^$G$2)*10^(-1*((A26/$G$3)^$G$4))+10^$G$2)</f>
        <v>7.7975088752506165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4">
        <v>0.12</v>
      </c>
      <c r="B27" s="4"/>
      <c r="C27" s="4">
        <f t="shared" ref="C27:C90" si="2">LOG((10^$G$5-10^$G$2)*10^(-1*((A27/$G$3)^$G$4))+10^$G$2)</f>
        <v>7.7966743454198815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A28" s="4">
        <v>0.24</v>
      </c>
      <c r="B28" s="4"/>
      <c r="C28" s="4">
        <f t="shared" si="2"/>
        <v>7.7942797323584765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5">
      <c r="A29" s="4">
        <v>0.36</v>
      </c>
      <c r="B29" s="4"/>
      <c r="C29" s="4">
        <f t="shared" si="2"/>
        <v>7.7903830097404061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5">
      <c r="A30" s="4">
        <v>0.48</v>
      </c>
      <c r="B30" s="4"/>
      <c r="C30" s="4">
        <f t="shared" si="2"/>
        <v>7.7850139918012671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5">
      <c r="A31" s="4">
        <v>0.6</v>
      </c>
      <c r="B31" s="4"/>
      <c r="C31" s="4">
        <f t="shared" si="2"/>
        <v>7.7781931343908033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5">
      <c r="A32" s="4">
        <v>0.72</v>
      </c>
      <c r="B32" s="4"/>
      <c r="C32" s="4">
        <f t="shared" si="2"/>
        <v>7.7699360153043546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5">
      <c r="A33" s="4">
        <v>0.84</v>
      </c>
      <c r="B33" s="4"/>
      <c r="C33" s="4">
        <f t="shared" si="2"/>
        <v>7.760255204378895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5">
      <c r="A34" s="4">
        <v>0.96</v>
      </c>
      <c r="B34" s="4"/>
      <c r="C34" s="4">
        <f t="shared" si="2"/>
        <v>7.7491612297232093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A35" s="4">
        <v>1.08</v>
      </c>
      <c r="B35" s="4"/>
      <c r="C35" s="4">
        <f t="shared" si="2"/>
        <v>7.7366631432455026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5">
      <c r="A36" s="4">
        <v>1.2000000000000002</v>
      </c>
      <c r="B36" s="4"/>
      <c r="C36" s="4">
        <f t="shared" si="2"/>
        <v>7.7227688805007011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37" s="4">
        <v>1.3200000000000003</v>
      </c>
      <c r="B37" s="4"/>
      <c r="C37" s="4">
        <f t="shared" si="2"/>
        <v>7.7074855039369163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5">
      <c r="A38" s="4">
        <v>1.4400000000000004</v>
      </c>
      <c r="B38" s="4"/>
      <c r="C38" s="4">
        <f t="shared" si="2"/>
        <v>7.6908193750759866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39" s="4">
        <v>1.5600000000000005</v>
      </c>
      <c r="B39" s="4"/>
      <c r="C39" s="4">
        <f t="shared" si="2"/>
        <v>7.6727762809164064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40" s="4">
        <v>1.6800000000000006</v>
      </c>
      <c r="B40" s="4"/>
      <c r="C40" s="4">
        <f t="shared" si="2"/>
        <v>7.6533615295319866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5">
      <c r="A41" s="4">
        <v>1.8000000000000007</v>
      </c>
      <c r="B41" s="4"/>
      <c r="C41" s="4">
        <f t="shared" si="2"/>
        <v>7.632580024198413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5">
      <c r="A42" s="4">
        <v>1.9200000000000008</v>
      </c>
      <c r="B42" s="4"/>
      <c r="C42" s="4">
        <f t="shared" si="2"/>
        <v>7.6104363221146114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5">
      <c r="A43" s="4">
        <v>2.0400000000000009</v>
      </c>
      <c r="B43" s="4"/>
      <c r="C43" s="4">
        <f t="shared" si="2"/>
        <v>7.5869346818059906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5">
      <c r="A44" s="4">
        <v>2.160000000000001</v>
      </c>
      <c r="B44" s="4"/>
      <c r="C44" s="4">
        <f t="shared" si="2"/>
        <v>7.5620791020489593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5">
      <c r="A45" s="4">
        <v>2.2800000000000011</v>
      </c>
      <c r="B45" s="4"/>
      <c r="C45" s="4">
        <f t="shared" si="2"/>
        <v>7.5358733543439707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5">
      <c r="A46" s="4">
        <v>2.4000000000000012</v>
      </c>
      <c r="B46" s="4"/>
      <c r="C46" s="4">
        <f t="shared" si="2"/>
        <v>7.5083210104213443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5">
      <c r="A47" s="4">
        <v>2.5200000000000014</v>
      </c>
      <c r="B47" s="4"/>
      <c r="C47" s="4">
        <f t="shared" si="2"/>
        <v>7.4794254658928088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4">
        <v>2.6400000000000015</v>
      </c>
      <c r="B48" s="4"/>
      <c r="C48" s="4">
        <f t="shared" si="2"/>
        <v>7.4491899609035537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5">
      <c r="A49" s="4">
        <v>2.7600000000000016</v>
      </c>
      <c r="B49" s="4"/>
      <c r="C49" s="4">
        <f t="shared" si="2"/>
        <v>7.4176175984578956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5">
      <c r="A50" s="4">
        <v>2.8800000000000017</v>
      </c>
      <c r="B50" s="4"/>
      <c r="C50" s="4">
        <f t="shared" si="2"/>
        <v>7.3847113609633421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5">
      <c r="A51" s="4">
        <v>3.0000000000000018</v>
      </c>
      <c r="B51" s="4"/>
      <c r="C51" s="4">
        <f t="shared" si="2"/>
        <v>7.3504741254478203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5">
      <c r="A52" s="4">
        <v>3.1200000000000019</v>
      </c>
      <c r="B52" s="4"/>
      <c r="C52" s="4">
        <f t="shared" si="2"/>
        <v>7.3149086778432348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4">
        <v>3.240000000000002</v>
      </c>
      <c r="B53" s="4"/>
      <c r="C53" s="4">
        <f t="shared" si="2"/>
        <v>7.2780177266889927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4">
        <v>3.3600000000000021</v>
      </c>
      <c r="B54" s="4"/>
      <c r="C54" s="4">
        <f t="shared" si="2"/>
        <v>7.2398039165874843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4">
        <v>3.4800000000000022</v>
      </c>
      <c r="B55" s="4"/>
      <c r="C55" s="4">
        <f t="shared" si="2"/>
        <v>7.200269841737363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4">
        <v>3.6000000000000023</v>
      </c>
      <c r="B56" s="4"/>
      <c r="C56" s="4">
        <f t="shared" si="2"/>
        <v>7.1594180598784805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4">
        <v>3.7200000000000024</v>
      </c>
      <c r="B57" s="4"/>
      <c r="C57" s="4">
        <f t="shared" si="2"/>
        <v>7.117251107004388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4">
        <v>3.8400000000000025</v>
      </c>
      <c r="B58" s="4"/>
      <c r="C58" s="4">
        <f t="shared" si="2"/>
        <v>7.0737715132348713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4">
        <v>3.9600000000000026</v>
      </c>
      <c r="B59" s="4"/>
      <c r="C59" s="4">
        <f t="shared" si="2"/>
        <v>7.0289818202936676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4">
        <v>4.0800000000000027</v>
      </c>
      <c r="B60" s="4"/>
      <c r="C60" s="4">
        <f t="shared" si="2"/>
        <v>6.9828846011074486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4">
        <v>4.2000000000000028</v>
      </c>
      <c r="B61" s="4"/>
      <c r="C61" s="4">
        <f t="shared" si="2"/>
        <v>6.9354824821346437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4">
        <v>4.3200000000000029</v>
      </c>
      <c r="B62" s="4"/>
      <c r="C62" s="4">
        <f t="shared" si="2"/>
        <v>6.886778169151059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4">
        <v>4.4400000000000031</v>
      </c>
      <c r="B63" s="4"/>
      <c r="C63" s="4">
        <f t="shared" si="2"/>
        <v>6.8367744773690529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4">
        <v>4.5600000000000032</v>
      </c>
      <c r="B64" s="4"/>
      <c r="C64" s="4">
        <f t="shared" si="2"/>
        <v>6.7854743669554241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4">
        <v>4.6800000000000033</v>
      </c>
      <c r="B65" s="4"/>
      <c r="C65" s="4">
        <f t="shared" si="2"/>
        <v>6.732880985249297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A66" s="4">
        <v>4.8000000000000034</v>
      </c>
      <c r="B66" s="4"/>
      <c r="C66" s="4">
        <f t="shared" si="2"/>
        <v>6.6789977172765225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5">
      <c r="A67" s="4">
        <v>4.9200000000000035</v>
      </c>
      <c r="B67" s="4"/>
      <c r="C67" s="4">
        <f t="shared" si="2"/>
        <v>6.6238282465258518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A68" s="4">
        <v>5.0400000000000036</v>
      </c>
      <c r="B68" s="4"/>
      <c r="C68" s="4">
        <f t="shared" si="2"/>
        <v>6.5673766284124104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A69" s="4">
        <v>5.1600000000000037</v>
      </c>
      <c r="B69" s="4"/>
      <c r="C69" s="4">
        <f t="shared" si="2"/>
        <v>6.5096473794282383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A70" s="4">
        <v>5.2800000000000038</v>
      </c>
      <c r="B70" s="4"/>
      <c r="C70" s="4">
        <f t="shared" si="2"/>
        <v>6.4506455856957459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A71" s="4">
        <v>5.4000000000000039</v>
      </c>
      <c r="B71" s="4"/>
      <c r="C71" s="4">
        <f t="shared" si="2"/>
        <v>6.3903770355324507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A72" s="4">
        <v>5.520000000000004</v>
      </c>
      <c r="B72" s="4"/>
      <c r="C72" s="4">
        <f t="shared" si="2"/>
        <v>6.3288483817466803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5">
      <c r="A73" s="4">
        <v>5.6400000000000041</v>
      </c>
      <c r="B73" s="4"/>
      <c r="C73" s="4">
        <f t="shared" si="2"/>
        <v>6.2660673407657894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5">
      <c r="A74" s="4">
        <v>5.7600000000000042</v>
      </c>
      <c r="B74" s="4"/>
      <c r="C74" s="4">
        <f t="shared" si="2"/>
        <v>6.2020429374131067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5">
      <c r="A75" s="4">
        <v>5.8800000000000043</v>
      </c>
      <c r="B75" s="4"/>
      <c r="C75" s="4">
        <f t="shared" si="2"/>
        <v>6.1367858062712264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5">
      <c r="A76" s="4">
        <v>6.0000000000000044</v>
      </c>
      <c r="B76" s="4"/>
      <c r="C76" s="4">
        <f t="shared" si="2"/>
        <v>6.0703085631828673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5">
      <c r="A77" s="4">
        <v>6.1200000000000045</v>
      </c>
      <c r="B77" s="4"/>
      <c r="C77" s="4">
        <f t="shared" si="2"/>
        <v>6.0026262636422709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5">
      <c r="A78" s="4">
        <v>6.2400000000000047</v>
      </c>
      <c r="B78" s="4"/>
      <c r="C78" s="4">
        <f t="shared" si="2"/>
        <v>5.933756968721366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5">
      <c r="A79" s="4">
        <v>6.3600000000000048</v>
      </c>
      <c r="B79" s="4"/>
      <c r="C79" s="4">
        <f t="shared" si="2"/>
        <v>5.8637224438533107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5">
      <c r="A80" s="4">
        <v>6.4800000000000049</v>
      </c>
      <c r="B80" s="4"/>
      <c r="C80" s="4">
        <f t="shared" si="2"/>
        <v>5.7925490213363728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25">
      <c r="A81" s="4">
        <v>6.600000000000005</v>
      </c>
      <c r="B81" s="4"/>
      <c r="C81" s="4">
        <f t="shared" si="2"/>
        <v>5.7202686638430835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25">
      <c r="A82" s="4">
        <v>6.7200000000000051</v>
      </c>
      <c r="B82" s="4"/>
      <c r="C82" s="4">
        <f t="shared" si="2"/>
        <v>5.6469202734328139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25">
      <c r="A83" s="4">
        <v>6.8400000000000052</v>
      </c>
      <c r="B83" s="4"/>
      <c r="C83" s="4">
        <f t="shared" si="2"/>
        <v>5.5725512982806258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25">
      <c r="A84" s="4">
        <v>6.9600000000000053</v>
      </c>
      <c r="B84" s="4"/>
      <c r="C84" s="4">
        <f t="shared" si="2"/>
        <v>5.4972196969239633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25">
      <c r="A85" s="4">
        <v>7.0800000000000054</v>
      </c>
      <c r="B85" s="4"/>
      <c r="C85" s="4">
        <f t="shared" si="2"/>
        <v>5.4209963261162741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25">
      <c r="A86" s="4">
        <v>7.2000000000000055</v>
      </c>
      <c r="B86" s="4"/>
      <c r="C86" s="4">
        <f t="shared" si="2"/>
        <v>5.3439678213374062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5">
      <c r="A87" s="4">
        <v>7.3200000000000056</v>
      </c>
      <c r="B87" s="4"/>
      <c r="C87" s="4">
        <f t="shared" si="2"/>
        <v>5.2662400353545928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5">
      <c r="A88" s="4">
        <v>7.4400000000000057</v>
      </c>
      <c r="B88" s="4"/>
      <c r="C88" s="4">
        <f t="shared" si="2"/>
        <v>5.1879420848781734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5">
      <c r="A89" s="4">
        <v>7.5600000000000058</v>
      </c>
      <c r="B89" s="4"/>
      <c r="C89" s="4">
        <f t="shared" si="2"/>
        <v>5.1092310208810598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25">
      <c r="A90" s="4">
        <v>7.6800000000000059</v>
      </c>
      <c r="B90" s="4"/>
      <c r="C90" s="4">
        <f t="shared" si="2"/>
        <v>5.0302970743275264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5">
      <c r="A91" s="4">
        <v>7.800000000000006</v>
      </c>
      <c r="B91" s="4"/>
      <c r="C91" s="4">
        <f t="shared" ref="C91:C126" si="3">LOG((10^$G$5-10^$G$2)*10^(-1*((A91/$G$3)^$G$4))+10^$G$2)</f>
        <v>4.9513693229723135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5">
      <c r="A92" s="4">
        <v>7.9200000000000061</v>
      </c>
      <c r="B92" s="4"/>
      <c r="C92" s="4">
        <f t="shared" si="3"/>
        <v>4.8727214623306656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25">
      <c r="A93" s="4">
        <v>8.0400000000000063</v>
      </c>
      <c r="B93" s="4"/>
      <c r="C93" s="4">
        <f t="shared" si="3"/>
        <v>4.7946771332499418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25">
      <c r="A94" s="4">
        <v>8.1600000000000055</v>
      </c>
      <c r="B94" s="4"/>
      <c r="C94" s="4">
        <f t="shared" si="3"/>
        <v>4.7176139586202135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25">
      <c r="A95" s="4">
        <v>8.2800000000000047</v>
      </c>
      <c r="B95" s="4"/>
      <c r="C95" s="4">
        <f t="shared" si="3"/>
        <v>4.6419650953309288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5">
      <c r="A96" s="4">
        <v>8.4000000000000039</v>
      </c>
      <c r="B96" s="4"/>
      <c r="C96" s="4">
        <f t="shared" si="3"/>
        <v>4.5682167790417587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25">
      <c r="A97" s="4">
        <v>8.5200000000000031</v>
      </c>
      <c r="B97" s="4"/>
      <c r="C97" s="4">
        <f t="shared" si="3"/>
        <v>4.4969001517995375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25">
      <c r="A98" s="4">
        <v>8.6400000000000023</v>
      </c>
      <c r="B98" s="4"/>
      <c r="C98" s="4">
        <f t="shared" si="3"/>
        <v>4.4285757996276081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25">
      <c r="A99" s="4">
        <v>8.7600000000000016</v>
      </c>
      <c r="B99" s="4"/>
      <c r="C99" s="4">
        <f t="shared" si="3"/>
        <v>4.3638100971723208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25">
      <c r="A100" s="4">
        <v>8.8800000000000008</v>
      </c>
      <c r="B100" s="4"/>
      <c r="C100" s="4">
        <f t="shared" si="3"/>
        <v>4.3031437976958404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25">
      <c r="A101" s="4">
        <v>9</v>
      </c>
      <c r="B101" s="4"/>
      <c r="C101" s="4">
        <f t="shared" si="3"/>
        <v>4.2470552419819541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25">
      <c r="A102" s="4">
        <v>9.1199999999999992</v>
      </c>
      <c r="B102" s="4"/>
      <c r="C102" s="4">
        <f t="shared" si="3"/>
        <v>4.195922666790012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25">
      <c r="A103" s="4">
        <v>9.2399999999999984</v>
      </c>
      <c r="B103" s="4"/>
      <c r="C103" s="4">
        <f t="shared" si="3"/>
        <v>4.1499916183855925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25">
      <c r="A104" s="4">
        <v>9.3599999999999977</v>
      </c>
      <c r="B104" s="4"/>
      <c r="C104" s="4">
        <f t="shared" si="3"/>
        <v>4.109353596785394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25">
      <c r="A105" s="4">
        <v>9.4799999999999969</v>
      </c>
      <c r="B105" s="4"/>
      <c r="C105" s="4">
        <f t="shared" si="3"/>
        <v>4.0739403395155236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25">
      <c r="A106" s="4">
        <v>9.5999999999999961</v>
      </c>
      <c r="B106" s="4"/>
      <c r="C106" s="4">
        <f t="shared" si="3"/>
        <v>4.0435349372946199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25">
      <c r="A107" s="4">
        <v>9.7199999999999953</v>
      </c>
      <c r="B107" s="4"/>
      <c r="C107" s="4">
        <f t="shared" si="3"/>
        <v>4.0177973321470697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25">
      <c r="A108" s="4">
        <v>9.8399999999999945</v>
      </c>
      <c r="B108" s="4"/>
      <c r="C108" s="4">
        <f t="shared" si="3"/>
        <v>3.9962989767964405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5">
      <c r="A109" s="4">
        <v>9.9599999999999937</v>
      </c>
      <c r="B109" s="4"/>
      <c r="C109" s="4">
        <f t="shared" si="3"/>
        <v>3.9785603803622993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5">
      <c r="A110" s="4">
        <v>10.079999999999993</v>
      </c>
      <c r="B110" s="4"/>
      <c r="C110" s="4">
        <f t="shared" si="3"/>
        <v>3.9640859679820046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5">
      <c r="A111" s="4">
        <v>10.199999999999992</v>
      </c>
      <c r="B111" s="4"/>
      <c r="C111" s="4">
        <f t="shared" si="3"/>
        <v>3.9523925134284199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5">
      <c r="A112" s="4">
        <v>10.319999999999991</v>
      </c>
      <c r="B112" s="4"/>
      <c r="C112" s="4">
        <f t="shared" si="3"/>
        <v>3.943029519769214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25">
      <c r="A113" s="4">
        <v>10.439999999999991</v>
      </c>
      <c r="B113" s="4"/>
      <c r="C113" s="4">
        <f t="shared" si="3"/>
        <v>3.9355916724187123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25">
      <c r="A114" s="4">
        <v>10.55999999999999</v>
      </c>
      <c r="B114" s="4"/>
      <c r="C114" s="4">
        <f t="shared" si="3"/>
        <v>3.9297245819648157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25">
      <c r="A115" s="4">
        <v>10.679999999999989</v>
      </c>
      <c r="B115" s="4"/>
      <c r="C115" s="4">
        <f t="shared" si="3"/>
        <v>3.925125489046994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25">
      <c r="A116" s="4">
        <v>10.799999999999988</v>
      </c>
      <c r="B116" s="4"/>
      <c r="C116" s="4">
        <f t="shared" si="3"/>
        <v>3.9215405986025562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25">
      <c r="A117" s="4">
        <v>10.919999999999987</v>
      </c>
      <c r="B117" s="4"/>
      <c r="C117" s="4">
        <f t="shared" si="3"/>
        <v>3.918760453005298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25">
      <c r="A118" s="4">
        <v>11.039999999999987</v>
      </c>
      <c r="B118" s="4"/>
      <c r="C118" s="4">
        <f t="shared" si="3"/>
        <v>3.9166144066113078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25">
      <c r="A119" s="4">
        <v>11.159999999999986</v>
      </c>
      <c r="B119" s="4"/>
      <c r="C119" s="4">
        <f t="shared" si="3"/>
        <v>3.9149649287100758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25">
      <c r="A120" s="4">
        <v>11.279999999999985</v>
      </c>
      <c r="B120" s="4"/>
      <c r="C120" s="4">
        <f t="shared" si="3"/>
        <v>3.9137021851379248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25">
      <c r="A121" s="4">
        <v>11.399999999999984</v>
      </c>
      <c r="B121" s="4"/>
      <c r="C121" s="4">
        <f t="shared" si="3"/>
        <v>3.912739143123253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25">
      <c r="A122" s="4">
        <v>11.519999999999984</v>
      </c>
      <c r="B122" s="4"/>
      <c r="C122" s="4">
        <f t="shared" si="3"/>
        <v>3.9120073031606108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25">
      <c r="A123" s="4">
        <v>11.639999999999983</v>
      </c>
      <c r="B123" s="4"/>
      <c r="C123" s="4">
        <f t="shared" si="3"/>
        <v>3.9114530725926078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25">
      <c r="A124" s="4">
        <v>11.759999999999982</v>
      </c>
      <c r="B124" s="4"/>
      <c r="C124" s="4">
        <f t="shared" si="3"/>
        <v>3.911034744037357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25">
      <c r="A125" s="4">
        <v>11.879999999999981</v>
      </c>
      <c r="B125" s="4"/>
      <c r="C125" s="4">
        <f t="shared" si="3"/>
        <v>3.9107200157656585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25">
      <c r="A126" s="4">
        <v>11.99999999999998</v>
      </c>
      <c r="B126" s="4"/>
      <c r="C126" s="4">
        <f t="shared" si="3"/>
        <v>3.9104839813630159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</sheetData>
  <mergeCells count="1">
    <mergeCell ref="F12:L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7.7558748560000002</v>
      </c>
      <c r="C2" s="8">
        <f t="shared" ref="C2:C22" si="0">LOG((10^$G$5)/(1+10^$G$2)*(10^(-1*(A2/$G$3)^$G$4+$G$2)+10^(-1*(A2/$G$6)^$G$4)))</f>
        <v>7.7936467141444394</v>
      </c>
      <c r="D2" s="8">
        <f t="shared" ref="D2:D22" si="1" xml:space="preserve"> (B2 - C2)^2</f>
        <v>1.4267132676836444E-3</v>
      </c>
      <c r="F2" s="8" t="s">
        <v>11</v>
      </c>
      <c r="G2" s="8">
        <v>3.5954728098215534</v>
      </c>
      <c r="H2" s="8">
        <v>0.77842184842328621</v>
      </c>
      <c r="L2" s="13" t="s">
        <v>14</v>
      </c>
      <c r="M2" s="8">
        <v>5.8626814435875654E-2</v>
      </c>
    </row>
    <row r="3" spans="1:14" x14ac:dyDescent="0.25">
      <c r="A3" s="8">
        <v>1E-4</v>
      </c>
      <c r="B3" s="8">
        <v>7.7993405490000001</v>
      </c>
      <c r="C3" s="8">
        <f t="shared" si="0"/>
        <v>7.7936467095868203</v>
      </c>
      <c r="D3" s="8">
        <f t="shared" si="1"/>
        <v>3.2419807263079709E-5</v>
      </c>
      <c r="F3" s="8" t="s">
        <v>10</v>
      </c>
      <c r="G3" s="8">
        <v>4.1355262084334088</v>
      </c>
      <c r="H3" s="8">
        <v>0.40510963948913786</v>
      </c>
      <c r="L3" s="13" t="s">
        <v>17</v>
      </c>
      <c r="M3" s="8">
        <f>SQRT(M2)</f>
        <v>0.2421297471106672</v>
      </c>
    </row>
    <row r="4" spans="1:14" x14ac:dyDescent="0.25">
      <c r="A4" s="8">
        <v>5.0000000000000001E-4</v>
      </c>
      <c r="B4" s="8">
        <v>7.9190780920000003</v>
      </c>
      <c r="C4" s="8">
        <f t="shared" si="0"/>
        <v>7.7936466306535461</v>
      </c>
      <c r="D4" s="8">
        <f t="shared" si="1"/>
        <v>1.573305149550704E-2</v>
      </c>
      <c r="F4" s="8" t="s">
        <v>9</v>
      </c>
      <c r="G4" s="8">
        <v>1.806802918216619</v>
      </c>
      <c r="H4" s="8">
        <v>0.26711184994814935</v>
      </c>
      <c r="L4" s="13" t="s">
        <v>15</v>
      </c>
      <c r="M4" s="8">
        <v>0.98206718488194722</v>
      </c>
    </row>
    <row r="5" spans="1:14" x14ac:dyDescent="0.25">
      <c r="A5" s="8">
        <v>2</v>
      </c>
      <c r="B5" s="8">
        <v>7.7242758699999996</v>
      </c>
      <c r="C5" s="8">
        <f t="shared" si="0"/>
        <v>7.5246066773723523</v>
      </c>
      <c r="D5" s="8">
        <f t="shared" si="1"/>
        <v>3.9867786484576506E-2</v>
      </c>
      <c r="F5" s="8" t="s">
        <v>8</v>
      </c>
      <c r="G5" s="8">
        <v>7.7936467141444385</v>
      </c>
      <c r="H5" s="8">
        <v>0.12842413027985555</v>
      </c>
      <c r="L5" s="13" t="s">
        <v>16</v>
      </c>
      <c r="M5" s="8">
        <v>0.9789025704493497</v>
      </c>
    </row>
    <row r="6" spans="1:14" x14ac:dyDescent="0.25">
      <c r="A6" s="8">
        <v>2.0001000000000002</v>
      </c>
      <c r="B6" s="8">
        <v>7.204119983</v>
      </c>
      <c r="C6" s="8">
        <f t="shared" si="0"/>
        <v>7.5245823741100981</v>
      </c>
      <c r="D6" s="8">
        <f t="shared" si="1"/>
        <v>0.10269614411600149</v>
      </c>
      <c r="F6" s="8" t="s">
        <v>12</v>
      </c>
      <c r="G6" s="8">
        <v>15.998639443602773</v>
      </c>
      <c r="H6" s="8">
        <v>12.719981707725742</v>
      </c>
      <c r="L6" s="13" t="s">
        <v>18</v>
      </c>
      <c r="M6" s="12" t="s">
        <v>32</v>
      </c>
      <c r="N6" s="8" t="s">
        <v>19</v>
      </c>
    </row>
    <row r="7" spans="1:14" x14ac:dyDescent="0.25">
      <c r="A7" s="8">
        <v>2.0005000000000002</v>
      </c>
      <c r="B7" s="8">
        <v>7.4313637640000003</v>
      </c>
      <c r="C7" s="8">
        <f t="shared" si="0"/>
        <v>7.5244851512625699</v>
      </c>
      <c r="D7" s="8">
        <f t="shared" si="1"/>
        <v>8.6715927657054562E-3</v>
      </c>
      <c r="F7" s="9" t="s">
        <v>20</v>
      </c>
    </row>
    <row r="8" spans="1:14" x14ac:dyDescent="0.25">
      <c r="A8" s="8">
        <v>4</v>
      </c>
      <c r="B8" s="8">
        <v>6.9190780920000003</v>
      </c>
      <c r="C8" s="8">
        <f t="shared" si="0"/>
        <v>6.8527607682744396</v>
      </c>
      <c r="D8" s="8">
        <f t="shared" si="1"/>
        <v>4.3979874261208243E-3</v>
      </c>
      <c r="F8" s="8" t="s">
        <v>21</v>
      </c>
    </row>
    <row r="9" spans="1:14" x14ac:dyDescent="0.25">
      <c r="A9" s="8">
        <v>4.0000999999999998</v>
      </c>
      <c r="B9" s="8">
        <v>6.9395192530000003</v>
      </c>
      <c r="C9" s="8">
        <f t="shared" si="0"/>
        <v>6.8527183081791661</v>
      </c>
      <c r="D9" s="8">
        <f t="shared" si="1"/>
        <v>7.5344040217895075E-3</v>
      </c>
      <c r="F9" s="9" t="s">
        <v>22</v>
      </c>
    </row>
    <row r="10" spans="1:14" x14ac:dyDescent="0.25">
      <c r="A10" s="8">
        <v>4.0004999999999997</v>
      </c>
      <c r="B10" s="8">
        <v>6.8864907249999998</v>
      </c>
      <c r="C10" s="8">
        <f t="shared" si="0"/>
        <v>6.8525484592976458</v>
      </c>
      <c r="D10" s="8">
        <f t="shared" si="1"/>
        <v>1.152077401009199E-3</v>
      </c>
      <c r="F10" s="8" t="s">
        <v>23</v>
      </c>
    </row>
    <row r="11" spans="1:14" x14ac:dyDescent="0.25">
      <c r="A11" s="8">
        <v>6</v>
      </c>
      <c r="B11" s="8">
        <v>6.0530784430000004</v>
      </c>
      <c r="C11" s="8">
        <f t="shared" si="0"/>
        <v>5.8413458778443275</v>
      </c>
      <c r="D11" s="8">
        <f t="shared" si="1"/>
        <v>4.4830679147401298E-2</v>
      </c>
      <c r="F11" s="9" t="s">
        <v>24</v>
      </c>
    </row>
    <row r="12" spans="1:14" x14ac:dyDescent="0.25">
      <c r="A12" s="8">
        <v>6.0000999999999998</v>
      </c>
      <c r="B12" s="8">
        <v>5.5682017239999997</v>
      </c>
      <c r="C12" s="8">
        <f t="shared" si="0"/>
        <v>5.8412877159398766</v>
      </c>
      <c r="D12" s="8">
        <f t="shared" si="1"/>
        <v>7.4575958993786523E-2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5.826074803</v>
      </c>
      <c r="C13" s="8">
        <f t="shared" si="0"/>
        <v>5.8410550615130239</v>
      </c>
      <c r="D13" s="8">
        <f t="shared" si="1"/>
        <v>2.2440814511702411E-4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4.8450980399999999</v>
      </c>
      <c r="C14" s="8">
        <f t="shared" si="0"/>
        <v>4.5992352443963398</v>
      </c>
      <c r="D14" s="8">
        <f t="shared" si="1"/>
        <v>6.0448514262047136E-2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4.361727836</v>
      </c>
      <c r="C15" s="8">
        <f t="shared" si="0"/>
        <v>4.5991748116497266</v>
      </c>
      <c r="D15" s="8">
        <f t="shared" si="1"/>
        <v>5.6381066245201859E-2</v>
      </c>
    </row>
    <row r="16" spans="1:14" x14ac:dyDescent="0.25">
      <c r="A16" s="8">
        <v>8.0005000000000006</v>
      </c>
      <c r="B16" s="8">
        <v>4.602059991</v>
      </c>
      <c r="C16" s="8">
        <f t="shared" si="0"/>
        <v>4.5989330919323814</v>
      </c>
      <c r="D16" s="8">
        <f t="shared" si="1"/>
        <v>9.7774977790736839E-6</v>
      </c>
    </row>
    <row r="17" spans="1:4" x14ac:dyDescent="0.25">
      <c r="A17" s="8">
        <v>10</v>
      </c>
      <c r="B17" s="8">
        <v>4.4369573310000003</v>
      </c>
      <c r="C17" s="8">
        <f t="shared" si="0"/>
        <v>3.8209868467683332</v>
      </c>
      <c r="D17" s="8">
        <f t="shared" si="1"/>
        <v>0.37941963744459445</v>
      </c>
    </row>
    <row r="18" spans="1:4" x14ac:dyDescent="0.25">
      <c r="A18" s="8">
        <v>10.0001</v>
      </c>
      <c r="B18" s="8">
        <v>3.525044807</v>
      </c>
      <c r="C18" s="8">
        <f t="shared" si="0"/>
        <v>3.8209701470449224</v>
      </c>
      <c r="D18" s="8">
        <f t="shared" si="1"/>
        <v>8.7571806880702971E-2</v>
      </c>
    </row>
    <row r="19" spans="1:4" x14ac:dyDescent="0.25">
      <c r="A19" s="8">
        <v>10.000500000000001</v>
      </c>
      <c r="B19" s="8">
        <v>3.4983105540000001</v>
      </c>
      <c r="C19" s="8">
        <f t="shared" si="0"/>
        <v>3.820903361749854</v>
      </c>
      <c r="D19" s="8">
        <f t="shared" si="1"/>
        <v>0.10406611961193418</v>
      </c>
    </row>
    <row r="20" spans="1:4" x14ac:dyDescent="0.25">
      <c r="A20" s="8">
        <v>12</v>
      </c>
      <c r="B20" s="8">
        <v>3.6674529530000002</v>
      </c>
      <c r="C20" s="8">
        <f t="shared" si="0"/>
        <v>3.6042655617867818</v>
      </c>
      <c r="D20" s="8">
        <f t="shared" si="1"/>
        <v>3.9926464083323062E-3</v>
      </c>
    </row>
    <row r="21" spans="1:4" x14ac:dyDescent="0.25">
      <c r="A21" s="8">
        <v>12.0001</v>
      </c>
      <c r="B21" s="8">
        <v>3.602059991</v>
      </c>
      <c r="C21" s="8">
        <f t="shared" si="0"/>
        <v>3.6042564028351523</v>
      </c>
      <c r="D21" s="8">
        <f t="shared" si="1"/>
        <v>4.8242249495970499E-6</v>
      </c>
    </row>
    <row r="22" spans="1:4" x14ac:dyDescent="0.25">
      <c r="A22" s="8">
        <v>12.000500000000001</v>
      </c>
      <c r="B22" s="8">
        <v>3.5440680439999999</v>
      </c>
      <c r="C22" s="8">
        <f t="shared" si="0"/>
        <v>3.6042197668546527</v>
      </c>
      <c r="D22" s="8">
        <f t="shared" si="1"/>
        <v>3.6182297623829681E-3</v>
      </c>
    </row>
    <row r="23" spans="1:4" x14ac:dyDescent="0.25">
      <c r="A23" s="9" t="s">
        <v>5</v>
      </c>
      <c r="D23" s="8">
        <f>SUM(D2:D22)</f>
        <v>0.99665584540988617</v>
      </c>
    </row>
    <row r="26" spans="1:4" x14ac:dyDescent="0.25">
      <c r="A26" s="8">
        <v>0</v>
      </c>
      <c r="C26" s="8">
        <f>LOG((10^$G$5)/(1+10^$G$2)*(10^(-1*(A26/$G$3)^$G$4+$G$2)+10^(-1*(A26/$G$6)^$G$4)))</f>
        <v>7.7936467141444394</v>
      </c>
    </row>
    <row r="27" spans="1:4" x14ac:dyDescent="0.25">
      <c r="A27" s="8">
        <v>0.120005</v>
      </c>
      <c r="C27" s="8">
        <f t="shared" ref="C27:C90" si="2">LOG((10^$G$5)/(1+10^$G$2)*(10^(-1*(A27/$G$3)^$G$4+$G$2)+10^(-1*(A27/$G$6)^$G$4)))</f>
        <v>7.7919785290177686</v>
      </c>
    </row>
    <row r="28" spans="1:4" x14ac:dyDescent="0.25">
      <c r="A28" s="8">
        <v>0.24001</v>
      </c>
      <c r="C28" s="8">
        <f t="shared" si="2"/>
        <v>7.7878103057164658</v>
      </c>
    </row>
    <row r="29" spans="1:4" x14ac:dyDescent="0.25">
      <c r="A29" s="8">
        <v>0.36001499999999997</v>
      </c>
      <c r="C29" s="8">
        <f t="shared" si="2"/>
        <v>7.7815042396254643</v>
      </c>
    </row>
    <row r="30" spans="1:4" x14ac:dyDescent="0.25">
      <c r="A30" s="8">
        <v>0.48002</v>
      </c>
      <c r="C30" s="8">
        <f t="shared" si="2"/>
        <v>7.7732271730116738</v>
      </c>
    </row>
    <row r="31" spans="1:4" x14ac:dyDescent="0.25">
      <c r="A31" s="8">
        <v>0.60002500000000003</v>
      </c>
      <c r="C31" s="8">
        <f t="shared" si="2"/>
        <v>7.7630875015037937</v>
      </c>
    </row>
    <row r="32" spans="1:4" x14ac:dyDescent="0.25">
      <c r="A32" s="8">
        <v>0.72003000000000006</v>
      </c>
      <c r="C32" s="8">
        <f t="shared" si="2"/>
        <v>7.7511646374684062</v>
      </c>
    </row>
    <row r="33" spans="1:3" x14ac:dyDescent="0.25">
      <c r="A33" s="8">
        <v>0.84003500000000009</v>
      </c>
      <c r="C33" s="8">
        <f t="shared" si="2"/>
        <v>7.7375207459948205</v>
      </c>
    </row>
    <row r="34" spans="1:3" x14ac:dyDescent="0.25">
      <c r="A34" s="8">
        <v>0.96004000000000012</v>
      </c>
      <c r="C34" s="8">
        <f t="shared" si="2"/>
        <v>7.7222066079961538</v>
      </c>
    </row>
    <row r="35" spans="1:3" x14ac:dyDescent="0.25">
      <c r="A35" s="8">
        <v>1.0800450000000001</v>
      </c>
      <c r="C35" s="8">
        <f t="shared" si="2"/>
        <v>7.7052649612520376</v>
      </c>
    </row>
    <row r="36" spans="1:3" x14ac:dyDescent="0.25">
      <c r="A36" s="8">
        <v>1.2000500000000001</v>
      </c>
      <c r="C36" s="8">
        <f t="shared" si="2"/>
        <v>7.6867325792061605</v>
      </c>
    </row>
    <row r="37" spans="1:3" x14ac:dyDescent="0.25">
      <c r="A37" s="8">
        <v>1.320055</v>
      </c>
      <c r="C37" s="8">
        <f t="shared" si="2"/>
        <v>7.666641649132977</v>
      </c>
    </row>
    <row r="38" spans="1:3" x14ac:dyDescent="0.25">
      <c r="A38" s="8">
        <v>1.4400599999999999</v>
      </c>
      <c r="C38" s="8">
        <f t="shared" si="2"/>
        <v>7.6450207309432097</v>
      </c>
    </row>
    <row r="39" spans="1:3" x14ac:dyDescent="0.25">
      <c r="A39" s="8">
        <v>1.5600649999999998</v>
      </c>
      <c r="C39" s="8">
        <f t="shared" si="2"/>
        <v>7.6218954500830431</v>
      </c>
    </row>
    <row r="40" spans="1:3" x14ac:dyDescent="0.25">
      <c r="A40" s="8">
        <v>1.6800699999999997</v>
      </c>
      <c r="C40" s="8">
        <f t="shared" si="2"/>
        <v>7.5972890139621665</v>
      </c>
    </row>
    <row r="41" spans="1:3" x14ac:dyDescent="0.25">
      <c r="A41" s="8">
        <v>1.8000749999999996</v>
      </c>
      <c r="C41" s="8">
        <f t="shared" si="2"/>
        <v>7.5712226068542909</v>
      </c>
    </row>
    <row r="42" spans="1:3" x14ac:dyDescent="0.25">
      <c r="A42" s="8">
        <v>1.9200799999999996</v>
      </c>
      <c r="C42" s="8">
        <f t="shared" si="2"/>
        <v>7.5437156985136973</v>
      </c>
    </row>
    <row r="43" spans="1:3" x14ac:dyDescent="0.25">
      <c r="A43" s="8">
        <v>2.0400849999999995</v>
      </c>
      <c r="C43" s="8">
        <f t="shared" si="2"/>
        <v>7.5147862899474198</v>
      </c>
    </row>
    <row r="44" spans="1:3" x14ac:dyDescent="0.25">
      <c r="A44" s="8">
        <v>2.1600899999999994</v>
      </c>
      <c r="C44" s="8">
        <f t="shared" si="2"/>
        <v>7.4844511124213913</v>
      </c>
    </row>
    <row r="45" spans="1:3" x14ac:dyDescent="0.25">
      <c r="A45" s="8">
        <v>2.2800949999999993</v>
      </c>
      <c r="C45" s="8">
        <f t="shared" si="2"/>
        <v>7.4527257910301303</v>
      </c>
    </row>
    <row r="46" spans="1:3" x14ac:dyDescent="0.25">
      <c r="A46" s="8">
        <v>2.4000999999999992</v>
      </c>
      <c r="C46" s="8">
        <f t="shared" si="2"/>
        <v>7.4196249810064518</v>
      </c>
    </row>
    <row r="47" spans="1:3" x14ac:dyDescent="0.25">
      <c r="A47" s="8">
        <v>2.5201049999999992</v>
      </c>
      <c r="C47" s="8">
        <f t="shared" si="2"/>
        <v>7.3851624828018396</v>
      </c>
    </row>
    <row r="48" spans="1:3" x14ac:dyDescent="0.25">
      <c r="A48" s="8">
        <v>2.6401099999999991</v>
      </c>
      <c r="C48" s="8">
        <f t="shared" si="2"/>
        <v>7.3493513404769368</v>
      </c>
    </row>
    <row r="49" spans="1:3" x14ac:dyDescent="0.25">
      <c r="A49" s="8">
        <v>2.760114999999999</v>
      </c>
      <c r="C49" s="8">
        <f t="shared" si="2"/>
        <v>7.3122039268872276</v>
      </c>
    </row>
    <row r="50" spans="1:3" x14ac:dyDescent="0.25">
      <c r="A50" s="8">
        <v>2.8801199999999989</v>
      </c>
      <c r="C50" s="8">
        <f t="shared" si="2"/>
        <v>7.2737320183934013</v>
      </c>
    </row>
    <row r="51" spans="1:3" x14ac:dyDescent="0.25">
      <c r="A51" s="8">
        <v>3.0001249999999988</v>
      </c>
      <c r="C51" s="8">
        <f t="shared" si="2"/>
        <v>7.2339468612794411</v>
      </c>
    </row>
    <row r="52" spans="1:3" x14ac:dyDescent="0.25">
      <c r="A52" s="8">
        <v>3.1201299999999987</v>
      </c>
      <c r="C52" s="8">
        <f t="shared" si="2"/>
        <v>7.192859231665051</v>
      </c>
    </row>
    <row r="53" spans="1:3" x14ac:dyDescent="0.25">
      <c r="A53" s="8">
        <v>3.2401349999999987</v>
      </c>
      <c r="C53" s="8">
        <f t="shared" si="2"/>
        <v>7.1504794904129012</v>
      </c>
    </row>
    <row r="54" spans="1:3" x14ac:dyDescent="0.25">
      <c r="A54" s="8">
        <v>3.3601399999999986</v>
      </c>
      <c r="C54" s="8">
        <f t="shared" si="2"/>
        <v>7.1068176343285865</v>
      </c>
    </row>
    <row r="55" spans="1:3" x14ac:dyDescent="0.25">
      <c r="A55" s="8">
        <v>3.4801449999999985</v>
      </c>
      <c r="C55" s="8">
        <f t="shared" si="2"/>
        <v>7.0618833448140164</v>
      </c>
    </row>
    <row r="56" spans="1:3" x14ac:dyDescent="0.25">
      <c r="A56" s="8">
        <v>3.6001499999999984</v>
      </c>
      <c r="C56" s="8">
        <f t="shared" si="2"/>
        <v>7.0156860350510932</v>
      </c>
    </row>
    <row r="57" spans="1:3" x14ac:dyDescent="0.25">
      <c r="A57" s="8">
        <v>3.7201549999999983</v>
      </c>
      <c r="C57" s="8">
        <f t="shared" si="2"/>
        <v>6.968234896754379</v>
      </c>
    </row>
    <row r="58" spans="1:3" x14ac:dyDescent="0.25">
      <c r="A58" s="8">
        <v>3.8401599999999982</v>
      </c>
      <c r="C58" s="8">
        <f t="shared" si="2"/>
        <v>6.9195389475344733</v>
      </c>
    </row>
    <row r="59" spans="1:3" x14ac:dyDescent="0.25">
      <c r="A59" s="8">
        <v>3.9601649999999982</v>
      </c>
      <c r="C59" s="8">
        <f t="shared" si="2"/>
        <v>6.8696070799562943</v>
      </c>
    </row>
    <row r="60" spans="1:3" x14ac:dyDescent="0.25">
      <c r="A60" s="8">
        <v>4.0801699999999981</v>
      </c>
      <c r="C60" s="8">
        <f t="shared" si="2"/>
        <v>6.8184481134586372</v>
      </c>
    </row>
    <row r="61" spans="1:3" x14ac:dyDescent="0.25">
      <c r="A61" s="8">
        <v>4.200174999999998</v>
      </c>
      <c r="C61" s="8">
        <f t="shared" si="2"/>
        <v>6.7660708504257157</v>
      </c>
    </row>
    <row r="62" spans="1:3" x14ac:dyDescent="0.25">
      <c r="A62" s="8">
        <v>4.3201799999999979</v>
      </c>
      <c r="C62" s="8">
        <f t="shared" si="2"/>
        <v>6.7124841378720204</v>
      </c>
    </row>
    <row r="63" spans="1:3" x14ac:dyDescent="0.25">
      <c r="A63" s="8">
        <v>4.4401849999999978</v>
      </c>
      <c r="C63" s="8">
        <f t="shared" si="2"/>
        <v>6.6576969364249257</v>
      </c>
    </row>
    <row r="64" spans="1:3" x14ac:dyDescent="0.25">
      <c r="A64" s="8">
        <v>4.5601899999999977</v>
      </c>
      <c r="C64" s="8">
        <f t="shared" si="2"/>
        <v>6.6017183985733707</v>
      </c>
    </row>
    <row r="65" spans="1:3" x14ac:dyDescent="0.25">
      <c r="A65" s="8">
        <v>4.6801949999999977</v>
      </c>
      <c r="C65" s="8">
        <f t="shared" si="2"/>
        <v>6.5445579585058704</v>
      </c>
    </row>
    <row r="66" spans="1:3" x14ac:dyDescent="0.25">
      <c r="A66" s="8">
        <v>4.8001999999999976</v>
      </c>
      <c r="C66" s="8">
        <f t="shared" si="2"/>
        <v>6.4862254363002583</v>
      </c>
    </row>
    <row r="67" spans="1:3" x14ac:dyDescent="0.25">
      <c r="A67" s="8">
        <v>4.9202049999999975</v>
      </c>
      <c r="C67" s="8">
        <f t="shared" si="2"/>
        <v>6.426731159766339</v>
      </c>
    </row>
    <row r="68" spans="1:3" x14ac:dyDescent="0.25">
      <c r="A68" s="8">
        <v>5.0402099999999974</v>
      </c>
      <c r="C68" s="8">
        <f t="shared" si="2"/>
        <v>6.366086107899747</v>
      </c>
    </row>
    <row r="69" spans="1:3" x14ac:dyDescent="0.25">
      <c r="A69" s="8">
        <v>5.1602149999999973</v>
      </c>
      <c r="C69" s="8">
        <f t="shared" si="2"/>
        <v>6.3043020807023167</v>
      </c>
    </row>
    <row r="70" spans="1:3" x14ac:dyDescent="0.25">
      <c r="A70" s="8">
        <v>5.2802199999999972</v>
      </c>
      <c r="C70" s="8">
        <f t="shared" si="2"/>
        <v>6.2413919010858532</v>
      </c>
    </row>
    <row r="71" spans="1:3" x14ac:dyDescent="0.25">
      <c r="A71" s="8">
        <v>5.4002249999999972</v>
      </c>
      <c r="C71" s="8">
        <f t="shared" si="2"/>
        <v>6.1773696557294473</v>
      </c>
    </row>
    <row r="72" spans="1:3" x14ac:dyDescent="0.25">
      <c r="A72" s="8">
        <v>5.5202299999999971</v>
      </c>
      <c r="C72" s="8">
        <f t="shared" si="2"/>
        <v>6.1122509831341514</v>
      </c>
    </row>
    <row r="73" spans="1:3" x14ac:dyDescent="0.25">
      <c r="A73" s="8">
        <v>5.640234999999997</v>
      </c>
      <c r="C73" s="8">
        <f t="shared" si="2"/>
        <v>6.0460534187409625</v>
      </c>
    </row>
    <row r="74" spans="1:3" x14ac:dyDescent="0.25">
      <c r="A74" s="8">
        <v>5.7602399999999969</v>
      </c>
      <c r="C74" s="8">
        <f t="shared" si="2"/>
        <v>5.9787968088724659</v>
      </c>
    </row>
    <row r="75" spans="1:3" x14ac:dyDescent="0.25">
      <c r="A75" s="8">
        <v>5.8802449999999968</v>
      </c>
      <c r="C75" s="8">
        <f t="shared" si="2"/>
        <v>5.9105038074386647</v>
      </c>
    </row>
    <row r="76" spans="1:3" x14ac:dyDescent="0.25">
      <c r="A76" s="8">
        <v>6.0002499999999968</v>
      </c>
      <c r="C76" s="8">
        <f t="shared" si="2"/>
        <v>5.8412004718064772</v>
      </c>
    </row>
    <row r="77" spans="1:3" x14ac:dyDescent="0.25">
      <c r="A77" s="8">
        <v>6.1202549999999967</v>
      </c>
      <c r="C77" s="8">
        <f t="shared" si="2"/>
        <v>5.7709169769279729</v>
      </c>
    </row>
    <row r="78" spans="1:3" x14ac:dyDescent="0.25">
      <c r="A78" s="8">
        <v>6.2402599999999966</v>
      </c>
      <c r="C78" s="8">
        <f t="shared" si="2"/>
        <v>5.6996884696534797</v>
      </c>
    </row>
    <row r="79" spans="1:3" x14ac:dyDescent="0.25">
      <c r="A79" s="8">
        <v>6.3602649999999965</v>
      </c>
      <c r="C79" s="8">
        <f t="shared" si="2"/>
        <v>5.6275560879287099</v>
      </c>
    </row>
    <row r="80" spans="1:3" x14ac:dyDescent="0.25">
      <c r="A80" s="8">
        <v>6.4802699999999964</v>
      </c>
      <c r="C80" s="8">
        <f t="shared" si="2"/>
        <v>5.5545681719554363</v>
      </c>
    </row>
    <row r="81" spans="1:3" x14ac:dyDescent="0.25">
      <c r="A81" s="8">
        <v>6.6002749999999963</v>
      </c>
      <c r="C81" s="8">
        <f t="shared" si="2"/>
        <v>5.4807816958399451</v>
      </c>
    </row>
    <row r="82" spans="1:3" x14ac:dyDescent="0.25">
      <c r="A82" s="8">
        <v>6.7202799999999963</v>
      </c>
      <c r="C82" s="8">
        <f t="shared" si="2"/>
        <v>5.4062639479222225</v>
      </c>
    </row>
    <row r="83" spans="1:3" x14ac:dyDescent="0.25">
      <c r="A83" s="8">
        <v>6.8402849999999962</v>
      </c>
      <c r="C83" s="8">
        <f t="shared" si="2"/>
        <v>5.3310944846225707</v>
      </c>
    </row>
    <row r="84" spans="1:3" x14ac:dyDescent="0.25">
      <c r="A84" s="8">
        <v>6.9602899999999961</v>
      </c>
      <c r="C84" s="8">
        <f t="shared" si="2"/>
        <v>5.2553673744759326</v>
      </c>
    </row>
    <row r="85" spans="1:3" x14ac:dyDescent="0.25">
      <c r="A85" s="8">
        <v>7.080294999999996</v>
      </c>
      <c r="C85" s="8">
        <f t="shared" si="2"/>
        <v>5.1791937336054001</v>
      </c>
    </row>
    <row r="86" spans="1:3" x14ac:dyDescent="0.25">
      <c r="A86" s="8">
        <v>7.2002999999999959</v>
      </c>
      <c r="C86" s="8">
        <f t="shared" si="2"/>
        <v>5.1027045280463534</v>
      </c>
    </row>
    <row r="87" spans="1:3" x14ac:dyDescent="0.25">
      <c r="A87" s="8">
        <v>7.3203049999999958</v>
      </c>
      <c r="C87" s="8">
        <f t="shared" si="2"/>
        <v>5.0260535782509033</v>
      </c>
    </row>
    <row r="88" spans="1:3" x14ac:dyDescent="0.25">
      <c r="A88" s="8">
        <v>7.4403099999999958</v>
      </c>
      <c r="C88" s="8">
        <f t="shared" si="2"/>
        <v>4.949420642674216</v>
      </c>
    </row>
    <row r="89" spans="1:3" x14ac:dyDescent="0.25">
      <c r="A89" s="8">
        <v>7.5603149999999957</v>
      </c>
      <c r="C89" s="8">
        <f t="shared" si="2"/>
        <v>4.8730143770685368</v>
      </c>
    </row>
    <row r="90" spans="1:3" x14ac:dyDescent="0.25">
      <c r="A90" s="8">
        <v>7.6803199999999956</v>
      </c>
      <c r="C90" s="8">
        <f t="shared" si="2"/>
        <v>4.7970748627771513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4.7218752747541952</v>
      </c>
    </row>
    <row r="92" spans="1:3" x14ac:dyDescent="0.25">
      <c r="A92" s="8">
        <v>7.9203299999999954</v>
      </c>
      <c r="C92" s="8">
        <f t="shared" si="3"/>
        <v>4.6477221309153407</v>
      </c>
    </row>
    <row r="93" spans="1:3" x14ac:dyDescent="0.25">
      <c r="A93" s="8">
        <v>8.0403349999999953</v>
      </c>
      <c r="C93" s="8">
        <f t="shared" si="3"/>
        <v>4.5749534545674733</v>
      </c>
    </row>
    <row r="94" spans="1:3" x14ac:dyDescent="0.25">
      <c r="A94" s="8">
        <v>8.1603399999999962</v>
      </c>
      <c r="C94" s="8">
        <f t="shared" si="3"/>
        <v>4.5039341330398193</v>
      </c>
    </row>
    <row r="95" spans="1:3" x14ac:dyDescent="0.25">
      <c r="A95" s="8">
        <v>8.280344999999997</v>
      </c>
      <c r="C95" s="8">
        <f t="shared" si="3"/>
        <v>4.4350478248107708</v>
      </c>
    </row>
    <row r="96" spans="1:3" x14ac:dyDescent="0.25">
      <c r="A96" s="8">
        <v>8.4003499999999978</v>
      </c>
      <c r="C96" s="8">
        <f t="shared" si="3"/>
        <v>4.3686850150245826</v>
      </c>
    </row>
    <row r="97" spans="1:3" x14ac:dyDescent="0.25">
      <c r="A97" s="8">
        <v>8.5203549999999986</v>
      </c>
      <c r="C97" s="8">
        <f t="shared" si="3"/>
        <v>4.3052272870032189</v>
      </c>
    </row>
    <row r="98" spans="1:3" x14ac:dyDescent="0.25">
      <c r="A98" s="8">
        <v>8.6403599999999994</v>
      </c>
      <c r="C98" s="8">
        <f t="shared" si="3"/>
        <v>4.245028554104997</v>
      </c>
    </row>
    <row r="99" spans="1:3" x14ac:dyDescent="0.25">
      <c r="A99" s="8">
        <v>8.7603650000000002</v>
      </c>
      <c r="C99" s="8">
        <f t="shared" si="3"/>
        <v>4.188394785351405</v>
      </c>
    </row>
    <row r="100" spans="1:3" x14ac:dyDescent="0.25">
      <c r="A100" s="8">
        <v>8.880370000000001</v>
      </c>
      <c r="C100" s="8">
        <f t="shared" si="3"/>
        <v>4.1355644679510402</v>
      </c>
    </row>
    <row r="101" spans="1:3" x14ac:dyDescent="0.25">
      <c r="A101" s="8">
        <v>9.0003750000000018</v>
      </c>
      <c r="C101" s="8">
        <f t="shared" si="3"/>
        <v>4.086692431790456</v>
      </c>
    </row>
    <row r="102" spans="1:3" x14ac:dyDescent="0.25">
      <c r="A102" s="8">
        <v>9.1203800000000026</v>
      </c>
      <c r="C102" s="8">
        <f t="shared" si="3"/>
        <v>4.0418395010877788</v>
      </c>
    </row>
    <row r="103" spans="1:3" x14ac:dyDescent="0.25">
      <c r="A103" s="8">
        <v>9.2403850000000034</v>
      </c>
      <c r="C103" s="8">
        <f t="shared" si="3"/>
        <v>4.0009696688245935</v>
      </c>
    </row>
    <row r="104" spans="1:3" x14ac:dyDescent="0.25">
      <c r="A104" s="8">
        <v>9.3603900000000042</v>
      </c>
      <c r="C104" s="8">
        <f t="shared" si="3"/>
        <v>3.9639552572652077</v>
      </c>
    </row>
    <row r="105" spans="1:3" x14ac:dyDescent="0.25">
      <c r="A105" s="8">
        <v>9.480395000000005</v>
      </c>
      <c r="C105" s="8">
        <f t="shared" si="3"/>
        <v>3.9305891642254869</v>
      </c>
    </row>
    <row r="106" spans="1:3" x14ac:dyDescent="0.25">
      <c r="A106" s="8">
        <v>9.6004000000000058</v>
      </c>
      <c r="C106" s="8">
        <f t="shared" si="3"/>
        <v>3.9006021860733942</v>
      </c>
    </row>
    <row r="107" spans="1:3" x14ac:dyDescent="0.25">
      <c r="A107" s="8">
        <v>9.7204050000000066</v>
      </c>
      <c r="C107" s="8">
        <f t="shared" si="3"/>
        <v>3.8736828353289887</v>
      </c>
    </row>
    <row r="108" spans="1:3" x14ac:dyDescent="0.25">
      <c r="A108" s="8">
        <v>9.8404100000000074</v>
      </c>
      <c r="C108" s="8">
        <f t="shared" si="3"/>
        <v>3.8494971067799701</v>
      </c>
    </row>
    <row r="109" spans="1:3" x14ac:dyDescent="0.25">
      <c r="A109" s="8">
        <v>9.9604150000000082</v>
      </c>
      <c r="C109" s="8">
        <f t="shared" si="3"/>
        <v>3.8277061637552974</v>
      </c>
    </row>
    <row r="110" spans="1:3" x14ac:dyDescent="0.25">
      <c r="A110" s="8">
        <v>10.080420000000009</v>
      </c>
      <c r="C110" s="8">
        <f t="shared" si="3"/>
        <v>3.8079806777193781</v>
      </c>
    </row>
    <row r="111" spans="1:3" x14ac:dyDescent="0.25">
      <c r="A111" s="8">
        <v>10.20042500000001</v>
      </c>
      <c r="C111" s="8">
        <f t="shared" si="3"/>
        <v>3.7900113223300411</v>
      </c>
    </row>
    <row r="112" spans="1:3" x14ac:dyDescent="0.25">
      <c r="A112" s="8">
        <v>10.320430000000011</v>
      </c>
      <c r="C112" s="8">
        <f t="shared" si="3"/>
        <v>3.7735155358465553</v>
      </c>
    </row>
    <row r="113" spans="1:3" x14ac:dyDescent="0.25">
      <c r="A113" s="8">
        <v>10.440435000000011</v>
      </c>
      <c r="C113" s="8">
        <f t="shared" si="3"/>
        <v>3.7582410577102192</v>
      </c>
    </row>
    <row r="114" spans="1:3" x14ac:dyDescent="0.25">
      <c r="A114" s="8">
        <v>10.560440000000012</v>
      </c>
      <c r="C114" s="8">
        <f t="shared" si="3"/>
        <v>3.7439669267431839</v>
      </c>
    </row>
    <row r="115" spans="1:3" x14ac:dyDescent="0.25">
      <c r="A115" s="8">
        <v>10.680445000000013</v>
      </c>
      <c r="C115" s="8">
        <f t="shared" si="3"/>
        <v>3.7305026510477242</v>
      </c>
    </row>
    <row r="116" spans="1:3" x14ac:dyDescent="0.25">
      <c r="A116" s="8">
        <v>10.800450000000014</v>
      </c>
      <c r="C116" s="8">
        <f t="shared" si="3"/>
        <v>3.7176861845406868</v>
      </c>
    </row>
    <row r="117" spans="1:3" x14ac:dyDescent="0.25">
      <c r="A117" s="8">
        <v>10.920455000000015</v>
      </c>
      <c r="C117" s="8">
        <f t="shared" si="3"/>
        <v>3.7053812245018403</v>
      </c>
    </row>
    <row r="118" spans="1:3" x14ac:dyDescent="0.25">
      <c r="A118" s="8">
        <v>11.040460000000015</v>
      </c>
      <c r="C118" s="8">
        <f t="shared" si="3"/>
        <v>3.6934742150408324</v>
      </c>
    </row>
    <row r="119" spans="1:3" x14ac:dyDescent="0.25">
      <c r="A119" s="8">
        <v>11.160465000000016</v>
      </c>
      <c r="C119" s="8">
        <f t="shared" si="3"/>
        <v>3.6818713240175525</v>
      </c>
    </row>
    <row r="120" spans="1:3" x14ac:dyDescent="0.25">
      <c r="A120" s="8">
        <v>11.280470000000017</v>
      </c>
      <c r="C120" s="8">
        <f t="shared" si="3"/>
        <v>3.6704955649559228</v>
      </c>
    </row>
    <row r="121" spans="1:3" x14ac:dyDescent="0.25">
      <c r="A121" s="8">
        <v>11.400475000000018</v>
      </c>
      <c r="C121" s="8">
        <f t="shared" si="3"/>
        <v>3.6592841626498904</v>
      </c>
    </row>
    <row r="122" spans="1:3" x14ac:dyDescent="0.25">
      <c r="A122" s="8">
        <v>11.520480000000019</v>
      </c>
      <c r="C122" s="8">
        <f t="shared" si="3"/>
        <v>3.6481862092475921</v>
      </c>
    </row>
    <row r="123" spans="1:3" x14ac:dyDescent="0.25">
      <c r="A123" s="8">
        <v>11.64048500000002</v>
      </c>
      <c r="C123" s="8">
        <f t="shared" si="3"/>
        <v>3.6371606227620932</v>
      </c>
    </row>
    <row r="124" spans="1:3" x14ac:dyDescent="0.25">
      <c r="A124" s="8">
        <v>11.76049000000002</v>
      </c>
      <c r="C124" s="8">
        <f t="shared" si="3"/>
        <v>3.6261743981044421</v>
      </c>
    </row>
    <row r="125" spans="1:3" x14ac:dyDescent="0.25">
      <c r="A125" s="8">
        <v>11.880495000000021</v>
      </c>
      <c r="C125" s="8">
        <f t="shared" si="3"/>
        <v>3.6152011282263241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/>
  </sheetViews>
  <sheetFormatPr defaultRowHeight="15" x14ac:dyDescent="0.25"/>
  <cols>
    <col min="1" max="1" width="9.28515625" style="8" bestFit="1" customWidth="1"/>
    <col min="2" max="3" width="9.85546875" style="8" customWidth="1"/>
    <col min="4" max="4" width="9.28515625" style="8" bestFit="1" customWidth="1"/>
    <col min="5" max="5" width="9.140625" style="8"/>
    <col min="6" max="6" width="12.5703125" style="8" bestFit="1" customWidth="1"/>
    <col min="7" max="7" width="9.28515625" style="8" bestFit="1" customWidth="1"/>
    <col min="8" max="8" width="9.5703125" style="8" bestFit="1" customWidth="1"/>
    <col min="9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7.7558748560000002</v>
      </c>
      <c r="C2" s="8">
        <f t="shared" ref="C2:C22" si="0">LOG((10^$G$5)/(1+10^$G$2)*(10^(-1*(A2/$G$3)^$G$4+$G$2)+10^(-1*(A2/$G$6)^$G$4)))</f>
        <v>7.8036010536056715</v>
      </c>
      <c r="D2" s="8">
        <f t="shared" ref="D2:D22" si="1" xml:space="preserve"> (B2 - C2)^2</f>
        <v>2.2777899378955864E-3</v>
      </c>
      <c r="F2" s="8" t="s">
        <v>11</v>
      </c>
      <c r="G2" s="8">
        <v>3.5791440156514787</v>
      </c>
      <c r="H2" s="8">
        <v>0.6993401455862438</v>
      </c>
      <c r="L2" s="13" t="s">
        <v>14</v>
      </c>
      <c r="M2" s="8">
        <v>0.12474854334741335</v>
      </c>
    </row>
    <row r="3" spans="1:14" x14ac:dyDescent="0.25">
      <c r="A3" s="8">
        <v>1E-4</v>
      </c>
      <c r="B3" s="8">
        <v>7.7993405490000001</v>
      </c>
      <c r="C3" s="8">
        <f t="shared" si="0"/>
        <v>7.8035995522260082</v>
      </c>
      <c r="D3" s="8">
        <f t="shared" si="1"/>
        <v>1.8139108479147743E-5</v>
      </c>
      <c r="F3" s="8" t="s">
        <v>10</v>
      </c>
      <c r="G3" s="8">
        <v>2.4547709775160285</v>
      </c>
      <c r="H3" s="8">
        <v>0.49111093542203588</v>
      </c>
      <c r="L3" s="13" t="s">
        <v>17</v>
      </c>
      <c r="M3" s="8">
        <f>SQRT(M2)</f>
        <v>0.35319759816201096</v>
      </c>
    </row>
    <row r="4" spans="1:14" x14ac:dyDescent="0.25">
      <c r="A4" s="8">
        <v>5.0000000000000001E-4</v>
      </c>
      <c r="B4" s="8">
        <v>7.9190780920000003</v>
      </c>
      <c r="C4" s="8">
        <f t="shared" si="0"/>
        <v>7.803588357147504</v>
      </c>
      <c r="D4" s="8">
        <f t="shared" si="1"/>
        <v>1.3337878856299912E-2</v>
      </c>
      <c r="F4" s="8" t="s">
        <v>9</v>
      </c>
      <c r="G4" s="8">
        <v>1.3265119428574113</v>
      </c>
      <c r="H4" s="8">
        <v>0.28948594600219618</v>
      </c>
      <c r="L4" s="13" t="s">
        <v>15</v>
      </c>
      <c r="M4" s="8">
        <v>0.9587863741466488</v>
      </c>
    </row>
    <row r="5" spans="1:14" x14ac:dyDescent="0.25">
      <c r="A5" s="8">
        <v>2</v>
      </c>
      <c r="B5" s="8">
        <v>6.9684829490000002</v>
      </c>
      <c r="C5" s="8">
        <f t="shared" si="0"/>
        <v>7.0420621367698493</v>
      </c>
      <c r="D5" s="8">
        <f t="shared" si="1"/>
        <v>5.4138968728707059E-3</v>
      </c>
      <c r="F5" s="8" t="s">
        <v>8</v>
      </c>
      <c r="G5" s="8">
        <v>7.8036010536056706</v>
      </c>
      <c r="H5" s="8">
        <v>0.20616465425694985</v>
      </c>
      <c r="L5" s="13" t="s">
        <v>16</v>
      </c>
      <c r="M5" s="8">
        <v>0.95151338134899865</v>
      </c>
    </row>
    <row r="6" spans="1:14" x14ac:dyDescent="0.25">
      <c r="A6" s="8">
        <v>2.0001000000000002</v>
      </c>
      <c r="B6" s="8">
        <v>6.8864907249999998</v>
      </c>
      <c r="C6" s="8">
        <f t="shared" si="0"/>
        <v>7.0420116599193587</v>
      </c>
      <c r="D6" s="8">
        <f t="shared" si="1"/>
        <v>2.4186761198191475E-2</v>
      </c>
      <c r="F6" s="8" t="s">
        <v>12</v>
      </c>
      <c r="G6" s="8">
        <v>20.253428067187716</v>
      </c>
      <c r="H6" s="8">
        <v>25.150565354160076</v>
      </c>
      <c r="L6" s="13" t="s">
        <v>18</v>
      </c>
      <c r="M6" s="12" t="s">
        <v>33</v>
      </c>
      <c r="N6" s="8" t="s">
        <v>19</v>
      </c>
    </row>
    <row r="7" spans="1:14" x14ac:dyDescent="0.25">
      <c r="A7" s="8">
        <v>2.0005000000000002</v>
      </c>
      <c r="B7" s="8">
        <v>7.0530784430000004</v>
      </c>
      <c r="C7" s="8">
        <f t="shared" si="0"/>
        <v>7.0418097443482415</v>
      </c>
      <c r="D7" s="8">
        <f t="shared" si="1"/>
        <v>1.269835693041539E-4</v>
      </c>
      <c r="F7" s="9" t="s">
        <v>20</v>
      </c>
      <c r="L7" s="12"/>
    </row>
    <row r="8" spans="1:14" x14ac:dyDescent="0.25">
      <c r="A8" s="8">
        <v>4</v>
      </c>
      <c r="B8" s="8">
        <v>6.1139433519999997</v>
      </c>
      <c r="C8" s="8">
        <f t="shared" si="0"/>
        <v>5.89945526023714</v>
      </c>
      <c r="D8" s="8">
        <f t="shared" si="1"/>
        <v>4.6005141508072951E-2</v>
      </c>
      <c r="F8" s="8" t="s">
        <v>21</v>
      </c>
      <c r="L8" s="12"/>
    </row>
    <row r="9" spans="1:14" x14ac:dyDescent="0.25">
      <c r="A9" s="8">
        <v>4.0000999999999998</v>
      </c>
      <c r="B9" s="8">
        <v>5.4265112609999999</v>
      </c>
      <c r="C9" s="8">
        <f t="shared" si="0"/>
        <v>5.8993928445117829</v>
      </c>
      <c r="D9" s="8">
        <f t="shared" si="1"/>
        <v>0.22361699202461141</v>
      </c>
      <c r="F9" s="9" t="s">
        <v>22</v>
      </c>
      <c r="L9" s="12"/>
    </row>
    <row r="10" spans="1:14" x14ac:dyDescent="0.25">
      <c r="A10" s="8">
        <v>4.0004999999999997</v>
      </c>
      <c r="B10" s="8">
        <v>6.4313637640000003</v>
      </c>
      <c r="C10" s="8">
        <f t="shared" si="0"/>
        <v>5.8991431778134817</v>
      </c>
      <c r="D10" s="8">
        <f t="shared" si="1"/>
        <v>0.28325875236072146</v>
      </c>
      <c r="F10" s="8" t="s">
        <v>23</v>
      </c>
      <c r="L10" s="12"/>
    </row>
    <row r="11" spans="1:14" x14ac:dyDescent="0.25">
      <c r="A11" s="8">
        <v>6</v>
      </c>
      <c r="B11" s="8">
        <v>4.3483048630000001</v>
      </c>
      <c r="C11" s="8">
        <f t="shared" si="0"/>
        <v>4.6489768757756167</v>
      </c>
      <c r="D11" s="8">
        <f t="shared" si="1"/>
        <v>9.0403659266540565E-2</v>
      </c>
      <c r="F11" s="9" t="s">
        <v>24</v>
      </c>
      <c r="L11" s="12"/>
    </row>
    <row r="12" spans="1:14" x14ac:dyDescent="0.25">
      <c r="A12" s="8">
        <v>6.0000999999999998</v>
      </c>
      <c r="B12" s="8">
        <v>4.5185139400000001</v>
      </c>
      <c r="C12" s="8">
        <f t="shared" si="0"/>
        <v>4.6489206860637964</v>
      </c>
      <c r="D12" s="8">
        <f t="shared" si="1"/>
        <v>1.7005919418947458E-2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4.9030899870000004</v>
      </c>
      <c r="C13" s="8">
        <f t="shared" si="0"/>
        <v>4.6486959434309627</v>
      </c>
      <c r="D13" s="8">
        <f t="shared" si="1"/>
        <v>6.4716329403405465E-2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4.068185862</v>
      </c>
      <c r="C14" s="8">
        <f t="shared" si="0"/>
        <v>3.9817575060574244</v>
      </c>
      <c r="D14" s="8">
        <f t="shared" si="1"/>
        <v>7.4698607109365406E-3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4.4313637640000003</v>
      </c>
      <c r="C15" s="8">
        <f t="shared" si="0"/>
        <v>3.9817446958862637</v>
      </c>
      <c r="D15" s="8">
        <f t="shared" si="1"/>
        <v>0.20215730641146495</v>
      </c>
      <c r="L15" s="12"/>
    </row>
    <row r="16" spans="1:14" x14ac:dyDescent="0.25">
      <c r="A16" s="8">
        <v>8.0005000000000006</v>
      </c>
      <c r="B16" s="8">
        <v>3.6334684560000001</v>
      </c>
      <c r="C16" s="8">
        <f t="shared" si="0"/>
        <v>3.9816934669167412</v>
      </c>
      <c r="D16" s="8">
        <f t="shared" si="1"/>
        <v>0.12126065822796445</v>
      </c>
      <c r="L16" s="12"/>
    </row>
    <row r="17" spans="1:12" x14ac:dyDescent="0.25">
      <c r="A17" s="8">
        <v>10</v>
      </c>
      <c r="B17" s="8">
        <v>3.397940009</v>
      </c>
      <c r="C17" s="8">
        <f t="shared" si="0"/>
        <v>3.8336760451726142</v>
      </c>
      <c r="D17" s="8">
        <f t="shared" si="1"/>
        <v>0.18986589321942168</v>
      </c>
      <c r="L17" s="12"/>
    </row>
    <row r="18" spans="1:12" x14ac:dyDescent="0.25">
      <c r="A18" s="8">
        <v>10.0001</v>
      </c>
      <c r="B18" s="8">
        <v>4.4571246259999997</v>
      </c>
      <c r="C18" s="8">
        <f t="shared" si="0"/>
        <v>3.8336705741956854</v>
      </c>
      <c r="D18" s="8">
        <f t="shared" si="1"/>
        <v>0.38869495471121668</v>
      </c>
      <c r="L18" s="12"/>
    </row>
    <row r="19" spans="1:12" x14ac:dyDescent="0.25">
      <c r="A19" s="8">
        <v>10.000500000000001</v>
      </c>
      <c r="B19" s="8">
        <v>3.423245874</v>
      </c>
      <c r="C19" s="8">
        <f t="shared" si="0"/>
        <v>3.8336486906054605</v>
      </c>
      <c r="D19" s="8">
        <f t="shared" si="1"/>
        <v>0.16843047187769525</v>
      </c>
      <c r="L19" s="12"/>
    </row>
    <row r="20" spans="1:12" x14ac:dyDescent="0.25">
      <c r="A20" s="8">
        <v>12</v>
      </c>
      <c r="B20" s="8">
        <v>3.4771212550000001</v>
      </c>
      <c r="C20" s="8">
        <f t="shared" si="0"/>
        <v>3.7249606878053667</v>
      </c>
      <c r="D20" s="8">
        <f t="shared" si="1"/>
        <v>6.1424384453285817E-2</v>
      </c>
      <c r="L20" s="12"/>
    </row>
    <row r="21" spans="1:12" x14ac:dyDescent="0.25">
      <c r="A21" s="8">
        <v>12.0001</v>
      </c>
      <c r="B21" s="8">
        <v>3.618048097</v>
      </c>
      <c r="C21" s="8">
        <f t="shared" si="0"/>
        <v>3.7249551608046922</v>
      </c>
      <c r="D21" s="8">
        <f t="shared" si="1"/>
        <v>1.1429120291340546E-2</v>
      </c>
      <c r="L21" s="12"/>
    </row>
    <row r="22" spans="1:12" x14ac:dyDescent="0.25">
      <c r="A22" s="8">
        <v>12.000500000000001</v>
      </c>
      <c r="B22" s="8">
        <v>4.1717264539999999</v>
      </c>
      <c r="C22" s="8">
        <f t="shared" si="0"/>
        <v>3.724933052664035</v>
      </c>
      <c r="D22" s="8">
        <f t="shared" si="1"/>
        <v>0.19962434347736061</v>
      </c>
      <c r="L22" s="12"/>
    </row>
    <row r="23" spans="1:12" x14ac:dyDescent="0.25">
      <c r="A23" s="9" t="s">
        <v>5</v>
      </c>
      <c r="D23" s="8">
        <f>SUM(D2:D22)</f>
        <v>2.120725236906027</v>
      </c>
    </row>
    <row r="26" spans="1:12" x14ac:dyDescent="0.25">
      <c r="A26" s="8">
        <v>0</v>
      </c>
      <c r="C26" s="8">
        <f>LOG((10^$G$5)/(1+10^$G$2)*(10^(-1*(A26/$G$3)^$G$4+$G$2)+10^(-1*(A26/$G$6)^$G$4)))</f>
        <v>7.8036010536056715</v>
      </c>
    </row>
    <row r="27" spans="1:12" x14ac:dyDescent="0.25">
      <c r="A27" s="8">
        <v>0.120005</v>
      </c>
      <c r="C27" s="8">
        <f t="shared" ref="C27:C90" si="2">LOG((10^$G$5)/(1+10^$G$2)*(10^(-1*(A27/$G$3)^$G$4+$G$2)+10^(-1*(A27/$G$6)^$G$4)))</f>
        <v>7.785358607098928</v>
      </c>
    </row>
    <row r="28" spans="1:12" x14ac:dyDescent="0.25">
      <c r="A28" s="8">
        <v>0.24001</v>
      </c>
      <c r="C28" s="8">
        <f t="shared" si="2"/>
        <v>7.757850156206068</v>
      </c>
    </row>
    <row r="29" spans="1:12" x14ac:dyDescent="0.25">
      <c r="A29" s="8">
        <v>0.36001499999999997</v>
      </c>
      <c r="C29" s="8">
        <f t="shared" si="2"/>
        <v>7.7252612225172204</v>
      </c>
    </row>
    <row r="30" spans="1:12" x14ac:dyDescent="0.25">
      <c r="A30" s="8">
        <v>0.48002</v>
      </c>
      <c r="C30" s="8">
        <f t="shared" si="2"/>
        <v>7.688862204759598</v>
      </c>
    </row>
    <row r="31" spans="1:12" x14ac:dyDescent="0.25">
      <c r="A31" s="8">
        <v>0.60002500000000003</v>
      </c>
      <c r="C31" s="8">
        <f t="shared" si="2"/>
        <v>7.6493396823168736</v>
      </c>
    </row>
    <row r="32" spans="1:12" x14ac:dyDescent="0.25">
      <c r="A32" s="8">
        <v>0.72003000000000006</v>
      </c>
      <c r="C32" s="8">
        <f t="shared" si="2"/>
        <v>7.6071358177935293</v>
      </c>
    </row>
    <row r="33" spans="1:3" x14ac:dyDescent="0.25">
      <c r="A33" s="8">
        <v>0.84003500000000009</v>
      </c>
      <c r="C33" s="8">
        <f t="shared" si="2"/>
        <v>7.5625637371923853</v>
      </c>
    </row>
    <row r="34" spans="1:3" x14ac:dyDescent="0.25">
      <c r="A34" s="8">
        <v>0.96004000000000012</v>
      </c>
      <c r="C34" s="8">
        <f t="shared" si="2"/>
        <v>7.5158590431750998</v>
      </c>
    </row>
    <row r="35" spans="1:3" x14ac:dyDescent="0.25">
      <c r="A35" s="8">
        <v>1.0800450000000001</v>
      </c>
      <c r="C35" s="8">
        <f t="shared" si="2"/>
        <v>7.4672066783600783</v>
      </c>
    </row>
    <row r="36" spans="1:3" x14ac:dyDescent="0.25">
      <c r="A36" s="8">
        <v>1.2000500000000001</v>
      </c>
      <c r="C36" s="8">
        <f t="shared" si="2"/>
        <v>7.41675645280566</v>
      </c>
    </row>
    <row r="37" spans="1:3" x14ac:dyDescent="0.25">
      <c r="A37" s="8">
        <v>1.320055</v>
      </c>
      <c r="C37" s="8">
        <f t="shared" si="2"/>
        <v>7.36463270907658</v>
      </c>
    </row>
    <row r="38" spans="1:3" x14ac:dyDescent="0.25">
      <c r="A38" s="8">
        <v>1.4400599999999999</v>
      </c>
      <c r="C38" s="8">
        <f t="shared" si="2"/>
        <v>7.3109406864159121</v>
      </c>
    </row>
    <row r="39" spans="1:3" x14ac:dyDescent="0.25">
      <c r="A39" s="8">
        <v>1.5600649999999998</v>
      </c>
      <c r="C39" s="8">
        <f t="shared" si="2"/>
        <v>7.2557709021292922</v>
      </c>
    </row>
    <row r="40" spans="1:3" x14ac:dyDescent="0.25">
      <c r="A40" s="8">
        <v>1.6800699999999997</v>
      </c>
      <c r="C40" s="8">
        <f t="shared" si="2"/>
        <v>7.1992022798513702</v>
      </c>
    </row>
    <row r="41" spans="1:3" x14ac:dyDescent="0.25">
      <c r="A41" s="8">
        <v>1.8000749999999996</v>
      </c>
      <c r="C41" s="8">
        <f t="shared" si="2"/>
        <v>7.1413044528877707</v>
      </c>
    </row>
    <row r="42" spans="1:3" x14ac:dyDescent="0.25">
      <c r="A42" s="8">
        <v>1.9200799999999996</v>
      </c>
      <c r="C42" s="8">
        <f t="shared" si="2"/>
        <v>7.0821395062737009</v>
      </c>
    </row>
    <row r="43" spans="1:3" x14ac:dyDescent="0.25">
      <c r="A43" s="8">
        <v>2.0400849999999995</v>
      </c>
      <c r="C43" s="8">
        <f t="shared" si="2"/>
        <v>7.0217633266140576</v>
      </c>
    </row>
    <row r="44" spans="1:3" x14ac:dyDescent="0.25">
      <c r="A44" s="8">
        <v>2.1600899999999994</v>
      </c>
      <c r="C44" s="8">
        <f t="shared" si="2"/>
        <v>6.9602266720402177</v>
      </c>
    </row>
    <row r="45" spans="1:3" x14ac:dyDescent="0.25">
      <c r="A45" s="8">
        <v>2.2800949999999993</v>
      </c>
      <c r="C45" s="8">
        <f t="shared" si="2"/>
        <v>6.8975760393626047</v>
      </c>
    </row>
    <row r="46" spans="1:3" x14ac:dyDescent="0.25">
      <c r="A46" s="8">
        <v>2.4000999999999992</v>
      </c>
      <c r="C46" s="8">
        <f t="shared" si="2"/>
        <v>6.8338543829401202</v>
      </c>
    </row>
    <row r="47" spans="1:3" x14ac:dyDescent="0.25">
      <c r="A47" s="8">
        <v>2.5201049999999992</v>
      </c>
      <c r="C47" s="8">
        <f t="shared" si="2"/>
        <v>6.769101725019123</v>
      </c>
    </row>
    <row r="48" spans="1:3" x14ac:dyDescent="0.25">
      <c r="A48" s="8">
        <v>2.6401099999999991</v>
      </c>
      <c r="C48" s="8">
        <f t="shared" si="2"/>
        <v>6.7033556874676776</v>
      </c>
    </row>
    <row r="49" spans="1:3" x14ac:dyDescent="0.25">
      <c r="A49" s="8">
        <v>2.760114999999999</v>
      </c>
      <c r="C49" s="8">
        <f t="shared" si="2"/>
        <v>6.6366519682405487</v>
      </c>
    </row>
    <row r="50" spans="1:3" x14ac:dyDescent="0.25">
      <c r="A50" s="8">
        <v>2.8801199999999989</v>
      </c>
      <c r="C50" s="8">
        <f t="shared" si="2"/>
        <v>6.5690247815095484</v>
      </c>
    </row>
    <row r="51" spans="1:3" x14ac:dyDescent="0.25">
      <c r="A51" s="8">
        <v>3.0001249999999988</v>
      </c>
      <c r="C51" s="8">
        <f t="shared" si="2"/>
        <v>6.5005072775245818</v>
      </c>
    </row>
    <row r="52" spans="1:3" x14ac:dyDescent="0.25">
      <c r="A52" s="8">
        <v>3.1201299999999987</v>
      </c>
      <c r="C52" s="8">
        <f t="shared" si="2"/>
        <v>6.4311319565129104</v>
      </c>
    </row>
    <row r="53" spans="1:3" x14ac:dyDescent="0.25">
      <c r="A53" s="8">
        <v>3.2401349999999987</v>
      </c>
      <c r="C53" s="8">
        <f t="shared" si="2"/>
        <v>6.3609310900051339</v>
      </c>
    </row>
    <row r="54" spans="1:3" x14ac:dyDescent="0.25">
      <c r="A54" s="8">
        <v>3.3601399999999986</v>
      </c>
      <c r="C54" s="8">
        <f t="shared" si="2"/>
        <v>6.2899371627160736</v>
      </c>
    </row>
    <row r="55" spans="1:3" x14ac:dyDescent="0.25">
      <c r="A55" s="8">
        <v>3.4801449999999985</v>
      </c>
      <c r="C55" s="8">
        <f t="shared" si="2"/>
        <v>6.2181833483840796</v>
      </c>
    </row>
    <row r="56" spans="1:3" x14ac:dyDescent="0.25">
      <c r="A56" s="8">
        <v>3.6001499999999984</v>
      </c>
      <c r="C56" s="8">
        <f t="shared" si="2"/>
        <v>6.1457040336916835</v>
      </c>
    </row>
    <row r="57" spans="1:3" x14ac:dyDescent="0.25">
      <c r="A57" s="8">
        <v>3.7201549999999983</v>
      </c>
      <c r="C57" s="8">
        <f t="shared" si="2"/>
        <v>6.0725354054743486</v>
      </c>
    </row>
    <row r="58" spans="1:3" x14ac:dyDescent="0.25">
      <c r="A58" s="8">
        <v>3.8401599999999982</v>
      </c>
      <c r="C58" s="8">
        <f t="shared" si="2"/>
        <v>5.9987161177849675</v>
      </c>
    </row>
    <row r="59" spans="1:3" x14ac:dyDescent="0.25">
      <c r="A59" s="8">
        <v>3.9601649999999982</v>
      </c>
      <c r="C59" s="8">
        <f t="shared" si="2"/>
        <v>5.9242880569042846</v>
      </c>
    </row>
    <row r="60" spans="1:3" x14ac:dyDescent="0.25">
      <c r="A60" s="8">
        <v>4.0801699999999981</v>
      </c>
      <c r="C60" s="8">
        <f t="shared" si="2"/>
        <v>5.8492972239020613</v>
      </c>
    </row>
    <row r="61" spans="1:3" x14ac:dyDescent="0.25">
      <c r="A61" s="8">
        <v>4.200174999999998</v>
      </c>
      <c r="C61" s="8">
        <f t="shared" si="2"/>
        <v>5.7737947556044542</v>
      </c>
    </row>
    <row r="62" spans="1:3" x14ac:dyDescent="0.25">
      <c r="A62" s="8">
        <v>4.3201799999999979</v>
      </c>
      <c r="C62" s="8">
        <f t="shared" si="2"/>
        <v>5.6978381054244558</v>
      </c>
    </row>
    <row r="63" spans="1:3" x14ac:dyDescent="0.25">
      <c r="A63" s="8">
        <v>4.4401849999999978</v>
      </c>
      <c r="C63" s="8">
        <f t="shared" si="2"/>
        <v>5.6214924048960526</v>
      </c>
    </row>
    <row r="64" spans="1:3" x14ac:dyDescent="0.25">
      <c r="A64" s="8">
        <v>4.5601899999999977</v>
      </c>
      <c r="C64" s="8">
        <f t="shared" si="2"/>
        <v>5.5448320241029103</v>
      </c>
    </row>
    <row r="65" spans="1:3" x14ac:dyDescent="0.25">
      <c r="A65" s="8">
        <v>4.6801949999999977</v>
      </c>
      <c r="C65" s="8">
        <f t="shared" si="2"/>
        <v>5.4679423433727967</v>
      </c>
    </row>
    <row r="66" spans="1:3" x14ac:dyDescent="0.25">
      <c r="A66" s="8">
        <v>4.8001999999999976</v>
      </c>
      <c r="C66" s="8">
        <f t="shared" si="2"/>
        <v>5.3909217380970222</v>
      </c>
    </row>
    <row r="67" spans="1:3" x14ac:dyDescent="0.25">
      <c r="A67" s="8">
        <v>4.9202049999999975</v>
      </c>
      <c r="C67" s="8">
        <f t="shared" si="2"/>
        <v>5.3138837613838286</v>
      </c>
    </row>
    <row r="68" spans="1:3" x14ac:dyDescent="0.25">
      <c r="A68" s="8">
        <v>5.0402099999999974</v>
      </c>
      <c r="C68" s="8">
        <f t="shared" si="2"/>
        <v>5.2369594831362525</v>
      </c>
    </row>
    <row r="69" spans="1:3" x14ac:dyDescent="0.25">
      <c r="A69" s="8">
        <v>5.1602149999999973</v>
      </c>
      <c r="C69" s="8">
        <f t="shared" si="2"/>
        <v>5.1602999065378139</v>
      </c>
    </row>
    <row r="70" spans="1:3" x14ac:dyDescent="0.25">
      <c r="A70" s="8">
        <v>5.2802199999999972</v>
      </c>
      <c r="C70" s="8">
        <f t="shared" si="2"/>
        <v>5.0840783315779792</v>
      </c>
    </row>
    <row r="71" spans="1:3" x14ac:dyDescent="0.25">
      <c r="A71" s="8">
        <v>5.4002249999999972</v>
      </c>
      <c r="C71" s="8">
        <f t="shared" si="2"/>
        <v>5.0084924690252457</v>
      </c>
    </row>
    <row r="72" spans="1:3" x14ac:dyDescent="0.25">
      <c r="A72" s="8">
        <v>5.5202299999999971</v>
      </c>
      <c r="C72" s="8">
        <f t="shared" si="2"/>
        <v>4.9337660285631664</v>
      </c>
    </row>
    <row r="73" spans="1:3" x14ac:dyDescent="0.25">
      <c r="A73" s="8">
        <v>5.640234999999997</v>
      </c>
      <c r="C73" s="8">
        <f t="shared" si="2"/>
        <v>4.8601494175772597</v>
      </c>
    </row>
    <row r="74" spans="1:3" x14ac:dyDescent="0.25">
      <c r="A74" s="8">
        <v>5.7602399999999969</v>
      </c>
      <c r="C74" s="8">
        <f t="shared" si="2"/>
        <v>4.7879191051722731</v>
      </c>
    </row>
    <row r="75" spans="1:3" x14ac:dyDescent="0.25">
      <c r="A75" s="8">
        <v>5.8802449999999968</v>
      </c>
      <c r="C75" s="8">
        <f t="shared" si="2"/>
        <v>4.7173751512832034</v>
      </c>
    </row>
    <row r="76" spans="1:3" x14ac:dyDescent="0.25">
      <c r="A76" s="8">
        <v>6.0002499999999968</v>
      </c>
      <c r="C76" s="8">
        <f t="shared" si="2"/>
        <v>4.6488364045359747</v>
      </c>
    </row>
    <row r="77" spans="1:3" x14ac:dyDescent="0.25">
      <c r="A77" s="8">
        <v>6.1202549999999967</v>
      </c>
      <c r="C77" s="8">
        <f t="shared" si="2"/>
        <v>4.5826329722160226</v>
      </c>
    </row>
    <row r="78" spans="1:3" x14ac:dyDescent="0.25">
      <c r="A78" s="8">
        <v>6.2402599999999966</v>
      </c>
      <c r="C78" s="8">
        <f t="shared" si="2"/>
        <v>4.5190957954437021</v>
      </c>
    </row>
    <row r="79" spans="1:3" x14ac:dyDescent="0.25">
      <c r="A79" s="8">
        <v>6.3602649999999965</v>
      </c>
      <c r="C79" s="8">
        <f t="shared" si="2"/>
        <v>4.458543537125613</v>
      </c>
    </row>
    <row r="80" spans="1:3" x14ac:dyDescent="0.25">
      <c r="A80" s="8">
        <v>6.4802699999999964</v>
      </c>
      <c r="C80" s="8">
        <f t="shared" si="2"/>
        <v>4.401267484673264</v>
      </c>
    </row>
    <row r="81" spans="1:3" x14ac:dyDescent="0.25">
      <c r="A81" s="8">
        <v>6.6002749999999963</v>
      </c>
      <c r="C81" s="8">
        <f t="shared" si="2"/>
        <v>4.3475157042349313</v>
      </c>
    </row>
    <row r="82" spans="1:3" x14ac:dyDescent="0.25">
      <c r="A82" s="8">
        <v>6.7202799999999963</v>
      </c>
      <c r="C82" s="8">
        <f t="shared" si="2"/>
        <v>4.2974781259679071</v>
      </c>
    </row>
    <row r="83" spans="1:3" x14ac:dyDescent="0.25">
      <c r="A83" s="8">
        <v>6.8402849999999962</v>
      </c>
      <c r="C83" s="8">
        <f t="shared" si="2"/>
        <v>4.2512744360772174</v>
      </c>
    </row>
    <row r="84" spans="1:3" x14ac:dyDescent="0.25">
      <c r="A84" s="8">
        <v>6.9602899999999961</v>
      </c>
      <c r="C84" s="8">
        <f t="shared" si="2"/>
        <v>4.2089464807746282</v>
      </c>
    </row>
    <row r="85" spans="1:3" x14ac:dyDescent="0.25">
      <c r="A85" s="8">
        <v>7.080294999999996</v>
      </c>
      <c r="C85" s="8">
        <f t="shared" si="2"/>
        <v>4.1704563259488898</v>
      </c>
    </row>
    <row r="86" spans="1:3" x14ac:dyDescent="0.25">
      <c r="A86" s="8">
        <v>7.2002999999999959</v>
      </c>
      <c r="C86" s="8">
        <f t="shared" si="2"/>
        <v>4.1356902686904871</v>
      </c>
    </row>
    <row r="87" spans="1:3" x14ac:dyDescent="0.25">
      <c r="A87" s="8">
        <v>7.3203049999999958</v>
      </c>
      <c r="C87" s="8">
        <f t="shared" si="2"/>
        <v>4.1044681724192129</v>
      </c>
    </row>
    <row r="88" spans="1:3" x14ac:dyDescent="0.25">
      <c r="A88" s="8">
        <v>7.4403099999999958</v>
      </c>
      <c r="C88" s="8">
        <f t="shared" si="2"/>
        <v>4.0765567351559264</v>
      </c>
    </row>
    <row r="89" spans="1:3" x14ac:dyDescent="0.25">
      <c r="A89" s="8">
        <v>7.5603149999999957</v>
      </c>
      <c r="C89" s="8">
        <f t="shared" si="2"/>
        <v>4.0516848778317129</v>
      </c>
    </row>
    <row r="90" spans="1:3" x14ac:dyDescent="0.25">
      <c r="A90" s="8">
        <v>7.6803199999999956</v>
      </c>
      <c r="C90" s="8">
        <f t="shared" si="2"/>
        <v>4.0295594130437227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4.0098794587901221</v>
      </c>
    </row>
    <row r="92" spans="1:3" x14ac:dyDescent="0.25">
      <c r="A92" s="8">
        <v>7.9203299999999954</v>
      </c>
      <c r="C92" s="8">
        <f t="shared" si="3"/>
        <v>3.9923485559818235</v>
      </c>
    </row>
    <row r="93" spans="1:3" x14ac:dyDescent="0.25">
      <c r="A93" s="8">
        <v>8.0403349999999953</v>
      </c>
      <c r="C93" s="8">
        <f t="shared" si="3"/>
        <v>3.9766839811017554</v>
      </c>
    </row>
    <row r="94" spans="1:3" x14ac:dyDescent="0.25">
      <c r="A94" s="8">
        <v>8.1603399999999962</v>
      </c>
      <c r="C94" s="8">
        <f t="shared" si="3"/>
        <v>3.9626232014880136</v>
      </c>
    </row>
    <row r="95" spans="1:3" x14ac:dyDescent="0.25">
      <c r="A95" s="8">
        <v>8.280344999999997</v>
      </c>
      <c r="C95" s="8">
        <f t="shared" si="3"/>
        <v>3.9499277419367407</v>
      </c>
    </row>
    <row r="96" spans="1:3" x14ac:dyDescent="0.25">
      <c r="A96" s="8">
        <v>8.4003499999999978</v>
      </c>
      <c r="C96" s="8">
        <f t="shared" si="3"/>
        <v>3.938384909721508</v>
      </c>
    </row>
    <row r="97" spans="1:3" x14ac:dyDescent="0.25">
      <c r="A97" s="8">
        <v>8.5203549999999986</v>
      </c>
      <c r="C97" s="8">
        <f t="shared" si="3"/>
        <v>3.9278078848217017</v>
      </c>
    </row>
    <row r="98" spans="1:3" x14ac:dyDescent="0.25">
      <c r="A98" s="8">
        <v>8.6403599999999994</v>
      </c>
      <c r="C98" s="8">
        <f t="shared" si="3"/>
        <v>3.9180346600188107</v>
      </c>
    </row>
    <row r="99" spans="1:3" x14ac:dyDescent="0.25">
      <c r="A99" s="8">
        <v>8.7603650000000002</v>
      </c>
      <c r="C99" s="8">
        <f t="shared" si="3"/>
        <v>3.9089262474497959</v>
      </c>
    </row>
    <row r="100" spans="1:3" x14ac:dyDescent="0.25">
      <c r="A100" s="8">
        <v>8.880370000000001</v>
      </c>
      <c r="C100" s="8">
        <f t="shared" si="3"/>
        <v>3.9003644821792771</v>
      </c>
    </row>
    <row r="101" spans="1:3" x14ac:dyDescent="0.25">
      <c r="A101" s="8">
        <v>9.0003750000000018</v>
      </c>
      <c r="C101" s="8">
        <f t="shared" si="3"/>
        <v>3.8922496677410829</v>
      </c>
    </row>
    <row r="102" spans="1:3" x14ac:dyDescent="0.25">
      <c r="A102" s="8">
        <v>9.1203800000000026</v>
      </c>
      <c r="C102" s="8">
        <f t="shared" si="3"/>
        <v>3.884498233426827</v>
      </c>
    </row>
    <row r="103" spans="1:3" x14ac:dyDescent="0.25">
      <c r="A103" s="8">
        <v>9.2403850000000034</v>
      </c>
      <c r="C103" s="8">
        <f t="shared" si="3"/>
        <v>3.8770405123625826</v>
      </c>
    </row>
    <row r="104" spans="1:3" x14ac:dyDescent="0.25">
      <c r="A104" s="8">
        <v>9.3603900000000042</v>
      </c>
      <c r="C104" s="8">
        <f t="shared" si="3"/>
        <v>3.8698187033817764</v>
      </c>
    </row>
    <row r="105" spans="1:3" x14ac:dyDescent="0.25">
      <c r="A105" s="8">
        <v>9.480395000000005</v>
      </c>
      <c r="C105" s="8">
        <f t="shared" si="3"/>
        <v>3.8627850466953459</v>
      </c>
    </row>
    <row r="106" spans="1:3" x14ac:dyDescent="0.25">
      <c r="A106" s="8">
        <v>9.6004000000000058</v>
      </c>
      <c r="C106" s="8">
        <f t="shared" si="3"/>
        <v>3.8559002209479822</v>
      </c>
    </row>
    <row r="107" spans="1:3" x14ac:dyDescent="0.25">
      <c r="A107" s="8">
        <v>9.7204050000000066</v>
      </c>
      <c r="C107" s="8">
        <f t="shared" si="3"/>
        <v>3.8491319549434908</v>
      </c>
    </row>
    <row r="108" spans="1:3" x14ac:dyDescent="0.25">
      <c r="A108" s="8">
        <v>9.8404100000000074</v>
      </c>
      <c r="C108" s="8">
        <f t="shared" si="3"/>
        <v>3.8424538389211063</v>
      </c>
    </row>
    <row r="109" spans="1:3" x14ac:dyDescent="0.25">
      <c r="A109" s="8">
        <v>9.9604150000000082</v>
      </c>
      <c r="C109" s="8">
        <f t="shared" si="3"/>
        <v>3.8358443159785156</v>
      </c>
    </row>
    <row r="110" spans="1:3" x14ac:dyDescent="0.25">
      <c r="A110" s="8">
        <v>10.080420000000009</v>
      </c>
      <c r="C110" s="8">
        <f t="shared" si="3"/>
        <v>3.8292858326940484</v>
      </c>
    </row>
    <row r="111" spans="1:3" x14ac:dyDescent="0.25">
      <c r="A111" s="8">
        <v>10.20042500000001</v>
      </c>
      <c r="C111" s="8">
        <f t="shared" si="3"/>
        <v>3.8227641281936631</v>
      </c>
    </row>
    <row r="112" spans="1:3" x14ac:dyDescent="0.25">
      <c r="A112" s="8">
        <v>10.320430000000011</v>
      </c>
      <c r="C112" s="8">
        <f t="shared" si="3"/>
        <v>3.8162676421272743</v>
      </c>
    </row>
    <row r="113" spans="1:3" x14ac:dyDescent="0.25">
      <c r="A113" s="8">
        <v>10.440435000000011</v>
      </c>
      <c r="C113" s="8">
        <f t="shared" si="3"/>
        <v>3.8097870237791924</v>
      </c>
    </row>
    <row r="114" spans="1:3" x14ac:dyDescent="0.25">
      <c r="A114" s="8">
        <v>10.560440000000012</v>
      </c>
      <c r="C114" s="8">
        <f t="shared" si="3"/>
        <v>3.8033147265207514</v>
      </c>
    </row>
    <row r="115" spans="1:3" x14ac:dyDescent="0.25">
      <c r="A115" s="8">
        <v>10.680445000000013</v>
      </c>
      <c r="C115" s="8">
        <f t="shared" si="3"/>
        <v>3.7968446738195389</v>
      </c>
    </row>
    <row r="116" spans="1:3" x14ac:dyDescent="0.25">
      <c r="A116" s="8">
        <v>10.800450000000014</v>
      </c>
      <c r="C116" s="8">
        <f t="shared" si="3"/>
        <v>3.7903719849304425</v>
      </c>
    </row>
    <row r="117" spans="1:3" x14ac:dyDescent="0.25">
      <c r="A117" s="8">
        <v>10.920455000000015</v>
      </c>
      <c r="C117" s="8">
        <f t="shared" si="3"/>
        <v>3.7838927501452151</v>
      </c>
    </row>
    <row r="118" spans="1:3" x14ac:dyDescent="0.25">
      <c r="A118" s="8">
        <v>11.040460000000015</v>
      </c>
      <c r="C118" s="8">
        <f t="shared" si="3"/>
        <v>3.7774038470410587</v>
      </c>
    </row>
    <row r="119" spans="1:3" x14ac:dyDescent="0.25">
      <c r="A119" s="8">
        <v>11.160465000000016</v>
      </c>
      <c r="C119" s="8">
        <f t="shared" si="3"/>
        <v>3.7709027905388321</v>
      </c>
    </row>
    <row r="120" spans="1:3" x14ac:dyDescent="0.25">
      <c r="A120" s="8">
        <v>11.280470000000017</v>
      </c>
      <c r="C120" s="8">
        <f t="shared" si="3"/>
        <v>3.7643876107650223</v>
      </c>
    </row>
    <row r="121" spans="1:3" x14ac:dyDescent="0.25">
      <c r="A121" s="8">
        <v>11.400475000000018</v>
      </c>
      <c r="C121" s="8">
        <f t="shared" si="3"/>
        <v>3.757856753722892</v>
      </c>
    </row>
    <row r="122" spans="1:3" x14ac:dyDescent="0.25">
      <c r="A122" s="8">
        <v>11.520480000000019</v>
      </c>
      <c r="C122" s="8">
        <f t="shared" si="3"/>
        <v>3.7513090006350231</v>
      </c>
    </row>
    <row r="123" spans="1:3" x14ac:dyDescent="0.25">
      <c r="A123" s="8">
        <v>11.64048500000002</v>
      </c>
      <c r="C123" s="8">
        <f t="shared" si="3"/>
        <v>3.7447434025404003</v>
      </c>
    </row>
    <row r="124" spans="1:3" x14ac:dyDescent="0.25">
      <c r="A124" s="8">
        <v>11.76049000000002</v>
      </c>
      <c r="C124" s="8">
        <f t="shared" si="3"/>
        <v>3.7381592273324133</v>
      </c>
    </row>
    <row r="125" spans="1:3" x14ac:dyDescent="0.25">
      <c r="A125" s="8">
        <v>11.880495000000021</v>
      </c>
      <c r="C125" s="8">
        <f t="shared" si="3"/>
        <v>3.7315559169266295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6"/>
  <sheetViews>
    <sheetView zoomScale="80" zoomScaleNormal="80" workbookViewId="0"/>
  </sheetViews>
  <sheetFormatPr defaultRowHeight="15" x14ac:dyDescent="0.25"/>
  <cols>
    <col min="1" max="1" width="9.140625" style="5"/>
    <col min="2" max="3" width="9.85546875" style="5" customWidth="1"/>
    <col min="4" max="5" width="9.140625" style="5"/>
    <col min="6" max="6" width="19.28515625" style="5" bestFit="1" customWidth="1"/>
    <col min="7" max="16384" width="9.140625" style="5"/>
  </cols>
  <sheetData>
    <row r="1" spans="1:37" ht="24" customHeight="1" x14ac:dyDescent="0.25">
      <c r="A1" s="3" t="s">
        <v>1</v>
      </c>
      <c r="B1" s="2" t="s">
        <v>2</v>
      </c>
      <c r="C1" s="2" t="s">
        <v>3</v>
      </c>
      <c r="D1" s="3" t="s">
        <v>4</v>
      </c>
      <c r="E1" s="4"/>
      <c r="F1" s="3" t="s">
        <v>6</v>
      </c>
      <c r="G1" s="3" t="s">
        <v>7</v>
      </c>
      <c r="H1" s="3" t="s">
        <v>13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4">
        <v>0</v>
      </c>
      <c r="B2" s="4">
        <v>7.7558748560000002</v>
      </c>
      <c r="C2" s="4">
        <f t="shared" ref="C2:C22" si="0">$G$5+LOG10($G$2*EXP(-1*$G$3*A2)*(EXP($G$3*$G$6))/(1+(EXP($G$3*$G$6)-1)*EXP(-1*$G$3*A2))+(1-$G$2)*EXP(-1*$G$4*A2)*((EXP($G$3*$G$6))/(1+(EXP($G$3*$G$6)-1)*EXP(-1*$G$3*A2)))^($G$4/$G$3))</f>
        <v>7.8247568591269667</v>
      </c>
      <c r="D2" s="4">
        <f t="shared" ref="D2:D22" si="1" xml:space="preserve"> (B2 - C2)^2</f>
        <v>4.7447303547834326E-3</v>
      </c>
      <c r="E2" s="4"/>
      <c r="F2" s="4" t="s">
        <v>50</v>
      </c>
      <c r="G2" s="8">
        <v>0.99971149792392178</v>
      </c>
      <c r="H2" s="8">
        <v>2.3353708656216366E-4</v>
      </c>
      <c r="I2" s="4"/>
      <c r="J2" s="4"/>
      <c r="K2" s="4"/>
      <c r="L2" s="10" t="s">
        <v>14</v>
      </c>
      <c r="M2" s="8">
        <v>0.10470418293323469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4">
        <v>2</v>
      </c>
      <c r="B3" s="4">
        <v>6.602059991</v>
      </c>
      <c r="C3" s="4">
        <f t="shared" si="0"/>
        <v>6.5490766374917477</v>
      </c>
      <c r="D3" s="4">
        <f t="shared" si="1"/>
        <v>2.8072357489804236E-3</v>
      </c>
      <c r="E3" s="4"/>
      <c r="F3" s="4" t="s">
        <v>51</v>
      </c>
      <c r="G3" s="8">
        <v>3.6324621427377917</v>
      </c>
      <c r="H3" s="8">
        <v>1.6431259982187383</v>
      </c>
      <c r="I3" s="4"/>
      <c r="J3" s="4"/>
      <c r="K3" s="4"/>
      <c r="L3" s="10" t="s">
        <v>17</v>
      </c>
      <c r="M3" s="8">
        <f>SQRT(M2)</f>
        <v>0.32358025732920526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4">
        <v>4</v>
      </c>
      <c r="B4" s="4">
        <v>4.0530784430000004</v>
      </c>
      <c r="C4" s="4">
        <f t="shared" si="0"/>
        <v>4.1434442515882512</v>
      </c>
      <c r="D4" s="4">
        <f t="shared" si="1"/>
        <v>8.1659793618083874E-3</v>
      </c>
      <c r="E4" s="4"/>
      <c r="F4" s="4" t="s">
        <v>52</v>
      </c>
      <c r="G4" s="8">
        <v>0.19057526149617152</v>
      </c>
      <c r="H4" s="8">
        <v>9.6346657538768699E-2</v>
      </c>
      <c r="I4" s="4"/>
      <c r="J4" s="4"/>
      <c r="K4" s="4"/>
      <c r="L4" s="10" t="s">
        <v>15</v>
      </c>
      <c r="M4" s="8">
        <v>0.97010695800515523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s="4">
        <v>6</v>
      </c>
      <c r="B5" s="4">
        <v>4.1139433519999997</v>
      </c>
      <c r="C5" s="4">
        <f t="shared" si="0"/>
        <v>3.8881364590481424</v>
      </c>
      <c r="D5" s="4">
        <f t="shared" si="1"/>
        <v>5.0988752904571541E-2</v>
      </c>
      <c r="E5" s="4"/>
      <c r="F5" s="4" t="s">
        <v>8</v>
      </c>
      <c r="G5" s="8">
        <v>7.8247568591269667</v>
      </c>
      <c r="H5" s="8">
        <v>0.18681914866865118</v>
      </c>
      <c r="I5" s="4"/>
      <c r="J5" s="4"/>
      <c r="K5" s="4"/>
      <c r="L5" s="10" t="s">
        <v>16</v>
      </c>
      <c r="M5" s="8">
        <v>0.96263369750644401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4">
        <v>8</v>
      </c>
      <c r="B6" s="4">
        <v>3.8450980399999999</v>
      </c>
      <c r="C6" s="4">
        <f t="shared" si="0"/>
        <v>3.7225027241185895</v>
      </c>
      <c r="D6" s="4">
        <f t="shared" si="1"/>
        <v>1.502961147606279E-2</v>
      </c>
      <c r="E6" s="4"/>
      <c r="F6" s="4" t="s">
        <v>53</v>
      </c>
      <c r="G6" s="8">
        <v>1.2048830783276057</v>
      </c>
      <c r="H6" s="8">
        <v>0.41715896011020925</v>
      </c>
      <c r="I6" s="4"/>
      <c r="J6" s="4"/>
      <c r="K6" s="4"/>
      <c r="L6" s="10" t="s">
        <v>18</v>
      </c>
      <c r="M6" s="12" t="s">
        <v>54</v>
      </c>
      <c r="N6" s="5" t="s">
        <v>19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4">
        <v>10</v>
      </c>
      <c r="B7" s="4">
        <v>3.9614210939999999</v>
      </c>
      <c r="C7" s="4">
        <f t="shared" si="0"/>
        <v>3.5569710505502217</v>
      </c>
      <c r="D7" s="4">
        <f t="shared" si="1"/>
        <v>0.16357983764652748</v>
      </c>
      <c r="E7" s="4"/>
      <c r="F7" s="3" t="s">
        <v>20</v>
      </c>
      <c r="G7" s="4"/>
      <c r="H7" s="3"/>
      <c r="I7" s="4"/>
      <c r="J7" s="4"/>
      <c r="K7" s="4"/>
      <c r="L7" s="11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4">
        <v>12</v>
      </c>
      <c r="B8" s="4">
        <v>3.8450980399999999</v>
      </c>
      <c r="C8" s="4">
        <f t="shared" si="0"/>
        <v>3.3914394815329105</v>
      </c>
      <c r="D8" s="4">
        <f t="shared" si="1"/>
        <v>0.20580608767043754</v>
      </c>
      <c r="E8" s="4"/>
      <c r="F8" s="4"/>
      <c r="G8" s="4"/>
      <c r="H8" s="4"/>
      <c r="I8" s="4"/>
      <c r="J8" s="4"/>
      <c r="K8" s="4"/>
      <c r="L8" s="11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4">
        <v>0</v>
      </c>
      <c r="B9" s="4">
        <v>7.7993405490000001</v>
      </c>
      <c r="C9" s="4">
        <f t="shared" si="0"/>
        <v>7.8247568591269667</v>
      </c>
      <c r="D9" s="4">
        <f t="shared" si="1"/>
        <v>6.4598882047014789E-4</v>
      </c>
      <c r="E9" s="4"/>
      <c r="F9" s="3"/>
      <c r="G9" s="4"/>
      <c r="H9" s="4"/>
      <c r="I9" s="4"/>
      <c r="J9" s="4"/>
      <c r="K9" s="4"/>
      <c r="L9" s="11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4">
        <v>2</v>
      </c>
      <c r="B10" s="4">
        <v>6.4771212550000001</v>
      </c>
      <c r="C10" s="4">
        <f t="shared" si="0"/>
        <v>6.5490766374917477</v>
      </c>
      <c r="D10" s="4">
        <f t="shared" si="1"/>
        <v>5.1775770695336966E-3</v>
      </c>
      <c r="E10" s="4"/>
      <c r="F10" s="4" t="s">
        <v>55</v>
      </c>
      <c r="G10" s="4"/>
      <c r="H10" s="4"/>
      <c r="I10" s="4"/>
      <c r="J10" s="4"/>
      <c r="K10" s="4"/>
      <c r="L10" s="11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4">
        <v>4</v>
      </c>
      <c r="B11" s="4">
        <v>4.2624510899999999</v>
      </c>
      <c r="C11" s="4">
        <f t="shared" si="0"/>
        <v>4.1434442515882512</v>
      </c>
      <c r="D11" s="4">
        <f t="shared" si="1"/>
        <v>1.4162627588760052E-2</v>
      </c>
      <c r="E11" s="4"/>
      <c r="F11" s="3" t="s">
        <v>24</v>
      </c>
      <c r="G11" s="4"/>
      <c r="H11" s="4"/>
      <c r="I11" s="4"/>
      <c r="J11" s="4"/>
      <c r="K11" s="4"/>
      <c r="L11" s="11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4">
        <v>6</v>
      </c>
      <c r="B12" s="4">
        <v>4.4313637640000003</v>
      </c>
      <c r="C12" s="4">
        <f t="shared" si="0"/>
        <v>3.8881364590481424</v>
      </c>
      <c r="D12" s="4">
        <f t="shared" si="1"/>
        <v>0.29509590484525883</v>
      </c>
      <c r="E12" s="4"/>
      <c r="F12" s="23" t="s">
        <v>56</v>
      </c>
      <c r="G12" s="24"/>
      <c r="H12" s="24"/>
      <c r="I12" s="24"/>
      <c r="J12" s="24"/>
      <c r="K12" s="24"/>
      <c r="L12" s="24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s="4">
        <v>8</v>
      </c>
      <c r="B13" s="4">
        <v>3.6334684560000001</v>
      </c>
      <c r="C13" s="4">
        <f t="shared" si="0"/>
        <v>3.7225027241185895</v>
      </c>
      <c r="D13" s="4">
        <f t="shared" si="1"/>
        <v>7.9271008994128631E-3</v>
      </c>
      <c r="E13" s="4"/>
      <c r="F13" s="24"/>
      <c r="G13" s="24"/>
      <c r="H13" s="24"/>
      <c r="I13" s="24"/>
      <c r="J13" s="24"/>
      <c r="K13" s="24"/>
      <c r="L13" s="24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A14" s="4">
        <v>10</v>
      </c>
      <c r="B14" s="4">
        <v>2.8129133569999998</v>
      </c>
      <c r="C14" s="4">
        <f t="shared" si="0"/>
        <v>3.5569710505502217</v>
      </c>
      <c r="D14" s="4">
        <f t="shared" si="1"/>
        <v>0.55362185133127595</v>
      </c>
      <c r="E14" s="4"/>
      <c r="F14" s="24"/>
      <c r="G14" s="24"/>
      <c r="H14" s="24"/>
      <c r="I14" s="24"/>
      <c r="J14" s="24"/>
      <c r="K14" s="24"/>
      <c r="L14" s="24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4">
        <v>12</v>
      </c>
      <c r="B15" s="4">
        <v>3.217483944</v>
      </c>
      <c r="C15" s="4">
        <f t="shared" si="0"/>
        <v>3.3914394815329105</v>
      </c>
      <c r="D15" s="4">
        <f t="shared" si="1"/>
        <v>3.0260529038363831E-2</v>
      </c>
      <c r="E15" s="4"/>
      <c r="F15" s="4"/>
      <c r="G15" s="4"/>
      <c r="H15" s="4"/>
      <c r="I15" s="4"/>
      <c r="J15" s="4"/>
      <c r="K15" s="4"/>
      <c r="L15" s="11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4">
        <v>0</v>
      </c>
      <c r="B16" s="4">
        <v>7.9190780920000003</v>
      </c>
      <c r="C16" s="4">
        <f t="shared" si="0"/>
        <v>7.8247568591269667</v>
      </c>
      <c r="D16" s="4">
        <f t="shared" si="1"/>
        <v>8.8964949706890391E-3</v>
      </c>
      <c r="E16" s="4"/>
      <c r="F16" s="4"/>
      <c r="G16" s="4"/>
      <c r="H16" s="4"/>
      <c r="I16" s="4"/>
      <c r="J16" s="4"/>
      <c r="K16" s="4"/>
      <c r="L16" s="11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5">
      <c r="A17" s="4">
        <v>2</v>
      </c>
      <c r="B17" s="4">
        <v>6.5682017239999997</v>
      </c>
      <c r="C17" s="4">
        <f t="shared" si="0"/>
        <v>6.5490766374917477</v>
      </c>
      <c r="D17" s="4">
        <f t="shared" si="1"/>
        <v>3.6576893394812092E-4</v>
      </c>
      <c r="E17" s="4"/>
      <c r="F17" s="4"/>
      <c r="G17" s="4"/>
      <c r="H17" s="4"/>
      <c r="I17" s="4"/>
      <c r="J17" s="4"/>
      <c r="K17" s="4"/>
      <c r="L17" s="11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4">
        <v>4</v>
      </c>
      <c r="B18" s="4">
        <v>4.1139433519999997</v>
      </c>
      <c r="C18" s="4">
        <f t="shared" si="0"/>
        <v>4.1434442515882512</v>
      </c>
      <c r="D18" s="4">
        <f t="shared" si="1"/>
        <v>8.7030307651609913E-4</v>
      </c>
      <c r="E18" s="4"/>
      <c r="F18" s="4"/>
      <c r="G18" s="4"/>
      <c r="H18" s="4"/>
      <c r="I18" s="4"/>
      <c r="J18" s="4"/>
      <c r="K18" s="4"/>
      <c r="L18" s="11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4">
        <v>6</v>
      </c>
      <c r="B19" s="4">
        <v>3.4313637639999999</v>
      </c>
      <c r="C19" s="4">
        <f t="shared" si="0"/>
        <v>3.8881364590481424</v>
      </c>
      <c r="D19" s="4">
        <f t="shared" si="1"/>
        <v>0.20864129494154343</v>
      </c>
      <c r="E19" s="4"/>
      <c r="F19" s="4"/>
      <c r="G19" s="4"/>
      <c r="H19" s="4"/>
      <c r="I19" s="4"/>
      <c r="J19" s="4"/>
      <c r="K19" s="4"/>
      <c r="L19" s="11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4">
        <v>8</v>
      </c>
      <c r="B20" s="4">
        <v>3.4313637639999999</v>
      </c>
      <c r="C20" s="4">
        <f t="shared" si="0"/>
        <v>3.7225027241185895</v>
      </c>
      <c r="D20" s="4">
        <f t="shared" si="1"/>
        <v>8.4761894098933727E-2</v>
      </c>
      <c r="E20" s="4"/>
      <c r="F20" s="4"/>
      <c r="G20" s="4"/>
      <c r="H20" s="4"/>
      <c r="I20" s="4"/>
      <c r="J20" s="4"/>
      <c r="K20" s="4"/>
      <c r="L20" s="11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5">
      <c r="A21" s="4">
        <v>10</v>
      </c>
      <c r="B21" s="4">
        <v>3.4771212550000001</v>
      </c>
      <c r="C21" s="4">
        <f t="shared" si="0"/>
        <v>3.5569710505502217</v>
      </c>
      <c r="D21" s="4">
        <f t="shared" si="1"/>
        <v>6.3759898494121789E-3</v>
      </c>
      <c r="E21" s="4"/>
      <c r="F21" s="4"/>
      <c r="G21" s="4"/>
      <c r="H21" s="4"/>
      <c r="I21" s="4"/>
      <c r="J21" s="4"/>
      <c r="K21" s="4"/>
      <c r="L21" s="11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5">
      <c r="A22" s="4">
        <v>12</v>
      </c>
      <c r="B22" s="4">
        <v>3.4771212550000001</v>
      </c>
      <c r="C22" s="4">
        <f t="shared" si="0"/>
        <v>3.3914394815329105</v>
      </c>
      <c r="D22" s="4">
        <f t="shared" si="1"/>
        <v>7.3413663044656604E-3</v>
      </c>
      <c r="E22" s="4"/>
      <c r="F22" s="4"/>
      <c r="G22" s="4"/>
      <c r="H22" s="4"/>
      <c r="I22" s="4"/>
      <c r="J22" s="4"/>
      <c r="K22" s="4"/>
      <c r="L22" s="11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3" t="s">
        <v>5</v>
      </c>
      <c r="B23" s="4"/>
      <c r="C23" s="4"/>
      <c r="D23" s="4">
        <f>SUM(D2:D22)</f>
        <v>1.6752669269317551</v>
      </c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5">
      <c r="A26" s="4">
        <v>0</v>
      </c>
      <c r="B26" s="4"/>
      <c r="C26" s="4">
        <f>$G$5+LOG10($G$2*EXP(-1*$G$3*A26)*(EXP($G$3*$G$6))/(1+(EXP($G$3*$G$6)-1)*EXP(-1*$G$3*A26))+(1-$G$2)*EXP(-1*$G$4*A26)*((EXP($G$3*$G$6))/(1+(EXP($G$3*$G$6)-1)*EXP(-1*$G$3*A26)))^($G$4/$G$3))</f>
        <v>7.8247568591269667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4">
        <v>2.5000000000000001E-2</v>
      </c>
      <c r="B27" s="4"/>
      <c r="C27" s="4">
        <f t="shared" ref="C27:C28" si="2">$G$5+LOG10($G$2*EXP(-1*$G$3*A27)*(EXP($G$3*$G$6))/(1+(EXP($G$3*$G$6)-1)*EXP(-1*$G$3*A27))+(1-$G$2)*EXP(-1*$G$4*A27)*((EXP($G$3*$G$6))/(1+(EXP($G$3*$G$6)-1)*EXP(-1*$G$3*A27)))^($G$4/$G$3))</f>
        <v>7.8242384856544955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A28" s="4">
        <v>0.05</v>
      </c>
      <c r="B28" s="4"/>
      <c r="C28" s="4">
        <f t="shared" si="2"/>
        <v>7.823671543469688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5">
      <c r="A29" s="4">
        <v>7.4999999999999997E-2</v>
      </c>
      <c r="B29" s="4"/>
      <c r="C29" s="4">
        <f t="shared" ref="C29:C92" si="3">$G$5+LOG10($G$2*EXP(-1*$G$3*A29)*(EXP($G$3*$G$6))/(1+(EXP($G$3*$G$6)-1)*EXP(-1*$G$3*A29))+(1-$G$2)*EXP(-1*$G$4*A29)*((EXP($G$3*$G$6))/(1+(EXP($G$3*$G$6)-1)*EXP(-1*$G$3*A29)))^($G$4/$G$3))</f>
        <v>7.8230515545310784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5">
      <c r="A30" s="4">
        <v>0.1</v>
      </c>
      <c r="B30" s="4"/>
      <c r="C30" s="4">
        <f t="shared" si="3"/>
        <v>7.8223736421074133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5">
      <c r="A31" s="4">
        <v>0.125</v>
      </c>
      <c r="B31" s="4"/>
      <c r="C31" s="4">
        <f t="shared" si="3"/>
        <v>7.8216324980462453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5">
      <c r="A32" s="4">
        <v>0.15</v>
      </c>
      <c r="B32" s="4"/>
      <c r="C32" s="4">
        <f t="shared" si="3"/>
        <v>7.8208223478971739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5">
      <c r="A33" s="4">
        <v>0.17499999999999999</v>
      </c>
      <c r="B33" s="4"/>
      <c r="C33" s="4">
        <f t="shared" si="3"/>
        <v>7.8199369138593253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5">
      <c r="A34" s="4">
        <v>0.2</v>
      </c>
      <c r="B34" s="4"/>
      <c r="C34" s="4">
        <f t="shared" si="3"/>
        <v>7.8189693755488019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A35" s="4">
        <v>0.22500000000000001</v>
      </c>
      <c r="B35" s="4"/>
      <c r="C35" s="4">
        <f t="shared" si="3"/>
        <v>7.8179123286146899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5">
      <c r="A36" s="4">
        <v>0.25</v>
      </c>
      <c r="B36" s="4"/>
      <c r="C36" s="4">
        <f t="shared" si="3"/>
        <v>7.816757741272804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37" s="4">
        <v>0.27500000000000002</v>
      </c>
      <c r="B37" s="4"/>
      <c r="C37" s="4">
        <f t="shared" si="3"/>
        <v>7.8154969088758239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5">
      <c r="A38" s="4">
        <v>0.3</v>
      </c>
      <c r="B38" s="4"/>
      <c r="C38" s="4">
        <f t="shared" si="3"/>
        <v>7.8141204066980183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39" s="4">
        <v>0.32500000000000001</v>
      </c>
      <c r="B39" s="4"/>
      <c r="C39" s="4">
        <f t="shared" si="3"/>
        <v>7.8126180411835202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40" s="4">
        <v>0.35</v>
      </c>
      <c r="B40" s="4"/>
      <c r="C40" s="4">
        <f t="shared" si="3"/>
        <v>7.8109787999903739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5">
      <c r="A41" s="4">
        <v>0.375</v>
      </c>
      <c r="B41" s="4"/>
      <c r="C41" s="4">
        <f t="shared" si="3"/>
        <v>7.8091908012592732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5">
      <c r="A42" s="4">
        <v>0.4</v>
      </c>
      <c r="B42" s="4"/>
      <c r="C42" s="4">
        <f t="shared" si="3"/>
        <v>7.8072412426470859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5">
      <c r="A43" s="4">
        <v>0.42499999999999999</v>
      </c>
      <c r="B43" s="4"/>
      <c r="C43" s="4">
        <f t="shared" si="3"/>
        <v>7.8051163507914163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5">
      <c r="A44" s="4">
        <v>0.45</v>
      </c>
      <c r="B44" s="4"/>
      <c r="C44" s="4">
        <f t="shared" si="3"/>
        <v>7.8028013320138454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5">
      <c r="A45" s="4">
        <v>0.47499999999999998</v>
      </c>
      <c r="B45" s="4"/>
      <c r="C45" s="4">
        <f t="shared" si="3"/>
        <v>7.8002803252256392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5">
      <c r="A46" s="4">
        <v>0.5</v>
      </c>
      <c r="B46" s="4"/>
      <c r="C46" s="4">
        <f t="shared" si="3"/>
        <v>7.7975363581694337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5">
      <c r="A47" s="4">
        <v>0.52500000000000002</v>
      </c>
      <c r="B47" s="4"/>
      <c r="C47" s="4">
        <f t="shared" si="3"/>
        <v>7.7945513083114255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4">
        <v>0.55000000000000004</v>
      </c>
      <c r="B48" s="4"/>
      <c r="C48" s="4">
        <f t="shared" si="3"/>
        <v>7.7913058698873785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5">
      <c r="A49" s="4">
        <v>0.57499999999999996</v>
      </c>
      <c r="B49" s="4"/>
      <c r="C49" s="4">
        <f t="shared" si="3"/>
        <v>7.7877795287972047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5">
      <c r="A50" s="4">
        <v>0.6</v>
      </c>
      <c r="B50" s="4"/>
      <c r="C50" s="4">
        <f t="shared" si="3"/>
        <v>7.7839505472301536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5">
      <c r="A51" s="4">
        <v>0.625</v>
      </c>
      <c r="B51" s="4"/>
      <c r="C51" s="4">
        <f t="shared" si="3"/>
        <v>7.7797959600767674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5">
      <c r="A52" s="4">
        <v>0.65</v>
      </c>
      <c r="B52" s="4"/>
      <c r="C52" s="4">
        <f t="shared" si="3"/>
        <v>7.7752915853336759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4">
        <v>0.67500000000000004</v>
      </c>
      <c r="B53" s="4"/>
      <c r="C53" s="4">
        <f t="shared" si="3"/>
        <v>7.7704120508196803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4">
        <v>0.7</v>
      </c>
      <c r="B54" s="4"/>
      <c r="C54" s="4">
        <f t="shared" si="3"/>
        <v>7.7651308395809258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4">
        <v>0.72499999999999998</v>
      </c>
      <c r="B55" s="4"/>
      <c r="C55" s="4">
        <f t="shared" si="3"/>
        <v>7.7594203563521109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4">
        <v>0.75</v>
      </c>
      <c r="B56" s="4"/>
      <c r="C56" s="4">
        <f t="shared" si="3"/>
        <v>7.7532520173411807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4">
        <v>0.77500000000000002</v>
      </c>
      <c r="B57" s="4"/>
      <c r="C57" s="4">
        <f t="shared" si="3"/>
        <v>7.7465963653982257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4">
        <v>0.8</v>
      </c>
      <c r="B58" s="4"/>
      <c r="C58" s="4">
        <f t="shared" si="3"/>
        <v>7.7394232122978979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4">
        <v>0.82499999999999996</v>
      </c>
      <c r="B59" s="4"/>
      <c r="C59" s="4">
        <f t="shared" si="3"/>
        <v>7.7317018093937717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4">
        <v>0.85</v>
      </c>
      <c r="B60" s="4"/>
      <c r="C60" s="4">
        <f t="shared" si="3"/>
        <v>7.7234010472830494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4">
        <v>0.875</v>
      </c>
      <c r="B61" s="4"/>
      <c r="C61" s="4">
        <f t="shared" si="3"/>
        <v>7.7144896843478294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4">
        <v>0.9</v>
      </c>
      <c r="B62" s="4"/>
      <c r="C62" s="4">
        <f t="shared" si="3"/>
        <v>7.7049366031216353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4">
        <v>0.92500000000000004</v>
      </c>
      <c r="B63" s="4"/>
      <c r="C63" s="4">
        <f t="shared" si="3"/>
        <v>7.6947110923849946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4">
        <v>0.95</v>
      </c>
      <c r="B64" s="4"/>
      <c r="C64" s="4">
        <f t="shared" si="3"/>
        <v>7.683783151752702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4">
        <v>0.97499999999999998</v>
      </c>
      <c r="B65" s="4"/>
      <c r="C65" s="4">
        <f t="shared" si="3"/>
        <v>7.6721238143228874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A66" s="4">
        <v>1</v>
      </c>
      <c r="B66" s="4"/>
      <c r="C66" s="4">
        <f t="shared" si="3"/>
        <v>7.6597054817721828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5">
      <c r="A67" s="4">
        <v>1.0249999999999999</v>
      </c>
      <c r="B67" s="4"/>
      <c r="C67" s="4">
        <f t="shared" si="3"/>
        <v>7.6465022651713257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A68" s="4">
        <v>1.05</v>
      </c>
      <c r="B68" s="4"/>
      <c r="C68" s="4">
        <f t="shared" si="3"/>
        <v>7.6324903238380131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A69" s="4">
        <v>1.075</v>
      </c>
      <c r="B69" s="4"/>
      <c r="C69" s="4">
        <f t="shared" si="3"/>
        <v>7.6176481938173302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A70" s="4">
        <v>1.1000000000000001</v>
      </c>
      <c r="B70" s="4"/>
      <c r="C70" s="4">
        <f t="shared" si="3"/>
        <v>7.6019570971583086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A71" s="4">
        <v>1.125</v>
      </c>
      <c r="B71" s="4"/>
      <c r="C71" s="4">
        <f t="shared" si="3"/>
        <v>7.5854012230998755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A72" s="4">
        <v>1.1499999999999999</v>
      </c>
      <c r="B72" s="4"/>
      <c r="C72" s="4">
        <f t="shared" si="3"/>
        <v>7.5679679726323332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5">
      <c r="A73" s="4">
        <v>1.175</v>
      </c>
      <c r="B73" s="4"/>
      <c r="C73" s="4">
        <f t="shared" si="3"/>
        <v>7.5496481586777273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5">
      <c r="A74" s="4">
        <v>1.2</v>
      </c>
      <c r="B74" s="4"/>
      <c r="C74" s="4">
        <f t="shared" si="3"/>
        <v>7.5304361553193049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5">
      <c r="A75" s="4">
        <v>1.2250000000000001</v>
      </c>
      <c r="B75" s="4"/>
      <c r="C75" s="4">
        <f t="shared" si="3"/>
        <v>7.5103299910606145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5">
      <c r="A76" s="4">
        <v>1.25</v>
      </c>
      <c r="B76" s="4"/>
      <c r="C76" s="4">
        <f t="shared" si="3"/>
        <v>7.489331382932197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5">
      <c r="A77" s="4">
        <v>1.2749999999999999</v>
      </c>
      <c r="B77" s="4"/>
      <c r="C77" s="4">
        <f t="shared" si="3"/>
        <v>7.4674457102873646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5">
      <c r="A78" s="4">
        <v>1.3</v>
      </c>
      <c r="B78" s="4"/>
      <c r="C78" s="4">
        <f t="shared" si="3"/>
        <v>7.4446819292207707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5">
      <c r="A79" s="4">
        <v>1.325</v>
      </c>
      <c r="B79" s="4"/>
      <c r="C79" s="4">
        <f t="shared" si="3"/>
        <v>7.4210524305808496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5">
      <c r="A80" s="4">
        <v>1.35</v>
      </c>
      <c r="B80" s="4"/>
      <c r="C80" s="4">
        <f t="shared" si="3"/>
        <v>7.3965728464109528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25">
      <c r="A81" s="4">
        <v>1.375</v>
      </c>
      <c r="B81" s="4"/>
      <c r="C81" s="4">
        <f t="shared" si="3"/>
        <v>7.3712618112410579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25">
      <c r="A82" s="4">
        <v>1.4</v>
      </c>
      <c r="B82" s="4"/>
      <c r="C82" s="4">
        <f t="shared" si="3"/>
        <v>7.3451406858826145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25">
      <c r="A83" s="4">
        <v>1.425</v>
      </c>
      <c r="B83" s="4"/>
      <c r="C83" s="4">
        <f t="shared" si="3"/>
        <v>7.3182332522038376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25">
      <c r="A84" s="4">
        <v>1.45</v>
      </c>
      <c r="B84" s="4"/>
      <c r="C84" s="4">
        <f t="shared" si="3"/>
        <v>7.2905653877632899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25">
      <c r="A85" s="4">
        <v>1.4750000000000001</v>
      </c>
      <c r="B85" s="4"/>
      <c r="C85" s="4">
        <f t="shared" si="3"/>
        <v>7.2621647291688367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25">
      <c r="A86" s="4">
        <v>1.5</v>
      </c>
      <c r="B86" s="4"/>
      <c r="C86" s="4">
        <f t="shared" si="3"/>
        <v>7.2330603326460903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5">
      <c r="A87" s="4">
        <v>1.5249999999999999</v>
      </c>
      <c r="B87" s="4"/>
      <c r="C87" s="4">
        <f t="shared" si="3"/>
        <v>7.2032823396051633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5">
      <c r="A88" s="4">
        <v>1.55</v>
      </c>
      <c r="B88" s="4"/>
      <c r="C88" s="4">
        <f t="shared" si="3"/>
        <v>7.1728616540596928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5">
      <c r="A89" s="4">
        <v>1.575</v>
      </c>
      <c r="B89" s="4"/>
      <c r="C89" s="4">
        <f t="shared" si="3"/>
        <v>7.1418296376560377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25">
      <c r="A90" s="4">
        <v>1.6</v>
      </c>
      <c r="B90" s="4"/>
      <c r="C90" s="4">
        <f t="shared" si="3"/>
        <v>7.1102178268904179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5">
      <c r="A91" s="4">
        <v>1.625</v>
      </c>
      <c r="B91" s="4"/>
      <c r="C91" s="4">
        <f t="shared" si="3"/>
        <v>7.0780576758977221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5">
      <c r="A92" s="4">
        <v>1.65</v>
      </c>
      <c r="B92" s="4"/>
      <c r="C92" s="4">
        <f t="shared" si="3"/>
        <v>7.045380327047349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25">
      <c r="A93" s="4">
        <v>1.675</v>
      </c>
      <c r="B93" s="4"/>
      <c r="C93" s="4">
        <f t="shared" ref="C93:C156" si="4">$G$5+LOG10($G$2*EXP(-1*$G$3*A93)*(EXP($G$3*$G$6))/(1+(EXP($G$3*$G$6)-1)*EXP(-1*$G$3*A93))+(1-$G$2)*EXP(-1*$G$4*A93)*((EXP($G$3*$G$6))/(1+(EXP($G$3*$G$6)-1)*EXP(-1*$G$3*A93)))^($G$4/$G$3))</f>
        <v>7.0122164105249656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25">
      <c r="A94" s="4">
        <v>1.7</v>
      </c>
      <c r="B94" s="4"/>
      <c r="C94" s="4">
        <f t="shared" si="4"/>
        <v>6.9785958731473174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25">
      <c r="A95" s="4">
        <v>1.7250000000000001</v>
      </c>
      <c r="B95" s="4"/>
      <c r="C95" s="4">
        <f t="shared" si="4"/>
        <v>6.9445478358694936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5">
      <c r="A96" s="4">
        <v>1.75</v>
      </c>
      <c r="B96" s="4"/>
      <c r="C96" s="4">
        <f t="shared" si="4"/>
        <v>6.910100478808344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25">
      <c r="A97" s="4">
        <v>1.7749999999999999</v>
      </c>
      <c r="B97" s="4"/>
      <c r="C97" s="4">
        <f t="shared" si="4"/>
        <v>6.8752809521199678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25">
      <c r="A98" s="8">
        <v>1.8280000000000001</v>
      </c>
      <c r="B98" s="4"/>
      <c r="C98" s="4">
        <f t="shared" si="4"/>
        <v>6.8003496054982584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25">
      <c r="A99" s="4">
        <v>1.825</v>
      </c>
      <c r="B99" s="4"/>
      <c r="C99" s="4">
        <f t="shared" si="4"/>
        <v>6.8046284706528422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25">
      <c r="A100" s="4">
        <v>1.85</v>
      </c>
      <c r="B100" s="4"/>
      <c r="C100" s="4">
        <f t="shared" si="4"/>
        <v>6.7688441846825906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25">
      <c r="A101" s="4">
        <v>1.875</v>
      </c>
      <c r="B101" s="4"/>
      <c r="C101" s="4">
        <f t="shared" si="4"/>
        <v>6.7327850349098162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25">
      <c r="A102" s="4">
        <v>1.9</v>
      </c>
      <c r="B102" s="4"/>
      <c r="C102" s="4">
        <f t="shared" si="4"/>
        <v>6.6964724399611102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25">
      <c r="A103" s="4">
        <v>1.925</v>
      </c>
      <c r="B103" s="4"/>
      <c r="C103" s="4">
        <f t="shared" si="4"/>
        <v>6.65992667465712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25">
      <c r="A104" s="4">
        <v>1.95</v>
      </c>
      <c r="B104" s="4"/>
      <c r="C104" s="4">
        <f t="shared" si="4"/>
        <v>6.6231669000887834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25">
      <c r="A105" s="4">
        <v>1.9750000000000001</v>
      </c>
      <c r="B105" s="4"/>
      <c r="C105" s="4">
        <f t="shared" si="4"/>
        <v>6.5862112022415573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25">
      <c r="A106" s="4">
        <v>2</v>
      </c>
      <c r="B106" s="4"/>
      <c r="C106" s="4">
        <f t="shared" si="4"/>
        <v>6.5490766374917477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25">
      <c r="A107" s="4">
        <v>2.0249999999999999</v>
      </c>
      <c r="B107" s="4"/>
      <c r="C107" s="4">
        <f t="shared" si="4"/>
        <v>6.511779283493019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25">
      <c r="A108" s="4">
        <v>2.0499999999999998</v>
      </c>
      <c r="B108" s="4"/>
      <c r="C108" s="4">
        <f t="shared" si="4"/>
        <v>6.4743342941631523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5">
      <c r="A109" s="4">
        <v>2.0750000000000002</v>
      </c>
      <c r="B109" s="4"/>
      <c r="C109" s="4">
        <f t="shared" si="4"/>
        <v>6.4367559576659552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5">
      <c r="A110" s="4">
        <v>2.1</v>
      </c>
      <c r="B110" s="4"/>
      <c r="C110" s="4">
        <f t="shared" si="4"/>
        <v>6.3990577564570357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5">
      <c r="A111" s="4">
        <v>2.125</v>
      </c>
      <c r="B111" s="4"/>
      <c r="C111" s="4">
        <f t="shared" si="4"/>
        <v>6.3612524286225449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5">
      <c r="A112" s="4">
        <v>2.15</v>
      </c>
      <c r="B112" s="4"/>
      <c r="C112" s="4">
        <f t="shared" si="4"/>
        <v>6.3233520298857417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25">
      <c r="A113" s="4">
        <v>2.1749999999999998</v>
      </c>
      <c r="B113" s="4"/>
      <c r="C113" s="4">
        <f t="shared" si="4"/>
        <v>6.2853679957864763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25">
      <c r="A114" s="4">
        <v>2.2000000000000002</v>
      </c>
      <c r="B114" s="4"/>
      <c r="C114" s="4">
        <f t="shared" si="4"/>
        <v>6.2473112036537959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25">
      <c r="A115" s="4">
        <v>2.2250000000000001</v>
      </c>
      <c r="B115" s="4"/>
      <c r="C115" s="4">
        <f t="shared" si="4"/>
        <v>6.2091920340920863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25">
      <c r="A116" s="4">
        <v>2.25</v>
      </c>
      <c r="B116" s="4"/>
      <c r="C116" s="4">
        <f t="shared" si="4"/>
        <v>6.1710204317873281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25">
      <c r="A117" s="4">
        <v>2.2749999999999999</v>
      </c>
      <c r="B117" s="4"/>
      <c r="C117" s="4">
        <f t="shared" si="4"/>
        <v>6.1328059655131684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25">
      <c r="A118" s="4">
        <v>2.2999999999999998</v>
      </c>
      <c r="B118" s="4"/>
      <c r="C118" s="4">
        <f t="shared" si="4"/>
        <v>6.0945578872774187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25">
      <c r="A119" s="4">
        <v>2.3250000000000002</v>
      </c>
      <c r="B119" s="4"/>
      <c r="C119" s="4">
        <f t="shared" si="4"/>
        <v>6.056285190599489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25">
      <c r="A120" s="4">
        <v>2.35</v>
      </c>
      <c r="B120" s="4"/>
      <c r="C120" s="4">
        <f t="shared" si="4"/>
        <v>6.0179966679490224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25">
      <c r="A121" s="4">
        <v>2.375</v>
      </c>
      <c r="B121" s="4"/>
      <c r="C121" s="4">
        <f t="shared" si="4"/>
        <v>5.9797009674064441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25">
      <c r="A122" s="4">
        <v>2.4</v>
      </c>
      <c r="B122" s="4"/>
      <c r="C122" s="4">
        <f t="shared" si="4"/>
        <v>5.9414066486281989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25">
      <c r="A123" s="4">
        <v>2.4249999999999998</v>
      </c>
      <c r="B123" s="4"/>
      <c r="C123" s="4">
        <f t="shared" si="4"/>
        <v>5.9031222382135677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25">
      <c r="A124" s="4">
        <v>2.4500000000000002</v>
      </c>
      <c r="B124" s="4"/>
      <c r="C124" s="4">
        <f t="shared" si="4"/>
        <v>5.8648562845767689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25">
      <c r="A125" s="4">
        <v>2.4750000000000001</v>
      </c>
      <c r="B125" s="4"/>
      <c r="C125" s="4">
        <f t="shared" si="4"/>
        <v>5.8266174124278587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25">
      <c r="A126" s="4">
        <v>2.5</v>
      </c>
      <c r="B126" s="4"/>
      <c r="C126" s="4">
        <f t="shared" si="4"/>
        <v>5.788414376958892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25">
      <c r="A127" s="4">
        <v>2.5249999999999999</v>
      </c>
      <c r="B127" s="4"/>
      <c r="C127" s="4">
        <f t="shared" si="4"/>
        <v>5.7502561178181253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x14ac:dyDescent="0.25">
      <c r="A128" s="4">
        <v>2.5499999999999998</v>
      </c>
      <c r="B128" s="4"/>
      <c r="C128" s="4">
        <f t="shared" si="4"/>
        <v>5.7121518129344437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x14ac:dyDescent="0.25">
      <c r="A129" s="4">
        <v>2.5750000000000002</v>
      </c>
      <c r="B129" s="4"/>
      <c r="C129" s="4">
        <f t="shared" si="4"/>
        <v>5.6741109322267116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x14ac:dyDescent="0.25">
      <c r="A130" s="4">
        <v>2.6</v>
      </c>
      <c r="B130" s="4"/>
      <c r="C130" s="4">
        <f t="shared" si="4"/>
        <v>5.6361432911979072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x14ac:dyDescent="0.25">
      <c r="A131" s="4">
        <v>2.625</v>
      </c>
      <c r="B131" s="4"/>
      <c r="C131" s="4">
        <f t="shared" si="4"/>
        <v>5.598259104371496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x14ac:dyDescent="0.25">
      <c r="A132" s="4">
        <v>2.65</v>
      </c>
      <c r="B132" s="4"/>
      <c r="C132" s="4">
        <f t="shared" si="4"/>
        <v>5.5604690384769544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x14ac:dyDescent="0.25">
      <c r="A133" s="4">
        <v>2.6749999999999998</v>
      </c>
      <c r="B133" s="4"/>
      <c r="C133" s="4">
        <f t="shared" si="4"/>
        <v>5.522784265232354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x14ac:dyDescent="0.25">
      <c r="A134" s="4">
        <v>2.7</v>
      </c>
      <c r="B134" s="4"/>
      <c r="C134" s="4">
        <f t="shared" si="4"/>
        <v>5.4852165135039037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x14ac:dyDescent="0.25">
      <c r="A135" s="4">
        <v>2.7250000000000001</v>
      </c>
      <c r="B135" s="4"/>
      <c r="C135" s="4">
        <f t="shared" si="4"/>
        <v>5.4477781205451254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25">
      <c r="A136" s="4">
        <v>2.75</v>
      </c>
      <c r="B136" s="4"/>
      <c r="C136" s="4">
        <f t="shared" si="4"/>
        <v>5.4104820819315398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25">
      <c r="A137" s="4">
        <v>2.7749999999999999</v>
      </c>
      <c r="B137" s="4"/>
      <c r="C137" s="4">
        <f t="shared" si="4"/>
        <v>5.3733420997105164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25">
      <c r="A138" s="4">
        <v>2.8</v>
      </c>
      <c r="B138" s="4"/>
      <c r="C138" s="4">
        <f t="shared" si="4"/>
        <v>5.3363726281805324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25">
      <c r="A139" s="4">
        <v>2.8250000000000002</v>
      </c>
      <c r="B139" s="4"/>
      <c r="C139" s="4">
        <f t="shared" si="4"/>
        <v>5.2995889166002712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x14ac:dyDescent="0.25">
      <c r="A140" s="4">
        <v>2.85</v>
      </c>
      <c r="B140" s="4"/>
      <c r="C140" s="4">
        <f t="shared" si="4"/>
        <v>5.2630070480071538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x14ac:dyDescent="0.25">
      <c r="A141" s="4">
        <v>2.875</v>
      </c>
      <c r="B141" s="4"/>
      <c r="C141" s="4">
        <f t="shared" si="4"/>
        <v>5.2266439731988008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x14ac:dyDescent="0.25">
      <c r="A142" s="4">
        <v>2.9</v>
      </c>
      <c r="B142" s="4"/>
      <c r="C142" s="4">
        <f t="shared" si="4"/>
        <v>5.1905175388027232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x14ac:dyDescent="0.25">
      <c r="A143" s="4">
        <v>2.9249999999999998</v>
      </c>
      <c r="B143" s="4"/>
      <c r="C143" s="4">
        <f t="shared" si="4"/>
        <v>5.1546465082326138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x14ac:dyDescent="0.25">
      <c r="A144" s="4">
        <v>2.95</v>
      </c>
      <c r="B144" s="4"/>
      <c r="C144" s="4">
        <f t="shared" si="4"/>
        <v>5.1190505742090773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x14ac:dyDescent="0.25">
      <c r="A145" s="4">
        <v>2.9750000000000001</v>
      </c>
      <c r="B145" s="4"/>
      <c r="C145" s="4">
        <f t="shared" si="4"/>
        <v>5.0837503614144861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x14ac:dyDescent="0.25">
      <c r="A146" s="4">
        <v>3</v>
      </c>
      <c r="B146" s="4"/>
      <c r="C146" s="4">
        <f t="shared" si="4"/>
        <v>5.0487674177629955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x14ac:dyDescent="0.25">
      <c r="A147" s="4">
        <v>3.0249999999999999</v>
      </c>
      <c r="B147" s="4"/>
      <c r="C147" s="4">
        <f t="shared" si="4"/>
        <v>5.0141241927062783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x14ac:dyDescent="0.25">
      <c r="A148" s="4">
        <v>3.05</v>
      </c>
      <c r="B148" s="4"/>
      <c r="C148" s="4">
        <f t="shared" si="4"/>
        <v>4.9798440009726903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x14ac:dyDescent="0.25">
      <c r="A149" s="4">
        <v>3.0750000000000002</v>
      </c>
      <c r="B149" s="4"/>
      <c r="C149" s="4">
        <f t="shared" si="4"/>
        <v>4.9459509701627953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x14ac:dyDescent="0.25">
      <c r="A150" s="4">
        <v>3.1</v>
      </c>
      <c r="B150" s="4"/>
      <c r="C150" s="4">
        <f t="shared" si="4"/>
        <v>4.9124699707083899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x14ac:dyDescent="0.25">
      <c r="A151" s="4">
        <v>3.125</v>
      </c>
      <c r="B151" s="4"/>
      <c r="C151" s="4">
        <f t="shared" si="4"/>
        <v>4.8794265268560864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x14ac:dyDescent="0.25">
      <c r="A152" s="4">
        <v>3.15</v>
      </c>
      <c r="B152" s="4"/>
      <c r="C152" s="4">
        <f t="shared" si="4"/>
        <v>4.8468467075700197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x14ac:dyDescent="0.25">
      <c r="A153" s="4">
        <v>3.1749999999999998</v>
      </c>
      <c r="B153" s="4"/>
      <c r="C153" s="4">
        <f t="shared" si="4"/>
        <v>4.814756996569459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x14ac:dyDescent="0.25">
      <c r="A154" s="4">
        <v>3.2</v>
      </c>
      <c r="B154" s="4"/>
      <c r="C154" s="4">
        <f t="shared" si="4"/>
        <v>4.7831841411310698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x14ac:dyDescent="0.25">
      <c r="A155" s="4">
        <v>3.2250000000000001</v>
      </c>
      <c r="B155" s="4"/>
      <c r="C155" s="4">
        <f t="shared" si="4"/>
        <v>4.7521549797934686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x14ac:dyDescent="0.25">
      <c r="A156" s="4">
        <v>3.25</v>
      </c>
      <c r="B156" s="4"/>
      <c r="C156" s="4">
        <f t="shared" si="4"/>
        <v>4.7216962496990664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x14ac:dyDescent="0.25">
      <c r="A157" s="4">
        <v>3.2749999999999999</v>
      </c>
      <c r="B157" s="4"/>
      <c r="C157" s="4">
        <f t="shared" ref="C157:C220" si="5">$G$5+LOG10($G$2*EXP(-1*$G$3*A157)*(EXP($G$3*$G$6))/(1+(EXP($G$3*$G$6)-1)*EXP(-1*$G$3*A157))+(1-$G$2)*EXP(-1*$G$4*A157)*((EXP($G$3*$G$6))/(1+(EXP($G$3*$G$6)-1)*EXP(-1*$G$3*A157)))^($G$4/$G$3))</f>
        <v>4.6918343749845537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x14ac:dyDescent="0.25">
      <c r="A158" s="4">
        <v>3.3</v>
      </c>
      <c r="B158" s="4"/>
      <c r="C158" s="4">
        <f t="shared" si="5"/>
        <v>4.6625952383685689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x14ac:dyDescent="0.25">
      <c r="A159" s="4">
        <v>3.3250000000000002</v>
      </c>
      <c r="B159" s="4"/>
      <c r="C159" s="4">
        <f t="shared" si="5"/>
        <v>4.634003938857739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x14ac:dyDescent="0.25">
      <c r="A160" s="4">
        <v>3.35</v>
      </c>
      <c r="B160" s="4"/>
      <c r="C160" s="4">
        <f t="shared" si="5"/>
        <v>4.6060845392673784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x14ac:dyDescent="0.25">
      <c r="A161" s="4">
        <v>3.375</v>
      </c>
      <c r="B161" s="4"/>
      <c r="C161" s="4">
        <f t="shared" si="5"/>
        <v>4.5788598079912486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x14ac:dyDescent="0.25">
      <c r="A162" s="4">
        <v>3.4</v>
      </c>
      <c r="B162" s="4"/>
      <c r="C162" s="4">
        <f t="shared" si="5"/>
        <v>4.5523509601119443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x14ac:dyDescent="0.25">
      <c r="A163" s="4">
        <v>3.4249999999999998</v>
      </c>
      <c r="B163" s="4"/>
      <c r="C163" s="4">
        <f t="shared" si="5"/>
        <v>4.5265774034736079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x14ac:dyDescent="0.25">
      <c r="A164" s="4">
        <v>3.45</v>
      </c>
      <c r="B164" s="4"/>
      <c r="C164" s="4">
        <f t="shared" si="5"/>
        <v>4.5015564956971197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x14ac:dyDescent="0.25">
      <c r="A165" s="4">
        <v>3.4750000000000001</v>
      </c>
      <c r="B165" s="4"/>
      <c r="C165" s="4">
        <f t="shared" si="5"/>
        <v>4.4773033182652293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x14ac:dyDescent="0.25">
      <c r="A166" s="4">
        <v>3.5</v>
      </c>
      <c r="B166" s="4"/>
      <c r="C166" s="4">
        <f t="shared" si="5"/>
        <v>4.4538304737108927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x14ac:dyDescent="0.25">
      <c r="A167" s="4">
        <v>3.5249999999999999</v>
      </c>
      <c r="B167" s="4"/>
      <c r="C167" s="4">
        <f t="shared" si="5"/>
        <v>4.4311479115891466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x14ac:dyDescent="0.25">
      <c r="A168" s="4">
        <v>3.55</v>
      </c>
      <c r="B168" s="4"/>
      <c r="C168" s="4">
        <f t="shared" si="5"/>
        <v>4.4092627882992872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x14ac:dyDescent="0.25">
      <c r="A169" s="4">
        <v>3.5750000000000002</v>
      </c>
      <c r="B169" s="4"/>
      <c r="C169" s="4">
        <f t="shared" si="5"/>
        <v>4.3881793649658762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x14ac:dyDescent="0.25">
      <c r="A170" s="4">
        <v>3.6</v>
      </c>
      <c r="B170" s="4"/>
      <c r="C170" s="4">
        <f t="shared" si="5"/>
        <v>4.367898946517478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x14ac:dyDescent="0.25">
      <c r="A171" s="4">
        <v>3.625</v>
      </c>
      <c r="B171" s="4"/>
      <c r="C171" s="4">
        <f t="shared" si="5"/>
        <v>4.3484198638701814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x14ac:dyDescent="0.25">
      <c r="A172" s="4">
        <v>3.65</v>
      </c>
      <c r="B172" s="4"/>
      <c r="C172" s="4">
        <f t="shared" si="5"/>
        <v>4.3297374997909515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x14ac:dyDescent="0.25">
      <c r="A173" s="4">
        <v>3.6749999999999998</v>
      </c>
      <c r="B173" s="4"/>
      <c r="C173" s="4">
        <f t="shared" si="5"/>
        <v>4.3118443576535164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x14ac:dyDescent="0.25">
      <c r="A174" s="4">
        <v>3.7</v>
      </c>
      <c r="B174" s="4"/>
      <c r="C174" s="4">
        <f t="shared" si="5"/>
        <v>4.2947301709791521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x14ac:dyDescent="0.25">
      <c r="A175" s="4">
        <v>3.7250000000000001</v>
      </c>
      <c r="B175" s="4"/>
      <c r="C175" s="4">
        <f t="shared" si="5"/>
        <v>4.2783820504455186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x14ac:dyDescent="0.25">
      <c r="A176" s="4">
        <v>3.75</v>
      </c>
      <c r="B176" s="4"/>
      <c r="C176" s="4">
        <f t="shared" si="5"/>
        <v>4.2627846640085227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x14ac:dyDescent="0.25">
      <c r="A177" s="4">
        <v>3.7749999999999999</v>
      </c>
      <c r="B177" s="4"/>
      <c r="C177" s="4">
        <f t="shared" si="5"/>
        <v>4.2479204449622205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x14ac:dyDescent="0.25">
      <c r="A178" s="4">
        <v>3.8</v>
      </c>
      <c r="B178" s="4"/>
      <c r="C178" s="4">
        <f t="shared" si="5"/>
        <v>4.2337698221901832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x14ac:dyDescent="0.25">
      <c r="A179" s="4">
        <v>3.8250000000000002</v>
      </c>
      <c r="B179" s="4"/>
      <c r="C179" s="4">
        <f t="shared" si="5"/>
        <v>4.220311466551804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x14ac:dyDescent="0.25">
      <c r="A180" s="4">
        <v>3.85</v>
      </c>
      <c r="B180" s="4"/>
      <c r="C180" s="4">
        <f t="shared" si="5"/>
        <v>4.207522547294074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x14ac:dyDescent="0.25">
      <c r="A181" s="4">
        <v>3.875</v>
      </c>
      <c r="B181" s="4"/>
      <c r="C181" s="4">
        <f t="shared" si="5"/>
        <v>4.1953789925638514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x14ac:dyDescent="0.25">
      <c r="A182" s="4">
        <v>3.9</v>
      </c>
      <c r="B182" s="4"/>
      <c r="C182" s="4">
        <f t="shared" si="5"/>
        <v>4.1838557484854606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x14ac:dyDescent="0.25">
      <c r="A183" s="4">
        <v>3.9249999999999998</v>
      </c>
      <c r="B183" s="4"/>
      <c r="C183" s="4">
        <f t="shared" si="5"/>
        <v>4.1729270318230718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x14ac:dyDescent="0.25">
      <c r="A184" s="4">
        <v>3.95</v>
      </c>
      <c r="B184" s="4"/>
      <c r="C184" s="4">
        <f t="shared" si="5"/>
        <v>4.1625665719215101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x14ac:dyDescent="0.25">
      <c r="A185" s="4">
        <v>3.9750000000000001</v>
      </c>
      <c r="B185" s="4"/>
      <c r="C185" s="4">
        <f t="shared" si="5"/>
        <v>4.1527478383670875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x14ac:dyDescent="0.25">
      <c r="A186" s="4">
        <v>4</v>
      </c>
      <c r="B186" s="4"/>
      <c r="C186" s="4">
        <f t="shared" si="5"/>
        <v>4.1434442515882512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x14ac:dyDescent="0.25">
      <c r="A187" s="4">
        <v>4.0250000000000004</v>
      </c>
      <c r="B187" s="4"/>
      <c r="C187" s="4">
        <f t="shared" si="5"/>
        <v>4.134629374385888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x14ac:dyDescent="0.25">
      <c r="A188" s="4">
        <v>4.05</v>
      </c>
      <c r="B188" s="4"/>
      <c r="C188" s="4">
        <f t="shared" si="5"/>
        <v>4.1262770831132372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x14ac:dyDescent="0.25">
      <c r="A189" s="4">
        <v>4.0750000000000002</v>
      </c>
      <c r="B189" s="4"/>
      <c r="C189" s="4">
        <f t="shared" si="5"/>
        <v>4.1183617178911494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x14ac:dyDescent="0.25">
      <c r="A190" s="4">
        <v>4.0999999999999996</v>
      </c>
      <c r="B190" s="4"/>
      <c r="C190" s="4">
        <f t="shared" si="5"/>
        <v>4.1108582118293722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x14ac:dyDescent="0.25">
      <c r="A191" s="4">
        <v>4.125</v>
      </c>
      <c r="B191" s="4"/>
      <c r="C191" s="4">
        <f t="shared" si="5"/>
        <v>4.1037421997188321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x14ac:dyDescent="0.25">
      <c r="A192" s="4">
        <v>4.1500000000000004</v>
      </c>
      <c r="B192" s="4"/>
      <c r="C192" s="4">
        <f t="shared" si="5"/>
        <v>4.0969901070603996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x14ac:dyDescent="0.25">
      <c r="A193" s="4">
        <v>4.1749999999999998</v>
      </c>
      <c r="B193" s="4"/>
      <c r="C193" s="4">
        <f t="shared" si="5"/>
        <v>4.0905792206039617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x14ac:dyDescent="0.25">
      <c r="A194" s="4">
        <v>4.2</v>
      </c>
      <c r="B194" s="4"/>
      <c r="C194" s="4">
        <f t="shared" si="5"/>
        <v>4.0844877417937369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x14ac:dyDescent="0.25">
      <c r="A195" s="4">
        <v>4.2249999999999996</v>
      </c>
      <c r="B195" s="4"/>
      <c r="C195" s="4">
        <f t="shared" si="5"/>
        <v>4.0786948246597863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x14ac:dyDescent="0.25">
      <c r="A196" s="4">
        <v>4.25</v>
      </c>
      <c r="B196" s="4"/>
      <c r="C196" s="4">
        <f t="shared" si="5"/>
        <v>4.0731805997719688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x14ac:dyDescent="0.25">
      <c r="A197" s="4">
        <v>4.2750000000000004</v>
      </c>
      <c r="B197" s="4"/>
      <c r="C197" s="4">
        <f t="shared" si="5"/>
        <v>4.0679261858918512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x14ac:dyDescent="0.25">
      <c r="A198" s="4">
        <v>4.3</v>
      </c>
      <c r="B198" s="4"/>
      <c r="C198" s="4">
        <f t="shared" si="5"/>
        <v>4.0629136909311221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x14ac:dyDescent="0.25">
      <c r="A199" s="4">
        <v>4.3250000000000002</v>
      </c>
      <c r="B199" s="4"/>
      <c r="C199" s="4">
        <f t="shared" si="5"/>
        <v>4.0581262037623418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x14ac:dyDescent="0.25">
      <c r="A200" s="4">
        <v>4.3499999999999996</v>
      </c>
      <c r="B200" s="4"/>
      <c r="C200" s="4">
        <f t="shared" si="5"/>
        <v>4.0535477783386256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x14ac:dyDescent="0.25">
      <c r="A201" s="4">
        <v>4.375</v>
      </c>
      <c r="B201" s="4"/>
      <c r="C201" s="4">
        <f t="shared" si="5"/>
        <v>4.0491634114714881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x14ac:dyDescent="0.25">
      <c r="A202" s="4">
        <v>4.4000000000000004</v>
      </c>
      <c r="B202" s="4"/>
      <c r="C202" s="4">
        <f t="shared" si="5"/>
        <v>4.0449590154976516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x14ac:dyDescent="0.25">
      <c r="A203" s="4">
        <v>4.4249999999999998</v>
      </c>
      <c r="B203" s="4"/>
      <c r="C203" s="4">
        <f t="shared" si="5"/>
        <v>4.0409213869418892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x14ac:dyDescent="0.25">
      <c r="A204" s="4">
        <v>4.45</v>
      </c>
      <c r="B204" s="4"/>
      <c r="C204" s="4">
        <f t="shared" si="5"/>
        <v>4.0370381721586019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x14ac:dyDescent="0.25">
      <c r="A205" s="4">
        <v>4.4749999999999996</v>
      </c>
      <c r="B205" s="4"/>
      <c r="C205" s="4">
        <f t="shared" si="5"/>
        <v>4.0332978308135399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x14ac:dyDescent="0.25">
      <c r="A206" s="4">
        <v>4.5</v>
      </c>
      <c r="B206" s="4"/>
      <c r="C206" s="4">
        <f t="shared" si="5"/>
        <v>4.0296895979512275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x14ac:dyDescent="0.25">
      <c r="A207" s="4">
        <v>4.5250000000000004</v>
      </c>
      <c r="B207" s="4"/>
      <c r="C207" s="4">
        <f t="shared" si="5"/>
        <v>4.0262034452853523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x14ac:dyDescent="0.25">
      <c r="A208" s="4">
        <v>4.55</v>
      </c>
      <c r="B208" s="4"/>
      <c r="C208" s="4">
        <f t="shared" si="5"/>
        <v>4.0228300422496215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x14ac:dyDescent="0.25">
      <c r="A209" s="4">
        <v>4.5750000000000002</v>
      </c>
      <c r="B209" s="4"/>
      <c r="C209" s="4">
        <f t="shared" si="5"/>
        <v>4.0195607172559544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x14ac:dyDescent="0.25">
      <c r="A210" s="4">
        <v>4.5999999999999996</v>
      </c>
      <c r="B210" s="4"/>
      <c r="C210" s="4">
        <f t="shared" si="5"/>
        <v>4.0163874195257634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x14ac:dyDescent="0.25">
      <c r="A211" s="4">
        <v>4.625</v>
      </c>
      <c r="B211" s="4"/>
      <c r="C211" s="4">
        <f t="shared" si="5"/>
        <v>4.0133026817880602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x14ac:dyDescent="0.25">
      <c r="A212" s="4">
        <v>4.6500000000000004</v>
      </c>
      <c r="B212" s="4"/>
      <c r="C212" s="4">
        <f t="shared" si="5"/>
        <v>4.0102995840750868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x14ac:dyDescent="0.25">
      <c r="A213" s="4">
        <v>4.6749999999999998</v>
      </c>
      <c r="B213" s="4"/>
      <c r="C213" s="4">
        <f t="shared" si="5"/>
        <v>4.007371718791461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x14ac:dyDescent="0.25">
      <c r="A214" s="4">
        <v>4.7</v>
      </c>
      <c r="B214" s="4"/>
      <c r="C214" s="4">
        <f t="shared" si="5"/>
        <v>4.0045131571858281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x14ac:dyDescent="0.25">
      <c r="A215" s="4">
        <v>4.7249999999999996</v>
      </c>
      <c r="B215" s="4"/>
      <c r="C215" s="4">
        <f t="shared" si="5"/>
        <v>4.0017184173140956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x14ac:dyDescent="0.25">
      <c r="A216" s="4">
        <v>4.75</v>
      </c>
      <c r="B216" s="4"/>
      <c r="C216" s="4">
        <f t="shared" si="5"/>
        <v>3.9989824335497115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x14ac:dyDescent="0.25">
      <c r="A217" s="4">
        <v>4.7750000000000004</v>
      </c>
      <c r="B217" s="4"/>
      <c r="C217" s="4">
        <f t="shared" si="5"/>
        <v>3.9963005276685575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x14ac:dyDescent="0.25">
      <c r="A218" s="4">
        <v>4.8</v>
      </c>
      <c r="B218" s="4"/>
      <c r="C218" s="4">
        <f t="shared" si="5"/>
        <v>3.9936683815130176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x14ac:dyDescent="0.25">
      <c r="A219" s="4">
        <v>4.8250000000000002</v>
      </c>
      <c r="B219" s="4"/>
      <c r="C219" s="4">
        <f t="shared" si="5"/>
        <v>3.99108201122124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x14ac:dyDescent="0.25">
      <c r="A220" s="4">
        <v>4.8499999999999996</v>
      </c>
      <c r="B220" s="4"/>
      <c r="C220" s="4">
        <f t="shared" si="5"/>
        <v>3.9885377429927464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x14ac:dyDescent="0.25">
      <c r="A221" s="4">
        <v>4.875</v>
      </c>
      <c r="B221" s="4"/>
      <c r="C221" s="4">
        <f t="shared" ref="C221:C284" si="6">$G$5+LOG10($G$2*EXP(-1*$G$3*A221)*(EXP($G$3*$G$6))/(1+(EXP($G$3*$G$6)-1)*EXP(-1*$G$3*A221))+(1-$G$2)*EXP(-1*$G$4*A221)*((EXP($G$3*$G$6))/(1+(EXP($G$3*$G$6)-1)*EXP(-1*$G$3*A221)))^($G$4/$G$3))</f>
        <v>3.9860321903499809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x14ac:dyDescent="0.25">
      <c r="A222" s="4">
        <v>4.9000000000000004</v>
      </c>
      <c r="B222" s="4"/>
      <c r="C222" s="4">
        <f t="shared" si="6"/>
        <v>3.9835622328465461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x14ac:dyDescent="0.25">
      <c r="A223" s="4">
        <v>4.9249999999999998</v>
      </c>
      <c r="B223" s="4"/>
      <c r="C223" s="4">
        <f t="shared" si="6"/>
        <v>3.9811249961663973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x14ac:dyDescent="0.25">
      <c r="A224" s="4">
        <v>4.95</v>
      </c>
      <c r="B224" s="4"/>
      <c r="C224" s="4">
        <f t="shared" si="6"/>
        <v>3.9787178335537114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x14ac:dyDescent="0.25">
      <c r="A225" s="4">
        <v>4.9749999999999996</v>
      </c>
      <c r="B225" s="4"/>
      <c r="C225" s="4">
        <f t="shared" si="6"/>
        <v>3.976338308510226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x14ac:dyDescent="0.25">
      <c r="A226" s="4">
        <v>5</v>
      </c>
      <c r="B226" s="4"/>
      <c r="C226" s="4">
        <f t="shared" si="6"/>
        <v>3.9739841786952748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x14ac:dyDescent="0.25">
      <c r="A227" s="4">
        <v>5.0250000000000004</v>
      </c>
      <c r="B227" s="4"/>
      <c r="C227" s="4">
        <f t="shared" si="6"/>
        <v>3.971653380963216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x14ac:dyDescent="0.25">
      <c r="A228" s="4">
        <v>5.05</v>
      </c>
      <c r="B228" s="4"/>
      <c r="C228" s="4">
        <f t="shared" si="6"/>
        <v>3.9693440174733432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x14ac:dyDescent="0.25">
      <c r="A229" s="4">
        <v>5.0750000000000002</v>
      </c>
      <c r="B229" s="4"/>
      <c r="C229" s="4">
        <f t="shared" si="6"/>
        <v>3.9670543428084017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x14ac:dyDescent="0.25">
      <c r="A230" s="4">
        <v>5.0999999999999996</v>
      </c>
      <c r="B230" s="4"/>
      <c r="C230" s="4">
        <f t="shared" si="6"/>
        <v>3.9647827520394401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x14ac:dyDescent="0.25">
      <c r="A231" s="4">
        <v>5.125</v>
      </c>
      <c r="B231" s="4"/>
      <c r="C231" s="4">
        <f t="shared" si="6"/>
        <v>3.9625277696767052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x14ac:dyDescent="0.25">
      <c r="A232" s="4">
        <v>5.15</v>
      </c>
      <c r="B232" s="4"/>
      <c r="C232" s="4">
        <f t="shared" si="6"/>
        <v>3.9602880394485953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x14ac:dyDescent="0.25">
      <c r="A233" s="4">
        <v>5.1749999999999998</v>
      </c>
      <c r="B233" s="4"/>
      <c r="C233" s="4">
        <f t="shared" si="6"/>
        <v>3.9580623148531662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x14ac:dyDescent="0.25">
      <c r="A234" s="4">
        <v>5.2</v>
      </c>
      <c r="B234" s="4"/>
      <c r="C234" s="4">
        <f t="shared" si="6"/>
        <v>3.9558494504293291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x14ac:dyDescent="0.25">
      <c r="A235" s="4">
        <v>5.2249999999999996</v>
      </c>
      <c r="B235" s="4"/>
      <c r="C235" s="4">
        <f t="shared" si="6"/>
        <v>3.9536483936975833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x14ac:dyDescent="0.25">
      <c r="A236" s="4">
        <v>5.25</v>
      </c>
      <c r="B236" s="4"/>
      <c r="C236" s="4">
        <f t="shared" si="6"/>
        <v>3.9514581777228464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x14ac:dyDescent="0.25">
      <c r="A237" s="4">
        <v>5.2750000000000004</v>
      </c>
      <c r="B237" s="4"/>
      <c r="C237" s="4">
        <f t="shared" si="6"/>
        <v>3.9492779142546719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x14ac:dyDescent="0.25">
      <c r="A238" s="4">
        <v>5.3</v>
      </c>
      <c r="B238" s="4"/>
      <c r="C238" s="4">
        <f t="shared" si="6"/>
        <v>3.9471067874028196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x14ac:dyDescent="0.25">
      <c r="A239" s="4">
        <v>5.3250000000000002</v>
      </c>
      <c r="B239" s="4"/>
      <c r="C239" s="4">
        <f t="shared" si="6"/>
        <v>3.9449440478087383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x14ac:dyDescent="0.25">
      <c r="A240" s="4">
        <v>5.35</v>
      </c>
      <c r="B240" s="4"/>
      <c r="C240" s="4">
        <f t="shared" si="6"/>
        <v>3.9427890072760574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x14ac:dyDescent="0.25">
      <c r="A241" s="4">
        <v>5.375</v>
      </c>
      <c r="B241" s="4"/>
      <c r="C241" s="4">
        <f t="shared" si="6"/>
        <v>3.9406410338256053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x14ac:dyDescent="0.25">
      <c r="A242" s="4">
        <v>5.4</v>
      </c>
      <c r="B242" s="4"/>
      <c r="C242" s="4">
        <f t="shared" si="6"/>
        <v>3.9384995471427953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x14ac:dyDescent="0.25">
      <c r="A243" s="4">
        <v>5.4249999999999998</v>
      </c>
      <c r="B243" s="4"/>
      <c r="C243" s="4">
        <f t="shared" si="6"/>
        <v>3.9363640143874212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x14ac:dyDescent="0.25">
      <c r="A244" s="4">
        <v>5.45</v>
      </c>
      <c r="B244" s="4"/>
      <c r="C244" s="4">
        <f t="shared" si="6"/>
        <v>3.9342339463380185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x14ac:dyDescent="0.25">
      <c r="A245" s="4">
        <v>5.4749999999999996</v>
      </c>
      <c r="B245" s="4"/>
      <c r="C245" s="4">
        <f t="shared" si="6"/>
        <v>3.9321088938449096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x14ac:dyDescent="0.25">
      <c r="A246" s="4">
        <v>5.5</v>
      </c>
      <c r="B246" s="4"/>
      <c r="C246" s="4">
        <f t="shared" si="6"/>
        <v>3.929988444567929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x14ac:dyDescent="0.25">
      <c r="A247" s="4">
        <v>5.5250000000000004</v>
      </c>
      <c r="B247" s="4"/>
      <c r="C247" s="4">
        <f t="shared" si="6"/>
        <v>3.9278722199765737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x14ac:dyDescent="0.25">
      <c r="A248" s="4">
        <v>5.55</v>
      </c>
      <c r="B248" s="4"/>
      <c r="C248" s="4">
        <f t="shared" si="6"/>
        <v>3.9257598725919687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x14ac:dyDescent="0.25">
      <c r="A249" s="4">
        <v>5.5750000000000002</v>
      </c>
      <c r="B249" s="4"/>
      <c r="C249" s="4">
        <f t="shared" si="6"/>
        <v>3.9236510834515834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x14ac:dyDescent="0.25">
      <c r="A250" s="4">
        <v>5.6</v>
      </c>
      <c r="B250" s="4"/>
      <c r="C250" s="4">
        <f t="shared" si="6"/>
        <v>3.9215455597790534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x14ac:dyDescent="0.25">
      <c r="A251" s="4">
        <v>5.625</v>
      </c>
      <c r="B251" s="4"/>
      <c r="C251" s="4">
        <f t="shared" si="6"/>
        <v>3.9194430328428234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x14ac:dyDescent="0.25">
      <c r="A252" s="4">
        <v>5.65</v>
      </c>
      <c r="B252" s="4"/>
      <c r="C252" s="4">
        <f t="shared" si="6"/>
        <v>3.9173432559885568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x14ac:dyDescent="0.25">
      <c r="A253" s="4">
        <v>5.6749999999999998</v>
      </c>
      <c r="B253" s="4"/>
      <c r="C253" s="4">
        <f t="shared" si="6"/>
        <v>3.9152460028314278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x14ac:dyDescent="0.25">
      <c r="A254" s="4">
        <v>5.7</v>
      </c>
      <c r="B254" s="4"/>
      <c r="C254" s="4">
        <f t="shared" si="6"/>
        <v>3.9131510655954758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x14ac:dyDescent="0.25">
      <c r="A255" s="4">
        <v>5.7249999999999996</v>
      </c>
      <c r="B255" s="4"/>
      <c r="C255" s="4">
        <f t="shared" si="6"/>
        <v>3.9110582535882199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x14ac:dyDescent="0.25">
      <c r="A256" s="4">
        <v>5.75</v>
      </c>
      <c r="B256" s="4"/>
      <c r="C256" s="4">
        <f t="shared" si="6"/>
        <v>3.908967391799631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x14ac:dyDescent="0.25">
      <c r="A257" s="4">
        <v>5.7750000000000004</v>
      </c>
      <c r="B257" s="4"/>
      <c r="C257" s="4">
        <f t="shared" si="6"/>
        <v>3.906878319615438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x14ac:dyDescent="0.25">
      <c r="A258" s="4">
        <v>5.8</v>
      </c>
      <c r="B258" s="4"/>
      <c r="C258" s="4">
        <f t="shared" si="6"/>
        <v>3.904790889635525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x14ac:dyDescent="0.25">
      <c r="A259" s="4">
        <v>5.8250000000000002</v>
      </c>
      <c r="B259" s="4"/>
      <c r="C259" s="4">
        <f t="shared" si="6"/>
        <v>3.9027049665889137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x14ac:dyDescent="0.25">
      <c r="A260" s="4">
        <v>5.85</v>
      </c>
      <c r="B260" s="4"/>
      <c r="C260" s="4">
        <f t="shared" si="6"/>
        <v>3.9006204263374933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x14ac:dyDescent="0.25">
      <c r="A261" s="4">
        <v>5.875</v>
      </c>
      <c r="B261" s="4"/>
      <c r="C261" s="4">
        <f t="shared" si="6"/>
        <v>3.8985371549613013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x14ac:dyDescent="0.25">
      <c r="A262" s="4">
        <v>5.9</v>
      </c>
      <c r="B262" s="4"/>
      <c r="C262" s="4">
        <f t="shared" si="6"/>
        <v>3.8964550479187205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x14ac:dyDescent="0.25">
      <c r="A263" s="4">
        <v>5.9249999999999998</v>
      </c>
      <c r="B263" s="4"/>
      <c r="C263" s="4">
        <f t="shared" si="6"/>
        <v>3.8943740092754919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x14ac:dyDescent="0.25">
      <c r="A264" s="4">
        <v>5.95</v>
      </c>
      <c r="B264" s="4"/>
      <c r="C264" s="4">
        <f t="shared" si="6"/>
        <v>3.8922939509969439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x14ac:dyDescent="0.25">
      <c r="A265" s="4">
        <v>5.9749999999999996</v>
      </c>
      <c r="B265" s="4"/>
      <c r="C265" s="4">
        <f t="shared" si="6"/>
        <v>3.8902147922982726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x14ac:dyDescent="0.25">
      <c r="A266" s="4">
        <v>6</v>
      </c>
      <c r="B266" s="4"/>
      <c r="C266" s="4">
        <f t="shared" si="6"/>
        <v>3.8881364590481424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x14ac:dyDescent="0.25">
      <c r="A267" s="4">
        <v>6.0250000000000004</v>
      </c>
      <c r="B267" s="4"/>
      <c r="C267" s="4">
        <f t="shared" si="6"/>
        <v>3.8860588832212439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x14ac:dyDescent="0.25">
      <c r="A268" s="4">
        <v>6.05</v>
      </c>
      <c r="B268" s="4"/>
      <c r="C268" s="4">
        <f t="shared" si="6"/>
        <v>3.8839820023958134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x14ac:dyDescent="0.25">
      <c r="A269" s="4">
        <v>6.0750000000000002</v>
      </c>
      <c r="B269" s="4"/>
      <c r="C269" s="4">
        <f t="shared" si="6"/>
        <v>3.8819057592924255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x14ac:dyDescent="0.25">
      <c r="A270" s="4">
        <v>6.1</v>
      </c>
      <c r="B270" s="4"/>
      <c r="C270" s="4">
        <f t="shared" si="6"/>
        <v>3.8798301013506888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x14ac:dyDescent="0.25">
      <c r="A271" s="4">
        <v>6.125</v>
      </c>
      <c r="B271" s="4"/>
      <c r="C271" s="4">
        <f t="shared" si="6"/>
        <v>3.8777549803407361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x14ac:dyDescent="0.25">
      <c r="A272" s="4">
        <v>6.15</v>
      </c>
      <c r="B272" s="4"/>
      <c r="C272" s="4">
        <f t="shared" si="6"/>
        <v>3.8756803520066527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x14ac:dyDescent="0.25">
      <c r="A273" s="4">
        <v>6.1749999999999998</v>
      </c>
      <c r="B273" s="4"/>
      <c r="C273" s="4">
        <f t="shared" si="6"/>
        <v>3.8736061757392348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x14ac:dyDescent="0.25">
      <c r="A274" s="4">
        <v>6.2</v>
      </c>
      <c r="B274" s="4"/>
      <c r="C274" s="4">
        <f t="shared" si="6"/>
        <v>3.871532414275658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x14ac:dyDescent="0.25">
      <c r="A275" s="4">
        <v>6.2249999999999996</v>
      </c>
      <c r="B275" s="4"/>
      <c r="C275" s="4">
        <f t="shared" si="6"/>
        <v>3.8694590334238606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x14ac:dyDescent="0.25">
      <c r="A276" s="4">
        <v>6.25</v>
      </c>
      <c r="B276" s="4"/>
      <c r="C276" s="4">
        <f t="shared" si="6"/>
        <v>3.8673860018095989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x14ac:dyDescent="0.25">
      <c r="A277" s="4">
        <v>6.2750000000000004</v>
      </c>
      <c r="B277" s="4"/>
      <c r="C277" s="4">
        <f t="shared" si="6"/>
        <v>3.8653132906443273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x14ac:dyDescent="0.25">
      <c r="A278" s="4">
        <v>6.3</v>
      </c>
      <c r="B278" s="4"/>
      <c r="C278" s="4">
        <f t="shared" si="6"/>
        <v>3.8632408735121793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x14ac:dyDescent="0.25">
      <c r="A279" s="4">
        <v>6.3250000000000002</v>
      </c>
      <c r="B279" s="4"/>
      <c r="C279" s="4">
        <f t="shared" si="6"/>
        <v>3.8611687261744834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x14ac:dyDescent="0.25">
      <c r="A280" s="4">
        <v>6.35</v>
      </c>
      <c r="B280" s="4"/>
      <c r="C280" s="4">
        <f t="shared" si="6"/>
        <v>3.8590968263903815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x14ac:dyDescent="0.25">
      <c r="A281" s="4">
        <v>6.375</v>
      </c>
      <c r="B281" s="4"/>
      <c r="C281" s="4">
        <f t="shared" si="6"/>
        <v>3.8570251537522089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x14ac:dyDescent="0.25">
      <c r="A282" s="4">
        <v>6.4</v>
      </c>
      <c r="B282" s="4"/>
      <c r="C282" s="4">
        <f t="shared" si="6"/>
        <v>3.8549536895344363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x14ac:dyDescent="0.25">
      <c r="A283" s="4">
        <v>6.4249999999999998</v>
      </c>
      <c r="B283" s="4"/>
      <c r="C283" s="4">
        <f t="shared" si="6"/>
        <v>3.8528824165550524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x14ac:dyDescent="0.25">
      <c r="A284" s="4">
        <v>6.45</v>
      </c>
      <c r="B284" s="4"/>
      <c r="C284" s="4">
        <f t="shared" si="6"/>
        <v>3.8508113190483617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x14ac:dyDescent="0.25">
      <c r="A285" s="4">
        <v>6.4749999999999996</v>
      </c>
      <c r="B285" s="4"/>
      <c r="C285" s="4">
        <f t="shared" ref="C285:C348" si="7">$G$5+LOG10($G$2*EXP(-1*$G$3*A285)*(EXP($G$3*$G$6))/(1+(EXP($G$3*$G$6)-1)*EXP(-1*$G$3*A285))+(1-$G$2)*EXP(-1*$G$4*A285)*((EXP($G$3*$G$6))/(1+(EXP($G$3*$G$6)-1)*EXP(-1*$G$3*A285)))^($G$4/$G$3))</f>
        <v>3.8487403825482627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x14ac:dyDescent="0.25">
      <c r="A286" s="4">
        <v>6.5</v>
      </c>
      <c r="B286" s="4"/>
      <c r="C286" s="4">
        <f t="shared" si="7"/>
        <v>3.8466695937811402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x14ac:dyDescent="0.25">
      <c r="A287" s="4">
        <v>6.5250000000000004</v>
      </c>
      <c r="B287" s="4"/>
      <c r="C287" s="4">
        <f t="shared" si="7"/>
        <v>3.8445989405675829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x14ac:dyDescent="0.25">
      <c r="A288" s="4">
        <v>6.55</v>
      </c>
      <c r="B288" s="4"/>
      <c r="C288" s="4">
        <f t="shared" si="7"/>
        <v>3.8425284117321969</v>
      </c>
      <c r="D288" s="4"/>
      <c r="E288" s="4"/>
      <c r="F288" s="4"/>
      <c r="G288" s="4"/>
      <c r="H288" s="4"/>
      <c r="I288" s="4"/>
      <c r="J288" s="4"/>
      <c r="K288" s="4"/>
      <c r="L288" s="4"/>
      <c r="M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x14ac:dyDescent="0.25">
      <c r="A289" s="4">
        <v>6.5750000000000002</v>
      </c>
      <c r="B289" s="4"/>
      <c r="C289" s="4">
        <f t="shared" si="7"/>
        <v>3.8404579970208528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x14ac:dyDescent="0.25">
      <c r="A290" s="4">
        <v>6.6</v>
      </c>
      <c r="B290" s="4"/>
      <c r="C290" s="4">
        <f t="shared" si="7"/>
        <v>3.8383876870247473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x14ac:dyDescent="0.25">
      <c r="A291" s="4">
        <v>6.625</v>
      </c>
      <c r="B291" s="4"/>
      <c r="C291" s="4">
        <f t="shared" si="7"/>
        <v>3.8363174731107286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x14ac:dyDescent="0.25">
      <c r="A292" s="4">
        <v>6.65</v>
      </c>
      <c r="B292" s="4"/>
      <c r="C292" s="4">
        <f t="shared" si="7"/>
        <v>3.8342473473573562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x14ac:dyDescent="0.25">
      <c r="A293" s="4">
        <v>6.6749999999999998</v>
      </c>
      <c r="B293" s="4"/>
      <c r="C293" s="4">
        <f t="shared" si="7"/>
        <v>3.832177302496238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x14ac:dyDescent="0.25">
      <c r="A294" s="4">
        <v>6.7</v>
      </c>
      <c r="B294" s="4"/>
      <c r="C294" s="4">
        <f t="shared" si="7"/>
        <v>3.8301073318581937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x14ac:dyDescent="0.25">
      <c r="A295" s="4">
        <v>6.7249999999999996</v>
      </c>
      <c r="B295" s="4"/>
      <c r="C295" s="4">
        <f t="shared" si="7"/>
        <v>3.8280374293238633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x14ac:dyDescent="0.25">
      <c r="A296" s="4">
        <v>6.75</v>
      </c>
      <c r="B296" s="4"/>
      <c r="C296" s="4">
        <f t="shared" si="7"/>
        <v>3.8259675892783798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x14ac:dyDescent="0.25">
      <c r="A297" s="4">
        <v>6.7750000000000004</v>
      </c>
      <c r="B297" s="4"/>
      <c r="C297" s="4">
        <f t="shared" si="7"/>
        <v>3.8238978065697831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x14ac:dyDescent="0.25">
      <c r="A298" s="4">
        <v>6.8</v>
      </c>
      <c r="B298" s="4"/>
      <c r="C298" s="4">
        <f t="shared" si="7"/>
        <v>3.8218280764708581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x14ac:dyDescent="0.25">
      <c r="A299" s="4">
        <v>6.8250000000000002</v>
      </c>
      <c r="B299" s="4"/>
      <c r="C299" s="4">
        <f t="shared" si="7"/>
        <v>3.8197583946441176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x14ac:dyDescent="0.25">
      <c r="A300" s="4">
        <v>6.85</v>
      </c>
      <c r="B300" s="4"/>
      <c r="C300" s="4">
        <f t="shared" si="7"/>
        <v>3.8176887571096776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x14ac:dyDescent="0.25">
      <c r="A301" s="4">
        <v>6.875</v>
      </c>
      <c r="B301" s="4"/>
      <c r="C301" s="4">
        <f t="shared" si="7"/>
        <v>3.8156191602157739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x14ac:dyDescent="0.25">
      <c r="A302" s="4">
        <v>6.9</v>
      </c>
      <c r="B302" s="4"/>
      <c r="C302" s="4">
        <f t="shared" si="7"/>
        <v>3.8135496006117107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x14ac:dyDescent="0.25">
      <c r="A303" s="4">
        <v>6.9249999999999998</v>
      </c>
      <c r="B303" s="4"/>
      <c r="C303" s="4">
        <f t="shared" si="7"/>
        <v>3.8114800752230424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x14ac:dyDescent="0.25">
      <c r="A304" s="4">
        <v>6.95</v>
      </c>
      <c r="B304" s="4"/>
      <c r="C304" s="4">
        <f t="shared" si="7"/>
        <v>3.8094105812287982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x14ac:dyDescent="0.25">
      <c r="A305" s="4">
        <v>6.9749999999999996</v>
      </c>
      <c r="B305" s="4"/>
      <c r="C305" s="4">
        <f t="shared" si="7"/>
        <v>3.8073411160405861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x14ac:dyDescent="0.25">
      <c r="A306" s="4">
        <v>7</v>
      </c>
      <c r="B306" s="4"/>
      <c r="C306" s="4">
        <f t="shared" si="7"/>
        <v>3.8052716772834136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x14ac:dyDescent="0.25">
      <c r="A307" s="4">
        <v>7.0250000000000004</v>
      </c>
      <c r="B307" s="4"/>
      <c r="C307" s="4">
        <f t="shared" si="7"/>
        <v>3.8032022627781021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x14ac:dyDescent="0.25">
      <c r="A308" s="4">
        <v>7.05</v>
      </c>
      <c r="B308" s="4"/>
      <c r="C308" s="4">
        <f t="shared" si="7"/>
        <v>3.8011328705251364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x14ac:dyDescent="0.25">
      <c r="A309" s="4">
        <v>7.0750000000000002</v>
      </c>
      <c r="B309" s="4"/>
      <c r="C309" s="4">
        <f t="shared" si="7"/>
        <v>3.7990634986898542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x14ac:dyDescent="0.25">
      <c r="A310" s="4">
        <v>7.1</v>
      </c>
      <c r="B310" s="4"/>
      <c r="C310" s="4">
        <f t="shared" si="7"/>
        <v>3.7969941455888589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x14ac:dyDescent="0.25">
      <c r="A311" s="4">
        <v>7.125</v>
      </c>
      <c r="B311" s="4"/>
      <c r="C311" s="4">
        <f t="shared" si="7"/>
        <v>3.7949248096775419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x14ac:dyDescent="0.25">
      <c r="A312" s="4">
        <v>7.15</v>
      </c>
      <c r="B312" s="4"/>
      <c r="C312" s="4">
        <f t="shared" si="7"/>
        <v>3.7928554895386455</v>
      </c>
      <c r="D312" s="4"/>
      <c r="E312" s="4"/>
      <c r="F312" s="4"/>
      <c r="G312" s="4"/>
      <c r="H312" s="4"/>
      <c r="I312" s="4"/>
      <c r="J312" s="4"/>
      <c r="K312" s="4"/>
      <c r="L312" s="4"/>
      <c r="M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x14ac:dyDescent="0.25">
      <c r="A313" s="4">
        <v>7.1749999999999998</v>
      </c>
      <c r="B313" s="4"/>
      <c r="C313" s="4">
        <f t="shared" si="7"/>
        <v>3.7907861838717603</v>
      </c>
      <c r="D313" s="4"/>
      <c r="E313" s="4"/>
      <c r="F313" s="4"/>
      <c r="G313" s="4"/>
      <c r="H313" s="4"/>
      <c r="I313" s="4"/>
      <c r="J313" s="4"/>
      <c r="K313" s="4"/>
      <c r="L313" s="4"/>
      <c r="M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x14ac:dyDescent="0.25">
      <c r="A314" s="4">
        <v>7.2</v>
      </c>
      <c r="B314" s="4"/>
      <c r="C314" s="4">
        <f t="shared" si="7"/>
        <v>3.7887168914836931</v>
      </c>
      <c r="D314" s="4"/>
      <c r="E314" s="4"/>
      <c r="F314" s="4"/>
      <c r="G314" s="4"/>
      <c r="H314" s="4"/>
      <c r="I314" s="4"/>
      <c r="J314" s="4"/>
      <c r="K314" s="4"/>
      <c r="L314" s="4"/>
      <c r="M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x14ac:dyDescent="0.25">
      <c r="A315" s="4">
        <v>7.2249999999999996</v>
      </c>
      <c r="B315" s="4"/>
      <c r="C315" s="4">
        <f t="shared" si="7"/>
        <v>3.7866476112796272</v>
      </c>
      <c r="D315" s="4"/>
      <c r="E315" s="4"/>
      <c r="F315" s="4"/>
      <c r="G315" s="4"/>
      <c r="H315" s="4"/>
      <c r="I315" s="4"/>
      <c r="J315" s="4"/>
      <c r="K315" s="4"/>
      <c r="L315" s="4"/>
      <c r="M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x14ac:dyDescent="0.25">
      <c r="A316" s="4">
        <v>7.25</v>
      </c>
      <c r="B316" s="4"/>
      <c r="C316" s="4">
        <f t="shared" si="7"/>
        <v>3.784578342255009</v>
      </c>
      <c r="D316" s="4"/>
      <c r="E316" s="4"/>
      <c r="F316" s="4"/>
      <c r="G316" s="4"/>
      <c r="H316" s="4"/>
      <c r="I316" s="4"/>
      <c r="J316" s="4"/>
      <c r="K316" s="4"/>
      <c r="L316" s="4"/>
      <c r="M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x14ac:dyDescent="0.25">
      <c r="A317" s="4">
        <v>7.2750000000000004</v>
      </c>
      <c r="B317" s="4"/>
      <c r="C317" s="4">
        <f t="shared" si="7"/>
        <v>3.7825090834881108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x14ac:dyDescent="0.25">
      <c r="A318" s="4">
        <v>7.3</v>
      </c>
      <c r="B318" s="4"/>
      <c r="C318" s="4">
        <f t="shared" si="7"/>
        <v>3.7804398341331993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x14ac:dyDescent="0.25">
      <c r="A319" s="4">
        <v>7.3250000000000002</v>
      </c>
      <c r="B319" s="4"/>
      <c r="C319" s="4">
        <f t="shared" si="7"/>
        <v>3.7783705934142677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x14ac:dyDescent="0.25">
      <c r="A320" s="4">
        <v>7.35</v>
      </c>
      <c r="B320" s="4"/>
      <c r="C320" s="4">
        <f t="shared" si="7"/>
        <v>3.7763013606192919</v>
      </c>
      <c r="D320" s="4"/>
      <c r="E320" s="4"/>
      <c r="F320" s="4"/>
      <c r="G320" s="4"/>
      <c r="H320" s="4"/>
      <c r="I320" s="4"/>
      <c r="J320" s="4"/>
      <c r="K320" s="4"/>
      <c r="L320" s="4"/>
      <c r="M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x14ac:dyDescent="0.25">
      <c r="A321" s="4">
        <v>7.375</v>
      </c>
      <c r="B321" s="4"/>
      <c r="C321" s="4">
        <f t="shared" si="7"/>
        <v>3.7742321350949535</v>
      </c>
      <c r="D321" s="4"/>
      <c r="E321" s="4"/>
      <c r="F321" s="4"/>
      <c r="G321" s="4"/>
      <c r="H321" s="4"/>
      <c r="I321" s="4"/>
      <c r="J321" s="4"/>
      <c r="K321" s="4"/>
      <c r="L321" s="4"/>
      <c r="M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x14ac:dyDescent="0.25">
      <c r="A322" s="4">
        <v>7.4</v>
      </c>
      <c r="B322" s="4"/>
      <c r="C322" s="4">
        <f t="shared" si="7"/>
        <v>3.772162916241796</v>
      </c>
      <c r="D322" s="4"/>
      <c r="E322" s="4"/>
      <c r="F322" s="4"/>
      <c r="G322" s="4"/>
      <c r="H322" s="4"/>
      <c r="I322" s="4"/>
      <c r="J322" s="4"/>
      <c r="K322" s="4"/>
      <c r="L322" s="4"/>
      <c r="M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x14ac:dyDescent="0.25">
      <c r="A323" s="4">
        <v>7.4249999999999998</v>
      </c>
      <c r="B323" s="4"/>
      <c r="C323" s="4">
        <f t="shared" si="7"/>
        <v>3.770093703509791</v>
      </c>
      <c r="D323" s="4"/>
      <c r="E323" s="4"/>
      <c r="F323" s="4"/>
      <c r="G323" s="4"/>
      <c r="H323" s="4"/>
      <c r="I323" s="4"/>
      <c r="J323" s="4"/>
      <c r="K323" s="4"/>
      <c r="L323" s="4"/>
      <c r="M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x14ac:dyDescent="0.25">
      <c r="A324" s="4">
        <v>7.45</v>
      </c>
      <c r="B324" s="4"/>
      <c r="C324" s="4">
        <f t="shared" si="7"/>
        <v>3.7680244963942569</v>
      </c>
      <c r="D324" s="4"/>
      <c r="E324" s="4"/>
      <c r="F324" s="4"/>
      <c r="G324" s="4"/>
      <c r="H324" s="4"/>
      <c r="I324" s="4"/>
      <c r="J324" s="4"/>
      <c r="K324" s="4"/>
      <c r="L324" s="4"/>
      <c r="M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x14ac:dyDescent="0.25">
      <c r="A325" s="4">
        <v>7.4749999999999996</v>
      </c>
      <c r="B325" s="4"/>
      <c r="C325" s="4">
        <f t="shared" si="7"/>
        <v>3.7659552944321213</v>
      </c>
      <c r="D325" s="4"/>
      <c r="E325" s="4"/>
      <c r="F325" s="4"/>
      <c r="G325" s="4"/>
      <c r="H325" s="4"/>
      <c r="I325" s="4"/>
      <c r="J325" s="4"/>
      <c r="K325" s="4"/>
      <c r="L325" s="4"/>
      <c r="M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x14ac:dyDescent="0.25">
      <c r="A326" s="4">
        <v>7.5</v>
      </c>
      <c r="B326" s="4"/>
      <c r="C326" s="4">
        <f t="shared" si="7"/>
        <v>3.763886097198494</v>
      </c>
      <c r="D326" s="4"/>
      <c r="E326" s="4"/>
      <c r="F326" s="4"/>
      <c r="G326" s="4"/>
      <c r="H326" s="4"/>
      <c r="I326" s="4"/>
      <c r="J326" s="4"/>
      <c r="K326" s="4"/>
      <c r="L326" s="4"/>
      <c r="M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x14ac:dyDescent="0.25">
      <c r="A327" s="4">
        <v>7.5250000000000004</v>
      </c>
      <c r="B327" s="4"/>
      <c r="C327" s="4">
        <f t="shared" si="7"/>
        <v>3.7618169043035152</v>
      </c>
      <c r="D327" s="4"/>
      <c r="E327" s="4"/>
      <c r="F327" s="4"/>
      <c r="G327" s="4"/>
      <c r="H327" s="4"/>
      <c r="I327" s="4"/>
      <c r="J327" s="4"/>
      <c r="K327" s="4"/>
      <c r="L327" s="4"/>
      <c r="M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x14ac:dyDescent="0.25">
      <c r="A328" s="4">
        <v>7.55</v>
      </c>
      <c r="B328" s="4"/>
      <c r="C328" s="4">
        <f t="shared" si="7"/>
        <v>3.7597477153894676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x14ac:dyDescent="0.25">
      <c r="A329" s="4">
        <v>7.5750000000000002</v>
      </c>
      <c r="B329" s="4"/>
      <c r="C329" s="4">
        <f t="shared" si="7"/>
        <v>3.7576785301281284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x14ac:dyDescent="0.25">
      <c r="A330" s="4">
        <v>7.6</v>
      </c>
      <c r="B330" s="4"/>
      <c r="C330" s="4">
        <f t="shared" si="7"/>
        <v>3.7556093482183357</v>
      </c>
      <c r="D330" s="4"/>
      <c r="E330" s="4"/>
      <c r="F330" s="4"/>
      <c r="G330" s="4"/>
      <c r="H330" s="4"/>
      <c r="I330" s="4"/>
      <c r="J330" s="4"/>
      <c r="K330" s="4"/>
      <c r="L330" s="4"/>
      <c r="M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x14ac:dyDescent="0.25">
      <c r="A331" s="4">
        <v>7.625</v>
      </c>
      <c r="B331" s="4"/>
      <c r="C331" s="4">
        <f t="shared" si="7"/>
        <v>3.7535401693837587</v>
      </c>
      <c r="D331" s="4"/>
      <c r="E331" s="4"/>
      <c r="F331" s="4"/>
      <c r="G331" s="4"/>
      <c r="H331" s="4"/>
      <c r="I331" s="4"/>
      <c r="J331" s="4"/>
      <c r="K331" s="4"/>
      <c r="L331" s="4"/>
      <c r="M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x14ac:dyDescent="0.25">
      <c r="A332" s="4">
        <v>7.65</v>
      </c>
      <c r="B332" s="4"/>
      <c r="C332" s="4">
        <f t="shared" si="7"/>
        <v>3.7514709933708481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x14ac:dyDescent="0.25">
      <c r="A333" s="4">
        <v>7.6749999999999998</v>
      </c>
      <c r="B333" s="4"/>
      <c r="C333" s="4">
        <f t="shared" si="7"/>
        <v>3.7494018199469634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x14ac:dyDescent="0.25">
      <c r="A334" s="4">
        <v>7.7</v>
      </c>
      <c r="B334" s="4"/>
      <c r="C334" s="4">
        <f t="shared" si="7"/>
        <v>3.7473326488986389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x14ac:dyDescent="0.25">
      <c r="A335" s="4">
        <v>7.7249999999999996</v>
      </c>
      <c r="B335" s="4"/>
      <c r="C335" s="4">
        <f t="shared" si="7"/>
        <v>3.7452634800300144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x14ac:dyDescent="0.25">
      <c r="A336" s="4">
        <v>7.75</v>
      </c>
      <c r="B336" s="4"/>
      <c r="C336" s="4">
        <f t="shared" si="7"/>
        <v>3.7431943131613759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x14ac:dyDescent="0.25">
      <c r="A337" s="4">
        <v>7.7750000000000004</v>
      </c>
      <c r="B337" s="4"/>
      <c r="C337" s="4">
        <f t="shared" si="7"/>
        <v>3.7411251481278249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x14ac:dyDescent="0.25">
      <c r="A338" s="4">
        <v>7.8</v>
      </c>
      <c r="B338" s="4"/>
      <c r="C338" s="4">
        <f t="shared" si="7"/>
        <v>3.7390559847780622</v>
      </c>
      <c r="D338" s="4"/>
      <c r="E338" s="4"/>
      <c r="F338" s="4"/>
      <c r="G338" s="4"/>
      <c r="H338" s="4"/>
      <c r="I338" s="4"/>
      <c r="J338" s="4"/>
      <c r="K338" s="4"/>
      <c r="L338" s="4"/>
      <c r="M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x14ac:dyDescent="0.25">
      <c r="A339" s="4">
        <v>7.8250000000000002</v>
      </c>
      <c r="B339" s="4"/>
      <c r="C339" s="4">
        <f t="shared" si="7"/>
        <v>3.736986822973261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x14ac:dyDescent="0.25">
      <c r="A340" s="4">
        <v>7.85</v>
      </c>
      <c r="B340" s="4"/>
      <c r="C340" s="4">
        <f t="shared" si="7"/>
        <v>3.7349176625860405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x14ac:dyDescent="0.25">
      <c r="A341" s="4">
        <v>7.875</v>
      </c>
      <c r="B341" s="4"/>
      <c r="C341" s="4">
        <f t="shared" si="7"/>
        <v>3.7328485034995218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x14ac:dyDescent="0.25">
      <c r="A342" s="4">
        <v>7.9</v>
      </c>
      <c r="B342" s="4"/>
      <c r="C342" s="4">
        <f t="shared" si="7"/>
        <v>3.7307793456064644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x14ac:dyDescent="0.25">
      <c r="A343" s="4">
        <v>7.9249999999999998</v>
      </c>
      <c r="B343" s="4"/>
      <c r="C343" s="4">
        <f t="shared" si="7"/>
        <v>3.7287101888084688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x14ac:dyDescent="0.25">
      <c r="A344" s="4">
        <v>7.95</v>
      </c>
      <c r="B344" s="4"/>
      <c r="C344" s="4">
        <f t="shared" si="7"/>
        <v>3.7266410330152482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x14ac:dyDescent="0.25">
      <c r="A345" s="4">
        <v>7.9749999999999996</v>
      </c>
      <c r="B345" s="4"/>
      <c r="C345" s="4">
        <f t="shared" si="7"/>
        <v>3.7245718781439585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x14ac:dyDescent="0.25">
      <c r="A346" s="4">
        <v>8</v>
      </c>
      <c r="B346" s="4"/>
      <c r="C346" s="4">
        <f t="shared" si="7"/>
        <v>3.7225027241185895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x14ac:dyDescent="0.25">
      <c r="A347" s="4">
        <v>8.0250000000000004</v>
      </c>
      <c r="B347" s="4"/>
      <c r="C347" s="4">
        <f t="shared" si="7"/>
        <v>3.7204335708693943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x14ac:dyDescent="0.25">
      <c r="A348" s="4">
        <v>8.0500000000000007</v>
      </c>
      <c r="B348" s="4"/>
      <c r="C348" s="4">
        <f t="shared" si="7"/>
        <v>3.7183644183323787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x14ac:dyDescent="0.25">
      <c r="A349" s="4">
        <v>8.0749999999999993</v>
      </c>
      <c r="B349" s="4"/>
      <c r="C349" s="4">
        <f t="shared" ref="C349:C412" si="8">$G$5+LOG10($G$2*EXP(-1*$G$3*A349)*(EXP($G$3*$G$6))/(1+(EXP($G$3*$G$6)-1)*EXP(-1*$G$3*A349))+(1-$G$2)*EXP(-1*$G$4*A349)*((EXP($G$3*$G$6))/(1+(EXP($G$3*$G$6)-1)*EXP(-1*$G$3*A349)))^($G$4/$G$3))</f>
        <v>3.7162952664488245</v>
      </c>
      <c r="D349" s="4"/>
      <c r="E349" s="4"/>
      <c r="F349" s="4"/>
      <c r="G349" s="4"/>
      <c r="H349" s="4"/>
      <c r="I349" s="4"/>
      <c r="J349" s="4"/>
      <c r="K349" s="4"/>
      <c r="L349" s="4"/>
      <c r="M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x14ac:dyDescent="0.25">
      <c r="A350" s="4">
        <v>8.1</v>
      </c>
      <c r="B350" s="4"/>
      <c r="C350" s="4">
        <f t="shared" si="8"/>
        <v>3.7142261151648546</v>
      </c>
      <c r="D350" s="4"/>
      <c r="E350" s="4"/>
      <c r="F350" s="4"/>
      <c r="G350" s="4"/>
      <c r="H350" s="4"/>
      <c r="I350" s="4"/>
      <c r="J350" s="4"/>
      <c r="K350" s="4"/>
      <c r="L350" s="4"/>
      <c r="M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x14ac:dyDescent="0.25">
      <c r="A351" s="4">
        <v>8.125</v>
      </c>
      <c r="B351" s="4"/>
      <c r="C351" s="4">
        <f t="shared" si="8"/>
        <v>3.712156964431033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x14ac:dyDescent="0.25">
      <c r="A352" s="4">
        <v>8.15</v>
      </c>
      <c r="B352" s="4"/>
      <c r="C352" s="4">
        <f t="shared" si="8"/>
        <v>3.7100878142020015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x14ac:dyDescent="0.25">
      <c r="A353" s="4">
        <v>8.1750000000000007</v>
      </c>
      <c r="B353" s="4"/>
      <c r="C353" s="4">
        <f t="shared" si="8"/>
        <v>3.7080186644361399</v>
      </c>
      <c r="D353" s="4"/>
      <c r="E353" s="4"/>
      <c r="F353" s="4"/>
      <c r="G353" s="4"/>
      <c r="H353" s="4"/>
      <c r="I353" s="4"/>
      <c r="J353" s="4"/>
      <c r="K353" s="4"/>
      <c r="L353" s="4"/>
      <c r="M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x14ac:dyDescent="0.25">
      <c r="A354" s="4">
        <v>8.1999999999999993</v>
      </c>
      <c r="B354" s="4"/>
      <c r="C354" s="4">
        <f t="shared" si="8"/>
        <v>3.7059495150952602</v>
      </c>
      <c r="D354" s="4"/>
      <c r="E354" s="4"/>
      <c r="F354" s="4"/>
      <c r="G354" s="4"/>
      <c r="H354" s="4"/>
      <c r="I354" s="4"/>
      <c r="J354" s="4"/>
      <c r="K354" s="4"/>
      <c r="L354" s="4"/>
      <c r="M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x14ac:dyDescent="0.25">
      <c r="A355" s="4">
        <v>8.2249999999999996</v>
      </c>
      <c r="B355" s="4"/>
      <c r="C355" s="4">
        <f t="shared" si="8"/>
        <v>3.7038803661443236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x14ac:dyDescent="0.25">
      <c r="A356" s="4">
        <v>8.25</v>
      </c>
      <c r="B356" s="4"/>
      <c r="C356" s="4">
        <f t="shared" si="8"/>
        <v>3.7018112175511799</v>
      </c>
      <c r="D356" s="4"/>
      <c r="E356" s="4"/>
      <c r="F356" s="4"/>
      <c r="G356" s="4"/>
      <c r="H356" s="4"/>
      <c r="I356" s="4"/>
      <c r="J356" s="4"/>
      <c r="K356" s="4"/>
      <c r="L356" s="4"/>
      <c r="M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x14ac:dyDescent="0.25">
      <c r="A357" s="4">
        <v>8.2750000000000004</v>
      </c>
      <c r="B357" s="4"/>
      <c r="C357" s="4">
        <f t="shared" si="8"/>
        <v>3.6997420692863283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x14ac:dyDescent="0.25">
      <c r="A358" s="4">
        <v>8.3000000000000007</v>
      </c>
      <c r="B358" s="4"/>
      <c r="C358" s="4">
        <f t="shared" si="8"/>
        <v>3.6976729213227033</v>
      </c>
      <c r="D358" s="4"/>
      <c r="E358" s="4"/>
      <c r="F358" s="4"/>
      <c r="G358" s="4"/>
      <c r="H358" s="4"/>
      <c r="I358" s="4"/>
      <c r="J358" s="4"/>
      <c r="K358" s="4"/>
      <c r="L358" s="4"/>
      <c r="M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x14ac:dyDescent="0.25">
      <c r="A359" s="4">
        <v>8.3249999999999993</v>
      </c>
      <c r="B359" s="4"/>
      <c r="C359" s="4">
        <f t="shared" si="8"/>
        <v>3.695603773635467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x14ac:dyDescent="0.25">
      <c r="A360" s="4">
        <v>8.35</v>
      </c>
      <c r="B360" s="4"/>
      <c r="C360" s="4">
        <f t="shared" si="8"/>
        <v>3.6935346262018331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x14ac:dyDescent="0.25">
      <c r="A361" s="4">
        <v>8.375</v>
      </c>
      <c r="B361" s="4"/>
      <c r="C361" s="4">
        <f t="shared" si="8"/>
        <v>3.6914654790008905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x14ac:dyDescent="0.25">
      <c r="A362" s="4">
        <v>8.4</v>
      </c>
      <c r="B362" s="4"/>
      <c r="C362" s="4">
        <f t="shared" si="8"/>
        <v>3.6893963320134562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x14ac:dyDescent="0.25">
      <c r="A363" s="4">
        <v>8.4250000000000007</v>
      </c>
      <c r="B363" s="4"/>
      <c r="C363" s="4">
        <f t="shared" si="8"/>
        <v>3.6873271852219247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x14ac:dyDescent="0.25">
      <c r="A364" s="4">
        <v>8.4499999999999993</v>
      </c>
      <c r="B364" s="4"/>
      <c r="C364" s="4">
        <f t="shared" si="8"/>
        <v>3.6852580386101454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x14ac:dyDescent="0.25">
      <c r="A365" s="4">
        <v>8.4749999999999996</v>
      </c>
      <c r="B365" s="4"/>
      <c r="C365" s="4">
        <f t="shared" si="8"/>
        <v>3.6831888921632974</v>
      </c>
      <c r="D365" s="4"/>
      <c r="E365" s="4"/>
      <c r="F365" s="4"/>
      <c r="G365" s="4"/>
      <c r="H365" s="4"/>
      <c r="I365" s="4"/>
      <c r="J365" s="4"/>
      <c r="K365" s="4"/>
      <c r="L365" s="4"/>
      <c r="M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x14ac:dyDescent="0.25">
      <c r="A366" s="4">
        <v>8.5</v>
      </c>
      <c r="B366" s="4"/>
      <c r="C366" s="4">
        <f t="shared" si="8"/>
        <v>3.6811197458677825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x14ac:dyDescent="0.25">
      <c r="A367" s="4">
        <v>8.5250000000000004</v>
      </c>
      <c r="B367" s="4"/>
      <c r="C367" s="4">
        <f t="shared" si="8"/>
        <v>3.6790505997111227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x14ac:dyDescent="0.25">
      <c r="A368" s="4">
        <v>8.5500000000000007</v>
      </c>
      <c r="B368" s="4"/>
      <c r="C368" s="4">
        <f t="shared" si="8"/>
        <v>3.6769814536818703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x14ac:dyDescent="0.25">
      <c r="A369" s="4">
        <v>8.5749999999999993</v>
      </c>
      <c r="B369" s="4"/>
      <c r="C369" s="4">
        <f t="shared" si="8"/>
        <v>3.67491230776952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x14ac:dyDescent="0.25">
      <c r="A370" s="4">
        <v>8.6</v>
      </c>
      <c r="B370" s="4"/>
      <c r="C370" s="4">
        <f t="shared" si="8"/>
        <v>3.6728431619644342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x14ac:dyDescent="0.25">
      <c r="A371" s="4">
        <v>8.625</v>
      </c>
      <c r="B371" s="4"/>
      <c r="C371" s="4">
        <f t="shared" si="8"/>
        <v>3.6707740162577682</v>
      </c>
      <c r="D371" s="4"/>
      <c r="E371" s="4"/>
      <c r="F371" s="4"/>
      <c r="G371" s="4"/>
      <c r="H371" s="4"/>
      <c r="I371" s="4"/>
      <c r="J371" s="4"/>
      <c r="K371" s="4"/>
      <c r="L371" s="4"/>
      <c r="M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x14ac:dyDescent="0.25">
      <c r="A372" s="4">
        <v>8.65</v>
      </c>
      <c r="B372" s="4"/>
      <c r="C372" s="4">
        <f t="shared" si="8"/>
        <v>3.6687048706414078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x14ac:dyDescent="0.25">
      <c r="A373" s="4">
        <v>8.6750000000000007</v>
      </c>
      <c r="B373" s="4"/>
      <c r="C373" s="4">
        <f t="shared" si="8"/>
        <v>3.6666357251079074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x14ac:dyDescent="0.25">
      <c r="A374" s="4">
        <v>8.6999999999999993</v>
      </c>
      <c r="B374" s="4"/>
      <c r="C374" s="4">
        <f t="shared" si="8"/>
        <v>3.6645665796504359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x14ac:dyDescent="0.25">
      <c r="A375" s="4">
        <v>8.7249999999999996</v>
      </c>
      <c r="B375" s="4"/>
      <c r="C375" s="4">
        <f t="shared" si="8"/>
        <v>3.6624974342627237</v>
      </c>
      <c r="D375" s="4"/>
      <c r="E375" s="4"/>
      <c r="F375" s="4"/>
      <c r="G375" s="4"/>
      <c r="H375" s="4"/>
      <c r="I375" s="4"/>
      <c r="J375" s="4"/>
      <c r="K375" s="4"/>
      <c r="L375" s="4"/>
      <c r="M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x14ac:dyDescent="0.25">
      <c r="A376" s="4">
        <v>8.75</v>
      </c>
      <c r="B376" s="4"/>
      <c r="C376" s="4">
        <f t="shared" si="8"/>
        <v>3.6604282889390189</v>
      </c>
      <c r="D376" s="4"/>
      <c r="E376" s="4"/>
      <c r="F376" s="4"/>
      <c r="G376" s="4"/>
      <c r="H376" s="4"/>
      <c r="I376" s="4"/>
      <c r="J376" s="4"/>
      <c r="K376" s="4"/>
      <c r="L376" s="4"/>
      <c r="M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x14ac:dyDescent="0.25">
      <c r="A377" s="4">
        <v>8.7750000000000004</v>
      </c>
      <c r="B377" s="4"/>
      <c r="C377" s="4">
        <f t="shared" si="8"/>
        <v>3.6583591436740459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x14ac:dyDescent="0.25">
      <c r="A378" s="4">
        <v>8.8000000000000007</v>
      </c>
      <c r="B378" s="4"/>
      <c r="C378" s="4">
        <f t="shared" si="8"/>
        <v>3.6562899984629604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x14ac:dyDescent="0.25">
      <c r="A379" s="4">
        <v>8.8249999999999993</v>
      </c>
      <c r="B379" s="4"/>
      <c r="C379" s="4">
        <f t="shared" si="8"/>
        <v>3.6542208533013207</v>
      </c>
      <c r="D379" s="4"/>
      <c r="E379" s="4"/>
      <c r="F379" s="4"/>
      <c r="G379" s="4"/>
      <c r="H379" s="4"/>
      <c r="I379" s="4"/>
      <c r="J379" s="4"/>
      <c r="K379" s="4"/>
      <c r="L379" s="4"/>
      <c r="M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x14ac:dyDescent="0.25">
      <c r="A380" s="4">
        <v>8.85</v>
      </c>
      <c r="B380" s="4"/>
      <c r="C380" s="4">
        <f t="shared" si="8"/>
        <v>3.6521517081850501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x14ac:dyDescent="0.25">
      <c r="A381" s="4">
        <v>8.875</v>
      </c>
      <c r="B381" s="4"/>
      <c r="C381" s="4">
        <f t="shared" si="8"/>
        <v>3.6500825631104075</v>
      </c>
      <c r="D381" s="4"/>
      <c r="E381" s="4"/>
      <c r="F381" s="4"/>
      <c r="G381" s="4"/>
      <c r="H381" s="4"/>
      <c r="I381" s="4"/>
      <c r="J381" s="4"/>
      <c r="K381" s="4"/>
      <c r="L381" s="4"/>
      <c r="M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x14ac:dyDescent="0.25">
      <c r="A382" s="4">
        <v>8.9</v>
      </c>
      <c r="B382" s="4"/>
      <c r="C382" s="4">
        <f t="shared" si="8"/>
        <v>3.6480134180739601</v>
      </c>
      <c r="D382" s="4"/>
      <c r="E382" s="4"/>
      <c r="F382" s="4"/>
      <c r="G382" s="4"/>
      <c r="H382" s="4"/>
      <c r="I382" s="4"/>
      <c r="J382" s="4"/>
      <c r="K382" s="4"/>
      <c r="L382" s="4"/>
      <c r="M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x14ac:dyDescent="0.25">
      <c r="A383" s="4">
        <v>8.9250000000000007</v>
      </c>
      <c r="B383" s="4"/>
      <c r="C383" s="4">
        <f t="shared" si="8"/>
        <v>3.6459442730725602</v>
      </c>
      <c r="D383" s="4"/>
      <c r="E383" s="4"/>
      <c r="F383" s="4"/>
      <c r="G383" s="4"/>
      <c r="H383" s="4"/>
      <c r="I383" s="4"/>
      <c r="J383" s="4"/>
      <c r="K383" s="4"/>
      <c r="L383" s="4"/>
      <c r="M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x14ac:dyDescent="0.25">
      <c r="A384" s="4">
        <v>8.9499999999999993</v>
      </c>
      <c r="B384" s="4"/>
      <c r="C384" s="4">
        <f t="shared" si="8"/>
        <v>3.6438751281033168</v>
      </c>
      <c r="D384" s="4"/>
      <c r="E384" s="4"/>
      <c r="F384" s="4"/>
      <c r="G384" s="4"/>
      <c r="H384" s="4"/>
      <c r="I384" s="4"/>
      <c r="J384" s="4"/>
      <c r="K384" s="4"/>
      <c r="L384" s="4"/>
      <c r="M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x14ac:dyDescent="0.25">
      <c r="A385" s="4">
        <v>8.9749999999999996</v>
      </c>
      <c r="B385" s="4"/>
      <c r="C385" s="4">
        <f t="shared" si="8"/>
        <v>3.6418059831635796</v>
      </c>
      <c r="D385" s="4"/>
      <c r="E385" s="4"/>
      <c r="F385" s="4"/>
      <c r="G385" s="4"/>
      <c r="H385" s="4"/>
      <c r="I385" s="4"/>
      <c r="J385" s="4"/>
      <c r="K385" s="4"/>
      <c r="L385" s="4"/>
      <c r="M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x14ac:dyDescent="0.25">
      <c r="A386" s="4">
        <v>9</v>
      </c>
      <c r="B386" s="4"/>
      <c r="C386" s="4">
        <f t="shared" si="8"/>
        <v>3.639736838250915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x14ac:dyDescent="0.25">
      <c r="A387" s="4">
        <v>9.0250000000000004</v>
      </c>
      <c r="B387" s="4"/>
      <c r="C387" s="4">
        <f t="shared" si="8"/>
        <v>3.6376676933630918</v>
      </c>
      <c r="D387" s="4"/>
      <c r="E387" s="4"/>
      <c r="F387" s="4"/>
      <c r="G387" s="4"/>
      <c r="H387" s="4"/>
      <c r="I387" s="4"/>
      <c r="J387" s="4"/>
      <c r="K387" s="4"/>
      <c r="L387" s="4"/>
      <c r="M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x14ac:dyDescent="0.25">
      <c r="A388" s="4">
        <v>9.0500000000000007</v>
      </c>
      <c r="B388" s="4"/>
      <c r="C388" s="4">
        <f t="shared" si="8"/>
        <v>3.6355985484980602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x14ac:dyDescent="0.25">
      <c r="A389" s="4">
        <v>9.0749999999999993</v>
      </c>
      <c r="B389" s="4"/>
      <c r="C389" s="4">
        <f t="shared" si="8"/>
        <v>3.6335294036539434</v>
      </c>
      <c r="D389" s="4"/>
      <c r="E389" s="4"/>
      <c r="F389" s="4"/>
      <c r="G389" s="4"/>
      <c r="H389" s="4"/>
      <c r="I389" s="4"/>
      <c r="J389" s="4"/>
      <c r="K389" s="4"/>
      <c r="L389" s="4"/>
      <c r="M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x14ac:dyDescent="0.25">
      <c r="A390" s="4">
        <v>9.1</v>
      </c>
      <c r="B390" s="4"/>
      <c r="C390" s="4">
        <f t="shared" si="8"/>
        <v>3.6314602588290157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x14ac:dyDescent="0.25">
      <c r="A391" s="4">
        <v>9.125</v>
      </c>
      <c r="B391" s="4"/>
      <c r="C391" s="4">
        <f t="shared" si="8"/>
        <v>3.6293911140216952</v>
      </c>
      <c r="D391" s="4"/>
      <c r="E391" s="4"/>
      <c r="F391" s="4"/>
      <c r="G391" s="4"/>
      <c r="H391" s="4"/>
      <c r="I391" s="4"/>
      <c r="J391" s="4"/>
      <c r="K391" s="4"/>
      <c r="L391" s="4"/>
      <c r="M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x14ac:dyDescent="0.25">
      <c r="A392" s="4">
        <v>9.15</v>
      </c>
      <c r="B392" s="4"/>
      <c r="C392" s="4">
        <f t="shared" si="8"/>
        <v>3.6273219692305299</v>
      </c>
      <c r="D392" s="4"/>
      <c r="E392" s="4"/>
      <c r="F392" s="4"/>
      <c r="G392" s="4"/>
      <c r="H392" s="4"/>
      <c r="I392" s="4"/>
      <c r="J392" s="4"/>
      <c r="K392" s="4"/>
      <c r="L392" s="4"/>
      <c r="M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x14ac:dyDescent="0.25">
      <c r="A393" s="4">
        <v>9.1750000000000007</v>
      </c>
      <c r="B393" s="4"/>
      <c r="C393" s="4">
        <f t="shared" si="8"/>
        <v>3.6252528244541873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x14ac:dyDescent="0.25">
      <c r="A394" s="4">
        <v>9.1999999999999993</v>
      </c>
      <c r="B394" s="4"/>
      <c r="C394" s="4">
        <f t="shared" si="8"/>
        <v>3.6231836796914472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x14ac:dyDescent="0.25">
      <c r="A395" s="4">
        <v>9.2249999999999996</v>
      </c>
      <c r="B395" s="4"/>
      <c r="C395" s="4">
        <f t="shared" si="8"/>
        <v>3.621114534941186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x14ac:dyDescent="0.25">
      <c r="A396" s="4">
        <v>9.25</v>
      </c>
      <c r="B396" s="4"/>
      <c r="C396" s="4">
        <f t="shared" si="8"/>
        <v>3.619045390202376</v>
      </c>
      <c r="D396" s="4"/>
      <c r="E396" s="4"/>
      <c r="F396" s="4"/>
      <c r="G396" s="4"/>
      <c r="H396" s="4"/>
      <c r="I396" s="4"/>
      <c r="J396" s="4"/>
      <c r="K396" s="4"/>
      <c r="L396" s="4"/>
      <c r="M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x14ac:dyDescent="0.25">
      <c r="A397" s="4">
        <v>9.2750000000000004</v>
      </c>
      <c r="B397" s="4"/>
      <c r="C397" s="4">
        <f t="shared" si="8"/>
        <v>3.6169762454740733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x14ac:dyDescent="0.25">
      <c r="A398" s="4">
        <v>9.3000000000000007</v>
      </c>
      <c r="B398" s="4"/>
      <c r="C398" s="4">
        <f t="shared" si="8"/>
        <v>3.6149071007554099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x14ac:dyDescent="0.25">
      <c r="A399" s="4">
        <v>9.3249999999999993</v>
      </c>
      <c r="B399" s="4"/>
      <c r="C399" s="4">
        <f t="shared" si="8"/>
        <v>3.6128379560455928</v>
      </c>
      <c r="D399" s="4"/>
      <c r="E399" s="4"/>
      <c r="F399" s="4"/>
      <c r="G399" s="4"/>
      <c r="H399" s="4"/>
      <c r="I399" s="4"/>
      <c r="J399" s="4"/>
      <c r="K399" s="4"/>
      <c r="L399" s="4"/>
      <c r="M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x14ac:dyDescent="0.25">
      <c r="A400" s="4">
        <v>9.35</v>
      </c>
      <c r="B400" s="4"/>
      <c r="C400" s="4">
        <f t="shared" si="8"/>
        <v>3.6107688113438927</v>
      </c>
      <c r="D400" s="4"/>
      <c r="E400" s="4"/>
      <c r="F400" s="4"/>
      <c r="G400" s="4"/>
      <c r="H400" s="4"/>
      <c r="I400" s="4"/>
      <c r="J400" s="4"/>
      <c r="K400" s="4"/>
      <c r="L400" s="4"/>
      <c r="M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x14ac:dyDescent="0.25">
      <c r="A401" s="4">
        <v>9.375</v>
      </c>
      <c r="B401" s="4"/>
      <c r="C401" s="4">
        <f t="shared" si="8"/>
        <v>3.6086996666496391</v>
      </c>
      <c r="D401" s="4"/>
      <c r="E401" s="4"/>
      <c r="F401" s="4"/>
      <c r="G401" s="4"/>
      <c r="H401" s="4"/>
      <c r="I401" s="4"/>
      <c r="J401" s="4"/>
      <c r="K401" s="4"/>
      <c r="L401" s="4"/>
      <c r="M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x14ac:dyDescent="0.25">
      <c r="A402" s="4">
        <v>9.4</v>
      </c>
      <c r="B402" s="4"/>
      <c r="C402" s="4">
        <f t="shared" si="8"/>
        <v>3.6066305219622183</v>
      </c>
      <c r="D402" s="4"/>
      <c r="E402" s="4"/>
      <c r="F402" s="4"/>
      <c r="G402" s="4"/>
      <c r="H402" s="4"/>
      <c r="I402" s="4"/>
      <c r="J402" s="4"/>
      <c r="K402" s="4"/>
      <c r="L402" s="4"/>
      <c r="M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x14ac:dyDescent="0.25">
      <c r="A403" s="4">
        <v>9.4250000000000007</v>
      </c>
      <c r="B403" s="4"/>
      <c r="C403" s="4">
        <f t="shared" si="8"/>
        <v>3.6045613772810681</v>
      </c>
      <c r="D403" s="4"/>
      <c r="E403" s="4"/>
      <c r="F403" s="4"/>
      <c r="G403" s="4"/>
      <c r="H403" s="4"/>
      <c r="I403" s="4"/>
      <c r="J403" s="4"/>
      <c r="K403" s="4"/>
      <c r="L403" s="4"/>
      <c r="M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x14ac:dyDescent="0.25">
      <c r="A404" s="4">
        <v>9.4499999999999993</v>
      </c>
      <c r="B404" s="4"/>
      <c r="C404" s="4">
        <f t="shared" si="8"/>
        <v>3.6024922326056696</v>
      </c>
      <c r="D404" s="4"/>
      <c r="E404" s="4"/>
      <c r="F404" s="4"/>
      <c r="G404" s="4"/>
      <c r="H404" s="4"/>
      <c r="I404" s="4"/>
      <c r="J404" s="4"/>
      <c r="K404" s="4"/>
      <c r="L404" s="4"/>
      <c r="M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x14ac:dyDescent="0.25">
      <c r="A405" s="4">
        <v>9.4749999999999996</v>
      </c>
      <c r="B405" s="4"/>
      <c r="C405" s="4">
        <f t="shared" si="8"/>
        <v>3.6004230879355505</v>
      </c>
      <c r="D405" s="4"/>
      <c r="E405" s="4"/>
      <c r="F405" s="4"/>
      <c r="G405" s="4"/>
      <c r="H405" s="4"/>
      <c r="I405" s="4"/>
      <c r="J405" s="4"/>
      <c r="K405" s="4"/>
      <c r="L405" s="4"/>
      <c r="M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x14ac:dyDescent="0.25">
      <c r="A406" s="4">
        <v>9.5</v>
      </c>
      <c r="B406" s="4"/>
      <c r="C406" s="4">
        <f t="shared" si="8"/>
        <v>3.5983539432702747</v>
      </c>
      <c r="D406" s="4"/>
      <c r="E406" s="4"/>
      <c r="F406" s="4"/>
      <c r="G406" s="4"/>
      <c r="H406" s="4"/>
      <c r="I406" s="4"/>
      <c r="J406" s="4"/>
      <c r="K406" s="4"/>
      <c r="L406" s="4"/>
      <c r="M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x14ac:dyDescent="0.25">
      <c r="A407" s="4">
        <v>9.5250000000000004</v>
      </c>
      <c r="B407" s="4"/>
      <c r="C407" s="4">
        <f t="shared" si="8"/>
        <v>3.5962847986094424</v>
      </c>
      <c r="D407" s="4"/>
      <c r="E407" s="4"/>
      <c r="F407" s="4"/>
      <c r="G407" s="4"/>
      <c r="H407" s="4"/>
      <c r="I407" s="4"/>
      <c r="J407" s="4"/>
      <c r="K407" s="4"/>
      <c r="L407" s="4"/>
      <c r="M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x14ac:dyDescent="0.25">
      <c r="A408" s="4">
        <v>9.5500000000000007</v>
      </c>
      <c r="B408" s="4"/>
      <c r="C408" s="4">
        <f t="shared" si="8"/>
        <v>3.5942156539526877</v>
      </c>
      <c r="D408" s="4"/>
      <c r="E408" s="4"/>
      <c r="F408" s="4"/>
      <c r="G408" s="4"/>
      <c r="H408" s="4"/>
      <c r="I408" s="4"/>
      <c r="J408" s="4"/>
      <c r="K408" s="4"/>
      <c r="L408" s="4"/>
      <c r="M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x14ac:dyDescent="0.25">
      <c r="A409" s="4">
        <v>9.5749999999999993</v>
      </c>
      <c r="B409" s="4"/>
      <c r="C409" s="4">
        <f t="shared" si="8"/>
        <v>3.5921465092996749</v>
      </c>
      <c r="D409" s="4"/>
      <c r="E409" s="4"/>
      <c r="F409" s="4"/>
      <c r="G409" s="4"/>
      <c r="H409" s="4"/>
      <c r="I409" s="4"/>
      <c r="J409" s="4"/>
      <c r="K409" s="4"/>
      <c r="L409" s="4"/>
      <c r="M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x14ac:dyDescent="0.25">
      <c r="A410" s="4">
        <v>9.6</v>
      </c>
      <c r="B410" s="4"/>
      <c r="C410" s="4">
        <f t="shared" si="8"/>
        <v>3.590077364650095</v>
      </c>
      <c r="D410" s="4"/>
      <c r="E410" s="4"/>
      <c r="F410" s="4"/>
      <c r="G410" s="4"/>
      <c r="H410" s="4"/>
      <c r="I410" s="4"/>
      <c r="J410" s="4"/>
      <c r="K410" s="4"/>
      <c r="L410" s="4"/>
      <c r="M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x14ac:dyDescent="0.25">
      <c r="A411" s="4">
        <v>9.625</v>
      </c>
      <c r="B411" s="4"/>
      <c r="C411" s="4">
        <f t="shared" si="8"/>
        <v>3.5880082200036645</v>
      </c>
      <c r="D411" s="4"/>
      <c r="E411" s="4"/>
      <c r="F411" s="4"/>
      <c r="G411" s="4"/>
      <c r="H411" s="4"/>
      <c r="I411" s="4"/>
      <c r="J411" s="4"/>
      <c r="K411" s="4"/>
      <c r="L411" s="4"/>
      <c r="M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x14ac:dyDescent="0.25">
      <c r="A412" s="4">
        <v>9.65</v>
      </c>
      <c r="B412" s="4"/>
      <c r="C412" s="4">
        <f t="shared" si="8"/>
        <v>3.5859390753601241</v>
      </c>
      <c r="D412" s="4"/>
      <c r="E412" s="4"/>
      <c r="F412" s="4"/>
      <c r="G412" s="4"/>
      <c r="H412" s="4"/>
      <c r="I412" s="4"/>
      <c r="J412" s="4"/>
      <c r="K412" s="4"/>
      <c r="L412" s="4"/>
      <c r="M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x14ac:dyDescent="0.25">
      <c r="A413" s="4">
        <v>9.6750000000000007</v>
      </c>
      <c r="B413" s="4"/>
      <c r="C413" s="4">
        <f t="shared" ref="C413:C476" si="9">$G$5+LOG10($G$2*EXP(-1*$G$3*A413)*(EXP($G$3*$G$6))/(1+(EXP($G$3*$G$6)-1)*EXP(-1*$G$3*A413))+(1-$G$2)*EXP(-1*$G$4*A413)*((EXP($G$3*$G$6))/(1+(EXP($G$3*$G$6)-1)*EXP(-1*$G$3*A413)))^($G$4/$G$3))</f>
        <v>3.5838699307192359</v>
      </c>
      <c r="D413" s="4"/>
      <c r="E413" s="4"/>
      <c r="F413" s="4"/>
      <c r="G413" s="4"/>
      <c r="H413" s="4"/>
      <c r="I413" s="4"/>
      <c r="J413" s="4"/>
      <c r="K413" s="4"/>
      <c r="L413" s="4"/>
      <c r="M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x14ac:dyDescent="0.25">
      <c r="A414" s="4">
        <v>9.6999999999999993</v>
      </c>
      <c r="B414" s="4"/>
      <c r="C414" s="4">
        <f t="shared" si="9"/>
        <v>3.5818007860807812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x14ac:dyDescent="0.25">
      <c r="A415" s="4">
        <v>9.7249999999999996</v>
      </c>
      <c r="B415" s="4"/>
      <c r="C415" s="4">
        <f t="shared" si="9"/>
        <v>3.5797316414445586</v>
      </c>
      <c r="D415" s="4"/>
      <c r="E415" s="4"/>
      <c r="F415" s="4"/>
      <c r="G415" s="4"/>
      <c r="H415" s="4"/>
      <c r="I415" s="4"/>
      <c r="J415" s="4"/>
      <c r="K415" s="4"/>
      <c r="L415" s="4"/>
      <c r="M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x14ac:dyDescent="0.25">
      <c r="A416" s="4">
        <v>9.75</v>
      </c>
      <c r="B416" s="4"/>
      <c r="C416" s="4">
        <f t="shared" si="9"/>
        <v>3.5776624968103841</v>
      </c>
      <c r="D416" s="4"/>
      <c r="E416" s="4"/>
      <c r="F416" s="4"/>
      <c r="G416" s="4"/>
      <c r="H416" s="4"/>
      <c r="I416" s="4"/>
      <c r="J416" s="4"/>
      <c r="K416" s="4"/>
      <c r="L416" s="4"/>
      <c r="M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x14ac:dyDescent="0.25">
      <c r="A417" s="4">
        <v>9.7750000000000004</v>
      </c>
      <c r="B417" s="4"/>
      <c r="C417" s="4">
        <f t="shared" si="9"/>
        <v>3.5755933521780898</v>
      </c>
      <c r="D417" s="4"/>
      <c r="E417" s="4"/>
      <c r="F417" s="4"/>
      <c r="G417" s="4"/>
      <c r="H417" s="4"/>
      <c r="I417" s="4"/>
      <c r="J417" s="4"/>
      <c r="K417" s="4"/>
      <c r="L417" s="4"/>
      <c r="M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x14ac:dyDescent="0.25">
      <c r="A418" s="4">
        <v>9.8000000000000007</v>
      </c>
      <c r="B418" s="4"/>
      <c r="C418" s="4">
        <f t="shared" si="9"/>
        <v>3.5735242075475204</v>
      </c>
      <c r="D418" s="4"/>
      <c r="E418" s="4"/>
      <c r="F418" s="4"/>
      <c r="G418" s="4"/>
      <c r="H418" s="4"/>
      <c r="I418" s="4"/>
      <c r="J418" s="4"/>
      <c r="K418" s="4"/>
      <c r="L418" s="4"/>
      <c r="M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x14ac:dyDescent="0.25">
      <c r="A419" s="4">
        <v>9.8249999999999993</v>
      </c>
      <c r="B419" s="4"/>
      <c r="C419" s="4">
        <f t="shared" si="9"/>
        <v>3.5714550629185329</v>
      </c>
      <c r="D419" s="4"/>
      <c r="E419" s="4"/>
      <c r="F419" s="4"/>
      <c r="G419" s="4"/>
      <c r="H419" s="4"/>
      <c r="I419" s="4"/>
      <c r="J419" s="4"/>
      <c r="K419" s="4"/>
      <c r="L419" s="4"/>
      <c r="M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x14ac:dyDescent="0.25">
      <c r="A420" s="4">
        <v>9.85</v>
      </c>
      <c r="B420" s="4"/>
      <c r="C420" s="4">
        <f t="shared" si="9"/>
        <v>3.5693859182909984</v>
      </c>
      <c r="D420" s="4"/>
      <c r="E420" s="4"/>
      <c r="F420" s="4"/>
      <c r="G420" s="4"/>
      <c r="H420" s="4"/>
      <c r="I420" s="4"/>
      <c r="J420" s="4"/>
      <c r="K420" s="4"/>
      <c r="L420" s="4"/>
      <c r="M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x14ac:dyDescent="0.25">
      <c r="A421" s="4">
        <v>9.875</v>
      </c>
      <c r="B421" s="4"/>
      <c r="C421" s="4">
        <f t="shared" si="9"/>
        <v>3.5673167736647953</v>
      </c>
      <c r="D421" s="4"/>
      <c r="E421" s="4"/>
      <c r="F421" s="4"/>
      <c r="G421" s="4"/>
      <c r="H421" s="4"/>
      <c r="I421" s="4"/>
      <c r="J421" s="4"/>
      <c r="K421" s="4"/>
      <c r="L421" s="4"/>
      <c r="M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x14ac:dyDescent="0.25">
      <c r="A422" s="4">
        <v>9.9</v>
      </c>
      <c r="B422" s="4"/>
      <c r="C422" s="4">
        <f t="shared" si="9"/>
        <v>3.5652476290398143</v>
      </c>
      <c r="D422" s="4"/>
      <c r="E422" s="4"/>
      <c r="F422" s="4"/>
      <c r="G422" s="4"/>
      <c r="H422" s="4"/>
      <c r="I422" s="4"/>
      <c r="J422" s="4"/>
      <c r="K422" s="4"/>
      <c r="L422" s="4"/>
      <c r="M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x14ac:dyDescent="0.25">
      <c r="A423" s="4">
        <v>9.9250000000000007</v>
      </c>
      <c r="B423" s="4"/>
      <c r="C423" s="4">
        <f t="shared" si="9"/>
        <v>3.563178484415956</v>
      </c>
      <c r="D423" s="4"/>
      <c r="E423" s="4"/>
      <c r="F423" s="4"/>
      <c r="G423" s="4"/>
      <c r="H423" s="4"/>
      <c r="I423" s="4"/>
      <c r="J423" s="4"/>
      <c r="K423" s="4"/>
      <c r="L423" s="4"/>
      <c r="M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x14ac:dyDescent="0.25">
      <c r="A424" s="4">
        <v>9.9499999999999993</v>
      </c>
      <c r="B424" s="4"/>
      <c r="C424" s="4">
        <f t="shared" si="9"/>
        <v>3.5611093397931262</v>
      </c>
      <c r="D424" s="4"/>
      <c r="E424" s="4"/>
      <c r="F424" s="4"/>
      <c r="G424" s="4"/>
      <c r="H424" s="4"/>
      <c r="I424" s="4"/>
      <c r="J424" s="4"/>
      <c r="K424" s="4"/>
      <c r="L424" s="4"/>
      <c r="M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x14ac:dyDescent="0.25">
      <c r="A425" s="4">
        <v>9.9749999999999996</v>
      </c>
      <c r="B425" s="4"/>
      <c r="C425" s="4">
        <f t="shared" si="9"/>
        <v>3.5590401951712405</v>
      </c>
      <c r="D425" s="4"/>
      <c r="E425" s="4"/>
      <c r="F425" s="4"/>
      <c r="G425" s="4"/>
      <c r="H425" s="4"/>
      <c r="I425" s="4"/>
      <c r="J425" s="4"/>
      <c r="K425" s="4"/>
      <c r="L425" s="4"/>
      <c r="M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x14ac:dyDescent="0.25">
      <c r="A426" s="4">
        <v>10</v>
      </c>
      <c r="B426" s="4"/>
      <c r="C426" s="4">
        <f t="shared" si="9"/>
        <v>3.5569710505502217</v>
      </c>
      <c r="D426" s="4"/>
      <c r="E426" s="4"/>
      <c r="F426" s="4"/>
      <c r="G426" s="4"/>
      <c r="H426" s="4"/>
      <c r="I426" s="4"/>
      <c r="J426" s="4"/>
      <c r="K426" s="4"/>
      <c r="L426" s="4"/>
      <c r="M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x14ac:dyDescent="0.25">
      <c r="A427" s="4">
        <v>10.025</v>
      </c>
      <c r="B427" s="4"/>
      <c r="C427" s="4">
        <f t="shared" si="9"/>
        <v>3.5549019059299978</v>
      </c>
      <c r="D427" s="4"/>
      <c r="E427" s="4"/>
      <c r="F427" s="4"/>
      <c r="G427" s="4"/>
      <c r="H427" s="4"/>
      <c r="I427" s="4"/>
      <c r="J427" s="4"/>
      <c r="K427" s="4"/>
      <c r="L427" s="4"/>
      <c r="M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x14ac:dyDescent="0.25">
      <c r="A428" s="4">
        <v>10.050000000000001</v>
      </c>
      <c r="B428" s="4"/>
      <c r="C428" s="4">
        <f t="shared" si="9"/>
        <v>3.5528327613105031</v>
      </c>
      <c r="D428" s="4"/>
      <c r="E428" s="4"/>
      <c r="F428" s="4"/>
      <c r="G428" s="4"/>
      <c r="H428" s="4"/>
      <c r="I428" s="4"/>
      <c r="J428" s="4"/>
      <c r="K428" s="4"/>
      <c r="L428" s="4"/>
      <c r="M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x14ac:dyDescent="0.25">
      <c r="A429" s="4">
        <v>10.074999999999999</v>
      </c>
      <c r="B429" s="4"/>
      <c r="C429" s="4">
        <f t="shared" si="9"/>
        <v>3.5507636166916781</v>
      </c>
      <c r="D429" s="4"/>
      <c r="E429" s="4"/>
      <c r="F429" s="4"/>
      <c r="G429" s="4"/>
      <c r="H429" s="4"/>
      <c r="I429" s="4"/>
      <c r="J429" s="4"/>
      <c r="K429" s="4"/>
      <c r="L429" s="4"/>
      <c r="M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x14ac:dyDescent="0.25">
      <c r="A430" s="4">
        <v>10.1</v>
      </c>
      <c r="B430" s="4"/>
      <c r="C430" s="4">
        <f t="shared" si="9"/>
        <v>3.5486944720734677</v>
      </c>
      <c r="D430" s="4"/>
      <c r="E430" s="4"/>
      <c r="F430" s="4"/>
      <c r="G430" s="4"/>
      <c r="H430" s="4"/>
      <c r="I430" s="4"/>
      <c r="J430" s="4"/>
      <c r="K430" s="4"/>
      <c r="L430" s="4"/>
      <c r="M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x14ac:dyDescent="0.25">
      <c r="A431" s="4">
        <v>10.125</v>
      </c>
      <c r="B431" s="4"/>
      <c r="C431" s="4">
        <f t="shared" si="9"/>
        <v>3.5466253274558195</v>
      </c>
      <c r="D431" s="4"/>
      <c r="E431" s="4"/>
      <c r="F431" s="4"/>
      <c r="G431" s="4"/>
      <c r="H431" s="4"/>
      <c r="I431" s="4"/>
      <c r="J431" s="4"/>
      <c r="K431" s="4"/>
      <c r="L431" s="4"/>
      <c r="M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x14ac:dyDescent="0.25">
      <c r="A432" s="4">
        <v>10.15</v>
      </c>
      <c r="B432" s="4"/>
      <c r="C432" s="4">
        <f t="shared" si="9"/>
        <v>3.5445561828386891</v>
      </c>
      <c r="D432" s="4"/>
      <c r="E432" s="4"/>
      <c r="F432" s="4"/>
      <c r="G432" s="4"/>
      <c r="H432" s="4"/>
      <c r="I432" s="4"/>
      <c r="J432" s="4"/>
      <c r="K432" s="4"/>
      <c r="L432" s="4"/>
      <c r="M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x14ac:dyDescent="0.25">
      <c r="A433" s="4">
        <v>10.175000000000001</v>
      </c>
      <c r="B433" s="4"/>
      <c r="C433" s="4">
        <f t="shared" si="9"/>
        <v>3.5424870382220339</v>
      </c>
      <c r="D433" s="4"/>
      <c r="E433" s="4"/>
      <c r="F433" s="4"/>
      <c r="G433" s="4"/>
      <c r="H433" s="4"/>
      <c r="I433" s="4"/>
      <c r="J433" s="4"/>
      <c r="K433" s="4"/>
      <c r="L433" s="4"/>
      <c r="M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x14ac:dyDescent="0.25">
      <c r="A434" s="4">
        <v>10.199999999999999</v>
      </c>
      <c r="B434" s="4"/>
      <c r="C434" s="4">
        <f t="shared" si="9"/>
        <v>3.540417893605813</v>
      </c>
      <c r="D434" s="4"/>
      <c r="E434" s="4"/>
      <c r="F434" s="4"/>
      <c r="G434" s="4"/>
      <c r="H434" s="4"/>
      <c r="I434" s="4"/>
      <c r="J434" s="4"/>
      <c r="K434" s="4"/>
      <c r="L434" s="4"/>
      <c r="M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x14ac:dyDescent="0.25">
      <c r="A435" s="4">
        <v>10.225</v>
      </c>
      <c r="B435" s="4"/>
      <c r="C435" s="4">
        <f t="shared" si="9"/>
        <v>3.5383487489899919</v>
      </c>
      <c r="D435" s="4"/>
      <c r="E435" s="4"/>
      <c r="F435" s="4"/>
      <c r="G435" s="4"/>
      <c r="H435" s="4"/>
      <c r="I435" s="4"/>
      <c r="J435" s="4"/>
      <c r="K435" s="4"/>
      <c r="L435" s="4"/>
      <c r="M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x14ac:dyDescent="0.25">
      <c r="A436" s="4">
        <v>10.25</v>
      </c>
      <c r="B436" s="4"/>
      <c r="C436" s="4">
        <f t="shared" si="9"/>
        <v>3.5362796043745366</v>
      </c>
      <c r="D436" s="4"/>
      <c r="E436" s="4"/>
      <c r="F436" s="4"/>
      <c r="G436" s="4"/>
      <c r="H436" s="4"/>
      <c r="I436" s="4"/>
      <c r="J436" s="4"/>
      <c r="K436" s="4"/>
      <c r="L436" s="4"/>
      <c r="M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x14ac:dyDescent="0.25">
      <c r="A437" s="4">
        <v>10.275</v>
      </c>
      <c r="B437" s="4"/>
      <c r="C437" s="4">
        <f t="shared" si="9"/>
        <v>3.5342104597594179</v>
      </c>
      <c r="D437" s="4"/>
      <c r="E437" s="4"/>
      <c r="F437" s="4"/>
      <c r="G437" s="4"/>
      <c r="H437" s="4"/>
      <c r="I437" s="4"/>
      <c r="J437" s="4"/>
      <c r="K437" s="4"/>
      <c r="L437" s="4"/>
      <c r="M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x14ac:dyDescent="0.25">
      <c r="A438" s="4">
        <v>10.3</v>
      </c>
      <c r="B438" s="4"/>
      <c r="C438" s="4">
        <f t="shared" si="9"/>
        <v>3.5321413151446084</v>
      </c>
      <c r="D438" s="4"/>
      <c r="E438" s="4"/>
      <c r="F438" s="4"/>
      <c r="G438" s="4"/>
      <c r="H438" s="4"/>
      <c r="I438" s="4"/>
      <c r="J438" s="4"/>
      <c r="K438" s="4"/>
      <c r="L438" s="4"/>
      <c r="M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x14ac:dyDescent="0.25">
      <c r="A439" s="4">
        <v>10.324999999999999</v>
      </c>
      <c r="B439" s="4"/>
      <c r="C439" s="4">
        <f t="shared" si="9"/>
        <v>3.5300721705300813</v>
      </c>
      <c r="D439" s="4"/>
      <c r="E439" s="4"/>
      <c r="F439" s="4"/>
      <c r="G439" s="4"/>
      <c r="H439" s="4"/>
      <c r="I439" s="4"/>
      <c r="J439" s="4"/>
      <c r="K439" s="4"/>
      <c r="L439" s="4"/>
      <c r="M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x14ac:dyDescent="0.25">
      <c r="A440" s="4">
        <v>10.35</v>
      </c>
      <c r="B440" s="4"/>
      <c r="C440" s="4">
        <f t="shared" si="9"/>
        <v>3.5280030259158144</v>
      </c>
      <c r="D440" s="4"/>
      <c r="E440" s="4"/>
      <c r="F440" s="4"/>
      <c r="G440" s="4"/>
      <c r="H440" s="4"/>
      <c r="I440" s="4"/>
      <c r="J440" s="4"/>
      <c r="K440" s="4"/>
      <c r="L440" s="4"/>
      <c r="M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x14ac:dyDescent="0.25">
      <c r="A441" s="4">
        <v>10.375</v>
      </c>
      <c r="B441" s="4"/>
      <c r="C441" s="4">
        <f t="shared" si="9"/>
        <v>3.5259338813017855</v>
      </c>
      <c r="D441" s="4"/>
      <c r="E441" s="4"/>
      <c r="F441" s="4"/>
      <c r="G441" s="4"/>
      <c r="H441" s="4"/>
      <c r="I441" s="4"/>
      <c r="J441" s="4"/>
      <c r="K441" s="4"/>
      <c r="L441" s="4"/>
      <c r="M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x14ac:dyDescent="0.25">
      <c r="A442" s="4">
        <v>10.4</v>
      </c>
      <c r="B442" s="4"/>
      <c r="C442" s="4">
        <f t="shared" si="9"/>
        <v>3.5238647366879752</v>
      </c>
      <c r="D442" s="4"/>
      <c r="E442" s="4"/>
      <c r="F442" s="4"/>
      <c r="G442" s="4"/>
      <c r="H442" s="4"/>
      <c r="I442" s="4"/>
      <c r="J442" s="4"/>
      <c r="K442" s="4"/>
      <c r="L442" s="4"/>
      <c r="M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x14ac:dyDescent="0.25">
      <c r="A443" s="4">
        <v>10.425000000000001</v>
      </c>
      <c r="B443" s="4"/>
      <c r="C443" s="4">
        <f t="shared" si="9"/>
        <v>3.5217955920743655</v>
      </c>
      <c r="D443" s="4"/>
      <c r="E443" s="4"/>
      <c r="F443" s="4"/>
      <c r="G443" s="4"/>
      <c r="H443" s="4"/>
      <c r="I443" s="4"/>
      <c r="J443" s="4"/>
      <c r="K443" s="4"/>
      <c r="L443" s="4"/>
      <c r="M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x14ac:dyDescent="0.25">
      <c r="A444" s="4">
        <v>10.45</v>
      </c>
      <c r="B444" s="4"/>
      <c r="C444" s="4">
        <f t="shared" si="9"/>
        <v>3.5197264474609398</v>
      </c>
      <c r="D444" s="4"/>
      <c r="E444" s="4"/>
      <c r="F444" s="4"/>
      <c r="G444" s="4"/>
      <c r="H444" s="4"/>
      <c r="I444" s="4"/>
      <c r="J444" s="4"/>
      <c r="K444" s="4"/>
      <c r="L444" s="4"/>
      <c r="M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x14ac:dyDescent="0.25">
      <c r="A445" s="4">
        <v>10.475</v>
      </c>
      <c r="B445" s="4"/>
      <c r="C445" s="4">
        <f t="shared" si="9"/>
        <v>3.5176573028476836</v>
      </c>
      <c r="D445" s="4"/>
      <c r="E445" s="4"/>
      <c r="F445" s="4"/>
      <c r="G445" s="4"/>
      <c r="H445" s="4"/>
      <c r="I445" s="4"/>
      <c r="J445" s="4"/>
      <c r="K445" s="4"/>
      <c r="L445" s="4"/>
      <c r="M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x14ac:dyDescent="0.25">
      <c r="A446" s="4">
        <v>10.5</v>
      </c>
      <c r="B446" s="4"/>
      <c r="C446" s="4">
        <f t="shared" si="9"/>
        <v>3.515588158234582</v>
      </c>
      <c r="D446" s="4"/>
      <c r="E446" s="4"/>
      <c r="F446" s="4"/>
      <c r="G446" s="4"/>
      <c r="H446" s="4"/>
      <c r="I446" s="4"/>
      <c r="J446" s="4"/>
      <c r="K446" s="4"/>
      <c r="L446" s="4"/>
      <c r="M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x14ac:dyDescent="0.25">
      <c r="A447" s="4">
        <v>10.525</v>
      </c>
      <c r="B447" s="4"/>
      <c r="C447" s="4">
        <f t="shared" si="9"/>
        <v>3.5135190136216234</v>
      </c>
      <c r="D447" s="4"/>
      <c r="E447" s="4"/>
      <c r="F447" s="4"/>
      <c r="G447" s="4"/>
      <c r="H447" s="4"/>
      <c r="I447" s="4"/>
      <c r="J447" s="4"/>
      <c r="K447" s="4"/>
      <c r="L447" s="4"/>
      <c r="M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x14ac:dyDescent="0.25">
      <c r="A448" s="4">
        <v>10.55</v>
      </c>
      <c r="B448" s="4"/>
      <c r="C448" s="4">
        <f t="shared" si="9"/>
        <v>3.5114498690087945</v>
      </c>
      <c r="D448" s="4"/>
      <c r="E448" s="4"/>
      <c r="F448" s="4"/>
      <c r="G448" s="4"/>
      <c r="H448" s="4"/>
      <c r="I448" s="4"/>
      <c r="J448" s="4"/>
      <c r="K448" s="4"/>
      <c r="L448" s="4"/>
      <c r="M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x14ac:dyDescent="0.25">
      <c r="A449" s="4">
        <v>10.574999999999999</v>
      </c>
      <c r="B449" s="4"/>
      <c r="C449" s="4">
        <f t="shared" si="9"/>
        <v>3.5093807243960855</v>
      </c>
      <c r="D449" s="4"/>
      <c r="E449" s="4"/>
      <c r="F449" s="4"/>
      <c r="G449" s="4"/>
      <c r="H449" s="4"/>
      <c r="I449" s="4"/>
      <c r="J449" s="4"/>
      <c r="K449" s="4"/>
      <c r="L449" s="4"/>
      <c r="M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x14ac:dyDescent="0.25">
      <c r="A450" s="4">
        <v>10.6</v>
      </c>
      <c r="B450" s="4"/>
      <c r="C450" s="4">
        <f t="shared" si="9"/>
        <v>3.5073115797834866</v>
      </c>
      <c r="D450" s="4"/>
      <c r="E450" s="4"/>
      <c r="F450" s="4"/>
      <c r="G450" s="4"/>
      <c r="H450" s="4"/>
      <c r="I450" s="4"/>
      <c r="J450" s="4"/>
      <c r="K450" s="4"/>
      <c r="L450" s="4"/>
      <c r="M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x14ac:dyDescent="0.25">
      <c r="A451" s="4">
        <v>10.625</v>
      </c>
      <c r="B451" s="4"/>
      <c r="C451" s="4">
        <f t="shared" si="9"/>
        <v>3.5052424351709881</v>
      </c>
      <c r="D451" s="4"/>
      <c r="E451" s="4"/>
      <c r="F451" s="4"/>
      <c r="G451" s="4"/>
      <c r="H451" s="4"/>
      <c r="I451" s="4"/>
      <c r="J451" s="4"/>
      <c r="K451" s="4"/>
      <c r="L451" s="4"/>
      <c r="M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x14ac:dyDescent="0.25">
      <c r="A452" s="4">
        <v>10.65</v>
      </c>
      <c r="B452" s="4"/>
      <c r="C452" s="4">
        <f t="shared" si="9"/>
        <v>3.503173290558582</v>
      </c>
      <c r="D452" s="4"/>
      <c r="E452" s="4"/>
      <c r="F452" s="4"/>
      <c r="G452" s="4"/>
      <c r="H452" s="4"/>
      <c r="I452" s="4"/>
      <c r="J452" s="4"/>
      <c r="K452" s="4"/>
      <c r="L452" s="4"/>
      <c r="M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x14ac:dyDescent="0.25">
      <c r="A453" s="4">
        <v>10.675000000000001</v>
      </c>
      <c r="B453" s="4"/>
      <c r="C453" s="4">
        <f t="shared" si="9"/>
        <v>3.5011041459462611</v>
      </c>
      <c r="D453" s="4"/>
      <c r="E453" s="4"/>
      <c r="F453" s="4"/>
      <c r="G453" s="4"/>
      <c r="H453" s="4"/>
      <c r="I453" s="4"/>
      <c r="J453" s="4"/>
      <c r="K453" s="4"/>
      <c r="L453" s="4"/>
      <c r="M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x14ac:dyDescent="0.25">
      <c r="A454" s="4">
        <v>10.7</v>
      </c>
      <c r="B454" s="4"/>
      <c r="C454" s="4">
        <f t="shared" si="9"/>
        <v>3.4990350013340183</v>
      </c>
      <c r="D454" s="4"/>
      <c r="E454" s="4"/>
      <c r="F454" s="4"/>
      <c r="G454" s="4"/>
      <c r="H454" s="4"/>
      <c r="I454" s="4"/>
      <c r="J454" s="4"/>
      <c r="K454" s="4"/>
      <c r="L454" s="4"/>
      <c r="M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x14ac:dyDescent="0.25">
      <c r="A455" s="4">
        <v>10.725</v>
      </c>
      <c r="B455" s="4"/>
      <c r="C455" s="4">
        <f t="shared" si="9"/>
        <v>3.4969658567218467</v>
      </c>
      <c r="D455" s="4"/>
      <c r="E455" s="4"/>
      <c r="F455" s="4"/>
      <c r="G455" s="4"/>
      <c r="H455" s="4"/>
      <c r="I455" s="4"/>
      <c r="J455" s="4"/>
      <c r="K455" s="4"/>
      <c r="L455" s="4"/>
      <c r="M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x14ac:dyDescent="0.25">
      <c r="A456" s="4">
        <v>10.75</v>
      </c>
      <c r="B456" s="4"/>
      <c r="C456" s="4">
        <f t="shared" si="9"/>
        <v>3.4948967121097407</v>
      </c>
      <c r="D456" s="4"/>
      <c r="E456" s="4"/>
      <c r="F456" s="4"/>
      <c r="G456" s="4"/>
      <c r="H456" s="4"/>
      <c r="I456" s="4"/>
      <c r="J456" s="4"/>
      <c r="K456" s="4"/>
      <c r="L456" s="4"/>
      <c r="M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x14ac:dyDescent="0.25">
      <c r="A457" s="4">
        <v>10.775</v>
      </c>
      <c r="B457" s="4"/>
      <c r="C457" s="4">
        <f t="shared" si="9"/>
        <v>3.4928275674976952</v>
      </c>
      <c r="D457" s="4"/>
      <c r="E457" s="4"/>
      <c r="F457" s="4"/>
      <c r="G457" s="4"/>
      <c r="H457" s="4"/>
      <c r="I457" s="4"/>
      <c r="J457" s="4"/>
      <c r="K457" s="4"/>
      <c r="L457" s="4"/>
      <c r="M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x14ac:dyDescent="0.25">
      <c r="A458" s="4">
        <v>10.8</v>
      </c>
      <c r="B458" s="4"/>
      <c r="C458" s="4">
        <f t="shared" si="9"/>
        <v>3.4907584228857038</v>
      </c>
      <c r="D458" s="4"/>
      <c r="E458" s="4"/>
      <c r="F458" s="4"/>
      <c r="G458" s="4"/>
      <c r="H458" s="4"/>
      <c r="I458" s="4"/>
      <c r="J458" s="4"/>
      <c r="K458" s="4"/>
      <c r="L458" s="4"/>
      <c r="M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x14ac:dyDescent="0.25">
      <c r="A459" s="4">
        <v>10.824999999999999</v>
      </c>
      <c r="B459" s="4"/>
      <c r="C459" s="4">
        <f t="shared" si="9"/>
        <v>3.488689278273764</v>
      </c>
      <c r="D459" s="4"/>
      <c r="E459" s="4"/>
      <c r="F459" s="4"/>
      <c r="G459" s="4"/>
      <c r="H459" s="4"/>
      <c r="I459" s="4"/>
      <c r="J459" s="4"/>
      <c r="K459" s="4"/>
      <c r="L459" s="4"/>
      <c r="M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x14ac:dyDescent="0.25">
      <c r="A460" s="4">
        <v>10.85</v>
      </c>
      <c r="B460" s="4"/>
      <c r="C460" s="4">
        <f t="shared" si="9"/>
        <v>3.4866201336618703</v>
      </c>
      <c r="D460" s="4"/>
      <c r="E460" s="4"/>
      <c r="F460" s="4"/>
      <c r="G460" s="4"/>
      <c r="H460" s="4"/>
      <c r="I460" s="4"/>
      <c r="J460" s="4"/>
      <c r="K460" s="4"/>
      <c r="L460" s="4"/>
      <c r="M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x14ac:dyDescent="0.25">
      <c r="A461" s="4">
        <v>10.875</v>
      </c>
      <c r="B461" s="4"/>
      <c r="C461" s="4">
        <f t="shared" si="9"/>
        <v>3.4845509890500193</v>
      </c>
      <c r="D461" s="4"/>
      <c r="E461" s="4"/>
      <c r="F461" s="4"/>
      <c r="G461" s="4"/>
      <c r="H461" s="4"/>
      <c r="I461" s="4"/>
      <c r="J461" s="4"/>
      <c r="K461" s="4"/>
      <c r="L461" s="4"/>
      <c r="M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x14ac:dyDescent="0.25">
      <c r="A462" s="4">
        <v>10.9</v>
      </c>
      <c r="B462" s="4"/>
      <c r="C462" s="4">
        <f t="shared" si="9"/>
        <v>3.4824818444382082</v>
      </c>
      <c r="D462" s="4"/>
      <c r="E462" s="4"/>
      <c r="F462" s="4"/>
      <c r="G462" s="4"/>
      <c r="H462" s="4"/>
      <c r="I462" s="4"/>
      <c r="J462" s="4"/>
      <c r="K462" s="4"/>
      <c r="L462" s="4"/>
      <c r="M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x14ac:dyDescent="0.25">
      <c r="A463" s="4">
        <v>10.925000000000001</v>
      </c>
      <c r="B463" s="4"/>
      <c r="C463" s="4">
        <f t="shared" si="9"/>
        <v>3.4804126998264318</v>
      </c>
      <c r="D463" s="4"/>
      <c r="E463" s="4"/>
      <c r="F463" s="4"/>
      <c r="G463" s="4"/>
      <c r="H463" s="4"/>
      <c r="I463" s="4"/>
      <c r="J463" s="4"/>
      <c r="K463" s="4"/>
      <c r="L463" s="4"/>
      <c r="M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x14ac:dyDescent="0.25">
      <c r="A464" s="4">
        <v>10.95</v>
      </c>
      <c r="B464" s="4"/>
      <c r="C464" s="4">
        <f t="shared" si="9"/>
        <v>3.4783435552146891</v>
      </c>
      <c r="D464" s="4"/>
      <c r="E464" s="4"/>
      <c r="F464" s="4"/>
      <c r="G464" s="4"/>
      <c r="H464" s="4"/>
      <c r="I464" s="4"/>
      <c r="J464" s="4"/>
      <c r="K464" s="4"/>
      <c r="L464" s="4"/>
      <c r="M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x14ac:dyDescent="0.25">
      <c r="A465" s="4">
        <v>10.975</v>
      </c>
      <c r="B465" s="4"/>
      <c r="C465" s="4">
        <f t="shared" si="9"/>
        <v>3.4762744106029766</v>
      </c>
      <c r="D465" s="4"/>
      <c r="E465" s="4"/>
      <c r="F465" s="4"/>
      <c r="G465" s="4"/>
      <c r="H465" s="4"/>
      <c r="I465" s="4"/>
      <c r="J465" s="4"/>
      <c r="K465" s="4"/>
      <c r="L465" s="4"/>
      <c r="M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x14ac:dyDescent="0.25">
      <c r="A466" s="4">
        <v>11</v>
      </c>
      <c r="B466" s="4"/>
      <c r="C466" s="4">
        <f t="shared" si="9"/>
        <v>3.4742052659912908</v>
      </c>
      <c r="D466" s="4"/>
      <c r="E466" s="4"/>
      <c r="F466" s="4"/>
      <c r="G466" s="4"/>
      <c r="H466" s="4"/>
      <c r="I466" s="4"/>
      <c r="J466" s="4"/>
      <c r="K466" s="4"/>
      <c r="L466" s="4"/>
      <c r="M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x14ac:dyDescent="0.25">
      <c r="A467" s="4">
        <v>11.025</v>
      </c>
      <c r="B467" s="4"/>
      <c r="C467" s="4">
        <f t="shared" si="9"/>
        <v>3.4721361213796316</v>
      </c>
      <c r="D467" s="4"/>
      <c r="E467" s="4"/>
      <c r="F467" s="4"/>
      <c r="G467" s="4"/>
      <c r="H467" s="4"/>
      <c r="I467" s="4"/>
      <c r="J467" s="4"/>
      <c r="K467" s="4"/>
      <c r="L467" s="4"/>
      <c r="M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x14ac:dyDescent="0.25">
      <c r="A468" s="4">
        <v>11.05</v>
      </c>
      <c r="B468" s="4"/>
      <c r="C468" s="4">
        <f t="shared" si="9"/>
        <v>3.4700669767679955</v>
      </c>
      <c r="D468" s="4"/>
      <c r="E468" s="4"/>
      <c r="F468" s="4"/>
      <c r="G468" s="4"/>
      <c r="H468" s="4"/>
      <c r="I468" s="4"/>
      <c r="J468" s="4"/>
      <c r="K468" s="4"/>
      <c r="L468" s="4"/>
      <c r="M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x14ac:dyDescent="0.25">
      <c r="A469" s="4">
        <v>11.074999999999999</v>
      </c>
      <c r="B469" s="4"/>
      <c r="C469" s="4">
        <f t="shared" si="9"/>
        <v>3.4679978321563807</v>
      </c>
      <c r="D469" s="4"/>
      <c r="E469" s="4"/>
      <c r="F469" s="4"/>
      <c r="G469" s="4"/>
      <c r="H469" s="4"/>
      <c r="I469" s="4"/>
      <c r="J469" s="4"/>
      <c r="K469" s="4"/>
      <c r="L469" s="4"/>
      <c r="M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x14ac:dyDescent="0.25">
      <c r="A470" s="4">
        <v>11.1</v>
      </c>
      <c r="B470" s="4"/>
      <c r="C470" s="4">
        <f t="shared" si="9"/>
        <v>3.4659286875447854</v>
      </c>
      <c r="D470" s="4"/>
      <c r="E470" s="4"/>
      <c r="F470" s="4"/>
      <c r="G470" s="4"/>
      <c r="H470" s="4"/>
      <c r="I470" s="4"/>
      <c r="J470" s="4"/>
      <c r="K470" s="4"/>
      <c r="L470" s="4"/>
      <c r="M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x14ac:dyDescent="0.25">
      <c r="A471" s="4">
        <v>11.125</v>
      </c>
      <c r="B471" s="4"/>
      <c r="C471" s="4">
        <f t="shared" si="9"/>
        <v>3.463859542933208</v>
      </c>
      <c r="D471" s="4"/>
      <c r="E471" s="4"/>
      <c r="F471" s="4"/>
      <c r="G471" s="4"/>
      <c r="H471" s="4"/>
      <c r="I471" s="4"/>
      <c r="J471" s="4"/>
      <c r="K471" s="4"/>
      <c r="L471" s="4"/>
      <c r="M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x14ac:dyDescent="0.25">
      <c r="A472" s="4">
        <v>11.15</v>
      </c>
      <c r="B472" s="4"/>
      <c r="C472" s="4">
        <f t="shared" si="9"/>
        <v>3.4617903983216474</v>
      </c>
      <c r="D472" s="4"/>
      <c r="E472" s="4"/>
      <c r="F472" s="4"/>
      <c r="G472" s="4"/>
      <c r="H472" s="4"/>
      <c r="I472" s="4"/>
      <c r="J472" s="4"/>
      <c r="K472" s="4"/>
      <c r="L472" s="4"/>
      <c r="M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x14ac:dyDescent="0.25">
      <c r="A473" s="4">
        <v>11.175000000000001</v>
      </c>
      <c r="B473" s="4"/>
      <c r="C473" s="4">
        <f t="shared" si="9"/>
        <v>3.4597212537101019</v>
      </c>
      <c r="D473" s="4"/>
      <c r="E473" s="4"/>
      <c r="F473" s="4"/>
      <c r="G473" s="4"/>
      <c r="H473" s="4"/>
      <c r="I473" s="4"/>
      <c r="J473" s="4"/>
      <c r="K473" s="4"/>
      <c r="L473" s="4"/>
      <c r="M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x14ac:dyDescent="0.25">
      <c r="A474" s="4">
        <v>11.2</v>
      </c>
      <c r="B474" s="4"/>
      <c r="C474" s="4">
        <f t="shared" si="9"/>
        <v>3.4576521090985706</v>
      </c>
      <c r="D474" s="4"/>
      <c r="E474" s="4"/>
      <c r="F474" s="4"/>
      <c r="G474" s="4"/>
      <c r="H474" s="4"/>
      <c r="I474" s="4"/>
      <c r="J474" s="4"/>
      <c r="K474" s="4"/>
      <c r="L474" s="4"/>
      <c r="M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x14ac:dyDescent="0.25">
      <c r="A475" s="4">
        <v>11.225</v>
      </c>
      <c r="B475" s="4"/>
      <c r="C475" s="4">
        <f t="shared" si="9"/>
        <v>3.4555829644870526</v>
      </c>
      <c r="D475" s="4"/>
      <c r="E475" s="4"/>
      <c r="F475" s="4"/>
      <c r="G475" s="4"/>
      <c r="H475" s="4"/>
      <c r="I475" s="4"/>
      <c r="J475" s="4"/>
      <c r="K475" s="4"/>
      <c r="L475" s="4"/>
      <c r="M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x14ac:dyDescent="0.25">
      <c r="A476" s="4">
        <v>11.25</v>
      </c>
      <c r="B476" s="4"/>
      <c r="C476" s="4">
        <f t="shared" si="9"/>
        <v>3.4535138198755453</v>
      </c>
      <c r="D476" s="4"/>
      <c r="E476" s="4"/>
      <c r="F476" s="4"/>
      <c r="G476" s="4"/>
      <c r="H476" s="4"/>
      <c r="I476" s="4"/>
      <c r="J476" s="4"/>
      <c r="K476" s="4"/>
      <c r="L476" s="4"/>
      <c r="M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x14ac:dyDescent="0.25">
      <c r="A477" s="4">
        <v>11.275</v>
      </c>
      <c r="B477" s="4"/>
      <c r="C477" s="4">
        <f t="shared" ref="C477:C506" si="10">$G$5+LOG10($G$2*EXP(-1*$G$3*A477)*(EXP($G$3*$G$6))/(1+(EXP($G$3*$G$6)-1)*EXP(-1*$G$3*A477))+(1-$G$2)*EXP(-1*$G$4*A477)*((EXP($G$3*$G$6))/(1+(EXP($G$3*$G$6)-1)*EXP(-1*$G$3*A477)))^($G$4/$G$3))</f>
        <v>3.4514446752640486</v>
      </c>
      <c r="D477" s="4"/>
      <c r="E477" s="4"/>
      <c r="F477" s="4"/>
      <c r="G477" s="4"/>
      <c r="H477" s="4"/>
      <c r="I477" s="4"/>
      <c r="J477" s="4"/>
      <c r="K477" s="4"/>
      <c r="L477" s="4"/>
      <c r="M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x14ac:dyDescent="0.25">
      <c r="A478" s="4">
        <v>11.3</v>
      </c>
      <c r="B478" s="4"/>
      <c r="C478" s="4">
        <f t="shared" si="10"/>
        <v>3.4493755306525626</v>
      </c>
      <c r="D478" s="4"/>
      <c r="E478" s="4"/>
      <c r="F478" s="4"/>
      <c r="G478" s="4"/>
      <c r="H478" s="4"/>
      <c r="I478" s="4"/>
      <c r="J478" s="4"/>
      <c r="K478" s="4"/>
      <c r="L478" s="4"/>
      <c r="M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x14ac:dyDescent="0.25">
      <c r="A479" s="4">
        <v>11.324999999999999</v>
      </c>
      <c r="B479" s="4"/>
      <c r="C479" s="4">
        <f t="shared" si="10"/>
        <v>3.4473063860410855</v>
      </c>
      <c r="D479" s="4"/>
      <c r="E479" s="4"/>
      <c r="F479" s="4"/>
      <c r="G479" s="4"/>
      <c r="H479" s="4"/>
      <c r="I479" s="4"/>
      <c r="J479" s="4"/>
      <c r="K479" s="4"/>
      <c r="L479" s="4"/>
      <c r="M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x14ac:dyDescent="0.25">
      <c r="A480" s="4">
        <v>11.35</v>
      </c>
      <c r="B480" s="4"/>
      <c r="C480" s="4">
        <f t="shared" si="10"/>
        <v>3.4452372414296164</v>
      </c>
      <c r="D480" s="4"/>
      <c r="E480" s="4"/>
      <c r="F480" s="4"/>
      <c r="G480" s="4"/>
      <c r="H480" s="4"/>
      <c r="I480" s="4"/>
      <c r="J480" s="4"/>
      <c r="K480" s="4"/>
      <c r="L480" s="4"/>
      <c r="M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x14ac:dyDescent="0.25">
      <c r="A481" s="4">
        <v>11.375</v>
      </c>
      <c r="B481" s="4"/>
      <c r="C481" s="4">
        <f t="shared" si="10"/>
        <v>3.4431680968181553</v>
      </c>
      <c r="D481" s="4"/>
      <c r="E481" s="4"/>
      <c r="F481" s="4"/>
      <c r="G481" s="4"/>
      <c r="H481" s="4"/>
      <c r="I481" s="4"/>
      <c r="J481" s="4"/>
      <c r="K481" s="4"/>
      <c r="L481" s="4"/>
      <c r="M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x14ac:dyDescent="0.25">
      <c r="A482" s="4">
        <v>11.4</v>
      </c>
      <c r="B482" s="4"/>
      <c r="C482" s="4">
        <f t="shared" si="10"/>
        <v>3.4410989522067013</v>
      </c>
      <c r="D482" s="4"/>
      <c r="E482" s="4"/>
      <c r="F482" s="4"/>
      <c r="G482" s="4"/>
      <c r="H482" s="4"/>
      <c r="I482" s="4"/>
      <c r="J482" s="4"/>
      <c r="K482" s="4"/>
      <c r="L482" s="4"/>
      <c r="M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x14ac:dyDescent="0.25">
      <c r="A483" s="4">
        <v>11.425000000000001</v>
      </c>
      <c r="B483" s="4"/>
      <c r="C483" s="4">
        <f t="shared" si="10"/>
        <v>3.4390298075952535</v>
      </c>
      <c r="D483" s="4"/>
      <c r="E483" s="4"/>
      <c r="F483" s="4"/>
      <c r="G483" s="4"/>
      <c r="H483" s="4"/>
      <c r="I483" s="4"/>
      <c r="J483" s="4"/>
      <c r="K483" s="4"/>
      <c r="L483" s="4"/>
      <c r="M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x14ac:dyDescent="0.25">
      <c r="A484" s="4">
        <v>11.45</v>
      </c>
      <c r="B484" s="4"/>
      <c r="C484" s="4">
        <f t="shared" si="10"/>
        <v>3.436960662983811</v>
      </c>
      <c r="D484" s="4"/>
      <c r="E484" s="4"/>
      <c r="F484" s="4"/>
      <c r="G484" s="4"/>
      <c r="H484" s="4"/>
      <c r="I484" s="4"/>
      <c r="J484" s="4"/>
      <c r="K484" s="4"/>
      <c r="L484" s="4"/>
      <c r="M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x14ac:dyDescent="0.25">
      <c r="A485" s="4">
        <v>11.475</v>
      </c>
      <c r="B485" s="4"/>
      <c r="C485" s="4">
        <f t="shared" si="10"/>
        <v>3.4348915183723747</v>
      </c>
      <c r="D485" s="4"/>
      <c r="E485" s="4"/>
      <c r="F485" s="4"/>
      <c r="G485" s="4"/>
      <c r="H485" s="4"/>
      <c r="I485" s="4"/>
      <c r="J485" s="4"/>
      <c r="K485" s="4"/>
      <c r="L485" s="4"/>
      <c r="M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x14ac:dyDescent="0.25">
      <c r="A486" s="4">
        <v>11.5</v>
      </c>
      <c r="B486" s="4"/>
      <c r="C486" s="4">
        <f t="shared" si="10"/>
        <v>3.4328223737609429</v>
      </c>
      <c r="D486" s="4"/>
      <c r="E486" s="4"/>
      <c r="F486" s="4"/>
      <c r="G486" s="4"/>
      <c r="H486" s="4"/>
      <c r="I486" s="4"/>
      <c r="J486" s="4"/>
      <c r="K486" s="4"/>
      <c r="L486" s="4"/>
      <c r="M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x14ac:dyDescent="0.25">
      <c r="A487" s="4">
        <v>11.525</v>
      </c>
      <c r="B487" s="4"/>
      <c r="C487" s="4">
        <f t="shared" si="10"/>
        <v>3.4307532291495155</v>
      </c>
      <c r="D487" s="4"/>
      <c r="E487" s="4"/>
      <c r="F487" s="4"/>
      <c r="G487" s="4"/>
      <c r="H487" s="4"/>
      <c r="I487" s="4"/>
      <c r="J487" s="4"/>
      <c r="K487" s="4"/>
      <c r="L487" s="4"/>
      <c r="M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x14ac:dyDescent="0.25">
      <c r="A488" s="4">
        <v>11.55</v>
      </c>
      <c r="B488" s="4"/>
      <c r="C488" s="4">
        <f t="shared" si="10"/>
        <v>3.4286840845380926</v>
      </c>
      <c r="D488" s="4"/>
      <c r="E488" s="4"/>
      <c r="F488" s="4"/>
      <c r="G488" s="4"/>
      <c r="H488" s="4"/>
      <c r="I488" s="4"/>
      <c r="J488" s="4"/>
      <c r="K488" s="4"/>
      <c r="L488" s="4"/>
      <c r="M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x14ac:dyDescent="0.25">
      <c r="A489" s="4">
        <v>11.574999999999999</v>
      </c>
      <c r="B489" s="4"/>
      <c r="C489" s="4">
        <f t="shared" si="10"/>
        <v>3.4266149399266741</v>
      </c>
      <c r="D489" s="4"/>
      <c r="E489" s="4"/>
      <c r="F489" s="4"/>
      <c r="G489" s="4"/>
      <c r="H489" s="4"/>
      <c r="I489" s="4"/>
      <c r="J489" s="4"/>
      <c r="K489" s="4"/>
      <c r="L489" s="4"/>
      <c r="M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x14ac:dyDescent="0.25">
      <c r="A490" s="4">
        <v>11.6</v>
      </c>
      <c r="B490" s="4"/>
      <c r="C490" s="4">
        <f t="shared" si="10"/>
        <v>3.4245457953152583</v>
      </c>
      <c r="D490" s="4"/>
      <c r="E490" s="4"/>
      <c r="F490" s="4"/>
      <c r="G490" s="4"/>
      <c r="H490" s="4"/>
      <c r="I490" s="4"/>
      <c r="J490" s="4"/>
      <c r="K490" s="4"/>
      <c r="L490" s="4"/>
      <c r="M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x14ac:dyDescent="0.25">
      <c r="A491" s="4">
        <v>11.625</v>
      </c>
      <c r="B491" s="4"/>
      <c r="C491" s="4">
        <f t="shared" si="10"/>
        <v>3.422476650703846</v>
      </c>
      <c r="D491" s="4"/>
      <c r="E491" s="4"/>
      <c r="F491" s="4"/>
      <c r="G491" s="4"/>
      <c r="H491" s="4"/>
      <c r="I491" s="4"/>
      <c r="J491" s="4"/>
      <c r="K491" s="4"/>
      <c r="L491" s="4"/>
      <c r="M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x14ac:dyDescent="0.25">
      <c r="A492" s="4">
        <v>11.65</v>
      </c>
      <c r="B492" s="4"/>
      <c r="C492" s="4">
        <f t="shared" si="10"/>
        <v>3.4204075060924364</v>
      </c>
      <c r="D492" s="4"/>
      <c r="E492" s="4"/>
      <c r="F492" s="4"/>
      <c r="G492" s="4"/>
      <c r="H492" s="4"/>
      <c r="I492" s="4"/>
      <c r="J492" s="4"/>
      <c r="K492" s="4"/>
      <c r="L492" s="4"/>
      <c r="M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x14ac:dyDescent="0.25">
      <c r="A493" s="4">
        <v>11.675000000000001</v>
      </c>
      <c r="B493" s="4"/>
      <c r="C493" s="4">
        <f t="shared" si="10"/>
        <v>3.4183383614810303</v>
      </c>
      <c r="D493" s="4"/>
      <c r="E493" s="4"/>
      <c r="F493" s="4"/>
      <c r="G493" s="4"/>
      <c r="H493" s="4"/>
      <c r="I493" s="4"/>
      <c r="J493" s="4"/>
      <c r="K493" s="4"/>
      <c r="L493" s="4"/>
      <c r="M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x14ac:dyDescent="0.25">
      <c r="A494" s="4">
        <v>11.7</v>
      </c>
      <c r="B494" s="4"/>
      <c r="C494" s="4">
        <f t="shared" si="10"/>
        <v>3.416269216869626</v>
      </c>
      <c r="D494" s="4"/>
      <c r="E494" s="4"/>
      <c r="F494" s="4"/>
      <c r="G494" s="4"/>
      <c r="H494" s="4"/>
      <c r="I494" s="4"/>
      <c r="J494" s="4"/>
      <c r="K494" s="4"/>
      <c r="L494" s="4"/>
      <c r="M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x14ac:dyDescent="0.25">
      <c r="A495" s="4">
        <v>11.725</v>
      </c>
      <c r="B495" s="4"/>
      <c r="C495" s="4">
        <f t="shared" si="10"/>
        <v>3.4142000722582235</v>
      </c>
      <c r="D495" s="4"/>
      <c r="E495" s="4"/>
      <c r="F495" s="4"/>
      <c r="G495" s="4"/>
      <c r="H495" s="4"/>
      <c r="I495" s="4"/>
      <c r="J495" s="4"/>
      <c r="K495" s="4"/>
      <c r="L495" s="4"/>
      <c r="M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x14ac:dyDescent="0.25">
      <c r="A496" s="4">
        <v>11.75</v>
      </c>
      <c r="B496" s="4"/>
      <c r="C496" s="4">
        <f t="shared" si="10"/>
        <v>3.4121309276468246</v>
      </c>
      <c r="D496" s="4"/>
      <c r="E496" s="4"/>
      <c r="F496" s="4"/>
      <c r="G496" s="4"/>
      <c r="H496" s="4"/>
      <c r="I496" s="4"/>
      <c r="J496" s="4"/>
      <c r="K496" s="4"/>
      <c r="L496" s="4"/>
      <c r="M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x14ac:dyDescent="0.25">
      <c r="A497" s="4">
        <v>11.775</v>
      </c>
      <c r="B497" s="4"/>
      <c r="C497" s="4">
        <f t="shared" si="10"/>
        <v>3.4100617830354265</v>
      </c>
      <c r="D497" s="4"/>
      <c r="E497" s="4"/>
      <c r="F497" s="4"/>
      <c r="G497" s="4"/>
      <c r="H497" s="4"/>
      <c r="I497" s="4"/>
      <c r="J497" s="4"/>
      <c r="K497" s="4"/>
      <c r="L497" s="4"/>
      <c r="M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x14ac:dyDescent="0.25">
      <c r="A498" s="4">
        <v>11.8</v>
      </c>
      <c r="B498" s="4"/>
      <c r="C498" s="4">
        <f t="shared" si="10"/>
        <v>3.4079926384240302</v>
      </c>
      <c r="D498" s="4"/>
      <c r="E498" s="4"/>
      <c r="F498" s="4"/>
      <c r="G498" s="4"/>
      <c r="H498" s="4"/>
      <c r="I498" s="4"/>
      <c r="J498" s="4"/>
      <c r="K498" s="4"/>
      <c r="L498" s="4"/>
      <c r="M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x14ac:dyDescent="0.25">
      <c r="A499" s="4">
        <v>11.824999999999999</v>
      </c>
      <c r="B499" s="4"/>
      <c r="C499" s="4">
        <f t="shared" si="10"/>
        <v>3.4059234938126357</v>
      </c>
      <c r="D499" s="4"/>
      <c r="E499" s="4"/>
      <c r="F499" s="4"/>
      <c r="G499" s="4"/>
      <c r="H499" s="4"/>
      <c r="I499" s="4"/>
      <c r="J499" s="4"/>
      <c r="K499" s="4"/>
      <c r="L499" s="4"/>
      <c r="M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x14ac:dyDescent="0.25">
      <c r="A500" s="4">
        <v>11.85</v>
      </c>
      <c r="B500" s="4"/>
      <c r="C500" s="4">
        <f t="shared" si="10"/>
        <v>3.403854349201243</v>
      </c>
      <c r="D500" s="4"/>
      <c r="E500" s="4"/>
      <c r="F500" s="4"/>
      <c r="G500" s="4"/>
      <c r="H500" s="4"/>
      <c r="I500" s="4"/>
      <c r="J500" s="4"/>
      <c r="K500" s="4"/>
      <c r="L500" s="4"/>
      <c r="M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x14ac:dyDescent="0.25">
      <c r="A501" s="4">
        <v>11.875</v>
      </c>
      <c r="B501" s="4"/>
      <c r="C501" s="4">
        <f t="shared" si="10"/>
        <v>3.4017852045898511</v>
      </c>
      <c r="D501" s="4"/>
      <c r="E501" s="4"/>
      <c r="F501" s="4"/>
      <c r="G501" s="4"/>
      <c r="H501" s="4"/>
      <c r="I501" s="4"/>
      <c r="J501" s="4"/>
      <c r="K501" s="4"/>
      <c r="L501" s="4"/>
      <c r="M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x14ac:dyDescent="0.25">
      <c r="A502" s="4">
        <v>11.9</v>
      </c>
      <c r="B502" s="4"/>
      <c r="C502" s="4">
        <f t="shared" si="10"/>
        <v>3.399716059978461</v>
      </c>
      <c r="D502" s="4"/>
      <c r="E502" s="4"/>
      <c r="F502" s="4"/>
      <c r="G502" s="4"/>
      <c r="H502" s="4"/>
      <c r="I502" s="4"/>
      <c r="J502" s="4"/>
      <c r="K502" s="4"/>
      <c r="L502" s="4"/>
      <c r="M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x14ac:dyDescent="0.25">
      <c r="A503" s="4">
        <v>11.925000000000001</v>
      </c>
      <c r="B503" s="4"/>
      <c r="C503" s="4">
        <f t="shared" si="10"/>
        <v>3.3976469153670719</v>
      </c>
      <c r="D503" s="4"/>
      <c r="E503" s="4"/>
      <c r="F503" s="4"/>
      <c r="G503" s="4"/>
      <c r="H503" s="4"/>
      <c r="I503" s="4"/>
      <c r="J503" s="4"/>
      <c r="K503" s="4"/>
      <c r="L503" s="4"/>
      <c r="M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x14ac:dyDescent="0.25">
      <c r="A504" s="4">
        <v>11.95</v>
      </c>
      <c r="B504" s="4"/>
      <c r="C504" s="4">
        <f t="shared" si="10"/>
        <v>3.3955777707556836</v>
      </c>
      <c r="D504" s="4"/>
      <c r="E504" s="4"/>
      <c r="F504" s="4"/>
      <c r="G504" s="4"/>
      <c r="H504" s="4"/>
      <c r="I504" s="4"/>
      <c r="J504" s="4"/>
      <c r="K504" s="4"/>
      <c r="L504" s="4"/>
      <c r="M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x14ac:dyDescent="0.25">
      <c r="A505" s="4">
        <v>11.975</v>
      </c>
      <c r="B505" s="4"/>
      <c r="C505" s="4">
        <f t="shared" si="10"/>
        <v>3.3935086261442962</v>
      </c>
      <c r="D505" s="4"/>
      <c r="E505" s="4"/>
      <c r="F505" s="4"/>
      <c r="G505" s="4"/>
      <c r="H505" s="4"/>
      <c r="I505" s="4"/>
      <c r="J505" s="4"/>
      <c r="K505" s="4"/>
      <c r="L505" s="4"/>
      <c r="M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x14ac:dyDescent="0.25">
      <c r="A506" s="4">
        <v>12</v>
      </c>
      <c r="B506" s="4"/>
      <c r="C506" s="4">
        <f t="shared" si="10"/>
        <v>3.3914394815329105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spans="1:37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spans="1:37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spans="1:37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spans="1:37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spans="1:37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spans="1:37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spans="1:37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spans="1:37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spans="1:37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spans="1:37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spans="1:37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spans="1:37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spans="1:37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spans="1:37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spans="1:37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spans="1:37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spans="1:37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spans="1:37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spans="1:37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spans="1:37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spans="1:37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spans="1:37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spans="1:37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spans="1:37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spans="1:37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spans="1:37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spans="1:37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spans="1:37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spans="1:37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spans="1:37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spans="1:37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spans="1:37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spans="1:37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spans="1:37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spans="1:37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spans="1:37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spans="1:37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spans="1:37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spans="1:37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spans="1:37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spans="1:37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spans="1:37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spans="1:37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spans="1:37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spans="1:37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spans="1:37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spans="1:37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spans="1:37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spans="1:37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spans="1:37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spans="1:37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spans="1:37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spans="1:37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spans="1:37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spans="1:37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spans="1:37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spans="1:37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spans="1:37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spans="1:37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spans="1:37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spans="1:37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spans="1:37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spans="1:37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spans="1:37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spans="1:37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spans="1:37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spans="1:37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spans="1:37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spans="1:37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spans="1:37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spans="1:37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spans="1:37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spans="1:37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spans="1:37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spans="1:37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spans="1:37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spans="1:37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spans="1:37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spans="1:37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spans="1:37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spans="1:37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spans="1:37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spans="1:37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spans="1:37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spans="1:37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spans="1:37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spans="1:37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spans="1:37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spans="1:37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spans="1:37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spans="1:37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</sheetData>
  <mergeCells count="1">
    <mergeCell ref="F12:L1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="80" zoomScaleNormal="80" workbookViewId="0"/>
  </sheetViews>
  <sheetFormatPr defaultRowHeight="15" x14ac:dyDescent="0.25"/>
  <cols>
    <col min="1" max="1" width="10.28515625" style="8" bestFit="1" customWidth="1"/>
    <col min="2" max="2" width="10.5703125" style="8" bestFit="1" customWidth="1"/>
    <col min="3" max="3" width="13.7109375" style="8" bestFit="1" customWidth="1"/>
    <col min="4" max="6" width="9.28515625" style="8" bestFit="1" customWidth="1"/>
    <col min="7" max="16384" width="9.140625" style="8"/>
  </cols>
  <sheetData>
    <row r="1" spans="1:6" x14ac:dyDescent="0.25">
      <c r="A1" s="8" t="s">
        <v>31</v>
      </c>
      <c r="B1" s="8" t="s">
        <v>26</v>
      </c>
      <c r="C1" s="8" t="s">
        <v>63</v>
      </c>
      <c r="D1" s="8" t="s">
        <v>0</v>
      </c>
      <c r="E1" s="8" t="s">
        <v>1</v>
      </c>
      <c r="F1" s="8" t="s">
        <v>30</v>
      </c>
    </row>
    <row r="2" spans="1:6" x14ac:dyDescent="0.25">
      <c r="A2" s="17">
        <v>13126</v>
      </c>
      <c r="B2" s="8" t="s">
        <v>27</v>
      </c>
      <c r="C2" s="8" t="s">
        <v>64</v>
      </c>
      <c r="D2" s="16">
        <v>4.5</v>
      </c>
      <c r="E2" s="4">
        <v>0</v>
      </c>
      <c r="F2" s="8">
        <v>7.8633228600000002</v>
      </c>
    </row>
    <row r="3" spans="1:6" x14ac:dyDescent="0.25">
      <c r="A3" s="17">
        <v>13126</v>
      </c>
      <c r="B3" s="8" t="s">
        <v>27</v>
      </c>
      <c r="C3" s="8" t="s">
        <v>64</v>
      </c>
      <c r="D3" s="16">
        <v>4.5</v>
      </c>
      <c r="E3" s="4">
        <v>2</v>
      </c>
      <c r="F3" s="8">
        <v>3.826074803</v>
      </c>
    </row>
    <row r="4" spans="1:6" x14ac:dyDescent="0.25">
      <c r="A4" s="17">
        <v>13126</v>
      </c>
      <c r="B4" s="8" t="s">
        <v>27</v>
      </c>
      <c r="C4" s="8" t="s">
        <v>64</v>
      </c>
      <c r="D4" s="16">
        <v>4.5</v>
      </c>
      <c r="E4" s="4">
        <v>4</v>
      </c>
      <c r="F4" s="8">
        <v>3.8633228599999998</v>
      </c>
    </row>
    <row r="5" spans="1:6" x14ac:dyDescent="0.25">
      <c r="A5" s="17">
        <v>13126</v>
      </c>
      <c r="B5" s="8" t="s">
        <v>27</v>
      </c>
      <c r="C5" s="8" t="s">
        <v>64</v>
      </c>
      <c r="D5" s="16">
        <v>4.5</v>
      </c>
      <c r="E5" s="4">
        <v>6</v>
      </c>
      <c r="F5" s="8">
        <v>3.4471580309999998</v>
      </c>
    </row>
    <row r="6" spans="1:6" x14ac:dyDescent="0.25">
      <c r="A6" s="17">
        <v>13126</v>
      </c>
      <c r="B6" s="8" t="s">
        <v>27</v>
      </c>
      <c r="C6" s="8" t="s">
        <v>64</v>
      </c>
      <c r="D6" s="16">
        <v>4.5</v>
      </c>
      <c r="E6" s="4">
        <v>8</v>
      </c>
      <c r="F6" s="8">
        <v>3.068185862</v>
      </c>
    </row>
    <row r="7" spans="1:6" x14ac:dyDescent="0.25">
      <c r="A7" s="17">
        <v>13126</v>
      </c>
      <c r="B7" s="8" t="s">
        <v>27</v>
      </c>
      <c r="C7" s="8" t="s">
        <v>64</v>
      </c>
      <c r="D7" s="16">
        <v>4.5</v>
      </c>
      <c r="E7" s="4">
        <v>10</v>
      </c>
      <c r="F7" s="8">
        <v>2.7888751159999998</v>
      </c>
    </row>
    <row r="8" spans="1:6" x14ac:dyDescent="0.25">
      <c r="A8" s="17">
        <v>13126</v>
      </c>
      <c r="B8" s="8" t="s">
        <v>27</v>
      </c>
      <c r="C8" s="8" t="s">
        <v>64</v>
      </c>
      <c r="D8" s="16">
        <v>4.5</v>
      </c>
      <c r="E8" s="4">
        <v>12</v>
      </c>
      <c r="F8" s="8">
        <v>2.397940009</v>
      </c>
    </row>
    <row r="9" spans="1:6" x14ac:dyDescent="0.25">
      <c r="A9" s="17">
        <v>13126</v>
      </c>
      <c r="B9" s="8" t="s">
        <v>28</v>
      </c>
      <c r="C9" s="8" t="s">
        <v>64</v>
      </c>
      <c r="D9" s="16">
        <v>4.5</v>
      </c>
      <c r="E9" s="4">
        <v>0</v>
      </c>
      <c r="F9" s="8">
        <v>8.0530784430000004</v>
      </c>
    </row>
    <row r="10" spans="1:6" x14ac:dyDescent="0.25">
      <c r="A10" s="17">
        <v>13126</v>
      </c>
      <c r="B10" s="8" t="s">
        <v>28</v>
      </c>
      <c r="C10" s="8" t="s">
        <v>64</v>
      </c>
      <c r="D10" s="16">
        <v>4.5</v>
      </c>
      <c r="E10" s="4">
        <v>2</v>
      </c>
      <c r="F10" s="8">
        <v>4.0530784430000004</v>
      </c>
    </row>
    <row r="11" spans="1:6" x14ac:dyDescent="0.25">
      <c r="A11" s="17">
        <v>13126</v>
      </c>
      <c r="B11" s="8" t="s">
        <v>28</v>
      </c>
      <c r="C11" s="8" t="s">
        <v>64</v>
      </c>
      <c r="D11" s="16">
        <v>4.5</v>
      </c>
      <c r="E11" s="4">
        <v>4</v>
      </c>
      <c r="F11" s="8">
        <v>3.0791812460000001</v>
      </c>
    </row>
    <row r="12" spans="1:6" x14ac:dyDescent="0.25">
      <c r="A12" s="17">
        <v>13126</v>
      </c>
      <c r="B12" s="8" t="s">
        <v>28</v>
      </c>
      <c r="C12" s="8" t="s">
        <v>64</v>
      </c>
      <c r="D12" s="16">
        <v>4.5</v>
      </c>
      <c r="E12" s="4">
        <v>6</v>
      </c>
      <c r="F12" s="8">
        <v>2.8633228599999998</v>
      </c>
    </row>
    <row r="13" spans="1:6" x14ac:dyDescent="0.25">
      <c r="A13" s="17">
        <v>13126</v>
      </c>
      <c r="B13" s="8" t="s">
        <v>28</v>
      </c>
      <c r="C13" s="8" t="s">
        <v>64</v>
      </c>
      <c r="D13" s="16">
        <v>4.5</v>
      </c>
      <c r="E13" s="4">
        <v>8</v>
      </c>
      <c r="F13" s="8">
        <v>1.4771212549999999</v>
      </c>
    </row>
    <row r="14" spans="1:6" x14ac:dyDescent="0.25">
      <c r="A14" s="17">
        <v>13126</v>
      </c>
      <c r="B14" s="8" t="s">
        <v>28</v>
      </c>
      <c r="C14" s="8" t="s">
        <v>64</v>
      </c>
      <c r="D14" s="16">
        <v>4.5</v>
      </c>
      <c r="E14" s="4">
        <v>10</v>
      </c>
      <c r="F14" s="8">
        <v>1.1760912590000001</v>
      </c>
    </row>
    <row r="15" spans="1:6" x14ac:dyDescent="0.25">
      <c r="A15" s="17">
        <v>13126</v>
      </c>
      <c r="B15" s="8" t="s">
        <v>28</v>
      </c>
      <c r="C15" s="8" t="s">
        <v>64</v>
      </c>
      <c r="D15" s="16">
        <v>4.5</v>
      </c>
      <c r="E15" s="4">
        <v>12</v>
      </c>
      <c r="F15" s="8">
        <v>2.217483944</v>
      </c>
    </row>
    <row r="16" spans="1:6" x14ac:dyDescent="0.25">
      <c r="A16" s="17">
        <v>13126</v>
      </c>
      <c r="B16" s="8" t="s">
        <v>29</v>
      </c>
      <c r="C16" s="8" t="s">
        <v>64</v>
      </c>
      <c r="D16" s="16">
        <v>4.5</v>
      </c>
      <c r="E16" s="4">
        <v>0</v>
      </c>
      <c r="F16" s="8">
        <v>8</v>
      </c>
    </row>
    <row r="17" spans="1:6" x14ac:dyDescent="0.25">
      <c r="A17" s="17">
        <v>13126</v>
      </c>
      <c r="B17" s="8" t="s">
        <v>29</v>
      </c>
      <c r="C17" s="8" t="s">
        <v>64</v>
      </c>
      <c r="D17" s="16">
        <v>4.5</v>
      </c>
      <c r="E17" s="4">
        <v>2</v>
      </c>
      <c r="F17" s="8">
        <v>4.3879234670000002</v>
      </c>
    </row>
    <row r="18" spans="1:6" x14ac:dyDescent="0.25">
      <c r="A18" s="17">
        <v>13126</v>
      </c>
      <c r="B18" s="8" t="s">
        <v>29</v>
      </c>
      <c r="C18" s="8" t="s">
        <v>64</v>
      </c>
      <c r="D18" s="16">
        <v>4.5</v>
      </c>
      <c r="E18" s="4">
        <v>4</v>
      </c>
      <c r="F18" s="8">
        <v>4.3283796030000001</v>
      </c>
    </row>
    <row r="19" spans="1:6" x14ac:dyDescent="0.25">
      <c r="A19" s="17">
        <v>13126</v>
      </c>
      <c r="B19" s="8" t="s">
        <v>29</v>
      </c>
      <c r="C19" s="8" t="s">
        <v>64</v>
      </c>
      <c r="D19" s="16">
        <v>4.5</v>
      </c>
      <c r="E19" s="4">
        <v>6</v>
      </c>
      <c r="F19" s="8">
        <v>3.1238516409999999</v>
      </c>
    </row>
    <row r="20" spans="1:6" x14ac:dyDescent="0.25">
      <c r="A20" s="17">
        <v>13126</v>
      </c>
      <c r="B20" s="8" t="s">
        <v>29</v>
      </c>
      <c r="C20" s="8" t="s">
        <v>64</v>
      </c>
      <c r="D20" s="16">
        <v>4.5</v>
      </c>
      <c r="E20" s="4">
        <v>8</v>
      </c>
      <c r="F20" s="8">
        <v>2.361727836</v>
      </c>
    </row>
    <row r="21" spans="1:6" x14ac:dyDescent="0.25">
      <c r="A21" s="17">
        <v>13126</v>
      </c>
      <c r="B21" s="8" t="s">
        <v>29</v>
      </c>
      <c r="C21" s="8" t="s">
        <v>64</v>
      </c>
      <c r="D21" s="16">
        <v>4.5</v>
      </c>
      <c r="E21" s="4">
        <v>12</v>
      </c>
      <c r="F21" s="8">
        <v>2.7403626889999999</v>
      </c>
    </row>
    <row r="22" spans="1:6" x14ac:dyDescent="0.25">
      <c r="A22" s="17">
        <v>13126</v>
      </c>
      <c r="B22" s="8" t="s">
        <v>27</v>
      </c>
      <c r="C22" s="8" t="s">
        <v>64</v>
      </c>
      <c r="D22" s="16">
        <v>5.5</v>
      </c>
      <c r="E22" s="4">
        <v>0</v>
      </c>
      <c r="F22" s="8">
        <v>7.7558748560000002</v>
      </c>
    </row>
    <row r="23" spans="1:6" x14ac:dyDescent="0.25">
      <c r="A23" s="17">
        <v>13126</v>
      </c>
      <c r="B23" s="8" t="s">
        <v>27</v>
      </c>
      <c r="C23" s="8" t="s">
        <v>64</v>
      </c>
      <c r="D23" s="16">
        <v>5.5</v>
      </c>
      <c r="E23" s="4">
        <v>2</v>
      </c>
      <c r="F23" s="8">
        <v>7.5185139400000001</v>
      </c>
    </row>
    <row r="24" spans="1:6" x14ac:dyDescent="0.25">
      <c r="A24" s="17">
        <v>13126</v>
      </c>
      <c r="B24" s="8" t="s">
        <v>27</v>
      </c>
      <c r="C24" s="8" t="s">
        <v>64</v>
      </c>
      <c r="D24" s="16">
        <v>5.5</v>
      </c>
      <c r="E24" s="4">
        <v>4</v>
      </c>
      <c r="F24" s="8">
        <v>7.1238516409999999</v>
      </c>
    </row>
    <row r="25" spans="1:6" x14ac:dyDescent="0.25">
      <c r="A25" s="17">
        <v>13126</v>
      </c>
      <c r="B25" s="8" t="s">
        <v>27</v>
      </c>
      <c r="C25" s="8" t="s">
        <v>64</v>
      </c>
      <c r="D25" s="16">
        <v>5.5</v>
      </c>
      <c r="E25" s="4">
        <v>6</v>
      </c>
      <c r="F25" s="8">
        <v>6.0899051110000002</v>
      </c>
    </row>
    <row r="26" spans="1:6" x14ac:dyDescent="0.25">
      <c r="A26" s="17">
        <v>13126</v>
      </c>
      <c r="B26" s="8" t="s">
        <v>27</v>
      </c>
      <c r="C26" s="8" t="s">
        <v>64</v>
      </c>
      <c r="D26" s="16">
        <v>5.5</v>
      </c>
      <c r="E26" s="4">
        <v>8</v>
      </c>
      <c r="F26" s="8">
        <v>5.204119983</v>
      </c>
    </row>
    <row r="27" spans="1:6" x14ac:dyDescent="0.25">
      <c r="A27" s="17">
        <v>13126</v>
      </c>
      <c r="B27" s="8" t="s">
        <v>27</v>
      </c>
      <c r="C27" s="8" t="s">
        <v>64</v>
      </c>
      <c r="D27" s="16">
        <v>5.5</v>
      </c>
      <c r="E27" s="4">
        <v>10</v>
      </c>
      <c r="F27" s="8">
        <v>4.0549958620000002</v>
      </c>
    </row>
    <row r="28" spans="1:6" x14ac:dyDescent="0.25">
      <c r="A28" s="17">
        <v>13126</v>
      </c>
      <c r="B28" s="8" t="s">
        <v>27</v>
      </c>
      <c r="C28" s="8" t="s">
        <v>64</v>
      </c>
      <c r="D28" s="16">
        <v>5.5</v>
      </c>
      <c r="E28" s="4">
        <v>12</v>
      </c>
      <c r="F28" s="8">
        <v>3.8836614350000001</v>
      </c>
    </row>
    <row r="29" spans="1:6" x14ac:dyDescent="0.25">
      <c r="A29" s="17">
        <v>13126</v>
      </c>
      <c r="B29" s="8" t="s">
        <v>28</v>
      </c>
      <c r="C29" s="8" t="s">
        <v>64</v>
      </c>
      <c r="D29" s="16">
        <v>5.5</v>
      </c>
      <c r="E29" s="4">
        <v>0</v>
      </c>
      <c r="F29" s="8">
        <v>7.7993405490000001</v>
      </c>
    </row>
    <row r="30" spans="1:6" x14ac:dyDescent="0.25">
      <c r="A30" s="17">
        <v>13126</v>
      </c>
      <c r="B30" s="8" t="s">
        <v>28</v>
      </c>
      <c r="C30" s="8" t="s">
        <v>64</v>
      </c>
      <c r="D30" s="16">
        <v>5.5</v>
      </c>
      <c r="E30" s="4">
        <v>2</v>
      </c>
      <c r="F30" s="8">
        <v>7.602059991</v>
      </c>
    </row>
    <row r="31" spans="1:6" x14ac:dyDescent="0.25">
      <c r="A31" s="17">
        <v>13126</v>
      </c>
      <c r="B31" s="8" t="s">
        <v>28</v>
      </c>
      <c r="C31" s="8" t="s">
        <v>64</v>
      </c>
      <c r="D31" s="16">
        <v>5.5</v>
      </c>
      <c r="E31" s="4">
        <v>4</v>
      </c>
      <c r="F31" s="8">
        <v>7</v>
      </c>
    </row>
    <row r="32" spans="1:6" x14ac:dyDescent="0.25">
      <c r="A32" s="17">
        <v>13126</v>
      </c>
      <c r="B32" s="8" t="s">
        <v>28</v>
      </c>
      <c r="C32" s="8" t="s">
        <v>64</v>
      </c>
      <c r="D32" s="16">
        <v>5.5</v>
      </c>
      <c r="E32" s="4">
        <v>6</v>
      </c>
      <c r="F32" s="8">
        <v>5.826074803</v>
      </c>
    </row>
    <row r="33" spans="1:6" x14ac:dyDescent="0.25">
      <c r="A33" s="17">
        <v>13126</v>
      </c>
      <c r="B33" s="8" t="s">
        <v>28</v>
      </c>
      <c r="C33" s="8" t="s">
        <v>64</v>
      </c>
      <c r="D33" s="16">
        <v>5.5</v>
      </c>
      <c r="E33" s="4">
        <v>8</v>
      </c>
      <c r="F33" s="8">
        <v>4.1139433519999997</v>
      </c>
    </row>
    <row r="34" spans="1:6" x14ac:dyDescent="0.25">
      <c r="A34" s="17">
        <v>13126</v>
      </c>
      <c r="B34" s="8" t="s">
        <v>28</v>
      </c>
      <c r="C34" s="8" t="s">
        <v>64</v>
      </c>
      <c r="D34" s="16">
        <v>5.5</v>
      </c>
      <c r="E34" s="4">
        <v>10</v>
      </c>
      <c r="F34" s="8">
        <v>3.2671717280000001</v>
      </c>
    </row>
    <row r="35" spans="1:6" x14ac:dyDescent="0.25">
      <c r="A35" s="17">
        <v>13126</v>
      </c>
      <c r="B35" s="8" t="s">
        <v>28</v>
      </c>
      <c r="C35" s="8" t="s">
        <v>64</v>
      </c>
      <c r="D35" s="16">
        <v>5.5</v>
      </c>
      <c r="E35" s="4">
        <v>12</v>
      </c>
      <c r="F35" s="8">
        <v>3.767155866</v>
      </c>
    </row>
    <row r="36" spans="1:6" x14ac:dyDescent="0.25">
      <c r="A36" s="17">
        <v>13126</v>
      </c>
      <c r="B36" s="8" t="s">
        <v>29</v>
      </c>
      <c r="C36" s="8" t="s">
        <v>64</v>
      </c>
      <c r="D36" s="16">
        <v>5.5</v>
      </c>
      <c r="E36" s="4">
        <v>0</v>
      </c>
      <c r="F36" s="8">
        <v>7.9190780920000003</v>
      </c>
    </row>
    <row r="37" spans="1:6" x14ac:dyDescent="0.25">
      <c r="A37" s="17">
        <v>13126</v>
      </c>
      <c r="B37" s="8" t="s">
        <v>29</v>
      </c>
      <c r="C37" s="8" t="s">
        <v>64</v>
      </c>
      <c r="D37" s="16">
        <v>5.5</v>
      </c>
      <c r="E37" s="4">
        <v>2</v>
      </c>
      <c r="F37" s="8">
        <v>7.5185139400000001</v>
      </c>
    </row>
    <row r="38" spans="1:6" x14ac:dyDescent="0.25">
      <c r="A38" s="17">
        <v>13126</v>
      </c>
      <c r="B38" s="8" t="s">
        <v>29</v>
      </c>
      <c r="C38" s="8" t="s">
        <v>64</v>
      </c>
      <c r="D38" s="16">
        <v>5.5</v>
      </c>
      <c r="E38" s="4">
        <v>4</v>
      </c>
      <c r="F38" s="8">
        <v>7.0128372250000002</v>
      </c>
    </row>
    <row r="39" spans="1:6" x14ac:dyDescent="0.25">
      <c r="A39" s="17">
        <v>13126</v>
      </c>
      <c r="B39" s="8" t="s">
        <v>29</v>
      </c>
      <c r="C39" s="8" t="s">
        <v>64</v>
      </c>
      <c r="D39" s="16">
        <v>5.5</v>
      </c>
      <c r="E39" s="4">
        <v>6</v>
      </c>
      <c r="F39" s="8">
        <v>6.2304489209999998</v>
      </c>
    </row>
    <row r="40" spans="1:6" x14ac:dyDescent="0.25">
      <c r="A40" s="17">
        <v>13126</v>
      </c>
      <c r="B40" s="8" t="s">
        <v>29</v>
      </c>
      <c r="C40" s="8" t="s">
        <v>64</v>
      </c>
      <c r="D40" s="16">
        <v>5.5</v>
      </c>
      <c r="E40" s="4">
        <v>8</v>
      </c>
      <c r="F40" s="8">
        <v>5.204119983</v>
      </c>
    </row>
    <row r="41" spans="1:6" x14ac:dyDescent="0.25">
      <c r="A41" s="17">
        <v>13126</v>
      </c>
      <c r="B41" s="8" t="s">
        <v>29</v>
      </c>
      <c r="C41" s="8" t="s">
        <v>64</v>
      </c>
      <c r="D41" s="16">
        <v>5.5</v>
      </c>
      <c r="E41" s="4">
        <v>10</v>
      </c>
      <c r="F41" s="8">
        <v>4.4471580309999998</v>
      </c>
    </row>
    <row r="42" spans="1:6" x14ac:dyDescent="0.25">
      <c r="A42" s="17">
        <v>13126</v>
      </c>
      <c r="B42" s="8" t="s">
        <v>29</v>
      </c>
      <c r="C42" s="8" t="s">
        <v>64</v>
      </c>
      <c r="D42" s="16">
        <v>5.5</v>
      </c>
      <c r="E42" s="4">
        <v>12</v>
      </c>
      <c r="F42" s="8">
        <v>4.204119983</v>
      </c>
    </row>
    <row r="43" spans="1:6" x14ac:dyDescent="0.25">
      <c r="A43" s="17">
        <v>13126</v>
      </c>
      <c r="B43" s="8" t="s">
        <v>27</v>
      </c>
      <c r="C43" s="8" t="s">
        <v>64</v>
      </c>
      <c r="D43" s="16">
        <v>6.5</v>
      </c>
      <c r="E43" s="4">
        <v>0</v>
      </c>
      <c r="F43" s="8">
        <v>7.7558748560000002</v>
      </c>
    </row>
    <row r="44" spans="1:6" x14ac:dyDescent="0.25">
      <c r="A44" s="17">
        <v>13126</v>
      </c>
      <c r="B44" s="8" t="s">
        <v>27</v>
      </c>
      <c r="C44" s="8" t="s">
        <v>64</v>
      </c>
      <c r="D44" s="16">
        <v>6.5</v>
      </c>
      <c r="E44" s="4">
        <v>2</v>
      </c>
      <c r="F44" s="8">
        <v>7.7242758699999996</v>
      </c>
    </row>
    <row r="45" spans="1:6" x14ac:dyDescent="0.25">
      <c r="A45" s="17">
        <v>13126</v>
      </c>
      <c r="B45" s="8" t="s">
        <v>27</v>
      </c>
      <c r="C45" s="8" t="s">
        <v>64</v>
      </c>
      <c r="D45" s="16">
        <v>6.5</v>
      </c>
      <c r="E45" s="4">
        <v>4</v>
      </c>
      <c r="F45" s="8">
        <v>6.9190780920000003</v>
      </c>
    </row>
    <row r="46" spans="1:6" x14ac:dyDescent="0.25">
      <c r="A46" s="17">
        <v>13126</v>
      </c>
      <c r="B46" s="8" t="s">
        <v>27</v>
      </c>
      <c r="C46" s="8" t="s">
        <v>64</v>
      </c>
      <c r="D46" s="16">
        <v>6.5</v>
      </c>
      <c r="E46" s="4">
        <v>6</v>
      </c>
      <c r="F46" s="8">
        <v>6.0530784430000004</v>
      </c>
    </row>
    <row r="47" spans="1:6" x14ac:dyDescent="0.25">
      <c r="A47" s="17">
        <v>13126</v>
      </c>
      <c r="B47" s="8" t="s">
        <v>27</v>
      </c>
      <c r="C47" s="8" t="s">
        <v>64</v>
      </c>
      <c r="D47" s="16">
        <v>6.5</v>
      </c>
      <c r="E47" s="4">
        <v>8</v>
      </c>
      <c r="F47" s="8">
        <v>4.8450980399999999</v>
      </c>
    </row>
    <row r="48" spans="1:6" x14ac:dyDescent="0.25">
      <c r="A48" s="17">
        <v>13126</v>
      </c>
      <c r="B48" s="8" t="s">
        <v>27</v>
      </c>
      <c r="C48" s="8" t="s">
        <v>64</v>
      </c>
      <c r="D48" s="16">
        <v>6.5</v>
      </c>
      <c r="E48" s="4">
        <v>10</v>
      </c>
      <c r="F48" s="8">
        <v>4.4369573310000003</v>
      </c>
    </row>
    <row r="49" spans="1:6" x14ac:dyDescent="0.25">
      <c r="A49" s="17">
        <v>13126</v>
      </c>
      <c r="B49" s="8" t="s">
        <v>27</v>
      </c>
      <c r="C49" s="8" t="s">
        <v>64</v>
      </c>
      <c r="D49" s="16">
        <v>6.5</v>
      </c>
      <c r="E49" s="4">
        <v>12</v>
      </c>
      <c r="F49" s="8">
        <v>3.6674529530000002</v>
      </c>
    </row>
    <row r="50" spans="1:6" x14ac:dyDescent="0.25">
      <c r="A50" s="17">
        <v>13126</v>
      </c>
      <c r="B50" s="8" t="s">
        <v>28</v>
      </c>
      <c r="C50" s="8" t="s">
        <v>64</v>
      </c>
      <c r="D50" s="16">
        <v>6.5</v>
      </c>
      <c r="E50" s="4">
        <v>0</v>
      </c>
      <c r="F50" s="8">
        <v>7.7993405490000001</v>
      </c>
    </row>
    <row r="51" spans="1:6" x14ac:dyDescent="0.25">
      <c r="A51" s="17">
        <v>13126</v>
      </c>
      <c r="B51" s="8" t="s">
        <v>28</v>
      </c>
      <c r="C51" s="8" t="s">
        <v>64</v>
      </c>
      <c r="D51" s="16">
        <v>6.5</v>
      </c>
      <c r="E51" s="4">
        <v>2</v>
      </c>
      <c r="F51" s="8">
        <v>7.204119983</v>
      </c>
    </row>
    <row r="52" spans="1:6" x14ac:dyDescent="0.25">
      <c r="A52" s="17">
        <v>13126</v>
      </c>
      <c r="B52" s="8" t="s">
        <v>28</v>
      </c>
      <c r="C52" s="8" t="s">
        <v>64</v>
      </c>
      <c r="D52" s="16">
        <v>6.5</v>
      </c>
      <c r="E52" s="4">
        <v>4</v>
      </c>
      <c r="F52" s="8">
        <v>6.9395192530000003</v>
      </c>
    </row>
    <row r="53" spans="1:6" x14ac:dyDescent="0.25">
      <c r="A53" s="17">
        <v>13126</v>
      </c>
      <c r="B53" s="8" t="s">
        <v>28</v>
      </c>
      <c r="C53" s="8" t="s">
        <v>64</v>
      </c>
      <c r="D53" s="16">
        <v>6.5</v>
      </c>
      <c r="E53" s="4">
        <v>6</v>
      </c>
      <c r="F53" s="8">
        <v>5.5682017239999997</v>
      </c>
    </row>
    <row r="54" spans="1:6" x14ac:dyDescent="0.25">
      <c r="A54" s="17">
        <v>13126</v>
      </c>
      <c r="B54" s="8" t="s">
        <v>28</v>
      </c>
      <c r="C54" s="8" t="s">
        <v>64</v>
      </c>
      <c r="D54" s="16">
        <v>6.5</v>
      </c>
      <c r="E54" s="4">
        <v>8</v>
      </c>
      <c r="F54" s="8">
        <v>4.361727836</v>
      </c>
    </row>
    <row r="55" spans="1:6" x14ac:dyDescent="0.25">
      <c r="A55" s="17">
        <v>13126</v>
      </c>
      <c r="B55" s="8" t="s">
        <v>28</v>
      </c>
      <c r="C55" s="8" t="s">
        <v>64</v>
      </c>
      <c r="D55" s="16">
        <v>6.5</v>
      </c>
      <c r="E55" s="4">
        <v>10</v>
      </c>
      <c r="F55" s="8">
        <v>3.525044807</v>
      </c>
    </row>
    <row r="56" spans="1:6" x14ac:dyDescent="0.25">
      <c r="A56" s="17">
        <v>13126</v>
      </c>
      <c r="B56" s="8" t="s">
        <v>28</v>
      </c>
      <c r="C56" s="8" t="s">
        <v>64</v>
      </c>
      <c r="D56" s="16">
        <v>6.5</v>
      </c>
      <c r="E56" s="4">
        <v>12</v>
      </c>
      <c r="F56" s="8">
        <v>3.602059991</v>
      </c>
    </row>
    <row r="57" spans="1:6" x14ac:dyDescent="0.25">
      <c r="A57" s="17">
        <v>13126</v>
      </c>
      <c r="B57" s="8" t="s">
        <v>29</v>
      </c>
      <c r="C57" s="8" t="s">
        <v>64</v>
      </c>
      <c r="D57" s="16">
        <v>6.5</v>
      </c>
      <c r="E57" s="4">
        <v>0</v>
      </c>
      <c r="F57" s="8">
        <v>7.9190780920000003</v>
      </c>
    </row>
    <row r="58" spans="1:6" x14ac:dyDescent="0.25">
      <c r="A58" s="17">
        <v>13126</v>
      </c>
      <c r="B58" s="8" t="s">
        <v>29</v>
      </c>
      <c r="C58" s="8" t="s">
        <v>64</v>
      </c>
      <c r="D58" s="16">
        <v>6.5</v>
      </c>
      <c r="E58" s="4">
        <v>2</v>
      </c>
      <c r="F58" s="8">
        <v>7.4313637640000003</v>
      </c>
    </row>
    <row r="59" spans="1:6" x14ac:dyDescent="0.25">
      <c r="A59" s="17">
        <v>13126</v>
      </c>
      <c r="B59" s="8" t="s">
        <v>29</v>
      </c>
      <c r="C59" s="8" t="s">
        <v>64</v>
      </c>
      <c r="D59" s="16">
        <v>6.5</v>
      </c>
      <c r="E59" s="4">
        <v>4</v>
      </c>
      <c r="F59" s="8">
        <v>6.8864907249999998</v>
      </c>
    </row>
    <row r="60" spans="1:6" x14ac:dyDescent="0.25">
      <c r="A60" s="17">
        <v>13126</v>
      </c>
      <c r="B60" s="8" t="s">
        <v>29</v>
      </c>
      <c r="C60" s="8" t="s">
        <v>64</v>
      </c>
      <c r="D60" s="16">
        <v>6.5</v>
      </c>
      <c r="E60" s="4">
        <v>6</v>
      </c>
      <c r="F60" s="8">
        <v>5.826074803</v>
      </c>
    </row>
    <row r="61" spans="1:6" x14ac:dyDescent="0.25">
      <c r="A61" s="17">
        <v>13126</v>
      </c>
      <c r="B61" s="8" t="s">
        <v>29</v>
      </c>
      <c r="C61" s="8" t="s">
        <v>64</v>
      </c>
      <c r="D61" s="16">
        <v>6.5</v>
      </c>
      <c r="E61" s="4">
        <v>8</v>
      </c>
      <c r="F61" s="8">
        <v>4.602059991</v>
      </c>
    </row>
    <row r="62" spans="1:6" x14ac:dyDescent="0.25">
      <c r="A62" s="17">
        <v>13126</v>
      </c>
      <c r="B62" s="8" t="s">
        <v>29</v>
      </c>
      <c r="C62" s="8" t="s">
        <v>64</v>
      </c>
      <c r="D62" s="16">
        <v>6.5</v>
      </c>
      <c r="E62" s="4">
        <v>10</v>
      </c>
      <c r="F62" s="8">
        <v>3.4983105540000001</v>
      </c>
    </row>
    <row r="63" spans="1:6" x14ac:dyDescent="0.25">
      <c r="A63" s="17">
        <v>13126</v>
      </c>
      <c r="B63" s="8" t="s">
        <v>29</v>
      </c>
      <c r="C63" s="8" t="s">
        <v>64</v>
      </c>
      <c r="D63" s="16">
        <v>6.5</v>
      </c>
      <c r="E63" s="4">
        <v>12</v>
      </c>
      <c r="F63" s="8">
        <v>3.5440680439999999</v>
      </c>
    </row>
    <row r="64" spans="1:6" x14ac:dyDescent="0.25">
      <c r="A64" s="17">
        <v>13126</v>
      </c>
      <c r="B64" s="8" t="s">
        <v>27</v>
      </c>
      <c r="C64" s="8" t="s">
        <v>64</v>
      </c>
      <c r="D64" s="16">
        <v>7.5</v>
      </c>
      <c r="E64" s="4">
        <v>0</v>
      </c>
      <c r="F64" s="8">
        <v>7.7558748560000002</v>
      </c>
    </row>
    <row r="65" spans="1:6" x14ac:dyDescent="0.25">
      <c r="A65" s="17">
        <v>13126</v>
      </c>
      <c r="B65" s="8" t="s">
        <v>27</v>
      </c>
      <c r="C65" s="8" t="s">
        <v>64</v>
      </c>
      <c r="D65" s="16">
        <v>7.5</v>
      </c>
      <c r="E65" s="4">
        <v>2</v>
      </c>
      <c r="F65" s="8">
        <v>6.9684829490000002</v>
      </c>
    </row>
    <row r="66" spans="1:6" x14ac:dyDescent="0.25">
      <c r="A66" s="17">
        <v>13126</v>
      </c>
      <c r="B66" s="8" t="s">
        <v>27</v>
      </c>
      <c r="C66" s="8" t="s">
        <v>64</v>
      </c>
      <c r="D66" s="16">
        <v>7.5</v>
      </c>
      <c r="E66" s="4">
        <v>4</v>
      </c>
      <c r="F66" s="8">
        <v>6.1139433519999997</v>
      </c>
    </row>
    <row r="67" spans="1:6" x14ac:dyDescent="0.25">
      <c r="A67" s="17">
        <v>13126</v>
      </c>
      <c r="B67" s="8" t="s">
        <v>27</v>
      </c>
      <c r="C67" s="8" t="s">
        <v>64</v>
      </c>
      <c r="D67" s="16">
        <v>7.5</v>
      </c>
      <c r="E67" s="4">
        <v>6</v>
      </c>
      <c r="F67" s="8">
        <v>4.3483048630000001</v>
      </c>
    </row>
    <row r="68" spans="1:6" x14ac:dyDescent="0.25">
      <c r="A68" s="17">
        <v>13126</v>
      </c>
      <c r="B68" s="8" t="s">
        <v>27</v>
      </c>
      <c r="C68" s="8" t="s">
        <v>64</v>
      </c>
      <c r="D68" s="16">
        <v>7.5</v>
      </c>
      <c r="E68" s="4">
        <v>8</v>
      </c>
      <c r="F68" s="8">
        <v>4.068185862</v>
      </c>
    </row>
    <row r="69" spans="1:6" x14ac:dyDescent="0.25">
      <c r="A69" s="17">
        <v>13126</v>
      </c>
      <c r="B69" s="8" t="s">
        <v>27</v>
      </c>
      <c r="C69" s="8" t="s">
        <v>64</v>
      </c>
      <c r="D69" s="16">
        <v>7.5</v>
      </c>
      <c r="E69" s="4">
        <v>10</v>
      </c>
      <c r="F69" s="8">
        <v>3.397940009</v>
      </c>
    </row>
    <row r="70" spans="1:6" x14ac:dyDescent="0.25">
      <c r="A70" s="17">
        <v>13126</v>
      </c>
      <c r="B70" s="8" t="s">
        <v>27</v>
      </c>
      <c r="C70" s="8" t="s">
        <v>64</v>
      </c>
      <c r="D70" s="16">
        <v>7.5</v>
      </c>
      <c r="E70" s="4">
        <v>12</v>
      </c>
      <c r="F70" s="8">
        <v>3.4771212550000001</v>
      </c>
    </row>
    <row r="71" spans="1:6" x14ac:dyDescent="0.25">
      <c r="A71" s="17">
        <v>13126</v>
      </c>
      <c r="B71" s="8" t="s">
        <v>28</v>
      </c>
      <c r="C71" s="8" t="s">
        <v>64</v>
      </c>
      <c r="D71" s="16">
        <v>7.5</v>
      </c>
      <c r="E71" s="4">
        <v>0</v>
      </c>
      <c r="F71" s="8">
        <v>7.7993405490000001</v>
      </c>
    </row>
    <row r="72" spans="1:6" x14ac:dyDescent="0.25">
      <c r="A72" s="17">
        <v>13126</v>
      </c>
      <c r="B72" s="8" t="s">
        <v>28</v>
      </c>
      <c r="C72" s="8" t="s">
        <v>64</v>
      </c>
      <c r="D72" s="16">
        <v>7.5</v>
      </c>
      <c r="E72" s="4">
        <v>2</v>
      </c>
      <c r="F72" s="8">
        <v>6.8864907249999998</v>
      </c>
    </row>
    <row r="73" spans="1:6" x14ac:dyDescent="0.25">
      <c r="A73" s="17">
        <v>13126</v>
      </c>
      <c r="B73" s="8" t="s">
        <v>28</v>
      </c>
      <c r="C73" s="8" t="s">
        <v>64</v>
      </c>
      <c r="D73" s="16">
        <v>7.5</v>
      </c>
      <c r="E73" s="4">
        <v>4</v>
      </c>
      <c r="F73" s="8">
        <v>5.4265112609999999</v>
      </c>
    </row>
    <row r="74" spans="1:6" x14ac:dyDescent="0.25">
      <c r="A74" s="17">
        <v>13126</v>
      </c>
      <c r="B74" s="8" t="s">
        <v>28</v>
      </c>
      <c r="C74" s="8" t="s">
        <v>64</v>
      </c>
      <c r="D74" s="16">
        <v>7.5</v>
      </c>
      <c r="E74" s="4">
        <v>6</v>
      </c>
      <c r="F74" s="8">
        <v>4.5185139400000001</v>
      </c>
    </row>
    <row r="75" spans="1:6" x14ac:dyDescent="0.25">
      <c r="A75" s="17">
        <v>13126</v>
      </c>
      <c r="B75" s="8" t="s">
        <v>28</v>
      </c>
      <c r="C75" s="8" t="s">
        <v>64</v>
      </c>
      <c r="D75" s="16">
        <v>7.5</v>
      </c>
      <c r="E75" s="4">
        <v>8</v>
      </c>
      <c r="F75" s="8">
        <v>4.4313637640000003</v>
      </c>
    </row>
    <row r="76" spans="1:6" x14ac:dyDescent="0.25">
      <c r="A76" s="17">
        <v>13126</v>
      </c>
      <c r="B76" s="8" t="s">
        <v>28</v>
      </c>
      <c r="C76" s="8" t="s">
        <v>64</v>
      </c>
      <c r="D76" s="16">
        <v>7.5</v>
      </c>
      <c r="E76" s="4">
        <v>10</v>
      </c>
      <c r="F76" s="8">
        <v>4.4571246259999997</v>
      </c>
    </row>
    <row r="77" spans="1:6" x14ac:dyDescent="0.25">
      <c r="A77" s="17">
        <v>13126</v>
      </c>
      <c r="B77" s="8" t="s">
        <v>28</v>
      </c>
      <c r="C77" s="8" t="s">
        <v>64</v>
      </c>
      <c r="D77" s="16">
        <v>7.5</v>
      </c>
      <c r="E77" s="4">
        <v>12</v>
      </c>
      <c r="F77" s="8">
        <v>3.618048097</v>
      </c>
    </row>
    <row r="78" spans="1:6" x14ac:dyDescent="0.25">
      <c r="A78" s="17">
        <v>13126</v>
      </c>
      <c r="B78" s="8" t="s">
        <v>29</v>
      </c>
      <c r="C78" s="8" t="s">
        <v>64</v>
      </c>
      <c r="D78" s="16">
        <v>7.5</v>
      </c>
      <c r="E78" s="4">
        <v>0</v>
      </c>
      <c r="F78" s="8">
        <v>7.9190780920000003</v>
      </c>
    </row>
    <row r="79" spans="1:6" x14ac:dyDescent="0.25">
      <c r="A79" s="17">
        <v>13126</v>
      </c>
      <c r="B79" s="8" t="s">
        <v>29</v>
      </c>
      <c r="C79" s="8" t="s">
        <v>64</v>
      </c>
      <c r="D79" s="16">
        <v>7.5</v>
      </c>
      <c r="E79" s="4">
        <v>2</v>
      </c>
      <c r="F79" s="8">
        <v>7.0530784430000004</v>
      </c>
    </row>
    <row r="80" spans="1:6" x14ac:dyDescent="0.25">
      <c r="A80" s="17">
        <v>13126</v>
      </c>
      <c r="B80" s="8" t="s">
        <v>29</v>
      </c>
      <c r="C80" s="8" t="s">
        <v>64</v>
      </c>
      <c r="D80" s="16">
        <v>7.5</v>
      </c>
      <c r="E80" s="4">
        <v>4</v>
      </c>
      <c r="F80" s="8">
        <v>6.4313637640000003</v>
      </c>
    </row>
    <row r="81" spans="1:6" x14ac:dyDescent="0.25">
      <c r="A81" s="17">
        <v>13126</v>
      </c>
      <c r="B81" s="8" t="s">
        <v>29</v>
      </c>
      <c r="C81" s="8" t="s">
        <v>64</v>
      </c>
      <c r="D81" s="16">
        <v>7.5</v>
      </c>
      <c r="E81" s="4">
        <v>6</v>
      </c>
      <c r="F81" s="8">
        <v>4.9030899870000004</v>
      </c>
    </row>
    <row r="82" spans="1:6" x14ac:dyDescent="0.25">
      <c r="A82" s="17">
        <v>13126</v>
      </c>
      <c r="B82" s="8" t="s">
        <v>29</v>
      </c>
      <c r="C82" s="8" t="s">
        <v>64</v>
      </c>
      <c r="D82" s="16">
        <v>7.5</v>
      </c>
      <c r="E82" s="4">
        <v>8</v>
      </c>
      <c r="F82" s="8">
        <v>3.6334684560000001</v>
      </c>
    </row>
    <row r="83" spans="1:6" x14ac:dyDescent="0.25">
      <c r="A83" s="17">
        <v>13126</v>
      </c>
      <c r="B83" s="8" t="s">
        <v>29</v>
      </c>
      <c r="C83" s="8" t="s">
        <v>64</v>
      </c>
      <c r="D83" s="16">
        <v>7.5</v>
      </c>
      <c r="E83" s="4">
        <v>10</v>
      </c>
      <c r="F83" s="8">
        <v>3.423245874</v>
      </c>
    </row>
    <row r="84" spans="1:6" x14ac:dyDescent="0.25">
      <c r="A84" s="17">
        <v>13126</v>
      </c>
      <c r="B84" s="8" t="s">
        <v>29</v>
      </c>
      <c r="C84" s="8" t="s">
        <v>64</v>
      </c>
      <c r="D84" s="16">
        <v>7.5</v>
      </c>
      <c r="E84" s="4">
        <v>12</v>
      </c>
      <c r="F84" s="8">
        <v>4.1717264539999999</v>
      </c>
    </row>
    <row r="85" spans="1:6" x14ac:dyDescent="0.25">
      <c r="A85" s="17">
        <v>13126</v>
      </c>
      <c r="B85" s="8" t="s">
        <v>27</v>
      </c>
      <c r="C85" s="8" t="s">
        <v>64</v>
      </c>
      <c r="D85" s="16">
        <v>8.5</v>
      </c>
      <c r="E85" s="4">
        <v>0</v>
      </c>
      <c r="F85" s="8">
        <v>7.7558748560000002</v>
      </c>
    </row>
    <row r="86" spans="1:6" x14ac:dyDescent="0.25">
      <c r="A86" s="17">
        <v>13126</v>
      </c>
      <c r="B86" s="8" t="s">
        <v>27</v>
      </c>
      <c r="C86" s="8" t="s">
        <v>64</v>
      </c>
      <c r="D86" s="16">
        <v>8.5</v>
      </c>
      <c r="E86" s="4">
        <v>2</v>
      </c>
      <c r="F86" s="8">
        <v>6.602059991</v>
      </c>
    </row>
    <row r="87" spans="1:6" x14ac:dyDescent="0.25">
      <c r="A87" s="17">
        <v>13126</v>
      </c>
      <c r="B87" s="8" t="s">
        <v>27</v>
      </c>
      <c r="C87" s="8" t="s">
        <v>64</v>
      </c>
      <c r="D87" s="16">
        <v>8.5</v>
      </c>
      <c r="E87" s="4">
        <v>4</v>
      </c>
      <c r="F87" s="8">
        <v>4.0530784430000004</v>
      </c>
    </row>
    <row r="88" spans="1:6" x14ac:dyDescent="0.25">
      <c r="A88" s="17">
        <v>13126</v>
      </c>
      <c r="B88" s="8" t="s">
        <v>27</v>
      </c>
      <c r="C88" s="8" t="s">
        <v>64</v>
      </c>
      <c r="D88" s="16">
        <v>8.5</v>
      </c>
      <c r="E88" s="4">
        <v>6</v>
      </c>
      <c r="F88" s="8">
        <v>4.1139433519999997</v>
      </c>
    </row>
    <row r="89" spans="1:6" x14ac:dyDescent="0.25">
      <c r="A89" s="17">
        <v>13126</v>
      </c>
      <c r="B89" s="8" t="s">
        <v>27</v>
      </c>
      <c r="C89" s="8" t="s">
        <v>64</v>
      </c>
      <c r="D89" s="16">
        <v>8.5</v>
      </c>
      <c r="E89" s="4">
        <v>8</v>
      </c>
      <c r="F89" s="8">
        <v>3.8450980399999999</v>
      </c>
    </row>
    <row r="90" spans="1:6" x14ac:dyDescent="0.25">
      <c r="A90" s="17">
        <v>13126</v>
      </c>
      <c r="B90" s="8" t="s">
        <v>27</v>
      </c>
      <c r="C90" s="8" t="s">
        <v>64</v>
      </c>
      <c r="D90" s="16">
        <v>8.5</v>
      </c>
      <c r="E90" s="4">
        <v>10</v>
      </c>
      <c r="F90" s="8">
        <v>3.9614210939999999</v>
      </c>
    </row>
    <row r="91" spans="1:6" x14ac:dyDescent="0.25">
      <c r="A91" s="17">
        <v>13126</v>
      </c>
      <c r="B91" s="8" t="s">
        <v>27</v>
      </c>
      <c r="C91" s="8" t="s">
        <v>64</v>
      </c>
      <c r="D91" s="16">
        <v>8.5</v>
      </c>
      <c r="E91" s="4">
        <v>12</v>
      </c>
      <c r="F91" s="8">
        <v>3.8450980399999999</v>
      </c>
    </row>
    <row r="92" spans="1:6" x14ac:dyDescent="0.25">
      <c r="A92" s="17">
        <v>13126</v>
      </c>
      <c r="B92" s="8" t="s">
        <v>28</v>
      </c>
      <c r="C92" s="8" t="s">
        <v>64</v>
      </c>
      <c r="D92" s="16">
        <v>8.5</v>
      </c>
      <c r="E92" s="4">
        <v>0</v>
      </c>
      <c r="F92" s="8">
        <v>7.7993405490000001</v>
      </c>
    </row>
    <row r="93" spans="1:6" x14ac:dyDescent="0.25">
      <c r="A93" s="17">
        <v>13126</v>
      </c>
      <c r="B93" s="8" t="s">
        <v>28</v>
      </c>
      <c r="C93" s="8" t="s">
        <v>64</v>
      </c>
      <c r="D93" s="16">
        <v>8.5</v>
      </c>
      <c r="E93" s="4">
        <v>2</v>
      </c>
      <c r="F93" s="8">
        <v>6.4771212550000001</v>
      </c>
    </row>
    <row r="94" spans="1:6" x14ac:dyDescent="0.25">
      <c r="A94" s="17">
        <v>13126</v>
      </c>
      <c r="B94" s="8" t="s">
        <v>28</v>
      </c>
      <c r="C94" s="8" t="s">
        <v>64</v>
      </c>
      <c r="D94" s="16">
        <v>8.5</v>
      </c>
      <c r="E94" s="4">
        <v>4</v>
      </c>
      <c r="F94" s="8">
        <v>4.2624510899999999</v>
      </c>
    </row>
    <row r="95" spans="1:6" x14ac:dyDescent="0.25">
      <c r="A95" s="17">
        <v>13126</v>
      </c>
      <c r="B95" s="8" t="s">
        <v>28</v>
      </c>
      <c r="C95" s="8" t="s">
        <v>64</v>
      </c>
      <c r="D95" s="16">
        <v>8.5</v>
      </c>
      <c r="E95" s="4">
        <v>6</v>
      </c>
      <c r="F95" s="8">
        <v>4.4313637640000003</v>
      </c>
    </row>
    <row r="96" spans="1:6" x14ac:dyDescent="0.25">
      <c r="A96" s="17">
        <v>13126</v>
      </c>
      <c r="B96" s="8" t="s">
        <v>28</v>
      </c>
      <c r="C96" s="8" t="s">
        <v>64</v>
      </c>
      <c r="D96" s="16">
        <v>8.5</v>
      </c>
      <c r="E96" s="4">
        <v>8</v>
      </c>
      <c r="F96" s="8">
        <v>3.6334684560000001</v>
      </c>
    </row>
    <row r="97" spans="1:6" x14ac:dyDescent="0.25">
      <c r="A97" s="17">
        <v>13126</v>
      </c>
      <c r="B97" s="8" t="s">
        <v>28</v>
      </c>
      <c r="C97" s="8" t="s">
        <v>64</v>
      </c>
      <c r="D97" s="16">
        <v>8.5</v>
      </c>
      <c r="E97" s="4">
        <v>10</v>
      </c>
      <c r="F97" s="8">
        <v>2.8129133569999998</v>
      </c>
    </row>
    <row r="98" spans="1:6" x14ac:dyDescent="0.25">
      <c r="A98" s="17">
        <v>13126</v>
      </c>
      <c r="B98" s="8" t="s">
        <v>28</v>
      </c>
      <c r="C98" s="8" t="s">
        <v>64</v>
      </c>
      <c r="D98" s="16">
        <v>8.5</v>
      </c>
      <c r="E98" s="4">
        <v>12</v>
      </c>
      <c r="F98" s="8">
        <v>3.217483944</v>
      </c>
    </row>
    <row r="99" spans="1:6" x14ac:dyDescent="0.25">
      <c r="A99" s="17">
        <v>13126</v>
      </c>
      <c r="B99" s="8" t="s">
        <v>29</v>
      </c>
      <c r="C99" s="8" t="s">
        <v>64</v>
      </c>
      <c r="D99" s="16">
        <v>8.5</v>
      </c>
      <c r="E99" s="4">
        <v>0</v>
      </c>
      <c r="F99" s="8">
        <v>7.9190780920000003</v>
      </c>
    </row>
    <row r="100" spans="1:6" x14ac:dyDescent="0.25">
      <c r="A100" s="17">
        <v>13126</v>
      </c>
      <c r="B100" s="8" t="s">
        <v>29</v>
      </c>
      <c r="C100" s="8" t="s">
        <v>64</v>
      </c>
      <c r="D100" s="16">
        <v>8.5</v>
      </c>
      <c r="E100" s="4">
        <v>2</v>
      </c>
      <c r="F100" s="8">
        <v>6.5682017239999997</v>
      </c>
    </row>
    <row r="101" spans="1:6" x14ac:dyDescent="0.25">
      <c r="A101" s="17">
        <v>13126</v>
      </c>
      <c r="B101" s="8" t="s">
        <v>29</v>
      </c>
      <c r="C101" s="8" t="s">
        <v>64</v>
      </c>
      <c r="D101" s="16">
        <v>8.5</v>
      </c>
      <c r="E101" s="4">
        <v>4</v>
      </c>
      <c r="F101" s="8">
        <v>4.1139433519999997</v>
      </c>
    </row>
    <row r="102" spans="1:6" x14ac:dyDescent="0.25">
      <c r="A102" s="17">
        <v>13126</v>
      </c>
      <c r="B102" s="8" t="s">
        <v>29</v>
      </c>
      <c r="C102" s="8" t="s">
        <v>64</v>
      </c>
      <c r="D102" s="16">
        <v>8.5</v>
      </c>
      <c r="E102" s="4">
        <v>6</v>
      </c>
      <c r="F102" s="8">
        <v>3.4313637639999999</v>
      </c>
    </row>
    <row r="103" spans="1:6" x14ac:dyDescent="0.25">
      <c r="A103" s="17">
        <v>13126</v>
      </c>
      <c r="B103" s="8" t="s">
        <v>29</v>
      </c>
      <c r="C103" s="8" t="s">
        <v>64</v>
      </c>
      <c r="D103" s="16">
        <v>8.5</v>
      </c>
      <c r="E103" s="4">
        <v>8</v>
      </c>
      <c r="F103" s="8">
        <v>3.4313637639999999</v>
      </c>
    </row>
    <row r="104" spans="1:6" x14ac:dyDescent="0.25">
      <c r="A104" s="17">
        <v>13126</v>
      </c>
      <c r="B104" s="8" t="s">
        <v>29</v>
      </c>
      <c r="C104" s="8" t="s">
        <v>64</v>
      </c>
      <c r="D104" s="16">
        <v>8.5</v>
      </c>
      <c r="E104" s="4">
        <v>10</v>
      </c>
      <c r="F104" s="8">
        <v>3.4771212550000001</v>
      </c>
    </row>
    <row r="105" spans="1:6" x14ac:dyDescent="0.25">
      <c r="A105" s="17">
        <v>13126</v>
      </c>
      <c r="B105" s="8" t="s">
        <v>29</v>
      </c>
      <c r="C105" s="8" t="s">
        <v>64</v>
      </c>
      <c r="D105" s="16">
        <v>8.5</v>
      </c>
      <c r="E105" s="4">
        <v>12</v>
      </c>
      <c r="F105" s="8">
        <v>3.4771212550000001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3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5"/>
    <col min="6" max="6" width="11.140625" style="5" bestFit="1" customWidth="1"/>
    <col min="7" max="16384" width="9.140625" style="5"/>
  </cols>
  <sheetData>
    <row r="1" spans="1:34" ht="24" customHeight="1" x14ac:dyDescent="0.25">
      <c r="A1" s="6" t="s">
        <v>1</v>
      </c>
      <c r="B1" s="7" t="s">
        <v>2</v>
      </c>
      <c r="C1" s="7" t="s">
        <v>3</v>
      </c>
      <c r="D1" s="3" t="s">
        <v>4</v>
      </c>
      <c r="E1" s="4"/>
      <c r="F1" s="3" t="s">
        <v>6</v>
      </c>
      <c r="G1" s="3" t="s">
        <v>7</v>
      </c>
      <c r="H1" s="3" t="s">
        <v>13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x14ac:dyDescent="0.25">
      <c r="A2" s="8">
        <v>0</v>
      </c>
      <c r="B2" s="8">
        <v>8.068185862</v>
      </c>
      <c r="C2" s="8">
        <f t="shared" ref="C2:C19" si="0">$G$5+LOG10($G$2*EXP(-$G$3*A2)+(1-$G$2)*EXP(-$G$4*A2))</f>
        <v>8.0678810164710661</v>
      </c>
      <c r="D2" s="4">
        <f t="shared" ref="D2:D19" si="1" xml:space="preserve"> (B2 - C2)^2</f>
        <v>9.2930796510952192E-8</v>
      </c>
      <c r="E2" s="4"/>
      <c r="F2" s="4" t="s">
        <v>50</v>
      </c>
      <c r="G2" s="8">
        <v>0.99999457049980489</v>
      </c>
      <c r="H2" s="8">
        <v>5.3802638269456494E-6</v>
      </c>
      <c r="I2" s="4"/>
      <c r="J2" s="4"/>
      <c r="K2" s="4"/>
      <c r="L2" s="10" t="s">
        <v>14</v>
      </c>
      <c r="M2" s="8">
        <v>0.17351242207934761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x14ac:dyDescent="0.25">
      <c r="A3" s="8">
        <v>2</v>
      </c>
      <c r="B3" s="8">
        <v>3.8864907249999998</v>
      </c>
      <c r="C3" s="8">
        <f t="shared" si="0"/>
        <v>3.6891204656666785</v>
      </c>
      <c r="D3" s="4">
        <f t="shared" si="1"/>
        <v>3.8955019269302504E-2</v>
      </c>
      <c r="E3" s="4"/>
      <c r="F3" s="4" t="s">
        <v>51</v>
      </c>
      <c r="G3" s="8">
        <v>5.0894664668901433</v>
      </c>
      <c r="H3" s="8">
        <v>0.41312649648016181</v>
      </c>
      <c r="I3" s="4"/>
      <c r="J3" s="4"/>
      <c r="K3" s="4"/>
      <c r="L3" s="10" t="s">
        <v>17</v>
      </c>
      <c r="M3" s="8">
        <f>SQRT(M2)</f>
        <v>0.41654822299386612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5">
      <c r="A4" s="8">
        <v>4</v>
      </c>
      <c r="B4" s="8">
        <v>2.6334684560000001</v>
      </c>
      <c r="C4" s="8">
        <f t="shared" si="0"/>
        <v>2.503051363226608</v>
      </c>
      <c r="D4" s="4">
        <f t="shared" si="1"/>
        <v>1.7008618087463557E-2</v>
      </c>
      <c r="E4" s="4"/>
      <c r="F4" s="4" t="s">
        <v>52</v>
      </c>
      <c r="G4" s="8">
        <v>0.17258988694612509</v>
      </c>
      <c r="H4" s="8">
        <v>0.10552093106129701</v>
      </c>
      <c r="I4" s="4"/>
      <c r="J4" s="4"/>
      <c r="K4" s="4"/>
      <c r="L4" s="10" t="s">
        <v>15</v>
      </c>
      <c r="M4" s="8">
        <v>0.97119508179932978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x14ac:dyDescent="0.25">
      <c r="A5" s="8">
        <v>6</v>
      </c>
      <c r="B5" s="8">
        <v>1.4771212549999999</v>
      </c>
      <c r="C5" s="8">
        <f t="shared" si="0"/>
        <v>2.3529118686681691</v>
      </c>
      <c r="D5" s="4">
        <f t="shared" si="1"/>
        <v>0.76700919898926845</v>
      </c>
      <c r="E5" s="4"/>
      <c r="F5" s="4" t="s">
        <v>8</v>
      </c>
      <c r="G5" s="8">
        <v>8.0678810164710661</v>
      </c>
      <c r="H5" s="8">
        <v>0.24049421699615398</v>
      </c>
      <c r="I5" s="4"/>
      <c r="J5" s="4"/>
      <c r="K5" s="4"/>
      <c r="L5" s="10" t="s">
        <v>16</v>
      </c>
      <c r="M5" s="8">
        <v>0.96502259932775758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5">
      <c r="A6" s="8">
        <v>8</v>
      </c>
      <c r="B6" s="8">
        <v>2.361727836</v>
      </c>
      <c r="C6" s="8">
        <f t="shared" si="0"/>
        <v>2.2030021852777857</v>
      </c>
      <c r="D6" s="4">
        <f t="shared" si="1"/>
        <v>2.5193832197190381E-2</v>
      </c>
      <c r="E6" s="4"/>
      <c r="F6" s="4"/>
      <c r="G6" s="4"/>
      <c r="H6" s="4"/>
      <c r="I6" s="4"/>
      <c r="J6" s="4"/>
      <c r="K6" s="4"/>
      <c r="L6" s="14" t="s">
        <v>18</v>
      </c>
      <c r="M6" s="11" t="s">
        <v>60</v>
      </c>
      <c r="N6" s="5" t="s">
        <v>19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5">
      <c r="A7" s="8">
        <v>10</v>
      </c>
      <c r="B7" s="8">
        <v>2.0569716764999999</v>
      </c>
      <c r="C7" s="8">
        <f t="shared" si="0"/>
        <v>2.0530925142111087</v>
      </c>
      <c r="D7" s="4">
        <f t="shared" si="1"/>
        <v>1.5047900063555461E-5</v>
      </c>
      <c r="E7" s="4"/>
      <c r="F7" s="3" t="s">
        <v>20</v>
      </c>
      <c r="G7" s="4"/>
      <c r="H7" s="3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5">
      <c r="A8" s="8">
        <v>0</v>
      </c>
      <c r="B8" s="8">
        <v>8.1673173349999999</v>
      </c>
      <c r="C8" s="8">
        <f t="shared" si="0"/>
        <v>8.0678810164710661</v>
      </c>
      <c r="D8" s="4">
        <f t="shared" si="1"/>
        <v>9.8875814425875737E-3</v>
      </c>
      <c r="E8" s="4"/>
      <c r="F8" s="4" t="s">
        <v>58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x14ac:dyDescent="0.25">
      <c r="A9" s="8">
        <v>2</v>
      </c>
      <c r="B9" s="8">
        <v>3.361727836</v>
      </c>
      <c r="C9" s="8">
        <f t="shared" si="0"/>
        <v>3.6891204656666785</v>
      </c>
      <c r="D9" s="4">
        <f t="shared" si="1"/>
        <v>0.10718593396006289</v>
      </c>
      <c r="E9" s="4"/>
      <c r="F9" s="3" t="s">
        <v>22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5">
      <c r="A10" s="8">
        <v>4</v>
      </c>
      <c r="B10" s="8">
        <v>2.698970004</v>
      </c>
      <c r="C10" s="8">
        <f t="shared" si="0"/>
        <v>2.503051363226608</v>
      </c>
      <c r="D10" s="4">
        <f t="shared" si="1"/>
        <v>3.8384113802493396E-2</v>
      </c>
      <c r="E10" s="4"/>
      <c r="F10" s="4" t="s">
        <v>58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25">
      <c r="A11" s="8">
        <v>6</v>
      </c>
      <c r="B11" s="8">
        <v>1.4771212549999999</v>
      </c>
      <c r="C11" s="8">
        <f t="shared" si="0"/>
        <v>2.3529118686681691</v>
      </c>
      <c r="D11" s="4">
        <f t="shared" si="1"/>
        <v>0.76700919898926845</v>
      </c>
      <c r="E11" s="4"/>
      <c r="F11" s="3" t="s">
        <v>24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5">
      <c r="A12" s="8">
        <v>10</v>
      </c>
      <c r="B12" s="8">
        <v>1.812913357</v>
      </c>
      <c r="C12" s="8">
        <f t="shared" si="0"/>
        <v>2.0530925142111087</v>
      </c>
      <c r="D12" s="4">
        <f t="shared" si="1"/>
        <v>5.7686027558638477E-2</v>
      </c>
      <c r="E12" s="4"/>
      <c r="F12" s="18" t="s">
        <v>59</v>
      </c>
      <c r="G12" s="19"/>
      <c r="H12" s="19"/>
      <c r="I12" s="19"/>
      <c r="J12" s="19"/>
      <c r="K12" s="19"/>
      <c r="L12" s="19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x14ac:dyDescent="0.25">
      <c r="A13" s="8">
        <v>12</v>
      </c>
      <c r="B13" s="8">
        <v>2.1760912590000001</v>
      </c>
      <c r="C13" s="8">
        <f t="shared" si="0"/>
        <v>1.9031828431450926</v>
      </c>
      <c r="D13" s="4">
        <f t="shared" si="1"/>
        <v>7.4479003444435157E-2</v>
      </c>
      <c r="E13" s="4"/>
      <c r="F13" s="19"/>
      <c r="G13" s="19"/>
      <c r="H13" s="19"/>
      <c r="I13" s="19"/>
      <c r="J13" s="19"/>
      <c r="K13" s="19"/>
      <c r="L13" s="19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25">
      <c r="A14" s="8">
        <v>0</v>
      </c>
      <c r="B14" s="8">
        <v>7.9542425090000002</v>
      </c>
      <c r="C14" s="8">
        <f t="shared" si="0"/>
        <v>8.0678810164710661</v>
      </c>
      <c r="D14" s="4">
        <f t="shared" si="1"/>
        <v>1.2913710380251514E-2</v>
      </c>
      <c r="E14" s="4"/>
      <c r="F14" s="19"/>
      <c r="G14" s="19"/>
      <c r="H14" s="19"/>
      <c r="I14" s="19"/>
      <c r="J14" s="19"/>
      <c r="K14" s="19"/>
      <c r="L14" s="19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5">
      <c r="A15" s="8">
        <v>2</v>
      </c>
      <c r="B15" s="8">
        <v>3.8450980399999999</v>
      </c>
      <c r="C15" s="8">
        <f t="shared" si="0"/>
        <v>3.6891204656666785</v>
      </c>
      <c r="D15" s="4">
        <f t="shared" si="1"/>
        <v>2.4329003694906797E-2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25">
      <c r="A16" s="8">
        <v>4</v>
      </c>
      <c r="B16" s="8">
        <v>2.4771212550000001</v>
      </c>
      <c r="C16" s="8">
        <f t="shared" si="0"/>
        <v>2.503051363226608</v>
      </c>
      <c r="D16" s="4">
        <f t="shared" si="1"/>
        <v>6.7237051264359905E-4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25">
      <c r="A17" s="8">
        <v>6</v>
      </c>
      <c r="B17" s="8">
        <v>2.986771734</v>
      </c>
      <c r="C17" s="8">
        <f t="shared" si="0"/>
        <v>2.3529118686681691</v>
      </c>
      <c r="D17" s="4">
        <f t="shared" si="1"/>
        <v>0.40177832887848669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5">
      <c r="A18" s="8">
        <v>8</v>
      </c>
      <c r="B18" s="8">
        <v>2.361727836</v>
      </c>
      <c r="C18" s="8">
        <f t="shared" si="0"/>
        <v>2.2030021852777857</v>
      </c>
      <c r="D18" s="4">
        <f t="shared" si="1"/>
        <v>2.5193832197190381E-2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x14ac:dyDescent="0.25">
      <c r="A19" s="8">
        <v>10</v>
      </c>
      <c r="B19" s="8">
        <v>2.301029996</v>
      </c>
      <c r="C19" s="8">
        <f t="shared" si="0"/>
        <v>2.0530925142111087</v>
      </c>
      <c r="D19" s="4">
        <f t="shared" si="1"/>
        <v>6.1472994875816804E-2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25">
      <c r="A20" s="9" t="s">
        <v>5</v>
      </c>
      <c r="D20" s="4">
        <f>SUM(D2:D19)</f>
        <v>2.4291739091108666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25">
      <c r="A23" s="8">
        <v>0</v>
      </c>
      <c r="C23" s="8">
        <f>$G$5+LOG10($G$2*EXP(-$G$3*A23)+(1-$G$2)*EXP(-$G$4*A23))</f>
        <v>8.0678810164710661</v>
      </c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25">
      <c r="A24" s="8">
        <v>0.01</v>
      </c>
      <c r="C24" s="8">
        <f t="shared" ref="C24:C25" si="2">$G$5+LOG10($G$2*EXP(-$G$3*A24)+(1-$G$2)*EXP(-$G$4*A24))</f>
        <v>8.0457778632846857</v>
      </c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25">
      <c r="A25" s="8">
        <v>0.02</v>
      </c>
      <c r="C25" s="8">
        <f t="shared" si="2"/>
        <v>8.0236747160874042</v>
      </c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25">
      <c r="A26" s="8">
        <v>0.03</v>
      </c>
      <c r="C26" s="8">
        <f t="shared" ref="C26:C89" si="3">$G$5+LOG10($G$2*EXP(-$G$3*A26)+(1-$G$2)*EXP(-$G$4*A26))</f>
        <v>8.0015715751810532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25">
      <c r="A27" s="8">
        <v>0.04</v>
      </c>
      <c r="C27" s="8">
        <f t="shared" si="3"/>
        <v>7.979468440882675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25">
      <c r="A28" s="8">
        <v>0.05</v>
      </c>
      <c r="C28" s="8">
        <f t="shared" si="3"/>
        <v>7.9573653135252922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25">
      <c r="A29" s="8">
        <v>0.06</v>
      </c>
      <c r="C29" s="8">
        <f t="shared" si="3"/>
        <v>7.9352621934587111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25">
      <c r="A30" s="8">
        <v>7.0000000000000007E-2</v>
      </c>
      <c r="C30" s="8">
        <f t="shared" si="3"/>
        <v>7.9131590810503631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25">
      <c r="A31" s="8">
        <v>0.08</v>
      </c>
      <c r="C31" s="8">
        <f t="shared" si="3"/>
        <v>7.891055976686201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25">
      <c r="A32" s="8">
        <v>0.09</v>
      </c>
      <c r="C32" s="8">
        <f t="shared" si="3"/>
        <v>7.8689528807716238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x14ac:dyDescent="0.25">
      <c r="A33" s="8">
        <v>0.1</v>
      </c>
      <c r="C33" s="8">
        <f t="shared" si="3"/>
        <v>7.8468497937324644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25">
      <c r="A34" s="8">
        <v>0.11</v>
      </c>
      <c r="C34" s="8">
        <f t="shared" si="3"/>
        <v>7.8247467160160147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x14ac:dyDescent="0.25">
      <c r="A35" s="8">
        <v>0.12</v>
      </c>
      <c r="C35" s="8">
        <f t="shared" si="3"/>
        <v>7.8026436480921086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25">
      <c r="A36" s="8">
        <v>0.13</v>
      </c>
      <c r="C36" s="8">
        <f t="shared" si="3"/>
        <v>7.7805405904542555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x14ac:dyDescent="0.25">
      <c r="A37" s="8">
        <v>0.14000000000000001</v>
      </c>
      <c r="C37" s="8">
        <f t="shared" si="3"/>
        <v>7.7584375436208388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x14ac:dyDescent="0.25">
      <c r="A38" s="8">
        <v>0.15</v>
      </c>
      <c r="C38" s="8">
        <f t="shared" si="3"/>
        <v>7.7363345081363635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25">
      <c r="A39" s="8">
        <v>0.16</v>
      </c>
      <c r="C39" s="8">
        <f t="shared" si="3"/>
        <v>7.7142314845727764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x14ac:dyDescent="0.25">
      <c r="A40" s="8">
        <v>0.17</v>
      </c>
      <c r="C40" s="8">
        <f t="shared" si="3"/>
        <v>7.6921284735308477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x14ac:dyDescent="0.25">
      <c r="A41" s="8">
        <v>0.18</v>
      </c>
      <c r="C41" s="8">
        <f t="shared" si="3"/>
        <v>7.6700254756416228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25">
      <c r="A42" s="8">
        <v>0.19</v>
      </c>
      <c r="C42" s="8">
        <f t="shared" si="3"/>
        <v>7.6479224915679502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x14ac:dyDescent="0.25">
      <c r="A43" s="8">
        <v>0.2</v>
      </c>
      <c r="C43" s="8">
        <f t="shared" si="3"/>
        <v>7.6258195220060792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25">
      <c r="A44" s="8">
        <v>0.21</v>
      </c>
      <c r="C44" s="8">
        <f t="shared" si="3"/>
        <v>7.6037165676873508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x14ac:dyDescent="0.25">
      <c r="A45" s="8">
        <v>0.22</v>
      </c>
      <c r="C45" s="8">
        <f t="shared" si="3"/>
        <v>7.5816136293799579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x14ac:dyDescent="0.25">
      <c r="A46" s="8">
        <v>0.23</v>
      </c>
      <c r="C46" s="8">
        <f t="shared" si="3"/>
        <v>7.5595107078908086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x14ac:dyDescent="0.25">
      <c r="A47" s="8">
        <v>0.24</v>
      </c>
      <c r="C47" s="8">
        <f t="shared" si="3"/>
        <v>7.5374078040674739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x14ac:dyDescent="0.25">
      <c r="A48" s="8">
        <v>0.25</v>
      </c>
      <c r="C48" s="8">
        <f t="shared" si="3"/>
        <v>7.5153049188002354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x14ac:dyDescent="0.25">
      <c r="A49" s="8">
        <v>0.26</v>
      </c>
      <c r="C49" s="8">
        <f t="shared" si="3"/>
        <v>7.4932020530242429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25">
      <c r="A50" s="8">
        <v>0.27</v>
      </c>
      <c r="C50" s="8">
        <f t="shared" si="3"/>
        <v>7.4710992077217693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25">
      <c r="A51" s="8">
        <v>0.28000000000000003</v>
      </c>
      <c r="C51" s="8">
        <f t="shared" si="3"/>
        <v>7.4489963839245892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x14ac:dyDescent="0.25">
      <c r="A52" s="8">
        <v>0.28999999999999998</v>
      </c>
      <c r="C52" s="8">
        <f t="shared" si="3"/>
        <v>7.4268935827164704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5">
      <c r="A53" s="8">
        <v>0.3</v>
      </c>
      <c r="C53" s="8">
        <f t="shared" si="3"/>
        <v>7.4047908052357974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5">
      <c r="A54" s="8">
        <v>0.31</v>
      </c>
      <c r="C54" s="8">
        <f t="shared" si="3"/>
        <v>7.3826880526783194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25">
      <c r="A55" s="8">
        <v>0.32</v>
      </c>
      <c r="C55" s="8">
        <f t="shared" si="3"/>
        <v>7.3605853263000425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5">
      <c r="A56" s="8">
        <v>0.33</v>
      </c>
      <c r="C56" s="8">
        <f t="shared" si="3"/>
        <v>7.3384826274202668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5">
      <c r="A57" s="8">
        <v>0.34</v>
      </c>
      <c r="C57" s="8">
        <f t="shared" si="3"/>
        <v>7.3163799574247754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5">
      <c r="A58" s="8">
        <v>0.35</v>
      </c>
      <c r="C58" s="8">
        <f t="shared" si="3"/>
        <v>7.2942773177691826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5">
      <c r="A59" s="8">
        <v>0.36</v>
      </c>
      <c r="C59" s="8">
        <f t="shared" si="3"/>
        <v>7.2721747099824539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5">
      <c r="A60" s="8">
        <v>0.37</v>
      </c>
      <c r="C60" s="8">
        <f t="shared" si="3"/>
        <v>7.2500721356706004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5">
      <c r="A61" s="8">
        <v>0.38</v>
      </c>
      <c r="C61" s="8">
        <f t="shared" si="3"/>
        <v>7.2279695965205644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25">
      <c r="A62" s="8">
        <v>0.39</v>
      </c>
      <c r="C62" s="8">
        <f t="shared" si="3"/>
        <v>7.2058670943042902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25">
      <c r="A63" s="8">
        <v>0.4</v>
      </c>
      <c r="C63" s="8">
        <f t="shared" si="3"/>
        <v>7.1837646308830161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x14ac:dyDescent="0.25">
      <c r="A64" s="8">
        <v>0.41</v>
      </c>
      <c r="C64" s="8">
        <f t="shared" si="3"/>
        <v>7.161662208211764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25">
      <c r="A65" s="8">
        <v>0.42</v>
      </c>
      <c r="C65" s="8">
        <f t="shared" si="3"/>
        <v>7.13955982834407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25">
      <c r="A66" s="8">
        <v>0.43</v>
      </c>
      <c r="C66" s="8">
        <f t="shared" si="3"/>
        <v>7.1174574934369454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x14ac:dyDescent="0.25">
      <c r="A67" s="8">
        <v>0.44</v>
      </c>
      <c r="C67" s="8">
        <f t="shared" si="3"/>
        <v>7.0953552057560936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x14ac:dyDescent="0.25">
      <c r="A68" s="8">
        <v>0.45</v>
      </c>
      <c r="C68" s="8">
        <f t="shared" si="3"/>
        <v>7.0732529676813787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x14ac:dyDescent="0.25">
      <c r="A69" s="8">
        <v>0.46</v>
      </c>
      <c r="C69" s="8">
        <f t="shared" si="3"/>
        <v>7.0511507817125842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x14ac:dyDescent="0.25">
      <c r="A70" s="8">
        <v>0.47</v>
      </c>
      <c r="C70" s="8">
        <f t="shared" si="3"/>
        <v>7.029048650475449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25">
      <c r="A71" s="8">
        <v>0.48</v>
      </c>
      <c r="C71" s="8">
        <f t="shared" si="3"/>
        <v>7.0069465767280157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x14ac:dyDescent="0.25">
      <c r="A72" s="8">
        <v>0.49</v>
      </c>
      <c r="C72" s="8">
        <f t="shared" si="3"/>
        <v>6.9848445633672949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x14ac:dyDescent="0.25">
      <c r="A73" s="8">
        <v>0.5</v>
      </c>
      <c r="C73" s="8">
        <f t="shared" si="3"/>
        <v>6.962742613436264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x14ac:dyDescent="0.25">
      <c r="A74" s="8">
        <v>0.51</v>
      </c>
      <c r="C74" s="8">
        <f t="shared" si="3"/>
        <v>6.9406407301312223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25">
      <c r="A75" s="8">
        <v>0.52</v>
      </c>
      <c r="C75" s="8">
        <f t="shared" si="3"/>
        <v>6.9185389168095117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x14ac:dyDescent="0.25">
      <c r="A76" s="8">
        <v>0.53</v>
      </c>
      <c r="C76" s="8">
        <f t="shared" si="3"/>
        <v>6.8964371769976305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x14ac:dyDescent="0.25">
      <c r="A77" s="8">
        <v>0.54</v>
      </c>
      <c r="C77" s="8">
        <f t="shared" si="3"/>
        <v>6.8743355143997533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25">
      <c r="A78" s="8">
        <v>0.55000000000000004</v>
      </c>
      <c r="C78" s="8">
        <f t="shared" si="3"/>
        <v>6.8522339329066799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x14ac:dyDescent="0.25">
      <c r="A79" s="8">
        <v>0.56000000000000005</v>
      </c>
      <c r="C79" s="8">
        <f t="shared" si="3"/>
        <v>6.8301324366052345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25">
      <c r="A80" s="8">
        <v>0.56999999999999995</v>
      </c>
      <c r="C80" s="8">
        <f t="shared" si="3"/>
        <v>6.8080310297881388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x14ac:dyDescent="0.25">
      <c r="A81" s="8">
        <v>0.57999999999999996</v>
      </c>
      <c r="C81" s="8">
        <f t="shared" si="3"/>
        <v>6.7859297169643824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x14ac:dyDescent="0.25">
      <c r="A82" s="8">
        <v>0.59</v>
      </c>
      <c r="C82" s="8">
        <f t="shared" si="3"/>
        <v>6.7638285028701128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x14ac:dyDescent="0.25">
      <c r="A83" s="8">
        <v>0.6</v>
      </c>
      <c r="C83" s="8">
        <f t="shared" si="3"/>
        <v>6.7417273924800769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25">
      <c r="A84" s="8">
        <v>0.61</v>
      </c>
      <c r="C84" s="8">
        <f t="shared" si="3"/>
        <v>6.7196263910196352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25">
      <c r="A85" s="8">
        <v>0.62</v>
      </c>
      <c r="C85" s="8">
        <f t="shared" si="3"/>
        <v>6.6975255039773804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25">
      <c r="A86" s="8">
        <v>0.63</v>
      </c>
      <c r="C86" s="8">
        <f t="shared" si="3"/>
        <v>6.6754247371183952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25">
      <c r="A87" s="8">
        <v>0.64</v>
      </c>
      <c r="C87" s="8">
        <f t="shared" si="3"/>
        <v>6.6533240964981717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x14ac:dyDescent="0.25">
      <c r="A88" s="8">
        <v>0.65</v>
      </c>
      <c r="C88" s="8">
        <f t="shared" si="3"/>
        <v>6.6312235884772335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x14ac:dyDescent="0.25">
      <c r="A89" s="8">
        <v>0.66</v>
      </c>
      <c r="C89" s="8">
        <f t="shared" si="3"/>
        <v>6.6091232197364933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x14ac:dyDescent="0.25">
      <c r="A90" s="8">
        <v>0.67</v>
      </c>
      <c r="C90" s="8">
        <f t="shared" ref="C90:C153" si="4">$G$5+LOG10($G$2*EXP(-$G$3*A90)+(1-$G$2)*EXP(-$G$4*A90))</f>
        <v>6.5870229972933823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x14ac:dyDescent="0.25">
      <c r="A91" s="8">
        <v>0.68</v>
      </c>
      <c r="C91" s="8">
        <f t="shared" si="4"/>
        <v>6.5649229285187918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x14ac:dyDescent="0.25">
      <c r="A92" s="8">
        <v>0.69</v>
      </c>
      <c r="C92" s="8">
        <f t="shared" si="4"/>
        <v>6.5428230211548648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x14ac:dyDescent="0.25">
      <c r="A93" s="8">
        <v>0.7</v>
      </c>
      <c r="C93" s="8">
        <f t="shared" si="4"/>
        <v>6.520723283333683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x14ac:dyDescent="0.25">
      <c r="A94" s="8">
        <v>0.71</v>
      </c>
      <c r="C94" s="8">
        <f t="shared" si="4"/>
        <v>6.4986237235968964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x14ac:dyDescent="0.25">
      <c r="A95" s="8">
        <v>0.72</v>
      </c>
      <c r="C95" s="8">
        <f t="shared" si="4"/>
        <v>6.4765243509163319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25">
      <c r="A96" s="8">
        <v>0.73</v>
      </c>
      <c r="C96" s="8">
        <f t="shared" si="4"/>
        <v>6.4544251747156451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25">
      <c r="A97" s="8">
        <v>0.74</v>
      </c>
      <c r="C97" s="8">
        <f t="shared" si="4"/>
        <v>6.4323262048930561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25">
      <c r="A98" s="8">
        <v>0.75</v>
      </c>
      <c r="C98" s="8">
        <f t="shared" si="4"/>
        <v>6.4102274518452305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x14ac:dyDescent="0.25">
      <c r="A99" s="8">
        <v>0.76</v>
      </c>
      <c r="C99" s="8">
        <f t="shared" si="4"/>
        <v>6.3881289264923558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x14ac:dyDescent="0.25">
      <c r="A100" s="8">
        <v>0.77</v>
      </c>
      <c r="C100" s="8">
        <f t="shared" si="4"/>
        <v>6.3660306403044817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x14ac:dyDescent="0.25">
      <c r="A101" s="8">
        <v>0.78</v>
      </c>
      <c r="C101" s="8">
        <f t="shared" si="4"/>
        <v>6.3439326053291794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x14ac:dyDescent="0.25">
      <c r="A102" s="8">
        <v>0.79</v>
      </c>
      <c r="C102" s="8">
        <f t="shared" si="4"/>
        <v>6.3218348342205948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25">
      <c r="A103" s="8">
        <v>0.8</v>
      </c>
      <c r="C103" s="8">
        <f t="shared" si="4"/>
        <v>6.299737340269953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25">
      <c r="A104" s="8">
        <v>0.81</v>
      </c>
      <c r="C104" s="8">
        <f t="shared" si="4"/>
        <v>6.2776401374376007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x14ac:dyDescent="0.25">
      <c r="A105" s="8">
        <v>0.82</v>
      </c>
      <c r="C105" s="8">
        <f t="shared" si="4"/>
        <v>6.2555432403866504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x14ac:dyDescent="0.25">
      <c r="A106" s="8">
        <v>0.83</v>
      </c>
      <c r="C106" s="8">
        <f t="shared" si="4"/>
        <v>6.2334466645183184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x14ac:dyDescent="0.25">
      <c r="A107" s="8">
        <v>0.84</v>
      </c>
      <c r="C107" s="8">
        <f t="shared" si="4"/>
        <v>6.2113504260090302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x14ac:dyDescent="0.25">
      <c r="A108" s="8">
        <v>0.85</v>
      </c>
      <c r="C108" s="8">
        <f t="shared" si="4"/>
        <v>6.1892545418493885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25">
      <c r="A109" s="8">
        <v>0.86</v>
      </c>
      <c r="C109" s="8">
        <f t="shared" si="4"/>
        <v>6.1671590298850987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25">
      <c r="A110" s="8">
        <v>0.87</v>
      </c>
      <c r="C110" s="8">
        <f t="shared" si="4"/>
        <v>6.1450639088599361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x14ac:dyDescent="0.25">
      <c r="A111" s="8">
        <v>0.88</v>
      </c>
      <c r="C111" s="8">
        <f t="shared" si="4"/>
        <v>6.122969198460873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x14ac:dyDescent="0.25">
      <c r="A112" s="8">
        <v>0.89</v>
      </c>
      <c r="C112" s="8">
        <f t="shared" si="4"/>
        <v>6.1008749193654674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x14ac:dyDescent="0.25">
      <c r="A113" s="8">
        <v>0.9</v>
      </c>
      <c r="C113" s="8">
        <f t="shared" si="4"/>
        <v>6.0787810932916173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25">
      <c r="A114" s="8">
        <v>0.91</v>
      </c>
      <c r="C114" s="8">
        <f t="shared" si="4"/>
        <v>6.0566877430498129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25">
      <c r="A115" s="8">
        <v>0.92</v>
      </c>
      <c r="C115" s="8">
        <f t="shared" si="4"/>
        <v>6.034594892598002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25">
      <c r="A116" s="8">
        <v>0.93</v>
      </c>
      <c r="C116" s="8">
        <f t="shared" si="4"/>
        <v>6.0125025670991938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25">
      <c r="A117" s="8">
        <v>0.94</v>
      </c>
      <c r="C117" s="8">
        <f t="shared" si="4"/>
        <v>5.9904107929819492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25">
      <c r="A118" s="8">
        <v>0.95</v>
      </c>
      <c r="C118" s="8">
        <f t="shared" si="4"/>
        <v>5.9683195980038954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25">
      <c r="A119" s="8">
        <v>0.96</v>
      </c>
      <c r="C119" s="8">
        <f t="shared" si="4"/>
        <v>5.94622901131841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25">
      <c r="A120" s="8">
        <v>0.97</v>
      </c>
      <c r="C120" s="8">
        <f t="shared" si="4"/>
        <v>5.9241390635446329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25">
      <c r="A121" s="8">
        <v>0.98</v>
      </c>
      <c r="C121" s="8">
        <f t="shared" si="4"/>
        <v>5.9020497868409851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25">
      <c r="A122" s="8">
        <v>0.99</v>
      </c>
      <c r="C122" s="8">
        <f t="shared" si="4"/>
        <v>5.8799612149823366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25">
      <c r="A123" s="8">
        <v>1</v>
      </c>
      <c r="C123" s="8">
        <f t="shared" si="4"/>
        <v>5.8578733834410404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25">
      <c r="A124" s="8">
        <v>1.01</v>
      </c>
      <c r="C124" s="8">
        <f t="shared" si="4"/>
        <v>5.8357863294719925</v>
      </c>
    </row>
    <row r="125" spans="1:34" x14ac:dyDescent="0.25">
      <c r="A125" s="8">
        <v>1.02</v>
      </c>
      <c r="C125" s="8">
        <f t="shared" si="4"/>
        <v>5.8137000922019393</v>
      </c>
    </row>
    <row r="126" spans="1:34" x14ac:dyDescent="0.25">
      <c r="A126" s="8">
        <v>1.03</v>
      </c>
      <c r="C126" s="8">
        <f t="shared" si="4"/>
        <v>5.79161471272322</v>
      </c>
    </row>
    <row r="127" spans="1:34" x14ac:dyDescent="0.25">
      <c r="A127" s="8">
        <v>1.04</v>
      </c>
      <c r="C127" s="8">
        <f t="shared" si="4"/>
        <v>5.7695302341921817</v>
      </c>
    </row>
    <row r="128" spans="1:34" x14ac:dyDescent="0.25">
      <c r="A128" s="8">
        <v>1.05</v>
      </c>
      <c r="C128" s="8">
        <f t="shared" si="4"/>
        <v>5.7474467019324802</v>
      </c>
    </row>
    <row r="129" spans="1:3" x14ac:dyDescent="0.25">
      <c r="A129" s="8">
        <v>1.06</v>
      </c>
      <c r="C129" s="8">
        <f t="shared" si="4"/>
        <v>5.7253641635435191</v>
      </c>
    </row>
    <row r="130" spans="1:3" x14ac:dyDescent="0.25">
      <c r="A130" s="8">
        <v>1.07</v>
      </c>
      <c r="C130" s="8">
        <f t="shared" si="4"/>
        <v>5.7032826690142739</v>
      </c>
    </row>
    <row r="131" spans="1:3" x14ac:dyDescent="0.25">
      <c r="A131" s="8">
        <v>1.08</v>
      </c>
      <c r="C131" s="8">
        <f t="shared" si="4"/>
        <v>5.6812022708427499</v>
      </c>
    </row>
    <row r="132" spans="1:3" x14ac:dyDescent="0.25">
      <c r="A132" s="8">
        <v>1.0900000000000001</v>
      </c>
      <c r="C132" s="8">
        <f t="shared" si="4"/>
        <v>5.6591230241613761</v>
      </c>
    </row>
    <row r="133" spans="1:3" x14ac:dyDescent="0.25">
      <c r="A133" s="8">
        <v>1.1000000000000001</v>
      </c>
      <c r="C133" s="8">
        <f t="shared" si="4"/>
        <v>5.6370449868686077</v>
      </c>
    </row>
    <row r="134" spans="1:3" x14ac:dyDescent="0.25">
      <c r="A134" s="8">
        <v>1.1100000000000001</v>
      </c>
      <c r="C134" s="8">
        <f t="shared" si="4"/>
        <v>5.6149682197670288</v>
      </c>
    </row>
    <row r="135" spans="1:3" x14ac:dyDescent="0.25">
      <c r="A135" s="8">
        <v>1.1200000000000001</v>
      </c>
      <c r="C135" s="8">
        <f t="shared" si="4"/>
        <v>5.5928927867082932</v>
      </c>
    </row>
    <row r="136" spans="1:3" x14ac:dyDescent="0.25">
      <c r="A136" s="8">
        <v>1.1299999999999999</v>
      </c>
      <c r="C136" s="8">
        <f t="shared" si="4"/>
        <v>5.5708187547452246</v>
      </c>
    </row>
    <row r="137" spans="1:3" x14ac:dyDescent="0.25">
      <c r="A137" s="8">
        <v>1.1399999999999999</v>
      </c>
      <c r="C137" s="8">
        <f t="shared" si="4"/>
        <v>5.5487461942914127</v>
      </c>
    </row>
    <row r="138" spans="1:3" x14ac:dyDescent="0.25">
      <c r="A138" s="8">
        <v>1.1499999999999999</v>
      </c>
      <c r="C138" s="8">
        <f t="shared" si="4"/>
        <v>5.5266751792886772</v>
      </c>
    </row>
    <row r="139" spans="1:3" x14ac:dyDescent="0.25">
      <c r="A139" s="8">
        <v>1.1599999999999999</v>
      </c>
      <c r="C139" s="8">
        <f t="shared" si="4"/>
        <v>5.5046057873827845</v>
      </c>
    </row>
    <row r="140" spans="1:3" x14ac:dyDescent="0.25">
      <c r="A140" s="8">
        <v>1.17</v>
      </c>
      <c r="C140" s="8">
        <f t="shared" si="4"/>
        <v>5.482538100107786</v>
      </c>
    </row>
    <row r="141" spans="1:3" x14ac:dyDescent="0.25">
      <c r="A141" s="8">
        <v>1.18</v>
      </c>
      <c r="C141" s="8">
        <f t="shared" si="4"/>
        <v>5.4604722030794246</v>
      </c>
    </row>
    <row r="142" spans="1:3" x14ac:dyDescent="0.25">
      <c r="A142" s="8">
        <v>1.19</v>
      </c>
      <c r="C142" s="8">
        <f t="shared" si="4"/>
        <v>5.4384081861980169</v>
      </c>
    </row>
    <row r="143" spans="1:3" x14ac:dyDescent="0.25">
      <c r="A143" s="8">
        <v>1.2</v>
      </c>
      <c r="C143" s="8">
        <f t="shared" si="4"/>
        <v>5.4163461438612721</v>
      </c>
    </row>
    <row r="144" spans="1:3" x14ac:dyDescent="0.25">
      <c r="A144" s="8">
        <v>1.21</v>
      </c>
      <c r="C144" s="8">
        <f t="shared" si="4"/>
        <v>5.3942861751875153</v>
      </c>
    </row>
    <row r="145" spans="1:3" x14ac:dyDescent="0.25">
      <c r="A145" s="8">
        <v>1.22</v>
      </c>
      <c r="C145" s="8">
        <f t="shared" si="4"/>
        <v>5.3722283842498122</v>
      </c>
    </row>
    <row r="146" spans="1:3" x14ac:dyDescent="0.25">
      <c r="A146" s="8">
        <v>1.23</v>
      </c>
      <c r="C146" s="8">
        <f t="shared" si="4"/>
        <v>5.3501728803215016</v>
      </c>
    </row>
    <row r="147" spans="1:3" x14ac:dyDescent="0.25">
      <c r="A147" s="8">
        <v>1.24</v>
      </c>
      <c r="C147" s="8">
        <f t="shared" si="4"/>
        <v>5.3281197781336722</v>
      </c>
    </row>
    <row r="148" spans="1:3" x14ac:dyDescent="0.25">
      <c r="A148" s="8">
        <v>1.25</v>
      </c>
      <c r="C148" s="8">
        <f t="shared" si="4"/>
        <v>5.3060691981451491</v>
      </c>
    </row>
    <row r="149" spans="1:3" x14ac:dyDescent="0.25">
      <c r="A149" s="8">
        <v>1.26</v>
      </c>
      <c r="C149" s="8">
        <f t="shared" si="4"/>
        <v>5.2840212668255626</v>
      </c>
    </row>
    <row r="150" spans="1:3" x14ac:dyDescent="0.25">
      <c r="A150" s="8">
        <v>1.27</v>
      </c>
      <c r="C150" s="8">
        <f t="shared" si="4"/>
        <v>5.2619761169521144</v>
      </c>
    </row>
    <row r="151" spans="1:3" x14ac:dyDescent="0.25">
      <c r="A151" s="8">
        <v>1.28</v>
      </c>
      <c r="C151" s="8">
        <f t="shared" si="4"/>
        <v>5.2399338879206585</v>
      </c>
    </row>
    <row r="152" spans="1:3" x14ac:dyDescent="0.25">
      <c r="A152" s="8">
        <v>1.29</v>
      </c>
      <c r="C152" s="8">
        <f t="shared" si="4"/>
        <v>5.2178947260717781</v>
      </c>
    </row>
    <row r="153" spans="1:3" x14ac:dyDescent="0.25">
      <c r="A153" s="8">
        <v>1.3</v>
      </c>
      <c r="C153" s="8">
        <f t="shared" si="4"/>
        <v>5.1958587850325193</v>
      </c>
    </row>
    <row r="154" spans="1:3" x14ac:dyDescent="0.25">
      <c r="A154" s="8">
        <v>1.31</v>
      </c>
      <c r="C154" s="8">
        <f t="shared" ref="C154:C217" si="5">$G$5+LOG10($G$2*EXP(-$G$3*A154)+(1-$G$2)*EXP(-$G$4*A154))</f>
        <v>5.1738262260745049</v>
      </c>
    </row>
    <row r="155" spans="1:3" x14ac:dyDescent="0.25">
      <c r="A155" s="8">
        <v>1.32</v>
      </c>
      <c r="C155" s="8">
        <f t="shared" si="5"/>
        <v>5.1517972184891647</v>
      </c>
    </row>
    <row r="156" spans="1:3" x14ac:dyDescent="0.25">
      <c r="A156" s="8">
        <v>1.33</v>
      </c>
      <c r="C156" s="8">
        <f t="shared" si="5"/>
        <v>5.1297719399808566</v>
      </c>
    </row>
    <row r="157" spans="1:3" x14ac:dyDescent="0.25">
      <c r="A157" s="8">
        <v>1.34</v>
      </c>
      <c r="C157" s="8">
        <f t="shared" si="5"/>
        <v>5.1077505770786651</v>
      </c>
    </row>
    <row r="158" spans="1:3" x14ac:dyDescent="0.25">
      <c r="A158" s="8">
        <v>1.35</v>
      </c>
      <c r="C158" s="8">
        <f t="shared" si="5"/>
        <v>5.0857333255677073</v>
      </c>
    </row>
    <row r="159" spans="1:3" x14ac:dyDescent="0.25">
      <c r="A159" s="8">
        <v>1.36</v>
      </c>
      <c r="C159" s="8">
        <f t="shared" si="5"/>
        <v>5.0637203909408175</v>
      </c>
    </row>
    <row r="160" spans="1:3" x14ac:dyDescent="0.25">
      <c r="A160" s="8">
        <v>1.37</v>
      </c>
      <c r="C160" s="8">
        <f t="shared" si="5"/>
        <v>5.041711988871473</v>
      </c>
    </row>
    <row r="161" spans="1:3" x14ac:dyDescent="0.25">
      <c r="A161" s="8">
        <v>1.38</v>
      </c>
      <c r="C161" s="8">
        <f t="shared" si="5"/>
        <v>5.0197083457089047</v>
      </c>
    </row>
    <row r="162" spans="1:3" x14ac:dyDescent="0.25">
      <c r="A162" s="8">
        <v>1.39</v>
      </c>
      <c r="C162" s="8">
        <f t="shared" si="5"/>
        <v>4.997709698996319</v>
      </c>
    </row>
    <row r="163" spans="1:3" x14ac:dyDescent="0.25">
      <c r="A163" s="8">
        <v>1.4</v>
      </c>
      <c r="C163" s="8">
        <f t="shared" si="5"/>
        <v>4.975716298013241</v>
      </c>
    </row>
    <row r="164" spans="1:3" x14ac:dyDescent="0.25">
      <c r="A164" s="8">
        <v>1.41</v>
      </c>
      <c r="C164" s="8">
        <f t="shared" si="5"/>
        <v>4.953728404342959</v>
      </c>
    </row>
    <row r="165" spans="1:3" x14ac:dyDescent="0.25">
      <c r="A165" s="8">
        <v>1.42</v>
      </c>
      <c r="C165" s="8">
        <f t="shared" si="5"/>
        <v>4.9317462924661335</v>
      </c>
    </row>
    <row r="166" spans="1:3" x14ac:dyDescent="0.25">
      <c r="A166" s="8">
        <v>1.43</v>
      </c>
      <c r="C166" s="8">
        <f t="shared" si="5"/>
        <v>4.9097702503816407</v>
      </c>
    </row>
    <row r="167" spans="1:3" x14ac:dyDescent="0.25">
      <c r="A167" s="8">
        <v>1.44</v>
      </c>
      <c r="C167" s="8">
        <f t="shared" si="5"/>
        <v>4.887800580255746</v>
      </c>
    </row>
    <row r="168" spans="1:3" x14ac:dyDescent="0.25">
      <c r="A168" s="8">
        <v>1.45</v>
      </c>
      <c r="C168" s="8">
        <f t="shared" si="5"/>
        <v>4.8658375991007539</v>
      </c>
    </row>
    <row r="169" spans="1:3" x14ac:dyDescent="0.25">
      <c r="A169" s="8">
        <v>1.46</v>
      </c>
      <c r="C169" s="8">
        <f t="shared" si="5"/>
        <v>4.8438816394842767</v>
      </c>
    </row>
    <row r="170" spans="1:3" x14ac:dyDescent="0.25">
      <c r="A170" s="8">
        <v>1.47</v>
      </c>
      <c r="C170" s="8">
        <f t="shared" si="5"/>
        <v>4.8219330502703226</v>
      </c>
    </row>
    <row r="171" spans="1:3" x14ac:dyDescent="0.25">
      <c r="A171" s="8">
        <v>1.48</v>
      </c>
      <c r="C171" s="8">
        <f t="shared" si="5"/>
        <v>4.7999921973934079</v>
      </c>
    </row>
    <row r="172" spans="1:3" x14ac:dyDescent="0.25">
      <c r="A172" s="8">
        <v>1.49</v>
      </c>
      <c r="C172" s="8">
        <f t="shared" si="5"/>
        <v>4.7780594646669314</v>
      </c>
    </row>
    <row r="173" spans="1:3" x14ac:dyDescent="0.25">
      <c r="A173" s="8">
        <v>1.5</v>
      </c>
      <c r="C173" s="8">
        <f t="shared" si="5"/>
        <v>4.7561352546270665</v>
      </c>
    </row>
    <row r="174" spans="1:3" x14ac:dyDescent="0.25">
      <c r="A174" s="8">
        <v>1.51</v>
      </c>
      <c r="C174" s="8">
        <f t="shared" si="5"/>
        <v>4.7342199894134254</v>
      </c>
    </row>
    <row r="175" spans="1:3" x14ac:dyDescent="0.25">
      <c r="A175" s="8">
        <v>1.52</v>
      </c>
      <c r="C175" s="8">
        <f t="shared" si="5"/>
        <v>4.71231411168782</v>
      </c>
    </row>
    <row r="176" spans="1:3" x14ac:dyDescent="0.25">
      <c r="A176" s="8">
        <v>1.53</v>
      </c>
      <c r="C176" s="8">
        <f t="shared" si="5"/>
        <v>4.6904180855923716</v>
      </c>
    </row>
    <row r="177" spans="1:3" x14ac:dyDescent="0.25">
      <c r="A177" s="8">
        <v>1.54</v>
      </c>
      <c r="C177" s="8">
        <f t="shared" si="5"/>
        <v>4.6685323977483026</v>
      </c>
    </row>
    <row r="178" spans="1:3" x14ac:dyDescent="0.25">
      <c r="A178" s="8">
        <v>1.55</v>
      </c>
      <c r="C178" s="8">
        <f t="shared" si="5"/>
        <v>4.6466575582966954</v>
      </c>
    </row>
    <row r="179" spans="1:3" x14ac:dyDescent="0.25">
      <c r="A179" s="8">
        <v>1.56</v>
      </c>
      <c r="C179" s="8">
        <f t="shared" si="5"/>
        <v>4.6247941019825216</v>
      </c>
    </row>
    <row r="180" spans="1:3" x14ac:dyDescent="0.25">
      <c r="A180" s="8">
        <v>1.57</v>
      </c>
      <c r="C180" s="8">
        <f t="shared" si="5"/>
        <v>4.6029425892832352</v>
      </c>
    </row>
    <row r="181" spans="1:3" x14ac:dyDescent="0.25">
      <c r="A181" s="8">
        <v>1.58</v>
      </c>
      <c r="C181" s="8">
        <f t="shared" si="5"/>
        <v>4.5811036075831613</v>
      </c>
    </row>
    <row r="182" spans="1:3" x14ac:dyDescent="0.25">
      <c r="A182" s="8">
        <v>1.59</v>
      </c>
      <c r="C182" s="8">
        <f t="shared" si="5"/>
        <v>4.5592777723949611</v>
      </c>
    </row>
    <row r="183" spans="1:3" x14ac:dyDescent="0.25">
      <c r="A183" s="8">
        <v>1.6</v>
      </c>
      <c r="C183" s="8">
        <f t="shared" si="5"/>
        <v>4.5374657286293321</v>
      </c>
    </row>
    <row r="184" spans="1:3" x14ac:dyDescent="0.25">
      <c r="A184" s="8">
        <v>1.61</v>
      </c>
      <c r="C184" s="8">
        <f t="shared" si="5"/>
        <v>4.5156681519141166</v>
      </c>
    </row>
    <row r="185" spans="1:3" x14ac:dyDescent="0.25">
      <c r="A185" s="8">
        <v>1.62</v>
      </c>
      <c r="C185" s="8">
        <f t="shared" si="5"/>
        <v>4.493885749963896</v>
      </c>
    </row>
    <row r="186" spans="1:3" x14ac:dyDescent="0.25">
      <c r="A186" s="8">
        <v>1.63</v>
      </c>
      <c r="C186" s="8">
        <f t="shared" si="5"/>
        <v>4.4721192640010852</v>
      </c>
    </row>
    <row r="187" spans="1:3" x14ac:dyDescent="0.25">
      <c r="A187" s="8">
        <v>1.64</v>
      </c>
      <c r="C187" s="8">
        <f t="shared" si="5"/>
        <v>4.4503694702294645</v>
      </c>
    </row>
    <row r="188" spans="1:3" x14ac:dyDescent="0.25">
      <c r="A188" s="8">
        <v>1.65</v>
      </c>
      <c r="C188" s="8">
        <f t="shared" si="5"/>
        <v>4.4286371813609513</v>
      </c>
    </row>
    <row r="189" spans="1:3" x14ac:dyDescent="0.25">
      <c r="A189" s="8">
        <v>1.66</v>
      </c>
      <c r="C189" s="8">
        <f t="shared" si="5"/>
        <v>4.4069232481963283</v>
      </c>
    </row>
    <row r="190" spans="1:3" x14ac:dyDescent="0.25">
      <c r="A190" s="8">
        <v>1.67</v>
      </c>
      <c r="C190" s="8">
        <f t="shared" si="5"/>
        <v>4.3852285612604804</v>
      </c>
    </row>
    <row r="191" spans="1:3" x14ac:dyDescent="0.25">
      <c r="A191" s="8">
        <v>1.68</v>
      </c>
      <c r="C191" s="8">
        <f t="shared" si="5"/>
        <v>4.36355405249253</v>
      </c>
    </row>
    <row r="192" spans="1:3" x14ac:dyDescent="0.25">
      <c r="A192" s="8">
        <v>1.69</v>
      </c>
      <c r="C192" s="8">
        <f t="shared" si="5"/>
        <v>4.3419006969910825</v>
      </c>
    </row>
    <row r="193" spans="1:3" x14ac:dyDescent="0.25">
      <c r="A193" s="8">
        <v>1.7</v>
      </c>
      <c r="C193" s="8">
        <f t="shared" si="5"/>
        <v>4.3202695148145818</v>
      </c>
    </row>
    <row r="194" spans="1:3" x14ac:dyDescent="0.25">
      <c r="A194" s="8">
        <v>1.71</v>
      </c>
      <c r="C194" s="8">
        <f t="shared" si="5"/>
        <v>4.2986615728365241</v>
      </c>
    </row>
    <row r="195" spans="1:3" x14ac:dyDescent="0.25">
      <c r="A195" s="8">
        <v>1.72</v>
      </c>
      <c r="C195" s="8">
        <f t="shared" si="5"/>
        <v>4.2770779866550299</v>
      </c>
    </row>
    <row r="196" spans="1:3" x14ac:dyDescent="0.25">
      <c r="A196" s="8">
        <v>1.73</v>
      </c>
      <c r="C196" s="8">
        <f t="shared" si="5"/>
        <v>4.2555199225559486</v>
      </c>
    </row>
    <row r="197" spans="1:3" x14ac:dyDescent="0.25">
      <c r="A197" s="8">
        <v>1.74</v>
      </c>
      <c r="C197" s="8">
        <f t="shared" si="5"/>
        <v>4.2339885995283542</v>
      </c>
    </row>
    <row r="198" spans="1:3" x14ac:dyDescent="0.25">
      <c r="A198" s="8">
        <v>1.75</v>
      </c>
      <c r="C198" s="8">
        <f t="shared" si="5"/>
        <v>4.2124852913309141</v>
      </c>
    </row>
    <row r="199" spans="1:3" x14ac:dyDescent="0.25">
      <c r="A199" s="8">
        <v>1.76</v>
      </c>
      <c r="C199" s="8">
        <f t="shared" si="5"/>
        <v>4.191011328607182</v>
      </c>
    </row>
    <row r="200" spans="1:3" x14ac:dyDescent="0.25">
      <c r="A200" s="8">
        <v>1.77</v>
      </c>
      <c r="C200" s="8">
        <f t="shared" si="5"/>
        <v>4.1695681010474415</v>
      </c>
    </row>
    <row r="201" spans="1:3" x14ac:dyDescent="0.25">
      <c r="A201" s="8">
        <v>1.78</v>
      </c>
      <c r="C201" s="8">
        <f t="shared" si="5"/>
        <v>4.148157059594201</v>
      </c>
    </row>
    <row r="202" spans="1:3" x14ac:dyDescent="0.25">
      <c r="A202" s="8">
        <v>1.79</v>
      </c>
      <c r="C202" s="8">
        <f t="shared" si="5"/>
        <v>4.1267797186878994</v>
      </c>
    </row>
    <row r="203" spans="1:3" x14ac:dyDescent="0.25">
      <c r="A203" s="8">
        <v>1.8</v>
      </c>
      <c r="C203" s="8">
        <f t="shared" si="5"/>
        <v>4.1054376585488015</v>
      </c>
    </row>
    <row r="204" spans="1:3" x14ac:dyDescent="0.25">
      <c r="A204" s="8">
        <v>1.81</v>
      </c>
      <c r="C204" s="8">
        <f t="shared" si="5"/>
        <v>4.084132527490377</v>
      </c>
    </row>
    <row r="205" spans="1:3" x14ac:dyDescent="0.25">
      <c r="A205" s="8">
        <v>1.82</v>
      </c>
      <c r="C205" s="8">
        <f t="shared" si="5"/>
        <v>4.0628660442587945</v>
      </c>
    </row>
    <row r="206" spans="1:3" x14ac:dyDescent="0.25">
      <c r="A206" s="8">
        <v>1.83</v>
      </c>
      <c r="C206" s="8">
        <f t="shared" si="5"/>
        <v>4.0416400003923529</v>
      </c>
    </row>
    <row r="207" spans="1:3" x14ac:dyDescent="0.25">
      <c r="A207" s="8">
        <v>1.84</v>
      </c>
      <c r="C207" s="8">
        <f t="shared" si="5"/>
        <v>4.0204562625938935</v>
      </c>
    </row>
    <row r="208" spans="1:3" x14ac:dyDescent="0.25">
      <c r="A208" s="8">
        <v>1.85</v>
      </c>
      <c r="C208" s="8">
        <f t="shared" si="5"/>
        <v>3.9993167751083378</v>
      </c>
    </row>
    <row r="209" spans="1:3" x14ac:dyDescent="0.25">
      <c r="A209" s="8">
        <v>1.86</v>
      </c>
      <c r="C209" s="8">
        <f t="shared" si="5"/>
        <v>3.9782235620965345</v>
      </c>
    </row>
    <row r="210" spans="1:3" x14ac:dyDescent="0.25">
      <c r="A210" s="8">
        <v>1.87</v>
      </c>
      <c r="C210" s="8">
        <f t="shared" si="5"/>
        <v>3.957178729995638</v>
      </c>
    </row>
    <row r="211" spans="1:3" x14ac:dyDescent="0.25">
      <c r="A211" s="8">
        <v>1.88</v>
      </c>
      <c r="C211" s="8">
        <f t="shared" si="5"/>
        <v>3.936184469855144</v>
      </c>
    </row>
    <row r="212" spans="1:3" x14ac:dyDescent="0.25">
      <c r="A212" s="8">
        <v>1.89</v>
      </c>
      <c r="C212" s="8">
        <f t="shared" si="5"/>
        <v>3.9152430596365777</v>
      </c>
    </row>
    <row r="213" spans="1:3" x14ac:dyDescent="0.25">
      <c r="A213" s="8">
        <v>1.9</v>
      </c>
      <c r="C213" s="8">
        <f t="shared" si="5"/>
        <v>3.8943568664636983</v>
      </c>
    </row>
    <row r="214" spans="1:3" x14ac:dyDescent="0.25">
      <c r="A214" s="8">
        <v>1.91</v>
      </c>
      <c r="C214" s="8">
        <f t="shared" si="5"/>
        <v>3.8735283488087573</v>
      </c>
    </row>
    <row r="215" spans="1:3" x14ac:dyDescent="0.25">
      <c r="A215" s="8">
        <v>1.92</v>
      </c>
      <c r="C215" s="8">
        <f t="shared" si="5"/>
        <v>3.8527600585991664</v>
      </c>
    </row>
    <row r="216" spans="1:3" x14ac:dyDescent="0.25">
      <c r="A216" s="8">
        <v>1.93</v>
      </c>
      <c r="C216" s="8">
        <f t="shared" si="5"/>
        <v>3.8320546432274947</v>
      </c>
    </row>
    <row r="217" spans="1:3" x14ac:dyDescent="0.25">
      <c r="A217" s="8">
        <v>1.94</v>
      </c>
      <c r="C217" s="8">
        <f t="shared" si="5"/>
        <v>3.8114148474464198</v>
      </c>
    </row>
    <row r="218" spans="1:3" x14ac:dyDescent="0.25">
      <c r="A218" s="8">
        <v>1.95</v>
      </c>
      <c r="C218" s="8">
        <f t="shared" ref="C218:C281" si="6">$G$5+LOG10($G$2*EXP(-$G$3*A218)+(1-$G$2)*EXP(-$G$4*A218))</f>
        <v>3.790843515128814</v>
      </c>
    </row>
    <row r="219" spans="1:3" x14ac:dyDescent="0.25">
      <c r="A219" s="8">
        <v>1.96</v>
      </c>
      <c r="C219" s="8">
        <f t="shared" si="6"/>
        <v>3.7703435908717333</v>
      </c>
    </row>
    <row r="220" spans="1:3" x14ac:dyDescent="0.25">
      <c r="A220" s="8">
        <v>1.97</v>
      </c>
      <c r="C220" s="8">
        <f t="shared" si="6"/>
        <v>3.7499181214216755</v>
      </c>
    </row>
    <row r="221" spans="1:3" x14ac:dyDescent="0.25">
      <c r="A221" s="8">
        <v>1.98</v>
      </c>
      <c r="C221" s="8">
        <f t="shared" si="6"/>
        <v>3.7295702568970128</v>
      </c>
    </row>
    <row r="222" spans="1:3" x14ac:dyDescent="0.25">
      <c r="A222" s="8">
        <v>1.99</v>
      </c>
      <c r="C222" s="8">
        <f t="shared" si="6"/>
        <v>3.7093032517821616</v>
      </c>
    </row>
    <row r="223" spans="1:3" x14ac:dyDescent="0.25">
      <c r="A223" s="8">
        <v>2</v>
      </c>
      <c r="C223" s="8">
        <f t="shared" si="6"/>
        <v>3.6891204656666785</v>
      </c>
    </row>
    <row r="224" spans="1:3" x14ac:dyDescent="0.25">
      <c r="A224" s="8">
        <v>2.0099999999999998</v>
      </c>
      <c r="C224" s="8">
        <f t="shared" si="6"/>
        <v>3.6690253637011976</v>
      </c>
    </row>
    <row r="225" spans="1:3" x14ac:dyDescent="0.25">
      <c r="A225" s="8">
        <v>2.02</v>
      </c>
      <c r="C225" s="8">
        <f t="shared" si="6"/>
        <v>3.6490215167409623</v>
      </c>
    </row>
    <row r="226" spans="1:3" x14ac:dyDescent="0.25">
      <c r="A226" s="8">
        <v>2.0299999999999998</v>
      </c>
      <c r="C226" s="8">
        <f t="shared" si="6"/>
        <v>3.6291126011466339</v>
      </c>
    </row>
    <row r="227" spans="1:3" x14ac:dyDescent="0.25">
      <c r="A227" s="8">
        <v>2.04</v>
      </c>
      <c r="C227" s="8">
        <f t="shared" si="6"/>
        <v>3.6093023982111321</v>
      </c>
    </row>
    <row r="228" spans="1:3" x14ac:dyDescent="0.25">
      <c r="A228" s="8">
        <v>2.0499999999999998</v>
      </c>
      <c r="C228" s="8">
        <f t="shared" si="6"/>
        <v>3.5895947931805852</v>
      </c>
    </row>
    <row r="229" spans="1:3" x14ac:dyDescent="0.25">
      <c r="A229" s="8">
        <v>2.06</v>
      </c>
      <c r="C229" s="8">
        <f t="shared" si="6"/>
        <v>3.5699937738369147</v>
      </c>
    </row>
    <row r="230" spans="1:3" x14ac:dyDescent="0.25">
      <c r="A230" s="8">
        <v>2.0699999999999998</v>
      </c>
      <c r="C230" s="8">
        <f t="shared" si="6"/>
        <v>3.55050342860938</v>
      </c>
    </row>
    <row r="231" spans="1:3" x14ac:dyDescent="0.25">
      <c r="A231" s="8">
        <v>2.08</v>
      </c>
      <c r="C231" s="8">
        <f t="shared" si="6"/>
        <v>3.5311279441824146</v>
      </c>
    </row>
    <row r="232" spans="1:3" x14ac:dyDescent="0.25">
      <c r="A232" s="8">
        <v>2.09</v>
      </c>
      <c r="C232" s="8">
        <f t="shared" si="6"/>
        <v>3.5118716025675178</v>
      </c>
    </row>
    <row r="233" spans="1:3" x14ac:dyDescent="0.25">
      <c r="A233" s="8">
        <v>2.1</v>
      </c>
      <c r="C233" s="8">
        <f t="shared" si="6"/>
        <v>3.4927387776077028</v>
      </c>
    </row>
    <row r="234" spans="1:3" x14ac:dyDescent="0.25">
      <c r="A234" s="8">
        <v>2.11</v>
      </c>
      <c r="C234" s="8">
        <f t="shared" si="6"/>
        <v>3.4737339308841984</v>
      </c>
    </row>
    <row r="235" spans="1:3" x14ac:dyDescent="0.25">
      <c r="A235" s="8">
        <v>2.12</v>
      </c>
      <c r="C235" s="8">
        <f t="shared" si="6"/>
        <v>3.4548616069967535</v>
      </c>
    </row>
    <row r="236" spans="1:3" x14ac:dyDescent="0.25">
      <c r="A236" s="8">
        <v>2.13</v>
      </c>
      <c r="C236" s="8">
        <f t="shared" si="6"/>
        <v>3.4361264281910282</v>
      </c>
    </row>
    <row r="237" spans="1:3" x14ac:dyDescent="0.25">
      <c r="A237" s="8">
        <v>2.14</v>
      </c>
      <c r="C237" s="8">
        <f t="shared" si="6"/>
        <v>3.4175330883092254</v>
      </c>
    </row>
    <row r="238" spans="1:3" x14ac:dyDescent="0.25">
      <c r="A238" s="8">
        <v>2.15</v>
      </c>
      <c r="C238" s="8">
        <f t="shared" si="6"/>
        <v>3.3990863460433935</v>
      </c>
    </row>
    <row r="239" spans="1:3" x14ac:dyDescent="0.25">
      <c r="A239" s="8">
        <v>2.16</v>
      </c>
      <c r="C239" s="8">
        <f t="shared" si="6"/>
        <v>3.3807910174745981</v>
      </c>
    </row>
    <row r="240" spans="1:3" x14ac:dyDescent="0.25">
      <c r="A240" s="8">
        <v>2.17</v>
      </c>
      <c r="C240" s="8">
        <f t="shared" si="6"/>
        <v>3.3626519678856681</v>
      </c>
    </row>
    <row r="241" spans="1:3" x14ac:dyDescent="0.25">
      <c r="A241" s="8">
        <v>2.1800000000000002</v>
      </c>
      <c r="C241" s="8">
        <f t="shared" si="6"/>
        <v>3.3446741028402087</v>
      </c>
    </row>
    <row r="242" spans="1:3" x14ac:dyDescent="0.25">
      <c r="A242" s="8">
        <v>2.19</v>
      </c>
      <c r="C242" s="8">
        <f t="shared" si="6"/>
        <v>3.3268623585263049</v>
      </c>
    </row>
    <row r="243" spans="1:3" x14ac:dyDescent="0.25">
      <c r="A243" s="8">
        <v>2.2000000000000002</v>
      </c>
      <c r="C243" s="8">
        <f t="shared" si="6"/>
        <v>3.3092216913695589</v>
      </c>
    </row>
    <row r="244" spans="1:3" x14ac:dyDescent="0.25">
      <c r="A244" s="8">
        <v>2.21</v>
      </c>
      <c r="C244" s="8">
        <f t="shared" si="6"/>
        <v>3.2917570669270155</v>
      </c>
    </row>
    <row r="245" spans="1:3" x14ac:dyDescent="0.25">
      <c r="A245" s="8">
        <v>2.2200000000000002</v>
      </c>
      <c r="C245" s="8">
        <f t="shared" si="6"/>
        <v>3.2744734480808582</v>
      </c>
    </row>
    <row r="246" spans="1:3" x14ac:dyDescent="0.25">
      <c r="A246" s="8">
        <v>2.23</v>
      </c>
      <c r="C246" s="8">
        <f t="shared" si="6"/>
        <v>3.2573757825587126</v>
      </c>
    </row>
    <row r="247" spans="1:3" x14ac:dyDescent="0.25">
      <c r="A247" s="8">
        <v>2.2400000000000002</v>
      </c>
      <c r="C247" s="8">
        <f t="shared" si="6"/>
        <v>3.2404689898156223</v>
      </c>
    </row>
    <row r="248" spans="1:3" x14ac:dyDescent="0.25">
      <c r="A248" s="8">
        <v>2.25</v>
      </c>
      <c r="C248" s="8">
        <f t="shared" si="6"/>
        <v>3.2237579473214373</v>
      </c>
    </row>
    <row r="249" spans="1:3" x14ac:dyDescent="0.25">
      <c r="A249" s="8">
        <v>2.2599999999999998</v>
      </c>
      <c r="C249" s="8">
        <f t="shared" si="6"/>
        <v>3.207247476306156</v>
      </c>
    </row>
    <row r="250" spans="1:3" x14ac:dyDescent="0.25">
      <c r="A250" s="8">
        <v>2.27</v>
      </c>
      <c r="C250" s="8">
        <f t="shared" si="6"/>
        <v>3.1909423270247599</v>
      </c>
    </row>
    <row r="251" spans="1:3" x14ac:dyDescent="0.25">
      <c r="A251" s="8">
        <v>2.2799999999999998</v>
      </c>
      <c r="C251" s="8">
        <f t="shared" si="6"/>
        <v>3.1748471636119611</v>
      </c>
    </row>
    <row r="252" spans="1:3" x14ac:dyDescent="0.25">
      <c r="A252" s="8">
        <v>2.29</v>
      </c>
      <c r="C252" s="8">
        <f t="shared" si="6"/>
        <v>3.1589665486060303</v>
      </c>
    </row>
    <row r="253" spans="1:3" x14ac:dyDescent="0.25">
      <c r="A253" s="8">
        <v>2.2999999999999998</v>
      </c>
      <c r="C253" s="8">
        <f t="shared" si="6"/>
        <v>3.1433049272293037</v>
      </c>
    </row>
    <row r="254" spans="1:3" x14ac:dyDescent="0.25">
      <c r="A254" s="8">
        <v>2.31</v>
      </c>
      <c r="C254" s="8">
        <f t="shared" si="6"/>
        <v>3.1278666115208082</v>
      </c>
    </row>
    <row r="255" spans="1:3" x14ac:dyDescent="0.25">
      <c r="A255" s="8">
        <v>2.3199999999999998</v>
      </c>
      <c r="C255" s="8">
        <f t="shared" si="6"/>
        <v>3.1126557644237032</v>
      </c>
    </row>
    <row r="256" spans="1:3" x14ac:dyDescent="0.25">
      <c r="A256" s="8">
        <v>2.33</v>
      </c>
      <c r="C256" s="8">
        <f t="shared" si="6"/>
        <v>3.0976763839365598</v>
      </c>
    </row>
    <row r="257" spans="1:3" x14ac:dyDescent="0.25">
      <c r="A257" s="8">
        <v>2.34</v>
      </c>
      <c r="C257" s="8">
        <f t="shared" si="6"/>
        <v>3.0829322874428646</v>
      </c>
    </row>
    <row r="258" spans="1:3" x14ac:dyDescent="0.25">
      <c r="A258" s="8">
        <v>2.35</v>
      </c>
      <c r="C258" s="8">
        <f t="shared" si="6"/>
        <v>3.0684270963372189</v>
      </c>
    </row>
    <row r="259" spans="1:3" x14ac:dyDescent="0.25">
      <c r="A259" s="8">
        <v>2.36</v>
      </c>
      <c r="C259" s="8">
        <f t="shared" si="6"/>
        <v>3.0541642210695787</v>
      </c>
    </row>
    <row r="260" spans="1:3" x14ac:dyDescent="0.25">
      <c r="A260" s="8">
        <v>2.37</v>
      </c>
      <c r="C260" s="8">
        <f t="shared" si="6"/>
        <v>3.0401468467301305</v>
      </c>
    </row>
    <row r="261" spans="1:3" x14ac:dyDescent="0.25">
      <c r="A261" s="8">
        <v>2.38</v>
      </c>
      <c r="C261" s="8">
        <f t="shared" si="6"/>
        <v>3.0263779192972136</v>
      </c>
    </row>
    <row r="262" spans="1:3" x14ac:dyDescent="0.25">
      <c r="A262" s="8">
        <v>2.39</v>
      </c>
      <c r="C262" s="8">
        <f t="shared" si="6"/>
        <v>3.0128601326687372</v>
      </c>
    </row>
    <row r="263" spans="1:3" x14ac:dyDescent="0.25">
      <c r="A263" s="8">
        <v>2.4</v>
      </c>
      <c r="C263" s="8">
        <f t="shared" si="6"/>
        <v>2.9995959165939245</v>
      </c>
    </row>
    <row r="264" spans="1:3" x14ac:dyDescent="0.25">
      <c r="A264" s="8">
        <v>2.41</v>
      </c>
      <c r="C264" s="8">
        <f t="shared" si="6"/>
        <v>2.9865874256168716</v>
      </c>
    </row>
    <row r="265" spans="1:3" x14ac:dyDescent="0.25">
      <c r="A265" s="8">
        <v>2.42</v>
      </c>
      <c r="C265" s="8">
        <f t="shared" si="6"/>
        <v>2.9738365291363138</v>
      </c>
    </row>
    <row r="266" spans="1:3" x14ac:dyDescent="0.25">
      <c r="A266" s="8">
        <v>2.4300000000000002</v>
      </c>
      <c r="C266" s="8">
        <f t="shared" si="6"/>
        <v>2.9613448026773019</v>
      </c>
    </row>
    <row r="267" spans="1:3" x14ac:dyDescent="0.25">
      <c r="A267" s="8">
        <v>2.44</v>
      </c>
      <c r="C267" s="8">
        <f t="shared" si="6"/>
        <v>2.9491135204602097</v>
      </c>
    </row>
    <row r="268" spans="1:3" x14ac:dyDescent="0.25">
      <c r="A268" s="8">
        <v>2.4500000000000002</v>
      </c>
      <c r="C268" s="8">
        <f t="shared" si="6"/>
        <v>2.937143649340821</v>
      </c>
    </row>
    <row r="269" spans="1:3" x14ac:dyDescent="0.25">
      <c r="A269" s="8">
        <v>2.46</v>
      </c>
      <c r="C269" s="8">
        <f t="shared" si="6"/>
        <v>2.9254358441823305</v>
      </c>
    </row>
    <row r="270" spans="1:3" x14ac:dyDescent="0.25">
      <c r="A270" s="8">
        <v>2.4700000000000002</v>
      </c>
      <c r="C270" s="8">
        <f t="shared" si="6"/>
        <v>2.9139904447060978</v>
      </c>
    </row>
    <row r="271" spans="1:3" x14ac:dyDescent="0.25">
      <c r="A271" s="8">
        <v>2.48</v>
      </c>
      <c r="C271" s="8">
        <f t="shared" si="6"/>
        <v>2.902807473853283</v>
      </c>
    </row>
    <row r="272" spans="1:3" x14ac:dyDescent="0.25">
      <c r="A272" s="8">
        <v>2.4900000000000002</v>
      </c>
      <c r="C272" s="8">
        <f t="shared" si="6"/>
        <v>2.8918866376740882</v>
      </c>
    </row>
    <row r="273" spans="1:3" x14ac:dyDescent="0.25">
      <c r="A273" s="8">
        <v>2.5</v>
      </c>
      <c r="C273" s="8">
        <f t="shared" si="6"/>
        <v>2.8812273267457611</v>
      </c>
    </row>
    <row r="274" spans="1:3" x14ac:dyDescent="0.25">
      <c r="A274" s="8">
        <v>2.5099999999999998</v>
      </c>
      <c r="C274" s="8">
        <f t="shared" si="6"/>
        <v>2.8708286191048469</v>
      </c>
    </row>
    <row r="275" spans="1:3" x14ac:dyDescent="0.25">
      <c r="A275" s="8">
        <v>2.52</v>
      </c>
      <c r="C275" s="8">
        <f t="shared" si="6"/>
        <v>2.8606892846637706</v>
      </c>
    </row>
    <row r="276" spans="1:3" x14ac:dyDescent="0.25">
      <c r="A276" s="8">
        <v>2.5299999999999998</v>
      </c>
      <c r="C276" s="8">
        <f t="shared" si="6"/>
        <v>2.8508077910670133</v>
      </c>
    </row>
    <row r="277" spans="1:3" x14ac:dyDescent="0.25">
      <c r="A277" s="8">
        <v>2.54</v>
      </c>
      <c r="C277" s="8">
        <f t="shared" si="6"/>
        <v>2.8411823109279748</v>
      </c>
    </row>
    <row r="278" spans="1:3" x14ac:dyDescent="0.25">
      <c r="A278" s="8">
        <v>2.5499999999999998</v>
      </c>
      <c r="C278" s="8">
        <f t="shared" si="6"/>
        <v>2.8318107303746105</v>
      </c>
    </row>
    <row r="279" spans="1:3" x14ac:dyDescent="0.25">
      <c r="A279" s="8">
        <v>2.56</v>
      </c>
      <c r="C279" s="8">
        <f t="shared" si="6"/>
        <v>2.8226906588199956</v>
      </c>
    </row>
    <row r="280" spans="1:3" x14ac:dyDescent="0.25">
      <c r="A280" s="8">
        <v>2.57</v>
      </c>
      <c r="C280" s="8">
        <f t="shared" si="6"/>
        <v>2.813819439863531</v>
      </c>
    </row>
    <row r="281" spans="1:3" x14ac:dyDescent="0.25">
      <c r="A281" s="8">
        <v>2.58</v>
      </c>
      <c r="C281" s="8">
        <f t="shared" si="6"/>
        <v>2.8051941632195438</v>
      </c>
    </row>
    <row r="282" spans="1:3" x14ac:dyDescent="0.25">
      <c r="A282" s="8">
        <v>2.59</v>
      </c>
      <c r="C282" s="8">
        <f t="shared" ref="C282:C345" si="7">$G$5+LOG10($G$2*EXP(-$G$3*A282)+(1-$G$2)*EXP(-$G$4*A282))</f>
        <v>2.7968116775627108</v>
      </c>
    </row>
    <row r="283" spans="1:3" x14ac:dyDescent="0.25">
      <c r="A283" s="8">
        <v>2.6</v>
      </c>
      <c r="C283" s="8">
        <f t="shared" si="7"/>
        <v>2.7886686041741671</v>
      </c>
    </row>
    <row r="284" spans="1:3" x14ac:dyDescent="0.25">
      <c r="A284" s="8">
        <v>2.61</v>
      </c>
      <c r="C284" s="8">
        <f t="shared" si="7"/>
        <v>2.7807613512682243</v>
      </c>
    </row>
    <row r="285" spans="1:3" x14ac:dyDescent="0.25">
      <c r="A285" s="8">
        <v>2.62</v>
      </c>
      <c r="C285" s="8">
        <f t="shared" si="7"/>
        <v>2.7730861288775079</v>
      </c>
    </row>
    <row r="286" spans="1:3" x14ac:dyDescent="0.25">
      <c r="A286" s="8">
        <v>2.63</v>
      </c>
      <c r="C286" s="8">
        <f t="shared" si="7"/>
        <v>2.7656389641738244</v>
      </c>
    </row>
    <row r="287" spans="1:3" x14ac:dyDescent="0.25">
      <c r="A287" s="8">
        <v>2.64</v>
      </c>
      <c r="C287" s="8">
        <f t="shared" si="7"/>
        <v>2.758415717103138</v>
      </c>
    </row>
    <row r="288" spans="1:3" x14ac:dyDescent="0.25">
      <c r="A288" s="8">
        <v>2.65</v>
      </c>
      <c r="C288" s="8">
        <f t="shared" si="7"/>
        <v>2.7514120962156943</v>
      </c>
    </row>
    <row r="289" spans="1:3" x14ac:dyDescent="0.25">
      <c r="A289" s="8">
        <v>2.66</v>
      </c>
      <c r="C289" s="8">
        <f t="shared" si="7"/>
        <v>2.7446236745762267</v>
      </c>
    </row>
    <row r="290" spans="1:3" x14ac:dyDescent="0.25">
      <c r="A290" s="8">
        <v>2.67</v>
      </c>
      <c r="C290" s="8">
        <f t="shared" si="7"/>
        <v>2.738045905644376</v>
      </c>
    </row>
    <row r="291" spans="1:3" x14ac:dyDescent="0.25">
      <c r="A291" s="8">
        <v>2.68</v>
      </c>
      <c r="C291" s="8">
        <f t="shared" si="7"/>
        <v>2.7316741390216794</v>
      </c>
    </row>
    <row r="292" spans="1:3" x14ac:dyDescent="0.25">
      <c r="A292" s="8">
        <v>2.69</v>
      </c>
      <c r="C292" s="8">
        <f t="shared" si="7"/>
        <v>2.7255036359685505</v>
      </c>
    </row>
    <row r="293" spans="1:3" x14ac:dyDescent="0.25">
      <c r="A293" s="8">
        <v>2.7</v>
      </c>
      <c r="C293" s="8">
        <f t="shared" si="7"/>
        <v>2.7195295846025251</v>
      </c>
    </row>
    <row r="294" spans="1:3" x14ac:dyDescent="0.25">
      <c r="A294" s="8">
        <v>2.71</v>
      </c>
      <c r="C294" s="8">
        <f t="shared" si="7"/>
        <v>2.7137471146973287</v>
      </c>
    </row>
    <row r="295" spans="1:3" x14ac:dyDescent="0.25">
      <c r="A295" s="8">
        <v>2.72</v>
      </c>
      <c r="C295" s="8">
        <f t="shared" si="7"/>
        <v>2.7081513120110792</v>
      </c>
    </row>
    <row r="296" spans="1:3" x14ac:dyDescent="0.25">
      <c r="A296" s="8">
        <v>2.73</v>
      </c>
      <c r="C296" s="8">
        <f t="shared" si="7"/>
        <v>2.7027372320807972</v>
      </c>
    </row>
    <row r="297" spans="1:3" x14ac:dyDescent="0.25">
      <c r="A297" s="8">
        <v>2.74</v>
      </c>
      <c r="C297" s="8">
        <f t="shared" si="7"/>
        <v>2.6974999134293727</v>
      </c>
    </row>
    <row r="298" spans="1:3" x14ac:dyDescent="0.25">
      <c r="A298" s="8">
        <v>2.75</v>
      </c>
      <c r="C298" s="8">
        <f t="shared" si="7"/>
        <v>2.6924343901400052</v>
      </c>
    </row>
    <row r="299" spans="1:3" x14ac:dyDescent="0.25">
      <c r="A299" s="8">
        <v>2.76</v>
      </c>
      <c r="C299" s="8">
        <f t="shared" si="7"/>
        <v>2.6875357037617853</v>
      </c>
    </row>
    <row r="300" spans="1:3" x14ac:dyDescent="0.25">
      <c r="A300" s="8">
        <v>2.77</v>
      </c>
      <c r="C300" s="8">
        <f t="shared" si="7"/>
        <v>2.6827989145184503</v>
      </c>
    </row>
    <row r="301" spans="1:3" x14ac:dyDescent="0.25">
      <c r="A301" s="8">
        <v>2.78</v>
      </c>
      <c r="C301" s="8">
        <f t="shared" si="7"/>
        <v>2.6782191118002743</v>
      </c>
    </row>
    <row r="302" spans="1:3" x14ac:dyDescent="0.25">
      <c r="A302" s="8">
        <v>2.79</v>
      </c>
      <c r="C302" s="8">
        <f t="shared" si="7"/>
        <v>2.673791423926545</v>
      </c>
    </row>
    <row r="303" spans="1:3" x14ac:dyDescent="0.25">
      <c r="A303" s="8">
        <v>2.8</v>
      </c>
      <c r="C303" s="8">
        <f t="shared" si="7"/>
        <v>2.6695110271729749</v>
      </c>
    </row>
    <row r="304" spans="1:3" x14ac:dyDescent="0.25">
      <c r="A304" s="8">
        <v>2.81</v>
      </c>
      <c r="C304" s="8">
        <f t="shared" si="7"/>
        <v>2.6653731540648158</v>
      </c>
    </row>
    <row r="305" spans="1:3" x14ac:dyDescent="0.25">
      <c r="A305" s="8">
        <v>2.82</v>
      </c>
      <c r="C305" s="8">
        <f t="shared" si="7"/>
        <v>2.661373100942134</v>
      </c>
    </row>
    <row r="306" spans="1:3" x14ac:dyDescent="0.25">
      <c r="A306" s="8">
        <v>2.83</v>
      </c>
      <c r="C306" s="8">
        <f t="shared" si="7"/>
        <v>2.6575062348089133</v>
      </c>
    </row>
    <row r="307" spans="1:3" x14ac:dyDescent="0.25">
      <c r="A307" s="8">
        <v>2.84</v>
      </c>
      <c r="C307" s="8">
        <f t="shared" si="7"/>
        <v>2.6537679994821257</v>
      </c>
    </row>
    <row r="308" spans="1:3" x14ac:dyDescent="0.25">
      <c r="A308" s="8">
        <v>2.85</v>
      </c>
      <c r="C308" s="8">
        <f t="shared" si="7"/>
        <v>2.65015392106086</v>
      </c>
    </row>
    <row r="309" spans="1:3" x14ac:dyDescent="0.25">
      <c r="A309" s="8">
        <v>2.86</v>
      </c>
      <c r="C309" s="8">
        <f t="shared" si="7"/>
        <v>2.6466596127389153</v>
      </c>
    </row>
    <row r="310" spans="1:3" x14ac:dyDescent="0.25">
      <c r="A310" s="8">
        <v>2.87</v>
      </c>
      <c r="C310" s="8">
        <f t="shared" si="7"/>
        <v>2.6432807789870001</v>
      </c>
    </row>
    <row r="311" spans="1:3" x14ac:dyDescent="0.25">
      <c r="A311" s="8">
        <v>2.88</v>
      </c>
      <c r="C311" s="8">
        <f t="shared" si="7"/>
        <v>2.6400132191329391</v>
      </c>
    </row>
    <row r="312" spans="1:3" x14ac:dyDescent="0.25">
      <c r="A312" s="8">
        <v>2.89</v>
      </c>
      <c r="C312" s="8">
        <f t="shared" si="7"/>
        <v>2.6368528303699632</v>
      </c>
    </row>
    <row r="313" spans="1:3" x14ac:dyDescent="0.25">
      <c r="A313" s="8">
        <v>2.9</v>
      </c>
      <c r="C313" s="8">
        <f t="shared" si="7"/>
        <v>2.6337956102244382</v>
      </c>
    </row>
    <row r="314" spans="1:3" x14ac:dyDescent="0.25">
      <c r="A314" s="8">
        <v>2.91</v>
      </c>
      <c r="C314" s="8">
        <f t="shared" si="7"/>
        <v>2.6308376585151931</v>
      </c>
    </row>
    <row r="315" spans="1:3" x14ac:dyDescent="0.25">
      <c r="A315" s="8">
        <v>2.92</v>
      </c>
      <c r="C315" s="8">
        <f t="shared" si="7"/>
        <v>2.6279751788370653</v>
      </c>
    </row>
    <row r="316" spans="1:3" x14ac:dyDescent="0.25">
      <c r="A316" s="8">
        <v>2.93</v>
      </c>
      <c r="C316" s="8">
        <f t="shared" si="7"/>
        <v>2.6252044796013649</v>
      </c>
    </row>
    <row r="317" spans="1:3" x14ac:dyDescent="0.25">
      <c r="A317" s="8">
        <v>2.94</v>
      </c>
      <c r="C317" s="8">
        <f t="shared" si="7"/>
        <v>2.6225219746657746</v>
      </c>
    </row>
    <row r="318" spans="1:3" x14ac:dyDescent="0.25">
      <c r="A318" s="8">
        <v>2.95</v>
      </c>
      <c r="C318" s="8">
        <f t="shared" si="7"/>
        <v>2.6199241835856961</v>
      </c>
    </row>
    <row r="319" spans="1:3" x14ac:dyDescent="0.25">
      <c r="A319" s="8">
        <v>2.96</v>
      </c>
      <c r="C319" s="8">
        <f t="shared" si="7"/>
        <v>2.6174077315184201</v>
      </c>
    </row>
    <row r="320" spans="1:3" x14ac:dyDescent="0.25">
      <c r="A320" s="8">
        <v>2.97</v>
      </c>
      <c r="C320" s="8">
        <f t="shared" si="7"/>
        <v>2.6149693488105443</v>
      </c>
    </row>
    <row r="321" spans="1:3" x14ac:dyDescent="0.25">
      <c r="A321" s="8">
        <v>2.98</v>
      </c>
      <c r="C321" s="8">
        <f t="shared" si="7"/>
        <v>2.6126058702980908</v>
      </c>
    </row>
    <row r="322" spans="1:3" x14ac:dyDescent="0.25">
      <c r="A322" s="8">
        <v>2.99</v>
      </c>
      <c r="C322" s="8">
        <f t="shared" si="7"/>
        <v>2.6103142343475527</v>
      </c>
    </row>
    <row r="323" spans="1:3" x14ac:dyDescent="0.25">
      <c r="A323" s="8">
        <v>3</v>
      </c>
      <c r="C323" s="8">
        <f t="shared" si="7"/>
        <v>2.608091481664883</v>
      </c>
    </row>
    <row r="324" spans="1:3" x14ac:dyDescent="0.25">
      <c r="A324" s="8">
        <v>3.01</v>
      </c>
      <c r="C324" s="8">
        <f t="shared" si="7"/>
        <v>2.6059347538980608</v>
      </c>
    </row>
    <row r="325" spans="1:3" x14ac:dyDescent="0.25">
      <c r="A325" s="8">
        <v>3.02</v>
      </c>
      <c r="C325" s="8">
        <f t="shared" si="7"/>
        <v>2.6038412920575302</v>
      </c>
    </row>
    <row r="326" spans="1:3" x14ac:dyDescent="0.25">
      <c r="A326" s="8">
        <v>3.03</v>
      </c>
      <c r="C326" s="8">
        <f t="shared" si="7"/>
        <v>2.601808434777352</v>
      </c>
    </row>
    <row r="327" spans="1:3" x14ac:dyDescent="0.25">
      <c r="A327" s="8">
        <v>3.04</v>
      </c>
      <c r="C327" s="8">
        <f t="shared" si="7"/>
        <v>2.5998336164385112</v>
      </c>
    </row>
    <row r="328" spans="1:3" x14ac:dyDescent="0.25">
      <c r="A328" s="8">
        <v>3.05</v>
      </c>
      <c r="C328" s="8">
        <f t="shared" si="7"/>
        <v>2.5979143651743897</v>
      </c>
    </row>
    <row r="329" spans="1:3" x14ac:dyDescent="0.25">
      <c r="A329" s="8">
        <v>3.06</v>
      </c>
      <c r="C329" s="8">
        <f t="shared" si="7"/>
        <v>2.5960483007770074</v>
      </c>
    </row>
    <row r="330" spans="1:3" x14ac:dyDescent="0.25">
      <c r="A330" s="8">
        <v>3.07</v>
      </c>
      <c r="C330" s="8">
        <f t="shared" si="7"/>
        <v>2.5942331325212686</v>
      </c>
    </row>
    <row r="331" spans="1:3" x14ac:dyDescent="0.25">
      <c r="A331" s="8">
        <v>3.08</v>
      </c>
      <c r="C331" s="8">
        <f t="shared" si="7"/>
        <v>2.592466656923099</v>
      </c>
    </row>
    <row r="332" spans="1:3" x14ac:dyDescent="0.25">
      <c r="A332" s="8">
        <v>3.09</v>
      </c>
      <c r="C332" s="8">
        <f t="shared" si="7"/>
        <v>2.5907467554460641</v>
      </c>
    </row>
    <row r="333" spans="1:3" x14ac:dyDescent="0.25">
      <c r="A333" s="8">
        <v>3.1</v>
      </c>
      <c r="C333" s="8">
        <f t="shared" si="7"/>
        <v>2.5890713921698296</v>
      </c>
    </row>
    <row r="334" spans="1:3" x14ac:dyDescent="0.25">
      <c r="A334" s="8">
        <v>3.11</v>
      </c>
      <c r="C334" s="8">
        <f t="shared" si="7"/>
        <v>2.5874386114326073</v>
      </c>
    </row>
    <row r="335" spans="1:3" x14ac:dyDescent="0.25">
      <c r="A335" s="8">
        <v>3.12</v>
      </c>
      <c r="C335" s="8">
        <f t="shared" si="7"/>
        <v>2.5858465354586224</v>
      </c>
    </row>
    <row r="336" spans="1:3" x14ac:dyDescent="0.25">
      <c r="A336" s="8">
        <v>3.13</v>
      </c>
      <c r="C336" s="8">
        <f t="shared" si="7"/>
        <v>2.5842933619805448</v>
      </c>
    </row>
    <row r="337" spans="1:3" x14ac:dyDescent="0.25">
      <c r="A337" s="8">
        <v>3.14</v>
      </c>
      <c r="C337" s="8">
        <f t="shared" si="7"/>
        <v>2.582777361865829</v>
      </c>
    </row>
    <row r="338" spans="1:3" x14ac:dyDescent="0.25">
      <c r="A338" s="8">
        <v>3.15</v>
      </c>
      <c r="C338" s="8">
        <f t="shared" si="7"/>
        <v>2.581296876754946</v>
      </c>
    </row>
    <row r="339" spans="1:3" x14ac:dyDescent="0.25">
      <c r="A339" s="8">
        <v>3.16</v>
      </c>
      <c r="C339" s="8">
        <f t="shared" si="7"/>
        <v>2.5798503167186144</v>
      </c>
    </row>
    <row r="340" spans="1:3" x14ac:dyDescent="0.25">
      <c r="A340" s="8">
        <v>3.17</v>
      </c>
      <c r="C340" s="8">
        <f t="shared" si="7"/>
        <v>2.5784361579402839</v>
      </c>
    </row>
    <row r="341" spans="1:3" x14ac:dyDescent="0.25">
      <c r="A341" s="8">
        <v>3.18</v>
      </c>
      <c r="C341" s="8">
        <f t="shared" si="7"/>
        <v>2.5770529404293843</v>
      </c>
    </row>
    <row r="342" spans="1:3" x14ac:dyDescent="0.25">
      <c r="A342" s="8">
        <v>3.19</v>
      </c>
      <c r="C342" s="8">
        <f t="shared" si="7"/>
        <v>2.5756992657701137</v>
      </c>
    </row>
    <row r="343" spans="1:3" x14ac:dyDescent="0.25">
      <c r="A343" s="8">
        <v>3.2</v>
      </c>
      <c r="C343" s="8">
        <f t="shared" si="7"/>
        <v>2.5743737949099019</v>
      </c>
    </row>
    <row r="344" spans="1:3" x14ac:dyDescent="0.25">
      <c r="A344" s="8">
        <v>3.21</v>
      </c>
      <c r="C344" s="8">
        <f t="shared" si="7"/>
        <v>2.5730752459910589</v>
      </c>
    </row>
    <row r="345" spans="1:3" x14ac:dyDescent="0.25">
      <c r="A345" s="8">
        <v>3.22</v>
      </c>
      <c r="C345" s="8">
        <f t="shared" si="7"/>
        <v>2.5718023922285864</v>
      </c>
    </row>
    <row r="346" spans="1:3" x14ac:dyDescent="0.25">
      <c r="A346" s="8">
        <v>3.23</v>
      </c>
      <c r="C346" s="8">
        <f t="shared" ref="C346:C409" si="8">$G$5+LOG10($G$2*EXP(-$G$3*A346)+(1-$G$2)*EXP(-$G$4*A346))</f>
        <v>2.5705540598366001</v>
      </c>
    </row>
    <row r="347" spans="1:3" x14ac:dyDescent="0.25">
      <c r="A347" s="8">
        <v>3.24</v>
      </c>
      <c r="C347" s="8">
        <f t="shared" si="8"/>
        <v>2.5693291260053703</v>
      </c>
    </row>
    <row r="348" spans="1:3" x14ac:dyDescent="0.25">
      <c r="A348" s="8">
        <v>3.25</v>
      </c>
      <c r="C348" s="8">
        <f t="shared" si="8"/>
        <v>2.5681265169305556</v>
      </c>
    </row>
    <row r="349" spans="1:3" x14ac:dyDescent="0.25">
      <c r="A349" s="8">
        <v>3.26</v>
      </c>
      <c r="C349" s="8">
        <f t="shared" si="8"/>
        <v>2.5669452058958289</v>
      </c>
    </row>
    <row r="350" spans="1:3" x14ac:dyDescent="0.25">
      <c r="A350" s="8">
        <v>3.27</v>
      </c>
      <c r="C350" s="8">
        <f t="shared" si="8"/>
        <v>2.565784211409758</v>
      </c>
    </row>
    <row r="351" spans="1:3" x14ac:dyDescent="0.25">
      <c r="A351" s="8">
        <v>3.28</v>
      </c>
      <c r="C351" s="8">
        <f t="shared" si="8"/>
        <v>2.5646425953974914</v>
      </c>
    </row>
    <row r="352" spans="1:3" x14ac:dyDescent="0.25">
      <c r="A352" s="8">
        <v>3.29</v>
      </c>
      <c r="C352" s="8">
        <f t="shared" si="8"/>
        <v>2.5635194614475347</v>
      </c>
    </row>
    <row r="353" spans="1:3" x14ac:dyDescent="0.25">
      <c r="A353" s="8">
        <v>3.3</v>
      </c>
      <c r="C353" s="8">
        <f t="shared" si="8"/>
        <v>2.5624139531136452</v>
      </c>
    </row>
    <row r="354" spans="1:3" x14ac:dyDescent="0.25">
      <c r="A354" s="8">
        <v>3.31</v>
      </c>
      <c r="C354" s="8">
        <f t="shared" si="8"/>
        <v>2.5613252522716774</v>
      </c>
    </row>
    <row r="355" spans="1:3" x14ac:dyDescent="0.25">
      <c r="A355" s="8">
        <v>3.32</v>
      </c>
      <c r="C355" s="8">
        <f t="shared" si="8"/>
        <v>2.5602525775309957</v>
      </c>
    </row>
    <row r="356" spans="1:3" x14ac:dyDescent="0.25">
      <c r="A356" s="8">
        <v>3.33</v>
      </c>
      <c r="C356" s="8">
        <f t="shared" si="8"/>
        <v>2.5591951826999315</v>
      </c>
    </row>
    <row r="357" spans="1:3" x14ac:dyDescent="0.25">
      <c r="A357" s="8">
        <v>3.34</v>
      </c>
      <c r="C357" s="8">
        <f t="shared" si="8"/>
        <v>2.5581523553046051</v>
      </c>
    </row>
    <row r="358" spans="1:3" x14ac:dyDescent="0.25">
      <c r="A358" s="8">
        <v>3.35</v>
      </c>
      <c r="C358" s="8">
        <f t="shared" si="8"/>
        <v>2.5571234151602882</v>
      </c>
    </row>
    <row r="359" spans="1:3" x14ac:dyDescent="0.25">
      <c r="A359" s="8">
        <v>3.36</v>
      </c>
      <c r="C359" s="8">
        <f t="shared" si="8"/>
        <v>2.5561077129944278</v>
      </c>
    </row>
    <row r="360" spans="1:3" x14ac:dyDescent="0.25">
      <c r="A360" s="8">
        <v>3.37</v>
      </c>
      <c r="C360" s="8">
        <f t="shared" si="8"/>
        <v>2.5551046291202928</v>
      </c>
    </row>
    <row r="361" spans="1:3" x14ac:dyDescent="0.25">
      <c r="A361" s="8">
        <v>3.38</v>
      </c>
      <c r="C361" s="8">
        <f t="shared" si="8"/>
        <v>2.5541135721601931</v>
      </c>
    </row>
    <row r="362" spans="1:3" x14ac:dyDescent="0.25">
      <c r="A362" s="8">
        <v>3.39</v>
      </c>
      <c r="C362" s="8">
        <f t="shared" si="8"/>
        <v>2.5531339778171178</v>
      </c>
    </row>
    <row r="363" spans="1:3" x14ac:dyDescent="0.25">
      <c r="A363" s="8">
        <v>3.4</v>
      </c>
      <c r="C363" s="8">
        <f t="shared" si="8"/>
        <v>2.5521653076935973</v>
      </c>
    </row>
    <row r="364" spans="1:3" x14ac:dyDescent="0.25">
      <c r="A364" s="8">
        <v>3.41</v>
      </c>
      <c r="C364" s="8">
        <f t="shared" si="8"/>
        <v>2.5512070481565701</v>
      </c>
    </row>
    <row r="365" spans="1:3" x14ac:dyDescent="0.25">
      <c r="A365" s="8">
        <v>3.42</v>
      </c>
      <c r="C365" s="8">
        <f t="shared" si="8"/>
        <v>2.5502587092469815</v>
      </c>
    </row>
    <row r="366" spans="1:3" x14ac:dyDescent="0.25">
      <c r="A366" s="8">
        <v>3.43</v>
      </c>
      <c r="C366" s="8">
        <f t="shared" si="8"/>
        <v>2.5493198236328443</v>
      </c>
    </row>
    <row r="367" spans="1:3" x14ac:dyDescent="0.25">
      <c r="A367" s="8">
        <v>3.44</v>
      </c>
      <c r="C367" s="8">
        <f t="shared" si="8"/>
        <v>2.5483899456044563</v>
      </c>
    </row>
    <row r="368" spans="1:3" x14ac:dyDescent="0.25">
      <c r="A368" s="8">
        <v>3.45</v>
      </c>
      <c r="C368" s="8">
        <f t="shared" si="8"/>
        <v>2.5474686501104804</v>
      </c>
    </row>
    <row r="369" spans="1:3" x14ac:dyDescent="0.25">
      <c r="A369" s="8">
        <v>3.46</v>
      </c>
      <c r="C369" s="8">
        <f t="shared" si="8"/>
        <v>2.546555531833576</v>
      </c>
    </row>
    <row r="370" spans="1:3" x14ac:dyDescent="0.25">
      <c r="A370" s="8">
        <v>3.47</v>
      </c>
      <c r="C370" s="8">
        <f t="shared" si="8"/>
        <v>2.5456502043042981</v>
      </c>
    </row>
    <row r="371" spans="1:3" x14ac:dyDescent="0.25">
      <c r="A371" s="8">
        <v>3.48</v>
      </c>
      <c r="C371" s="8">
        <f t="shared" si="8"/>
        <v>2.5447522990519644</v>
      </c>
    </row>
    <row r="372" spans="1:3" x14ac:dyDescent="0.25">
      <c r="A372" s="8">
        <v>3.49</v>
      </c>
      <c r="C372" s="8">
        <f t="shared" si="8"/>
        <v>2.5438614647912221</v>
      </c>
    </row>
    <row r="373" spans="1:3" x14ac:dyDescent="0.25">
      <c r="A373" s="8">
        <v>3.5</v>
      </c>
      <c r="C373" s="8">
        <f t="shared" si="8"/>
        <v>2.5429773666430506</v>
      </c>
    </row>
    <row r="374" spans="1:3" x14ac:dyDescent="0.25">
      <c r="A374" s="8">
        <v>3.51</v>
      </c>
      <c r="C374" s="8">
        <f t="shared" si="8"/>
        <v>2.5420996853889761</v>
      </c>
    </row>
    <row r="375" spans="1:3" x14ac:dyDescent="0.25">
      <c r="A375" s="8">
        <v>3.52</v>
      </c>
      <c r="C375" s="8">
        <f t="shared" si="8"/>
        <v>2.5412281167572672</v>
      </c>
    </row>
    <row r="376" spans="1:3" x14ac:dyDescent="0.25">
      <c r="A376" s="8">
        <v>3.53</v>
      </c>
      <c r="C376" s="8">
        <f t="shared" si="8"/>
        <v>2.5403623707399294</v>
      </c>
    </row>
    <row r="377" spans="1:3" x14ac:dyDescent="0.25">
      <c r="A377" s="8">
        <v>3.54</v>
      </c>
      <c r="C377" s="8">
        <f t="shared" si="8"/>
        <v>2.5395021709393388</v>
      </c>
    </row>
    <row r="378" spans="1:3" x14ac:dyDescent="0.25">
      <c r="A378" s="8">
        <v>3.55</v>
      </c>
      <c r="C378" s="8">
        <f t="shared" si="8"/>
        <v>2.5386472539433669</v>
      </c>
    </row>
    <row r="379" spans="1:3" x14ac:dyDescent="0.25">
      <c r="A379" s="8">
        <v>3.56</v>
      </c>
      <c r="C379" s="8">
        <f t="shared" si="8"/>
        <v>2.5377973687278956</v>
      </c>
    </row>
    <row r="380" spans="1:3" x14ac:dyDescent="0.25">
      <c r="A380" s="8">
        <v>3.57</v>
      </c>
      <c r="C380" s="8">
        <f t="shared" si="8"/>
        <v>2.5369522760856542</v>
      </c>
    </row>
    <row r="381" spans="1:3" x14ac:dyDescent="0.25">
      <c r="A381" s="8">
        <v>3.58</v>
      </c>
      <c r="C381" s="8">
        <f t="shared" si="8"/>
        <v>2.5361117480803106</v>
      </c>
    </row>
    <row r="382" spans="1:3" x14ac:dyDescent="0.25">
      <c r="A382" s="8">
        <v>3.59</v>
      </c>
      <c r="C382" s="8">
        <f t="shared" si="8"/>
        <v>2.5352755675248142</v>
      </c>
    </row>
    <row r="383" spans="1:3" x14ac:dyDescent="0.25">
      <c r="A383" s="8">
        <v>3.6</v>
      </c>
      <c r="C383" s="8">
        <f t="shared" si="8"/>
        <v>2.5344435274830079</v>
      </c>
    </row>
    <row r="384" spans="1:3" x14ac:dyDescent="0.25">
      <c r="A384" s="8">
        <v>3.61</v>
      </c>
      <c r="C384" s="8">
        <f t="shared" si="8"/>
        <v>2.5336154307935406</v>
      </c>
    </row>
    <row r="385" spans="1:3" x14ac:dyDescent="0.25">
      <c r="A385" s="8">
        <v>3.62</v>
      </c>
      <c r="C385" s="8">
        <f t="shared" si="8"/>
        <v>2.5327910896151744</v>
      </c>
    </row>
    <row r="386" spans="1:3" x14ac:dyDescent="0.25">
      <c r="A386" s="8">
        <v>3.63</v>
      </c>
      <c r="C386" s="8">
        <f t="shared" si="8"/>
        <v>2.5319703249925789</v>
      </c>
    </row>
    <row r="387" spans="1:3" x14ac:dyDescent="0.25">
      <c r="A387" s="8">
        <v>3.64</v>
      </c>
      <c r="C387" s="8">
        <f t="shared" si="8"/>
        <v>2.53115296644176</v>
      </c>
    </row>
    <row r="388" spans="1:3" x14ac:dyDescent="0.25">
      <c r="A388" s="8">
        <v>3.65</v>
      </c>
      <c r="C388" s="8">
        <f t="shared" si="8"/>
        <v>2.5303388515542888</v>
      </c>
    </row>
    <row r="389" spans="1:3" x14ac:dyDescent="0.25">
      <c r="A389" s="8">
        <v>3.66</v>
      </c>
      <c r="C389" s="8">
        <f t="shared" si="8"/>
        <v>2.5295278256195335</v>
      </c>
    </row>
    <row r="390" spans="1:3" x14ac:dyDescent="0.25">
      <c r="A390" s="8">
        <v>3.67</v>
      </c>
      <c r="C390" s="8">
        <f t="shared" si="8"/>
        <v>2.5287197412641103</v>
      </c>
    </row>
    <row r="391" spans="1:3" x14ac:dyDescent="0.25">
      <c r="A391" s="8">
        <v>3.68</v>
      </c>
      <c r="C391" s="8">
        <f t="shared" si="8"/>
        <v>2.5279144581078246</v>
      </c>
    </row>
    <row r="392" spans="1:3" x14ac:dyDescent="0.25">
      <c r="A392" s="8">
        <v>3.69</v>
      </c>
      <c r="C392" s="8">
        <f t="shared" si="8"/>
        <v>2.527111842435378</v>
      </c>
    </row>
    <row r="393" spans="1:3" x14ac:dyDescent="0.25">
      <c r="A393" s="8">
        <v>3.7</v>
      </c>
      <c r="C393" s="8">
        <f t="shared" si="8"/>
        <v>2.5263117668831496</v>
      </c>
    </row>
    <row r="394" spans="1:3" x14ac:dyDescent="0.25">
      <c r="A394" s="8">
        <v>3.71</v>
      </c>
      <c r="C394" s="8">
        <f t="shared" si="8"/>
        <v>2.5255141101404055</v>
      </c>
    </row>
    <row r="395" spans="1:3" x14ac:dyDescent="0.25">
      <c r="A395" s="8">
        <v>3.72</v>
      </c>
      <c r="C395" s="8">
        <f t="shared" si="8"/>
        <v>2.5247187566642824</v>
      </c>
    </row>
    <row r="396" spans="1:3" x14ac:dyDescent="0.25">
      <c r="A396" s="8">
        <v>3.73</v>
      </c>
      <c r="C396" s="8">
        <f t="shared" si="8"/>
        <v>2.5239255964079454</v>
      </c>
    </row>
    <row r="397" spans="1:3" x14ac:dyDescent="0.25">
      <c r="A397" s="8">
        <v>3.74</v>
      </c>
      <c r="C397" s="8">
        <f t="shared" si="8"/>
        <v>2.5231345245613381</v>
      </c>
    </row>
    <row r="398" spans="1:3" x14ac:dyDescent="0.25">
      <c r="A398" s="8">
        <v>3.75</v>
      </c>
      <c r="C398" s="8">
        <f t="shared" si="8"/>
        <v>2.5223454413039521</v>
      </c>
    </row>
    <row r="399" spans="1:3" x14ac:dyDescent="0.25">
      <c r="A399" s="8">
        <v>3.76</v>
      </c>
      <c r="C399" s="8">
        <f t="shared" si="8"/>
        <v>2.5215582515690862</v>
      </c>
    </row>
    <row r="400" spans="1:3" x14ac:dyDescent="0.25">
      <c r="A400" s="8">
        <v>3.77</v>
      </c>
      <c r="C400" s="8">
        <f t="shared" si="8"/>
        <v>2.5207728648190768</v>
      </c>
    </row>
    <row r="401" spans="1:3" x14ac:dyDescent="0.25">
      <c r="A401" s="8">
        <v>3.78</v>
      </c>
      <c r="C401" s="8">
        <f t="shared" si="8"/>
        <v>2.5199891948310036</v>
      </c>
    </row>
    <row r="402" spans="1:3" x14ac:dyDescent="0.25">
      <c r="A402" s="8">
        <v>3.79</v>
      </c>
      <c r="C402" s="8">
        <f t="shared" si="8"/>
        <v>2.5192071594923915</v>
      </c>
    </row>
    <row r="403" spans="1:3" x14ac:dyDescent="0.25">
      <c r="A403" s="8">
        <v>3.8</v>
      </c>
      <c r="C403" s="8">
        <f t="shared" si="8"/>
        <v>2.5184266806064732</v>
      </c>
    </row>
    <row r="404" spans="1:3" x14ac:dyDescent="0.25">
      <c r="A404" s="8">
        <v>3.81</v>
      </c>
      <c r="C404" s="8">
        <f t="shared" si="8"/>
        <v>2.517647683706552</v>
      </c>
    </row>
    <row r="405" spans="1:3" x14ac:dyDescent="0.25">
      <c r="A405" s="8">
        <v>3.82</v>
      </c>
      <c r="C405" s="8">
        <f t="shared" si="8"/>
        <v>2.5168700978790683</v>
      </c>
    </row>
    <row r="406" spans="1:3" x14ac:dyDescent="0.25">
      <c r="A406" s="8">
        <v>3.83</v>
      </c>
      <c r="C406" s="8">
        <f t="shared" si="8"/>
        <v>2.5160938555949661</v>
      </c>
    </row>
    <row r="407" spans="1:3" x14ac:dyDescent="0.25">
      <c r="A407" s="8">
        <v>3.84</v>
      </c>
      <c r="C407" s="8">
        <f t="shared" si="8"/>
        <v>2.5153188925489776</v>
      </c>
    </row>
    <row r="408" spans="1:3" x14ac:dyDescent="0.25">
      <c r="A408" s="8">
        <v>3.85</v>
      </c>
      <c r="C408" s="8">
        <f t="shared" si="8"/>
        <v>2.5145451475064613</v>
      </c>
    </row>
    <row r="409" spans="1:3" x14ac:dyDescent="0.25">
      <c r="A409" s="8">
        <v>3.86</v>
      </c>
      <c r="C409" s="8">
        <f t="shared" si="8"/>
        <v>2.5137725621574525</v>
      </c>
    </row>
    <row r="410" spans="1:3" x14ac:dyDescent="0.25">
      <c r="A410" s="8">
        <v>3.87</v>
      </c>
      <c r="C410" s="8">
        <f t="shared" ref="C410:C473" si="9">$G$5+LOG10($G$2*EXP(-$G$3*A410)+(1-$G$2)*EXP(-$G$4*A410))</f>
        <v>2.5130010809775793</v>
      </c>
    </row>
    <row r="411" spans="1:3" x14ac:dyDescent="0.25">
      <c r="A411" s="8">
        <v>3.88</v>
      </c>
      <c r="C411" s="8">
        <f t="shared" si="9"/>
        <v>2.5122306510955461</v>
      </c>
    </row>
    <row r="412" spans="1:3" x14ac:dyDescent="0.25">
      <c r="A412" s="8">
        <v>3.89</v>
      </c>
      <c r="C412" s="8">
        <f t="shared" si="9"/>
        <v>2.5114612221668606</v>
      </c>
    </row>
    <row r="413" spans="1:3" x14ac:dyDescent="0.25">
      <c r="A413" s="8">
        <v>3.9</v>
      </c>
      <c r="C413" s="8">
        <f t="shared" si="9"/>
        <v>2.5106927462535298</v>
      </c>
    </row>
    <row r="414" spans="1:3" x14ac:dyDescent="0.25">
      <c r="A414" s="8">
        <v>3.91</v>
      </c>
      <c r="C414" s="8">
        <f t="shared" si="9"/>
        <v>2.5099251777094382</v>
      </c>
    </row>
    <row r="415" spans="1:3" x14ac:dyDescent="0.25">
      <c r="A415" s="8">
        <v>3.92</v>
      </c>
      <c r="C415" s="8">
        <f t="shared" si="9"/>
        <v>2.5091584730711487</v>
      </c>
    </row>
    <row r="416" spans="1:3" x14ac:dyDescent="0.25">
      <c r="A416" s="8">
        <v>3.93</v>
      </c>
      <c r="C416" s="8">
        <f t="shared" si="9"/>
        <v>2.5083925909538696</v>
      </c>
    </row>
    <row r="417" spans="1:3" x14ac:dyDescent="0.25">
      <c r="A417" s="8">
        <v>3.94</v>
      </c>
      <c r="C417" s="8">
        <f t="shared" si="9"/>
        <v>2.5076274919523494</v>
      </c>
    </row>
    <row r="418" spans="1:3" x14ac:dyDescent="0.25">
      <c r="A418" s="8">
        <v>3.95</v>
      </c>
      <c r="C418" s="8">
        <f t="shared" si="9"/>
        <v>2.5068631385464704</v>
      </c>
    </row>
    <row r="419" spans="1:3" x14ac:dyDescent="0.25">
      <c r="A419" s="8">
        <v>3.96</v>
      </c>
      <c r="C419" s="8">
        <f t="shared" si="9"/>
        <v>2.5060994950113127</v>
      </c>
    </row>
    <row r="420" spans="1:3" x14ac:dyDescent="0.25">
      <c r="A420" s="8">
        <v>3.97</v>
      </c>
      <c r="C420" s="8">
        <f t="shared" si="9"/>
        <v>2.5053365273314938</v>
      </c>
    </row>
    <row r="421" spans="1:3" x14ac:dyDescent="0.25">
      <c r="A421" s="8">
        <v>3.98</v>
      </c>
      <c r="C421" s="8">
        <f t="shared" si="9"/>
        <v>2.5045742031195637</v>
      </c>
    </row>
    <row r="422" spans="1:3" x14ac:dyDescent="0.25">
      <c r="A422" s="8">
        <v>3.99</v>
      </c>
      <c r="C422" s="8">
        <f t="shared" si="9"/>
        <v>2.5038124915382864</v>
      </c>
    </row>
    <row r="423" spans="1:3" x14ac:dyDescent="0.25">
      <c r="A423" s="8">
        <v>4</v>
      </c>
      <c r="C423" s="8">
        <f t="shared" si="9"/>
        <v>2.503051363226608</v>
      </c>
    </row>
    <row r="424" spans="1:3" x14ac:dyDescent="0.25">
      <c r="A424" s="8">
        <v>4.01</v>
      </c>
      <c r="C424" s="8">
        <f t="shared" si="9"/>
        <v>2.5022907902291438</v>
      </c>
    </row>
    <row r="425" spans="1:3" x14ac:dyDescent="0.25">
      <c r="A425" s="8">
        <v>4.0199999999999996</v>
      </c>
      <c r="C425" s="8">
        <f t="shared" si="9"/>
        <v>2.501530745929025</v>
      </c>
    </row>
    <row r="426" spans="1:3" x14ac:dyDescent="0.25">
      <c r="A426" s="8">
        <v>4.03</v>
      </c>
      <c r="C426" s="8">
        <f t="shared" si="9"/>
        <v>2.5007712049839323</v>
      </c>
    </row>
    <row r="427" spans="1:3" x14ac:dyDescent="0.25">
      <c r="A427" s="8">
        <v>4.04</v>
      </c>
      <c r="C427" s="8">
        <f t="shared" si="9"/>
        <v>2.5000121432651845</v>
      </c>
    </row>
    <row r="428" spans="1:3" x14ac:dyDescent="0.25">
      <c r="A428" s="8">
        <v>4.05</v>
      </c>
      <c r="C428" s="8">
        <f t="shared" si="9"/>
        <v>2.4992535377997145</v>
      </c>
    </row>
    <row r="429" spans="1:3" x14ac:dyDescent="0.25">
      <c r="A429" s="8">
        <v>4.0599999999999996</v>
      </c>
      <c r="C429" s="8">
        <f t="shared" si="9"/>
        <v>2.498495366714824</v>
      </c>
    </row>
    <row r="430" spans="1:3" x14ac:dyDescent="0.25">
      <c r="A430" s="8">
        <v>4.07</v>
      </c>
      <c r="C430" s="8">
        <f t="shared" si="9"/>
        <v>2.4977376091855588</v>
      </c>
    </row>
    <row r="431" spans="1:3" x14ac:dyDescent="0.25">
      <c r="A431" s="8">
        <v>4.08</v>
      </c>
      <c r="C431" s="8">
        <f t="shared" si="9"/>
        <v>2.4969802453845977</v>
      </c>
    </row>
    <row r="432" spans="1:3" x14ac:dyDescent="0.25">
      <c r="A432" s="8">
        <v>4.09</v>
      </c>
      <c r="C432" s="8">
        <f t="shared" si="9"/>
        <v>2.4962232564345328</v>
      </c>
    </row>
    <row r="433" spans="1:3" x14ac:dyDescent="0.25">
      <c r="A433" s="8">
        <v>4.0999999999999996</v>
      </c>
      <c r="C433" s="8">
        <f t="shared" si="9"/>
        <v>2.4954666243624217</v>
      </c>
    </row>
    <row r="434" spans="1:3" x14ac:dyDescent="0.25">
      <c r="A434" s="8">
        <v>4.1100000000000003</v>
      </c>
      <c r="C434" s="8">
        <f t="shared" si="9"/>
        <v>2.4947103320565098</v>
      </c>
    </row>
    <row r="435" spans="1:3" x14ac:dyDescent="0.25">
      <c r="A435" s="8">
        <v>4.12</v>
      </c>
      <c r="C435" s="8">
        <f t="shared" si="9"/>
        <v>2.4939543632250185</v>
      </c>
    </row>
    <row r="436" spans="1:3" x14ac:dyDescent="0.25">
      <c r="A436" s="8">
        <v>4.13</v>
      </c>
      <c r="C436" s="8">
        <f t="shared" si="9"/>
        <v>2.4931987023569029</v>
      </c>
    </row>
    <row r="437" spans="1:3" x14ac:dyDescent="0.25">
      <c r="A437" s="8">
        <v>4.1399999999999997</v>
      </c>
      <c r="C437" s="8">
        <f t="shared" si="9"/>
        <v>2.4924433346844745</v>
      </c>
    </row>
    <row r="438" spans="1:3" x14ac:dyDescent="0.25">
      <c r="A438" s="8">
        <v>4.1500000000000004</v>
      </c>
      <c r="C438" s="8">
        <f t="shared" si="9"/>
        <v>2.4916882461478203</v>
      </c>
    </row>
    <row r="439" spans="1:3" x14ac:dyDescent="0.25">
      <c r="A439" s="8">
        <v>4.16</v>
      </c>
      <c r="C439" s="8">
        <f t="shared" si="9"/>
        <v>2.4909334233609162</v>
      </c>
    </row>
    <row r="440" spans="1:3" x14ac:dyDescent="0.25">
      <c r="A440" s="8">
        <v>4.17</v>
      </c>
      <c r="C440" s="8">
        <f t="shared" si="9"/>
        <v>2.4901788535793568</v>
      </c>
    </row>
    <row r="441" spans="1:3" x14ac:dyDescent="0.25">
      <c r="A441" s="8">
        <v>4.18</v>
      </c>
      <c r="C441" s="8">
        <f t="shared" si="9"/>
        <v>2.4894245246696309</v>
      </c>
    </row>
    <row r="442" spans="1:3" x14ac:dyDescent="0.25">
      <c r="A442" s="8">
        <v>4.1900000000000004</v>
      </c>
      <c r="C442" s="8">
        <f t="shared" si="9"/>
        <v>2.488670425079869</v>
      </c>
    </row>
    <row r="443" spans="1:3" x14ac:dyDescent="0.25">
      <c r="A443" s="8">
        <v>4.2</v>
      </c>
      <c r="C443" s="8">
        <f t="shared" si="9"/>
        <v>2.4879165438119806</v>
      </c>
    </row>
    <row r="444" spans="1:3" x14ac:dyDescent="0.25">
      <c r="A444" s="8">
        <v>4.21</v>
      </c>
      <c r="C444" s="8">
        <f t="shared" si="9"/>
        <v>2.4871628703951281</v>
      </c>
    </row>
    <row r="445" spans="1:3" x14ac:dyDescent="0.25">
      <c r="A445" s="8">
        <v>4.22</v>
      </c>
      <c r="C445" s="8">
        <f t="shared" si="9"/>
        <v>2.4864093948604751</v>
      </c>
    </row>
    <row r="446" spans="1:3" x14ac:dyDescent="0.25">
      <c r="A446" s="8">
        <v>4.2300000000000004</v>
      </c>
      <c r="C446" s="8">
        <f t="shared" si="9"/>
        <v>2.48565610771713</v>
      </c>
    </row>
    <row r="447" spans="1:3" x14ac:dyDescent="0.25">
      <c r="A447" s="8">
        <v>4.24</v>
      </c>
      <c r="C447" s="8">
        <f t="shared" si="9"/>
        <v>2.4849029999292522</v>
      </c>
    </row>
    <row r="448" spans="1:3" x14ac:dyDescent="0.25">
      <c r="A448" s="8">
        <v>4.25</v>
      </c>
      <c r="C448" s="8">
        <f t="shared" si="9"/>
        <v>2.4841500628942486</v>
      </c>
    </row>
    <row r="449" spans="1:3" x14ac:dyDescent="0.25">
      <c r="A449" s="8">
        <v>4.26</v>
      </c>
      <c r="C449" s="8">
        <f t="shared" si="9"/>
        <v>2.483397288422009</v>
      </c>
    </row>
    <row r="450" spans="1:3" x14ac:dyDescent="0.25">
      <c r="A450" s="8">
        <v>4.2699999999999996</v>
      </c>
      <c r="C450" s="8">
        <f t="shared" si="9"/>
        <v>2.4826446687151478</v>
      </c>
    </row>
    <row r="451" spans="1:3" x14ac:dyDescent="0.25">
      <c r="A451" s="8">
        <v>4.28</v>
      </c>
      <c r="C451" s="8">
        <f t="shared" si="9"/>
        <v>2.4818921963501746</v>
      </c>
    </row>
    <row r="452" spans="1:3" x14ac:dyDescent="0.25">
      <c r="A452" s="8">
        <v>4.29</v>
      </c>
      <c r="C452" s="8">
        <f t="shared" si="9"/>
        <v>2.4811398642595837</v>
      </c>
    </row>
    <row r="453" spans="1:3" x14ac:dyDescent="0.25">
      <c r="A453" s="8">
        <v>4.3</v>
      </c>
      <c r="C453" s="8">
        <f t="shared" si="9"/>
        <v>2.4803876657147832</v>
      </c>
    </row>
    <row r="454" spans="1:3" x14ac:dyDescent="0.25">
      <c r="A454" s="8">
        <v>4.3099999999999996</v>
      </c>
      <c r="C454" s="8">
        <f t="shared" si="9"/>
        <v>2.4796355943098618</v>
      </c>
    </row>
    <row r="455" spans="1:3" x14ac:dyDescent="0.25">
      <c r="A455" s="8">
        <v>4.32</v>
      </c>
      <c r="C455" s="8">
        <f t="shared" si="9"/>
        <v>2.4788836439461095</v>
      </c>
    </row>
    <row r="456" spans="1:3" x14ac:dyDescent="0.25">
      <c r="A456" s="8">
        <v>4.33</v>
      </c>
      <c r="C456" s="8">
        <f t="shared" si="9"/>
        <v>2.4781318088173014</v>
      </c>
    </row>
    <row r="457" spans="1:3" x14ac:dyDescent="0.25">
      <c r="A457" s="8">
        <v>4.34</v>
      </c>
      <c r="C457" s="8">
        <f t="shared" si="9"/>
        <v>2.4773800833956736</v>
      </c>
    </row>
    <row r="458" spans="1:3" x14ac:dyDescent="0.25">
      <c r="A458" s="8">
        <v>4.3499999999999996</v>
      </c>
      <c r="C458" s="8">
        <f t="shared" si="9"/>
        <v>2.4766284624185717</v>
      </c>
    </row>
    <row r="459" spans="1:3" x14ac:dyDescent="0.25">
      <c r="A459" s="8">
        <v>4.3600000000000003</v>
      </c>
      <c r="C459" s="8">
        <f t="shared" si="9"/>
        <v>2.4758769408757431</v>
      </c>
    </row>
    <row r="460" spans="1:3" x14ac:dyDescent="0.25">
      <c r="A460" s="8">
        <v>4.37</v>
      </c>
      <c r="C460" s="8">
        <f t="shared" si="9"/>
        <v>2.4751255139972379</v>
      </c>
    </row>
    <row r="461" spans="1:3" x14ac:dyDescent="0.25">
      <c r="A461" s="8">
        <v>4.38</v>
      </c>
      <c r="C461" s="8">
        <f t="shared" si="9"/>
        <v>2.4743741772418826</v>
      </c>
    </row>
    <row r="462" spans="1:3" x14ac:dyDescent="0.25">
      <c r="A462" s="8">
        <v>4.3899999999999997</v>
      </c>
      <c r="C462" s="8">
        <f t="shared" si="9"/>
        <v>2.4736229262863176</v>
      </c>
    </row>
    <row r="463" spans="1:3" x14ac:dyDescent="0.25">
      <c r="A463" s="8">
        <v>4.4000000000000004</v>
      </c>
      <c r="C463" s="8">
        <f t="shared" si="9"/>
        <v>2.4728717570145475</v>
      </c>
    </row>
    <row r="464" spans="1:3" x14ac:dyDescent="0.25">
      <c r="A464" s="8">
        <v>4.41</v>
      </c>
      <c r="C464" s="8">
        <f t="shared" si="9"/>
        <v>2.4721206655080019</v>
      </c>
    </row>
    <row r="465" spans="1:3" x14ac:dyDescent="0.25">
      <c r="A465" s="8">
        <v>4.42</v>
      </c>
      <c r="C465" s="8">
        <f t="shared" si="9"/>
        <v>2.471369648036065</v>
      </c>
    </row>
    <row r="466" spans="1:3" x14ac:dyDescent="0.25">
      <c r="A466" s="8">
        <v>4.43</v>
      </c>
      <c r="C466" s="8">
        <f t="shared" si="9"/>
        <v>2.4706187010470675</v>
      </c>
    </row>
    <row r="467" spans="1:3" x14ac:dyDescent="0.25">
      <c r="A467" s="8">
        <v>4.4400000000000004</v>
      </c>
      <c r="C467" s="8">
        <f t="shared" si="9"/>
        <v>2.4698678211597027</v>
      </c>
    </row>
    <row r="468" spans="1:3" x14ac:dyDescent="0.25">
      <c r="A468" s="8">
        <v>4.45</v>
      </c>
      <c r="C468" s="8">
        <f t="shared" si="9"/>
        <v>2.469117005154855</v>
      </c>
    </row>
    <row r="469" spans="1:3" x14ac:dyDescent="0.25">
      <c r="A469" s="8">
        <v>4.46</v>
      </c>
      <c r="C469" s="8">
        <f t="shared" si="9"/>
        <v>2.4683662499678256</v>
      </c>
    </row>
    <row r="470" spans="1:3" x14ac:dyDescent="0.25">
      <c r="A470" s="8">
        <v>4.47</v>
      </c>
      <c r="C470" s="8">
        <f t="shared" si="9"/>
        <v>2.4676155526809254</v>
      </c>
    </row>
    <row r="471" spans="1:3" x14ac:dyDescent="0.25">
      <c r="A471" s="8">
        <v>4.4800000000000004</v>
      </c>
      <c r="C471" s="8">
        <f t="shared" si="9"/>
        <v>2.4668649105164224</v>
      </c>
    </row>
    <row r="472" spans="1:3" x14ac:dyDescent="0.25">
      <c r="A472" s="8">
        <v>4.49</v>
      </c>
      <c r="C472" s="8">
        <f t="shared" si="9"/>
        <v>2.4661143208298348</v>
      </c>
    </row>
    <row r="473" spans="1:3" x14ac:dyDescent="0.25">
      <c r="A473" s="8">
        <v>4.5</v>
      </c>
      <c r="C473" s="8">
        <f t="shared" si="9"/>
        <v>2.4653637811035347</v>
      </c>
    </row>
    <row r="474" spans="1:3" x14ac:dyDescent="0.25">
      <c r="A474" s="8">
        <v>4.51</v>
      </c>
      <c r="C474" s="8">
        <f t="shared" ref="C474:C537" si="10">$G$5+LOG10($G$2*EXP(-$G$3*A474)+(1-$G$2)*EXP(-$G$4*A474))</f>
        <v>2.4646132889406669</v>
      </c>
    </row>
    <row r="475" spans="1:3" x14ac:dyDescent="0.25">
      <c r="A475" s="8">
        <v>4.5199999999999996</v>
      </c>
      <c r="C475" s="8">
        <f t="shared" si="10"/>
        <v>2.4638628420593562</v>
      </c>
    </row>
    <row r="476" spans="1:3" x14ac:dyDescent="0.25">
      <c r="A476" s="8">
        <v>4.53</v>
      </c>
      <c r="C476" s="8">
        <f t="shared" si="10"/>
        <v>2.463112438287193</v>
      </c>
    </row>
    <row r="477" spans="1:3" x14ac:dyDescent="0.25">
      <c r="A477" s="8">
        <v>4.54</v>
      </c>
      <c r="C477" s="8">
        <f t="shared" si="10"/>
        <v>2.4623620755559807</v>
      </c>
    </row>
    <row r="478" spans="1:3" x14ac:dyDescent="0.25">
      <c r="A478" s="8">
        <v>4.55</v>
      </c>
      <c r="C478" s="8">
        <f t="shared" si="10"/>
        <v>2.46161175189674</v>
      </c>
    </row>
    <row r="479" spans="1:3" x14ac:dyDescent="0.25">
      <c r="A479" s="8">
        <v>4.5599999999999996</v>
      </c>
      <c r="C479" s="8">
        <f t="shared" si="10"/>
        <v>2.4608614654349479</v>
      </c>
    </row>
    <row r="480" spans="1:3" x14ac:dyDescent="0.25">
      <c r="A480" s="8">
        <v>4.57</v>
      </c>
      <c r="C480" s="8">
        <f t="shared" si="10"/>
        <v>2.4601112143860071</v>
      </c>
    </row>
    <row r="481" spans="1:3" x14ac:dyDescent="0.25">
      <c r="A481" s="8">
        <v>4.58</v>
      </c>
      <c r="C481" s="8">
        <f t="shared" si="10"/>
        <v>2.4593609970509354</v>
      </c>
    </row>
    <row r="482" spans="1:3" x14ac:dyDescent="0.25">
      <c r="A482" s="8">
        <v>4.59</v>
      </c>
      <c r="C482" s="8">
        <f t="shared" si="10"/>
        <v>2.4586108118122549</v>
      </c>
    </row>
    <row r="483" spans="1:3" x14ac:dyDescent="0.25">
      <c r="A483" s="8">
        <v>4.5999999999999996</v>
      </c>
      <c r="C483" s="8">
        <f t="shared" si="10"/>
        <v>2.4578606571300838</v>
      </c>
    </row>
    <row r="484" spans="1:3" x14ac:dyDescent="0.25">
      <c r="A484" s="8">
        <v>4.6100000000000003</v>
      </c>
      <c r="C484" s="8">
        <f t="shared" si="10"/>
        <v>2.457110531538417</v>
      </c>
    </row>
    <row r="485" spans="1:3" x14ac:dyDescent="0.25">
      <c r="A485" s="8">
        <v>4.62</v>
      </c>
      <c r="C485" s="8">
        <f t="shared" si="10"/>
        <v>2.4563604336415787</v>
      </c>
    </row>
    <row r="486" spans="1:3" x14ac:dyDescent="0.25">
      <c r="A486" s="8">
        <v>4.63</v>
      </c>
      <c r="C486" s="8">
        <f t="shared" si="10"/>
        <v>2.4556103621108489</v>
      </c>
    </row>
    <row r="487" spans="1:3" x14ac:dyDescent="0.25">
      <c r="A487" s="8">
        <v>4.6399999999999997</v>
      </c>
      <c r="C487" s="8">
        <f t="shared" si="10"/>
        <v>2.4548603156812554</v>
      </c>
    </row>
    <row r="488" spans="1:3" x14ac:dyDescent="0.25">
      <c r="A488" s="8">
        <v>4.6500000000000004</v>
      </c>
      <c r="C488" s="8">
        <f t="shared" si="10"/>
        <v>2.4541102931485117</v>
      </c>
    </row>
    <row r="489" spans="1:3" x14ac:dyDescent="0.25">
      <c r="A489" s="8">
        <v>4.66</v>
      </c>
      <c r="C489" s="8">
        <f t="shared" si="10"/>
        <v>2.4533602933661065</v>
      </c>
    </row>
    <row r="490" spans="1:3" x14ac:dyDescent="0.25">
      <c r="A490" s="8">
        <v>4.67</v>
      </c>
      <c r="C490" s="8">
        <f t="shared" si="10"/>
        <v>2.4526103152425351</v>
      </c>
    </row>
    <row r="491" spans="1:3" x14ac:dyDescent="0.25">
      <c r="A491" s="8">
        <v>4.68</v>
      </c>
      <c r="C491" s="8">
        <f t="shared" si="10"/>
        <v>2.4518603577386555</v>
      </c>
    </row>
    <row r="492" spans="1:3" x14ac:dyDescent="0.25">
      <c r="A492" s="8">
        <v>4.6900000000000004</v>
      </c>
      <c r="C492" s="8">
        <f t="shared" si="10"/>
        <v>2.4511104198651825</v>
      </c>
    </row>
    <row r="493" spans="1:3" x14ac:dyDescent="0.25">
      <c r="A493" s="8">
        <v>4.7</v>
      </c>
      <c r="C493" s="8">
        <f t="shared" si="10"/>
        <v>2.4503605006802909</v>
      </c>
    </row>
    <row r="494" spans="1:3" x14ac:dyDescent="0.25">
      <c r="A494" s="8">
        <v>4.71</v>
      </c>
      <c r="C494" s="8">
        <f t="shared" si="10"/>
        <v>2.4496105992873414</v>
      </c>
    </row>
    <row r="495" spans="1:3" x14ac:dyDescent="0.25">
      <c r="A495" s="8">
        <v>4.72</v>
      </c>
      <c r="C495" s="8">
        <f t="shared" si="10"/>
        <v>2.4488607148327119</v>
      </c>
    </row>
    <row r="496" spans="1:3" x14ac:dyDescent="0.25">
      <c r="A496" s="8">
        <v>4.7300000000000004</v>
      </c>
      <c r="C496" s="8">
        <f t="shared" si="10"/>
        <v>2.4481108465037345</v>
      </c>
    </row>
    <row r="497" spans="1:3" x14ac:dyDescent="0.25">
      <c r="A497" s="8">
        <v>4.74</v>
      </c>
      <c r="C497" s="8">
        <f t="shared" si="10"/>
        <v>2.4473609935267309</v>
      </c>
    </row>
    <row r="498" spans="1:3" x14ac:dyDescent="0.25">
      <c r="A498" s="8">
        <v>4.75</v>
      </c>
      <c r="C498" s="8">
        <f t="shared" si="10"/>
        <v>2.4466111551651402</v>
      </c>
    </row>
    <row r="499" spans="1:3" x14ac:dyDescent="0.25">
      <c r="A499" s="8">
        <v>4.76</v>
      </c>
      <c r="C499" s="8">
        <f t="shared" si="10"/>
        <v>2.4458613307177401</v>
      </c>
    </row>
    <row r="500" spans="1:3" x14ac:dyDescent="0.25">
      <c r="A500" s="8">
        <v>4.7699999999999996</v>
      </c>
      <c r="C500" s="8">
        <f t="shared" si="10"/>
        <v>2.445111519516951</v>
      </c>
    </row>
    <row r="501" spans="1:3" x14ac:dyDescent="0.25">
      <c r="A501" s="8">
        <v>4.78</v>
      </c>
      <c r="C501" s="8">
        <f t="shared" si="10"/>
        <v>2.4443617209272217</v>
      </c>
    </row>
    <row r="502" spans="1:3" x14ac:dyDescent="0.25">
      <c r="A502" s="8">
        <v>4.79</v>
      </c>
      <c r="C502" s="8">
        <f t="shared" si="10"/>
        <v>2.4436119343434921</v>
      </c>
    </row>
    <row r="503" spans="1:3" x14ac:dyDescent="0.25">
      <c r="A503" s="8">
        <v>4.8</v>
      </c>
      <c r="C503" s="8">
        <f t="shared" si="10"/>
        <v>2.4428621591897333</v>
      </c>
    </row>
    <row r="504" spans="1:3" x14ac:dyDescent="0.25">
      <c r="A504" s="8">
        <v>4.8099999999999996</v>
      </c>
      <c r="C504" s="8">
        <f t="shared" si="10"/>
        <v>2.4421123949175518</v>
      </c>
    </row>
    <row r="505" spans="1:3" x14ac:dyDescent="0.25">
      <c r="A505" s="8">
        <v>4.82</v>
      </c>
      <c r="C505" s="8">
        <f t="shared" si="10"/>
        <v>2.441362641004865</v>
      </c>
    </row>
    <row r="506" spans="1:3" x14ac:dyDescent="0.25">
      <c r="A506" s="8">
        <v>4.83</v>
      </c>
      <c r="C506" s="8">
        <f t="shared" si="10"/>
        <v>2.4406128969546366</v>
      </c>
    </row>
    <row r="507" spans="1:3" x14ac:dyDescent="0.25">
      <c r="A507" s="8">
        <v>4.84</v>
      </c>
      <c r="C507" s="8">
        <f t="shared" si="10"/>
        <v>2.4398631622936806</v>
      </c>
    </row>
    <row r="508" spans="1:3" x14ac:dyDescent="0.25">
      <c r="A508" s="8">
        <v>4.8499999999999996</v>
      </c>
      <c r="C508" s="8">
        <f t="shared" si="10"/>
        <v>2.4391134365715104</v>
      </c>
    </row>
    <row r="509" spans="1:3" x14ac:dyDescent="0.25">
      <c r="A509" s="8">
        <v>4.8600000000000003</v>
      </c>
      <c r="C509" s="8">
        <f t="shared" si="10"/>
        <v>2.4383637193592547</v>
      </c>
    </row>
    <row r="510" spans="1:3" x14ac:dyDescent="0.25">
      <c r="A510" s="8">
        <v>4.87</v>
      </c>
      <c r="C510" s="8">
        <f t="shared" si="10"/>
        <v>2.4376140102486179</v>
      </c>
    </row>
    <row r="511" spans="1:3" x14ac:dyDescent="0.25">
      <c r="A511" s="8">
        <v>4.88</v>
      </c>
      <c r="C511" s="8">
        <f t="shared" si="10"/>
        <v>2.4368643088508932</v>
      </c>
    </row>
    <row r="512" spans="1:3" x14ac:dyDescent="0.25">
      <c r="A512" s="8">
        <v>4.8899999999999997</v>
      </c>
      <c r="C512" s="8">
        <f t="shared" si="10"/>
        <v>2.4361146147960246</v>
      </c>
    </row>
    <row r="513" spans="1:3" x14ac:dyDescent="0.25">
      <c r="A513" s="8">
        <v>4.9000000000000004</v>
      </c>
      <c r="C513" s="8">
        <f t="shared" si="10"/>
        <v>2.4353649277317082</v>
      </c>
    </row>
    <row r="514" spans="1:3" x14ac:dyDescent="0.25">
      <c r="A514" s="8">
        <v>4.91</v>
      </c>
      <c r="C514" s="8">
        <f t="shared" si="10"/>
        <v>2.4346152473225464</v>
      </c>
    </row>
    <row r="515" spans="1:3" x14ac:dyDescent="0.25">
      <c r="A515" s="8">
        <v>4.92</v>
      </c>
      <c r="C515" s="8">
        <f t="shared" si="10"/>
        <v>2.4338655732492311</v>
      </c>
    </row>
    <row r="516" spans="1:3" x14ac:dyDescent="0.25">
      <c r="A516" s="8">
        <v>4.93</v>
      </c>
      <c r="C516" s="8">
        <f t="shared" si="10"/>
        <v>2.4331159052077744</v>
      </c>
    </row>
    <row r="517" spans="1:3" x14ac:dyDescent="0.25">
      <c r="A517" s="8">
        <v>4.9400000000000004</v>
      </c>
      <c r="C517" s="8">
        <f t="shared" si="10"/>
        <v>2.432366242908774</v>
      </c>
    </row>
    <row r="518" spans="1:3" x14ac:dyDescent="0.25">
      <c r="A518" s="8">
        <v>4.95</v>
      </c>
      <c r="C518" s="8">
        <f t="shared" si="10"/>
        <v>2.4316165860767116</v>
      </c>
    </row>
    <row r="519" spans="1:3" x14ac:dyDescent="0.25">
      <c r="A519" s="8">
        <v>4.96</v>
      </c>
      <c r="C519" s="8">
        <f t="shared" si="10"/>
        <v>2.4308669344492895</v>
      </c>
    </row>
    <row r="520" spans="1:3" x14ac:dyDescent="0.25">
      <c r="A520" s="8">
        <v>4.97</v>
      </c>
      <c r="C520" s="8">
        <f t="shared" si="10"/>
        <v>2.4301172877767936</v>
      </c>
    </row>
    <row r="521" spans="1:3" x14ac:dyDescent="0.25">
      <c r="A521" s="8">
        <v>4.9800000000000004</v>
      </c>
      <c r="C521" s="8">
        <f t="shared" si="10"/>
        <v>2.4293676458214897</v>
      </c>
    </row>
    <row r="522" spans="1:3" x14ac:dyDescent="0.25">
      <c r="A522" s="8">
        <v>4.99</v>
      </c>
      <c r="C522" s="8">
        <f t="shared" si="10"/>
        <v>2.4286180083570521</v>
      </c>
    </row>
    <row r="523" spans="1:3" x14ac:dyDescent="0.25">
      <c r="A523" s="8">
        <v>5</v>
      </c>
      <c r="C523" s="8">
        <f t="shared" si="10"/>
        <v>2.4278683751680132</v>
      </c>
    </row>
    <row r="524" spans="1:3" x14ac:dyDescent="0.25">
      <c r="A524" s="8">
        <v>5.01</v>
      </c>
      <c r="C524" s="8">
        <f t="shared" si="10"/>
        <v>2.427118746049242</v>
      </c>
    </row>
    <row r="525" spans="1:3" x14ac:dyDescent="0.25">
      <c r="A525" s="8">
        <v>5.0199999999999996</v>
      </c>
      <c r="C525" s="8">
        <f t="shared" si="10"/>
        <v>2.4263691208054512</v>
      </c>
    </row>
    <row r="526" spans="1:3" x14ac:dyDescent="0.25">
      <c r="A526" s="8">
        <v>5.03</v>
      </c>
      <c r="C526" s="8">
        <f t="shared" si="10"/>
        <v>2.425619499250721</v>
      </c>
    </row>
    <row r="527" spans="1:3" x14ac:dyDescent="0.25">
      <c r="A527" s="8">
        <v>5.04</v>
      </c>
      <c r="C527" s="8">
        <f t="shared" si="10"/>
        <v>2.4248698812080534</v>
      </c>
    </row>
    <row r="528" spans="1:3" x14ac:dyDescent="0.25">
      <c r="A528" s="8">
        <v>5.05</v>
      </c>
      <c r="C528" s="8">
        <f t="shared" si="10"/>
        <v>2.4241202665089432</v>
      </c>
    </row>
    <row r="529" spans="1:3" x14ac:dyDescent="0.25">
      <c r="A529" s="8">
        <v>5.0599999999999996</v>
      </c>
      <c r="C529" s="8">
        <f t="shared" si="10"/>
        <v>2.4233706549929686</v>
      </c>
    </row>
    <row r="530" spans="1:3" x14ac:dyDescent="0.25">
      <c r="A530" s="8">
        <v>5.07</v>
      </c>
      <c r="C530" s="8">
        <f t="shared" si="10"/>
        <v>2.4226210465074045</v>
      </c>
    </row>
    <row r="531" spans="1:3" x14ac:dyDescent="0.25">
      <c r="A531" s="8">
        <v>5.08</v>
      </c>
      <c r="C531" s="8">
        <f t="shared" si="10"/>
        <v>2.4218714409068545</v>
      </c>
    </row>
    <row r="532" spans="1:3" x14ac:dyDescent="0.25">
      <c r="A532" s="8">
        <v>5.09</v>
      </c>
      <c r="C532" s="8">
        <f t="shared" si="10"/>
        <v>2.4211218380528985</v>
      </c>
    </row>
    <row r="533" spans="1:3" x14ac:dyDescent="0.25">
      <c r="A533" s="8">
        <v>5.0999999999999996</v>
      </c>
      <c r="C533" s="8">
        <f t="shared" si="10"/>
        <v>2.4203722378137549</v>
      </c>
    </row>
    <row r="534" spans="1:3" x14ac:dyDescent="0.25">
      <c r="A534" s="8">
        <v>5.1100000000000003</v>
      </c>
      <c r="C534" s="8">
        <f t="shared" si="10"/>
        <v>2.4196226400639675</v>
      </c>
    </row>
    <row r="535" spans="1:3" x14ac:dyDescent="0.25">
      <c r="A535" s="8">
        <v>5.12</v>
      </c>
      <c r="C535" s="8">
        <f t="shared" si="10"/>
        <v>2.4188730446840987</v>
      </c>
    </row>
    <row r="536" spans="1:3" x14ac:dyDescent="0.25">
      <c r="A536" s="8">
        <v>5.13</v>
      </c>
      <c r="C536" s="8">
        <f t="shared" si="10"/>
        <v>2.4181234515604419</v>
      </c>
    </row>
    <row r="537" spans="1:3" x14ac:dyDescent="0.25">
      <c r="A537" s="8">
        <v>5.14</v>
      </c>
      <c r="C537" s="8">
        <f t="shared" si="10"/>
        <v>2.4173738605847452</v>
      </c>
    </row>
    <row r="538" spans="1:3" x14ac:dyDescent="0.25">
      <c r="A538" s="8">
        <v>5.15</v>
      </c>
      <c r="C538" s="8">
        <f t="shared" ref="C538:C601" si="11">$G$5+LOG10($G$2*EXP(-$G$3*A538)+(1-$G$2)*EXP(-$G$4*A538))</f>
        <v>2.4166242716539506</v>
      </c>
    </row>
    <row r="539" spans="1:3" x14ac:dyDescent="0.25">
      <c r="A539" s="8">
        <v>5.16</v>
      </c>
      <c r="C539" s="8">
        <f t="shared" si="11"/>
        <v>2.4158746846699453</v>
      </c>
    </row>
    <row r="540" spans="1:3" x14ac:dyDescent="0.25">
      <c r="A540" s="8">
        <v>5.17</v>
      </c>
      <c r="C540" s="8">
        <f t="shared" si="11"/>
        <v>2.4151250995393232</v>
      </c>
    </row>
    <row r="541" spans="1:3" x14ac:dyDescent="0.25">
      <c r="A541" s="8">
        <v>5.18</v>
      </c>
      <c r="C541" s="8">
        <f t="shared" si="11"/>
        <v>2.4143755161731599</v>
      </c>
    </row>
    <row r="542" spans="1:3" x14ac:dyDescent="0.25">
      <c r="A542" s="8">
        <v>5.19</v>
      </c>
      <c r="C542" s="8">
        <f t="shared" si="11"/>
        <v>2.4136259344867987</v>
      </c>
    </row>
    <row r="543" spans="1:3" x14ac:dyDescent="0.25">
      <c r="A543" s="8">
        <v>5.2</v>
      </c>
      <c r="C543" s="8">
        <f t="shared" si="11"/>
        <v>2.4128763543996428</v>
      </c>
    </row>
    <row r="544" spans="1:3" x14ac:dyDescent="0.25">
      <c r="A544" s="8">
        <v>5.21</v>
      </c>
      <c r="C544" s="8">
        <f t="shared" si="11"/>
        <v>2.4121267758349632</v>
      </c>
    </row>
    <row r="545" spans="1:3" x14ac:dyDescent="0.25">
      <c r="A545" s="8">
        <v>5.22</v>
      </c>
      <c r="C545" s="8">
        <f t="shared" si="11"/>
        <v>2.4113771987197126</v>
      </c>
    </row>
    <row r="546" spans="1:3" x14ac:dyDescent="0.25">
      <c r="A546" s="8">
        <v>5.23</v>
      </c>
      <c r="C546" s="8">
        <f t="shared" si="11"/>
        <v>2.4106276229843493</v>
      </c>
    </row>
    <row r="547" spans="1:3" x14ac:dyDescent="0.25">
      <c r="A547" s="8">
        <v>5.24</v>
      </c>
      <c r="C547" s="8">
        <f t="shared" si="11"/>
        <v>2.409878048562665</v>
      </c>
    </row>
    <row r="548" spans="1:3" x14ac:dyDescent="0.25">
      <c r="A548" s="8">
        <v>5.25</v>
      </c>
      <c r="C548" s="8">
        <f t="shared" si="11"/>
        <v>2.4091284753916318</v>
      </c>
    </row>
    <row r="549" spans="1:3" x14ac:dyDescent="0.25">
      <c r="A549" s="8">
        <v>5.26</v>
      </c>
      <c r="C549" s="8">
        <f t="shared" si="11"/>
        <v>2.4083789034112444</v>
      </c>
    </row>
    <row r="550" spans="1:3" x14ac:dyDescent="0.25">
      <c r="A550" s="8">
        <v>5.27</v>
      </c>
      <c r="C550" s="8">
        <f t="shared" si="11"/>
        <v>2.4076293325643743</v>
      </c>
    </row>
    <row r="551" spans="1:3" x14ac:dyDescent="0.25">
      <c r="A551" s="8">
        <v>5.28</v>
      </c>
      <c r="C551" s="8">
        <f t="shared" si="11"/>
        <v>2.4068797627966374</v>
      </c>
    </row>
    <row r="552" spans="1:3" x14ac:dyDescent="0.25">
      <c r="A552" s="8">
        <v>5.29</v>
      </c>
      <c r="C552" s="8">
        <f t="shared" si="11"/>
        <v>2.4061301940562574</v>
      </c>
    </row>
    <row r="553" spans="1:3" x14ac:dyDescent="0.25">
      <c r="A553" s="8">
        <v>5.3</v>
      </c>
      <c r="C553" s="8">
        <f t="shared" si="11"/>
        <v>2.4053806262939421</v>
      </c>
    </row>
    <row r="554" spans="1:3" x14ac:dyDescent="0.25">
      <c r="A554" s="8">
        <v>5.31</v>
      </c>
      <c r="C554" s="8">
        <f t="shared" si="11"/>
        <v>2.4046310594627647</v>
      </c>
    </row>
    <row r="555" spans="1:3" x14ac:dyDescent="0.25">
      <c r="A555" s="8">
        <v>5.32</v>
      </c>
      <c r="C555" s="8">
        <f t="shared" si="11"/>
        <v>2.4038814935180488</v>
      </c>
    </row>
    <row r="556" spans="1:3" x14ac:dyDescent="0.25">
      <c r="A556" s="8">
        <v>5.33</v>
      </c>
      <c r="C556" s="8">
        <f t="shared" si="11"/>
        <v>2.4031319284172632</v>
      </c>
    </row>
    <row r="557" spans="1:3" x14ac:dyDescent="0.25">
      <c r="A557" s="8">
        <v>5.34</v>
      </c>
      <c r="C557" s="8">
        <f t="shared" si="11"/>
        <v>2.4023823641199167</v>
      </c>
    </row>
    <row r="558" spans="1:3" x14ac:dyDescent="0.25">
      <c r="A558" s="8">
        <v>5.35</v>
      </c>
      <c r="C558" s="8">
        <f t="shared" si="11"/>
        <v>2.4016328005874605</v>
      </c>
    </row>
    <row r="559" spans="1:3" x14ac:dyDescent="0.25">
      <c r="A559" s="8">
        <v>5.36</v>
      </c>
      <c r="C559" s="8">
        <f t="shared" si="11"/>
        <v>2.4008832377831961</v>
      </c>
    </row>
    <row r="560" spans="1:3" x14ac:dyDescent="0.25">
      <c r="A560" s="8">
        <v>5.37</v>
      </c>
      <c r="C560" s="8">
        <f t="shared" si="11"/>
        <v>2.4001336756721834</v>
      </c>
    </row>
    <row r="561" spans="1:3" x14ac:dyDescent="0.25">
      <c r="A561" s="8">
        <v>5.38</v>
      </c>
      <c r="C561" s="8">
        <f t="shared" si="11"/>
        <v>2.3993841142211627</v>
      </c>
    </row>
    <row r="562" spans="1:3" x14ac:dyDescent="0.25">
      <c r="A562" s="8">
        <v>5.39</v>
      </c>
      <c r="C562" s="8">
        <f t="shared" si="11"/>
        <v>2.398634553398467</v>
      </c>
    </row>
    <row r="563" spans="1:3" x14ac:dyDescent="0.25">
      <c r="A563" s="8">
        <v>5.4</v>
      </c>
      <c r="C563" s="8">
        <f t="shared" si="11"/>
        <v>2.3978849931739488</v>
      </c>
    </row>
    <row r="564" spans="1:3" x14ac:dyDescent="0.25">
      <c r="A564" s="8">
        <v>5.41</v>
      </c>
      <c r="C564" s="8">
        <f t="shared" si="11"/>
        <v>2.3971354335189092</v>
      </c>
    </row>
    <row r="565" spans="1:3" x14ac:dyDescent="0.25">
      <c r="A565" s="8">
        <v>5.42</v>
      </c>
      <c r="C565" s="8">
        <f t="shared" si="11"/>
        <v>2.3963858744060245</v>
      </c>
    </row>
    <row r="566" spans="1:3" x14ac:dyDescent="0.25">
      <c r="A566" s="8">
        <v>5.43</v>
      </c>
      <c r="C566" s="8">
        <f t="shared" si="11"/>
        <v>2.3956363158092824</v>
      </c>
    </row>
    <row r="567" spans="1:3" x14ac:dyDescent="0.25">
      <c r="A567" s="8">
        <v>5.44</v>
      </c>
      <c r="C567" s="8">
        <f t="shared" si="11"/>
        <v>2.3948867577039179</v>
      </c>
    </row>
    <row r="568" spans="1:3" x14ac:dyDescent="0.25">
      <c r="A568" s="8">
        <v>5.45</v>
      </c>
      <c r="C568" s="8">
        <f t="shared" si="11"/>
        <v>2.3941372000663552</v>
      </c>
    </row>
    <row r="569" spans="1:3" x14ac:dyDescent="0.25">
      <c r="A569" s="8">
        <v>5.46</v>
      </c>
      <c r="C569" s="8">
        <f t="shared" si="11"/>
        <v>2.3933876428741501</v>
      </c>
    </row>
    <row r="570" spans="1:3" x14ac:dyDescent="0.25">
      <c r="A570" s="8">
        <v>5.47</v>
      </c>
      <c r="C570" s="8">
        <f t="shared" si="11"/>
        <v>2.3926380861059346</v>
      </c>
    </row>
    <row r="571" spans="1:3" x14ac:dyDescent="0.25">
      <c r="A571" s="8">
        <v>5.48</v>
      </c>
      <c r="C571" s="8">
        <f t="shared" si="11"/>
        <v>2.3918885297413643</v>
      </c>
    </row>
    <row r="572" spans="1:3" x14ac:dyDescent="0.25">
      <c r="A572" s="8">
        <v>5.49</v>
      </c>
      <c r="C572" s="8">
        <f t="shared" si="11"/>
        <v>2.3911389737610751</v>
      </c>
    </row>
    <row r="573" spans="1:3" x14ac:dyDescent="0.25">
      <c r="A573" s="8">
        <v>5.5</v>
      </c>
      <c r="C573" s="8">
        <f t="shared" si="11"/>
        <v>2.3903894181466265</v>
      </c>
    </row>
    <row r="574" spans="1:3" x14ac:dyDescent="0.25">
      <c r="A574" s="8">
        <v>5.51</v>
      </c>
      <c r="C574" s="8">
        <f t="shared" si="11"/>
        <v>2.3896398628804683</v>
      </c>
    </row>
    <row r="575" spans="1:3" x14ac:dyDescent="0.25">
      <c r="A575" s="8">
        <v>5.52</v>
      </c>
      <c r="C575" s="8">
        <f t="shared" si="11"/>
        <v>2.3888903079458874</v>
      </c>
    </row>
    <row r="576" spans="1:3" x14ac:dyDescent="0.25">
      <c r="A576" s="8">
        <v>5.53</v>
      </c>
      <c r="C576" s="8">
        <f t="shared" si="11"/>
        <v>2.3881407533269767</v>
      </c>
    </row>
    <row r="577" spans="1:3" x14ac:dyDescent="0.25">
      <c r="A577" s="8">
        <v>5.54</v>
      </c>
      <c r="C577" s="8">
        <f t="shared" si="11"/>
        <v>2.3873911990085892</v>
      </c>
    </row>
    <row r="578" spans="1:3" x14ac:dyDescent="0.25">
      <c r="A578" s="8">
        <v>5.55</v>
      </c>
      <c r="C578" s="8">
        <f t="shared" si="11"/>
        <v>2.3866416449763062</v>
      </c>
    </row>
    <row r="579" spans="1:3" x14ac:dyDescent="0.25">
      <c r="A579" s="8">
        <v>5.56</v>
      </c>
      <c r="C579" s="8">
        <f t="shared" si="11"/>
        <v>2.3858920912164017</v>
      </c>
    </row>
    <row r="580" spans="1:3" x14ac:dyDescent="0.25">
      <c r="A580" s="8">
        <v>5.57</v>
      </c>
      <c r="C580" s="8">
        <f t="shared" si="11"/>
        <v>2.3851425377158053</v>
      </c>
    </row>
    <row r="581" spans="1:3" x14ac:dyDescent="0.25">
      <c r="A581" s="8">
        <v>5.58</v>
      </c>
      <c r="C581" s="8">
        <f t="shared" si="11"/>
        <v>2.3843929844620764</v>
      </c>
    </row>
    <row r="582" spans="1:3" x14ac:dyDescent="0.25">
      <c r="A582" s="8">
        <v>5.59</v>
      </c>
      <c r="C582" s="8">
        <f t="shared" si="11"/>
        <v>2.383643431443371</v>
      </c>
    </row>
    <row r="583" spans="1:3" x14ac:dyDescent="0.25">
      <c r="A583" s="8">
        <v>5.6</v>
      </c>
      <c r="C583" s="8">
        <f t="shared" si="11"/>
        <v>2.382893878648412</v>
      </c>
    </row>
    <row r="584" spans="1:3" x14ac:dyDescent="0.25">
      <c r="A584" s="8">
        <v>5.61</v>
      </c>
      <c r="C584" s="8">
        <f t="shared" si="11"/>
        <v>2.3821443260664648</v>
      </c>
    </row>
    <row r="585" spans="1:3" x14ac:dyDescent="0.25">
      <c r="A585" s="8">
        <v>5.62</v>
      </c>
      <c r="C585" s="8">
        <f t="shared" si="11"/>
        <v>2.3813947736873082</v>
      </c>
    </row>
    <row r="586" spans="1:3" x14ac:dyDescent="0.25">
      <c r="A586" s="8">
        <v>5.63</v>
      </c>
      <c r="C586" s="8">
        <f t="shared" si="11"/>
        <v>2.3806452215012133</v>
      </c>
    </row>
    <row r="587" spans="1:3" x14ac:dyDescent="0.25">
      <c r="A587" s="8">
        <v>5.64</v>
      </c>
      <c r="C587" s="8">
        <f t="shared" si="11"/>
        <v>2.3798956694989162</v>
      </c>
    </row>
    <row r="588" spans="1:3" x14ac:dyDescent="0.25">
      <c r="A588" s="8">
        <v>5.65</v>
      </c>
      <c r="C588" s="8">
        <f t="shared" si="11"/>
        <v>2.3791461176715991</v>
      </c>
    </row>
    <row r="589" spans="1:3" x14ac:dyDescent="0.25">
      <c r="A589" s="8">
        <v>5.66</v>
      </c>
      <c r="C589" s="8">
        <f t="shared" si="11"/>
        <v>2.378396566010867</v>
      </c>
    </row>
    <row r="590" spans="1:3" x14ac:dyDescent="0.25">
      <c r="A590" s="8">
        <v>5.67</v>
      </c>
      <c r="C590" s="8">
        <f t="shared" si="11"/>
        <v>2.3776470145087254</v>
      </c>
    </row>
    <row r="591" spans="1:3" x14ac:dyDescent="0.25">
      <c r="A591" s="8">
        <v>5.68</v>
      </c>
      <c r="C591" s="8">
        <f t="shared" si="11"/>
        <v>2.3768974631575679</v>
      </c>
    </row>
    <row r="592" spans="1:3" x14ac:dyDescent="0.25">
      <c r="A592" s="8">
        <v>5.69</v>
      </c>
      <c r="C592" s="8">
        <f t="shared" si="11"/>
        <v>2.3761479119501479</v>
      </c>
    </row>
    <row r="593" spans="1:3" x14ac:dyDescent="0.25">
      <c r="A593" s="8">
        <v>5.7</v>
      </c>
      <c r="C593" s="8">
        <f t="shared" si="11"/>
        <v>2.3753983608795695</v>
      </c>
    </row>
    <row r="594" spans="1:3" x14ac:dyDescent="0.25">
      <c r="A594" s="8">
        <v>5.71</v>
      </c>
      <c r="C594" s="8">
        <f t="shared" si="11"/>
        <v>2.3746488099392682</v>
      </c>
    </row>
    <row r="595" spans="1:3" x14ac:dyDescent="0.25">
      <c r="A595" s="8">
        <v>5.72</v>
      </c>
      <c r="C595" s="8">
        <f t="shared" si="11"/>
        <v>2.3738992591229922</v>
      </c>
    </row>
    <row r="596" spans="1:3" x14ac:dyDescent="0.25">
      <c r="A596" s="8">
        <v>5.73</v>
      </c>
      <c r="C596" s="8">
        <f t="shared" si="11"/>
        <v>2.3731497084247914</v>
      </c>
    </row>
    <row r="597" spans="1:3" x14ac:dyDescent="0.25">
      <c r="A597" s="8">
        <v>5.74</v>
      </c>
      <c r="C597" s="8">
        <f t="shared" si="11"/>
        <v>2.3724001578390013</v>
      </c>
    </row>
    <row r="598" spans="1:3" x14ac:dyDescent="0.25">
      <c r="A598" s="8">
        <v>5.75</v>
      </c>
      <c r="C598" s="8">
        <f t="shared" si="11"/>
        <v>2.3716506073602268</v>
      </c>
    </row>
    <row r="599" spans="1:3" x14ac:dyDescent="0.25">
      <c r="A599" s="8">
        <v>5.76</v>
      </c>
      <c r="C599" s="8">
        <f t="shared" si="11"/>
        <v>2.3709010569833344</v>
      </c>
    </row>
    <row r="600" spans="1:3" x14ac:dyDescent="0.25">
      <c r="A600" s="8">
        <v>5.77</v>
      </c>
      <c r="C600" s="8">
        <f t="shared" si="11"/>
        <v>2.3701515067034356</v>
      </c>
    </row>
    <row r="601" spans="1:3" x14ac:dyDescent="0.25">
      <c r="A601" s="8">
        <v>5.78</v>
      </c>
      <c r="C601" s="8">
        <f t="shared" si="11"/>
        <v>2.3694019565158762</v>
      </c>
    </row>
    <row r="602" spans="1:3" x14ac:dyDescent="0.25">
      <c r="A602" s="8">
        <v>5.79</v>
      </c>
      <c r="C602" s="8">
        <f t="shared" ref="C602:C665" si="12">$G$5+LOG10($G$2*EXP(-$G$3*A602)+(1-$G$2)*EXP(-$G$4*A602))</f>
        <v>2.3686524064162269</v>
      </c>
    </row>
    <row r="603" spans="1:3" x14ac:dyDescent="0.25">
      <c r="A603" s="8">
        <v>5.8</v>
      </c>
      <c r="C603" s="8">
        <f t="shared" si="12"/>
        <v>2.3679028564002698</v>
      </c>
    </row>
    <row r="604" spans="1:3" x14ac:dyDescent="0.25">
      <c r="A604" s="8">
        <v>5.81</v>
      </c>
      <c r="C604" s="8">
        <f t="shared" si="12"/>
        <v>2.3671533064639876</v>
      </c>
    </row>
    <row r="605" spans="1:3" x14ac:dyDescent="0.25">
      <c r="A605" s="8">
        <v>5.82</v>
      </c>
      <c r="C605" s="8">
        <f t="shared" si="12"/>
        <v>2.3664037566035594</v>
      </c>
    </row>
    <row r="606" spans="1:3" x14ac:dyDescent="0.25">
      <c r="A606" s="8">
        <v>5.83</v>
      </c>
      <c r="C606" s="8">
        <f t="shared" si="12"/>
        <v>2.3656542068153454</v>
      </c>
    </row>
    <row r="607" spans="1:3" x14ac:dyDescent="0.25">
      <c r="A607" s="8">
        <v>5.84</v>
      </c>
      <c r="C607" s="8">
        <f t="shared" si="12"/>
        <v>2.36490465709588</v>
      </c>
    </row>
    <row r="608" spans="1:3" x14ac:dyDescent="0.25">
      <c r="A608" s="8">
        <v>5.85</v>
      </c>
      <c r="C608" s="8">
        <f t="shared" si="12"/>
        <v>2.3641551074418663</v>
      </c>
    </row>
    <row r="609" spans="1:3" x14ac:dyDescent="0.25">
      <c r="A609" s="8">
        <v>5.86</v>
      </c>
      <c r="C609" s="8">
        <f t="shared" si="12"/>
        <v>2.3634055578501618</v>
      </c>
    </row>
    <row r="610" spans="1:3" x14ac:dyDescent="0.25">
      <c r="A610" s="8">
        <v>5.87</v>
      </c>
      <c r="C610" s="8">
        <f t="shared" si="12"/>
        <v>2.3626560083177779</v>
      </c>
    </row>
    <row r="611" spans="1:3" x14ac:dyDescent="0.25">
      <c r="A611" s="8">
        <v>5.88</v>
      </c>
      <c r="C611" s="8">
        <f t="shared" si="12"/>
        <v>2.3619064588418688</v>
      </c>
    </row>
    <row r="612" spans="1:3" x14ac:dyDescent="0.25">
      <c r="A612" s="8">
        <v>5.89</v>
      </c>
      <c r="C612" s="8">
        <f t="shared" si="12"/>
        <v>2.3611569094197247</v>
      </c>
    </row>
    <row r="613" spans="1:3" x14ac:dyDescent="0.25">
      <c r="A613" s="8">
        <v>5.9</v>
      </c>
      <c r="C613" s="8">
        <f t="shared" si="12"/>
        <v>2.3604073600487654</v>
      </c>
    </row>
    <row r="614" spans="1:3" x14ac:dyDescent="0.25">
      <c r="A614" s="8">
        <v>5.91</v>
      </c>
      <c r="C614" s="8">
        <f t="shared" si="12"/>
        <v>2.359657810726536</v>
      </c>
    </row>
    <row r="615" spans="1:3" x14ac:dyDescent="0.25">
      <c r="A615" s="8">
        <v>5.92</v>
      </c>
      <c r="C615" s="8">
        <f t="shared" si="12"/>
        <v>2.358908261450698</v>
      </c>
    </row>
    <row r="616" spans="1:3" x14ac:dyDescent="0.25">
      <c r="A616" s="8">
        <v>5.93</v>
      </c>
      <c r="C616" s="8">
        <f t="shared" si="12"/>
        <v>2.3581587122190255</v>
      </c>
    </row>
    <row r="617" spans="1:3" x14ac:dyDescent="0.25">
      <c r="A617" s="8">
        <v>5.94</v>
      </c>
      <c r="C617" s="8">
        <f t="shared" si="12"/>
        <v>2.3574091630293994</v>
      </c>
    </row>
    <row r="618" spans="1:3" x14ac:dyDescent="0.25">
      <c r="A618" s="8">
        <v>5.95</v>
      </c>
      <c r="C618" s="8">
        <f t="shared" si="12"/>
        <v>2.3566596138798026</v>
      </c>
    </row>
    <row r="619" spans="1:3" x14ac:dyDescent="0.25">
      <c r="A619" s="8">
        <v>5.96</v>
      </c>
      <c r="C619" s="8">
        <f t="shared" si="12"/>
        <v>2.355910064768314</v>
      </c>
    </row>
    <row r="620" spans="1:3" x14ac:dyDescent="0.25">
      <c r="A620" s="8">
        <v>5.97</v>
      </c>
      <c r="C620" s="8">
        <f t="shared" si="12"/>
        <v>2.3551605156931066</v>
      </c>
    </row>
    <row r="621" spans="1:3" x14ac:dyDescent="0.25">
      <c r="A621" s="8">
        <v>5.98</v>
      </c>
      <c r="C621" s="8">
        <f t="shared" si="12"/>
        <v>2.3544109666524378</v>
      </c>
    </row>
    <row r="622" spans="1:3" x14ac:dyDescent="0.25">
      <c r="A622" s="8">
        <v>5.99</v>
      </c>
      <c r="C622" s="8">
        <f t="shared" si="12"/>
        <v>2.3536614176446511</v>
      </c>
    </row>
    <row r="623" spans="1:3" x14ac:dyDescent="0.25">
      <c r="A623" s="8">
        <v>6</v>
      </c>
      <c r="C623" s="8">
        <f t="shared" si="12"/>
        <v>2.3529118686681691</v>
      </c>
    </row>
    <row r="624" spans="1:3" x14ac:dyDescent="0.25">
      <c r="A624" s="8">
        <v>6.01</v>
      </c>
      <c r="C624" s="8">
        <f t="shared" si="12"/>
        <v>2.35216231972149</v>
      </c>
    </row>
    <row r="625" spans="1:3" x14ac:dyDescent="0.25">
      <c r="A625" s="8">
        <v>6.02</v>
      </c>
      <c r="C625" s="8">
        <f t="shared" si="12"/>
        <v>2.3514127708031829</v>
      </c>
    </row>
    <row r="626" spans="1:3" x14ac:dyDescent="0.25">
      <c r="A626" s="8">
        <v>6.03</v>
      </c>
      <c r="C626" s="8">
        <f t="shared" si="12"/>
        <v>2.350663221911887</v>
      </c>
    </row>
    <row r="627" spans="1:3" x14ac:dyDescent="0.25">
      <c r="A627" s="8">
        <v>6.04</v>
      </c>
      <c r="C627" s="8">
        <f t="shared" si="12"/>
        <v>2.3499136730463075</v>
      </c>
    </row>
    <row r="628" spans="1:3" x14ac:dyDescent="0.25">
      <c r="A628" s="8">
        <v>6.05</v>
      </c>
      <c r="C628" s="8">
        <f t="shared" si="12"/>
        <v>2.3491641242052088</v>
      </c>
    </row>
    <row r="629" spans="1:3" x14ac:dyDescent="0.25">
      <c r="A629" s="8">
        <v>6.06</v>
      </c>
      <c r="C629" s="8">
        <f t="shared" si="12"/>
        <v>2.3484145753874177</v>
      </c>
    </row>
    <row r="630" spans="1:3" x14ac:dyDescent="0.25">
      <c r="A630" s="8">
        <v>6.07</v>
      </c>
      <c r="C630" s="8">
        <f t="shared" si="12"/>
        <v>2.3476650265918151</v>
      </c>
    </row>
    <row r="631" spans="1:3" x14ac:dyDescent="0.25">
      <c r="A631" s="8">
        <v>6.08</v>
      </c>
      <c r="C631" s="8">
        <f t="shared" si="12"/>
        <v>2.346915477817336</v>
      </c>
    </row>
    <row r="632" spans="1:3" x14ac:dyDescent="0.25">
      <c r="A632" s="8">
        <v>6.09</v>
      </c>
      <c r="C632" s="8">
        <f t="shared" si="12"/>
        <v>2.3461659290629679</v>
      </c>
    </row>
    <row r="633" spans="1:3" x14ac:dyDescent="0.25">
      <c r="A633" s="8">
        <v>6.1</v>
      </c>
      <c r="C633" s="8">
        <f t="shared" si="12"/>
        <v>2.3454163803277455</v>
      </c>
    </row>
    <row r="634" spans="1:3" x14ac:dyDescent="0.25">
      <c r="A634" s="8">
        <v>6.11</v>
      </c>
      <c r="C634" s="8">
        <f t="shared" si="12"/>
        <v>2.3446668316107502</v>
      </c>
    </row>
    <row r="635" spans="1:3" x14ac:dyDescent="0.25">
      <c r="A635" s="8">
        <v>6.12</v>
      </c>
      <c r="C635" s="8">
        <f t="shared" si="12"/>
        <v>2.3439172829111072</v>
      </c>
    </row>
    <row r="636" spans="1:3" x14ac:dyDescent="0.25">
      <c r="A636" s="8">
        <v>6.13</v>
      </c>
      <c r="C636" s="8">
        <f t="shared" si="12"/>
        <v>2.3431677342279844</v>
      </c>
    </row>
    <row r="637" spans="1:3" x14ac:dyDescent="0.25">
      <c r="A637" s="8">
        <v>6.14</v>
      </c>
      <c r="C637" s="8">
        <f t="shared" si="12"/>
        <v>2.3424181855605894</v>
      </c>
    </row>
    <row r="638" spans="1:3" x14ac:dyDescent="0.25">
      <c r="A638" s="8">
        <v>6.15</v>
      </c>
      <c r="C638" s="8">
        <f t="shared" si="12"/>
        <v>2.3416686369081665</v>
      </c>
    </row>
    <row r="639" spans="1:3" x14ac:dyDescent="0.25">
      <c r="A639" s="8">
        <v>6.16</v>
      </c>
      <c r="C639" s="8">
        <f t="shared" si="12"/>
        <v>2.3409190882699979</v>
      </c>
    </row>
    <row r="640" spans="1:3" x14ac:dyDescent="0.25">
      <c r="A640" s="8">
        <v>6.17</v>
      </c>
      <c r="C640" s="8">
        <f t="shared" si="12"/>
        <v>2.3401695396453999</v>
      </c>
    </row>
    <row r="641" spans="1:3" x14ac:dyDescent="0.25">
      <c r="A641" s="8">
        <v>6.18</v>
      </c>
      <c r="C641" s="8">
        <f t="shared" si="12"/>
        <v>2.3394199910337212</v>
      </c>
    </row>
    <row r="642" spans="1:3" x14ac:dyDescent="0.25">
      <c r="A642" s="8">
        <v>6.19</v>
      </c>
      <c r="C642" s="8">
        <f t="shared" si="12"/>
        <v>2.3386704424343421</v>
      </c>
    </row>
    <row r="643" spans="1:3" x14ac:dyDescent="0.25">
      <c r="A643" s="8">
        <v>6.2</v>
      </c>
      <c r="C643" s="8">
        <f t="shared" si="12"/>
        <v>2.3379208938466727</v>
      </c>
    </row>
    <row r="644" spans="1:3" x14ac:dyDescent="0.25">
      <c r="A644" s="8">
        <v>6.21</v>
      </c>
      <c r="C644" s="8">
        <f t="shared" si="12"/>
        <v>2.3371713452701508</v>
      </c>
    </row>
    <row r="645" spans="1:3" x14ac:dyDescent="0.25">
      <c r="A645" s="8">
        <v>6.22</v>
      </c>
      <c r="C645" s="8">
        <f t="shared" si="12"/>
        <v>2.3364217967042409</v>
      </c>
    </row>
    <row r="646" spans="1:3" x14ac:dyDescent="0.25">
      <c r="A646" s="8">
        <v>6.23</v>
      </c>
      <c r="C646" s="8">
        <f t="shared" si="12"/>
        <v>2.3356722481484349</v>
      </c>
    </row>
    <row r="647" spans="1:3" x14ac:dyDescent="0.25">
      <c r="A647" s="8">
        <v>6.24</v>
      </c>
      <c r="C647" s="8">
        <f t="shared" si="12"/>
        <v>2.3349226996022479</v>
      </c>
    </row>
    <row r="648" spans="1:3" x14ac:dyDescent="0.25">
      <c r="A648" s="8">
        <v>6.25</v>
      </c>
      <c r="C648" s="8">
        <f t="shared" si="12"/>
        <v>2.3341731510652179</v>
      </c>
    </row>
    <row r="649" spans="1:3" x14ac:dyDescent="0.25">
      <c r="A649" s="8">
        <v>6.26</v>
      </c>
      <c r="C649" s="8">
        <f t="shared" si="12"/>
        <v>2.3334236025369055</v>
      </c>
    </row>
    <row r="650" spans="1:3" x14ac:dyDescent="0.25">
      <c r="A650" s="8">
        <v>6.27</v>
      </c>
      <c r="C650" s="8">
        <f t="shared" si="12"/>
        <v>2.3326740540168931</v>
      </c>
    </row>
    <row r="651" spans="1:3" x14ac:dyDescent="0.25">
      <c r="A651" s="8">
        <v>6.28</v>
      </c>
      <c r="C651" s="8">
        <f t="shared" si="12"/>
        <v>2.3319245055047819</v>
      </c>
    </row>
    <row r="652" spans="1:3" x14ac:dyDescent="0.25">
      <c r="A652" s="8">
        <v>6.29</v>
      </c>
      <c r="C652" s="8">
        <f t="shared" si="12"/>
        <v>2.3311749570001927</v>
      </c>
    </row>
    <row r="653" spans="1:3" x14ac:dyDescent="0.25">
      <c r="A653" s="8">
        <v>6.3</v>
      </c>
      <c r="C653" s="8">
        <f t="shared" si="12"/>
        <v>2.3304254085027658</v>
      </c>
    </row>
    <row r="654" spans="1:3" x14ac:dyDescent="0.25">
      <c r="A654" s="8">
        <v>6.31</v>
      </c>
      <c r="C654" s="8">
        <f t="shared" si="12"/>
        <v>2.3296758600121557</v>
      </c>
    </row>
    <row r="655" spans="1:3" x14ac:dyDescent="0.25">
      <c r="A655" s="8">
        <v>6.32</v>
      </c>
      <c r="C655" s="8">
        <f t="shared" si="12"/>
        <v>2.3289263115280372</v>
      </c>
    </row>
    <row r="656" spans="1:3" x14ac:dyDescent="0.25">
      <c r="A656" s="8">
        <v>6.33</v>
      </c>
      <c r="C656" s="8">
        <f t="shared" si="12"/>
        <v>2.3281767630500969</v>
      </c>
    </row>
    <row r="657" spans="1:3" x14ac:dyDescent="0.25">
      <c r="A657" s="8">
        <v>6.34</v>
      </c>
      <c r="C657" s="8">
        <f t="shared" si="12"/>
        <v>2.3274272145780399</v>
      </c>
    </row>
    <row r="658" spans="1:3" x14ac:dyDescent="0.25">
      <c r="A658" s="8">
        <v>6.35</v>
      </c>
      <c r="C658" s="8">
        <f t="shared" si="12"/>
        <v>2.3266776661115838</v>
      </c>
    </row>
    <row r="659" spans="1:3" x14ac:dyDescent="0.25">
      <c r="A659" s="8">
        <v>6.36</v>
      </c>
      <c r="C659" s="8">
        <f t="shared" si="12"/>
        <v>2.3259281176504585</v>
      </c>
    </row>
    <row r="660" spans="1:3" x14ac:dyDescent="0.25">
      <c r="A660" s="8">
        <v>6.37</v>
      </c>
      <c r="C660" s="8">
        <f t="shared" si="12"/>
        <v>2.32517856919441</v>
      </c>
    </row>
    <row r="661" spans="1:3" x14ac:dyDescent="0.25">
      <c r="A661" s="8">
        <v>6.38</v>
      </c>
      <c r="C661" s="8">
        <f t="shared" si="12"/>
        <v>2.3244290207431932</v>
      </c>
    </row>
    <row r="662" spans="1:3" x14ac:dyDescent="0.25">
      <c r="A662" s="8">
        <v>6.39</v>
      </c>
      <c r="C662" s="8">
        <f t="shared" si="12"/>
        <v>2.3236794722965781</v>
      </c>
    </row>
    <row r="663" spans="1:3" x14ac:dyDescent="0.25">
      <c r="A663" s="8">
        <v>6.4</v>
      </c>
      <c r="C663" s="8">
        <f t="shared" si="12"/>
        <v>2.3229299238543417</v>
      </c>
    </row>
    <row r="664" spans="1:3" x14ac:dyDescent="0.25">
      <c r="A664" s="8">
        <v>6.41</v>
      </c>
      <c r="C664" s="8">
        <f t="shared" si="12"/>
        <v>2.3221803754162762</v>
      </c>
    </row>
    <row r="665" spans="1:3" x14ac:dyDescent="0.25">
      <c r="A665" s="8">
        <v>6.42</v>
      </c>
      <c r="C665" s="8">
        <f t="shared" si="12"/>
        <v>2.3214308269821791</v>
      </c>
    </row>
    <row r="666" spans="1:3" x14ac:dyDescent="0.25">
      <c r="A666" s="8">
        <v>6.43</v>
      </c>
      <c r="C666" s="8">
        <f t="shared" ref="C666:C729" si="13">$G$5+LOG10($G$2*EXP(-$G$3*A666)+(1-$G$2)*EXP(-$G$4*A666))</f>
        <v>2.320681278551862</v>
      </c>
    </row>
    <row r="667" spans="1:3" x14ac:dyDescent="0.25">
      <c r="A667" s="8">
        <v>6.44</v>
      </c>
      <c r="C667" s="8">
        <f t="shared" si="13"/>
        <v>2.3199317301251421</v>
      </c>
    </row>
    <row r="668" spans="1:3" x14ac:dyDescent="0.25">
      <c r="A668" s="8">
        <v>6.45</v>
      </c>
      <c r="C668" s="8">
        <f t="shared" si="13"/>
        <v>2.3191821817018479</v>
      </c>
    </row>
    <row r="669" spans="1:3" x14ac:dyDescent="0.25">
      <c r="A669" s="8">
        <v>6.46</v>
      </c>
      <c r="C669" s="8">
        <f t="shared" si="13"/>
        <v>2.318432633281815</v>
      </c>
    </row>
    <row r="670" spans="1:3" x14ac:dyDescent="0.25">
      <c r="A670" s="8">
        <v>6.47</v>
      </c>
      <c r="C670" s="8">
        <f t="shared" si="13"/>
        <v>2.3176830848648855</v>
      </c>
    </row>
    <row r="671" spans="1:3" x14ac:dyDescent="0.25">
      <c r="A671" s="8">
        <v>6.48</v>
      </c>
      <c r="C671" s="8">
        <f t="shared" si="13"/>
        <v>2.3169335364509118</v>
      </c>
    </row>
    <row r="672" spans="1:3" x14ac:dyDescent="0.25">
      <c r="A672" s="8">
        <v>6.49</v>
      </c>
      <c r="C672" s="8">
        <f t="shared" si="13"/>
        <v>2.3161839880397528</v>
      </c>
    </row>
    <row r="673" spans="1:3" x14ac:dyDescent="0.25">
      <c r="A673" s="8">
        <v>6.5</v>
      </c>
      <c r="C673" s="8">
        <f t="shared" si="13"/>
        <v>2.3154344396312716</v>
      </c>
    </row>
    <row r="674" spans="1:3" x14ac:dyDescent="0.25">
      <c r="A674" s="8">
        <v>6.51</v>
      </c>
      <c r="C674" s="8">
        <f t="shared" si="13"/>
        <v>2.3146848912253404</v>
      </c>
    </row>
    <row r="675" spans="1:3" x14ac:dyDescent="0.25">
      <c r="A675" s="8">
        <v>6.52</v>
      </c>
      <c r="C675" s="8">
        <f t="shared" si="13"/>
        <v>2.3139353428218374</v>
      </c>
    </row>
    <row r="676" spans="1:3" x14ac:dyDescent="0.25">
      <c r="A676" s="8">
        <v>6.53</v>
      </c>
      <c r="C676" s="8">
        <f t="shared" si="13"/>
        <v>2.3131857944206455</v>
      </c>
    </row>
    <row r="677" spans="1:3" x14ac:dyDescent="0.25">
      <c r="A677" s="8">
        <v>6.54</v>
      </c>
      <c r="C677" s="8">
        <f t="shared" si="13"/>
        <v>2.3124362460216537</v>
      </c>
    </row>
    <row r="678" spans="1:3" x14ac:dyDescent="0.25">
      <c r="A678" s="8">
        <v>6.55</v>
      </c>
      <c r="C678" s="8">
        <f t="shared" si="13"/>
        <v>2.3116866976247579</v>
      </c>
    </row>
    <row r="679" spans="1:3" x14ac:dyDescent="0.25">
      <c r="A679" s="8">
        <v>6.56</v>
      </c>
      <c r="C679" s="8">
        <f t="shared" si="13"/>
        <v>2.3109371492298552</v>
      </c>
    </row>
    <row r="680" spans="1:3" x14ac:dyDescent="0.25">
      <c r="A680" s="8">
        <v>6.57</v>
      </c>
      <c r="C680" s="8">
        <f t="shared" si="13"/>
        <v>2.3101876008368514</v>
      </c>
    </row>
    <row r="681" spans="1:3" x14ac:dyDescent="0.25">
      <c r="A681" s="8">
        <v>6.58</v>
      </c>
      <c r="C681" s="8">
        <f t="shared" si="13"/>
        <v>2.3094380524456559</v>
      </c>
    </row>
    <row r="682" spans="1:3" x14ac:dyDescent="0.25">
      <c r="A682" s="8">
        <v>6.59</v>
      </c>
      <c r="C682" s="8">
        <f t="shared" si="13"/>
        <v>2.3086885040561809</v>
      </c>
    </row>
    <row r="683" spans="1:3" x14ac:dyDescent="0.25">
      <c r="A683" s="8">
        <v>6.6</v>
      </c>
      <c r="C683" s="8">
        <f t="shared" si="13"/>
        <v>2.3079389556683436</v>
      </c>
    </row>
    <row r="684" spans="1:3" x14ac:dyDescent="0.25">
      <c r="A684" s="8">
        <v>6.61</v>
      </c>
      <c r="C684" s="8">
        <f t="shared" si="13"/>
        <v>2.3071894072820669</v>
      </c>
    </row>
    <row r="685" spans="1:3" x14ac:dyDescent="0.25">
      <c r="A685" s="8">
        <v>6.62</v>
      </c>
      <c r="C685" s="8">
        <f t="shared" si="13"/>
        <v>2.3064398588972743</v>
      </c>
    </row>
    <row r="686" spans="1:3" x14ac:dyDescent="0.25">
      <c r="A686" s="8">
        <v>6.63</v>
      </c>
      <c r="C686" s="8">
        <f t="shared" si="13"/>
        <v>2.3056903105138957</v>
      </c>
    </row>
    <row r="687" spans="1:3" x14ac:dyDescent="0.25">
      <c r="A687" s="8">
        <v>6.64</v>
      </c>
      <c r="C687" s="8">
        <f t="shared" si="13"/>
        <v>2.3049407621318618</v>
      </c>
    </row>
    <row r="688" spans="1:3" x14ac:dyDescent="0.25">
      <c r="A688" s="8">
        <v>6.65</v>
      </c>
      <c r="C688" s="8">
        <f t="shared" si="13"/>
        <v>2.3041912137511105</v>
      </c>
    </row>
    <row r="689" spans="1:3" x14ac:dyDescent="0.25">
      <c r="A689" s="8">
        <v>6.66</v>
      </c>
      <c r="C689" s="8">
        <f t="shared" si="13"/>
        <v>2.3034416653715786</v>
      </c>
    </row>
    <row r="690" spans="1:3" x14ac:dyDescent="0.25">
      <c r="A690" s="8">
        <v>6.67</v>
      </c>
      <c r="C690" s="8">
        <f t="shared" si="13"/>
        <v>2.3026921169932075</v>
      </c>
    </row>
    <row r="691" spans="1:3" x14ac:dyDescent="0.25">
      <c r="A691" s="8">
        <v>6.68</v>
      </c>
      <c r="C691" s="8">
        <f t="shared" si="13"/>
        <v>2.3019425686159423</v>
      </c>
    </row>
    <row r="692" spans="1:3" x14ac:dyDescent="0.25">
      <c r="A692" s="8">
        <v>6.69</v>
      </c>
      <c r="C692" s="8">
        <f t="shared" si="13"/>
        <v>2.3011930202397286</v>
      </c>
    </row>
    <row r="693" spans="1:3" x14ac:dyDescent="0.25">
      <c r="A693" s="8">
        <v>6.7</v>
      </c>
      <c r="C693" s="8">
        <f t="shared" si="13"/>
        <v>2.3004434718645177</v>
      </c>
    </row>
    <row r="694" spans="1:3" x14ac:dyDescent="0.25">
      <c r="A694" s="8">
        <v>6.71</v>
      </c>
      <c r="C694" s="8">
        <f t="shared" si="13"/>
        <v>2.2996939234902607</v>
      </c>
    </row>
    <row r="695" spans="1:3" x14ac:dyDescent="0.25">
      <c r="A695" s="8">
        <v>6.72</v>
      </c>
      <c r="C695" s="8">
        <f t="shared" si="13"/>
        <v>2.2989443751169114</v>
      </c>
    </row>
    <row r="696" spans="1:3" x14ac:dyDescent="0.25">
      <c r="A696" s="8">
        <v>6.73</v>
      </c>
      <c r="C696" s="8">
        <f t="shared" si="13"/>
        <v>2.2981948267444272</v>
      </c>
    </row>
    <row r="697" spans="1:3" x14ac:dyDescent="0.25">
      <c r="A697" s="8">
        <v>6.74</v>
      </c>
      <c r="C697" s="8">
        <f t="shared" si="13"/>
        <v>2.2974452783727655</v>
      </c>
    </row>
    <row r="698" spans="1:3" x14ac:dyDescent="0.25">
      <c r="A698" s="8">
        <v>6.75</v>
      </c>
      <c r="C698" s="8">
        <f t="shared" si="13"/>
        <v>2.296695730001888</v>
      </c>
    </row>
    <row r="699" spans="1:3" x14ac:dyDescent="0.25">
      <c r="A699" s="8">
        <v>6.76</v>
      </c>
      <c r="C699" s="8">
        <f t="shared" si="13"/>
        <v>2.2959461816317557</v>
      </c>
    </row>
    <row r="700" spans="1:3" x14ac:dyDescent="0.25">
      <c r="A700" s="8">
        <v>6.77</v>
      </c>
      <c r="C700" s="8">
        <f t="shared" si="13"/>
        <v>2.2951966332623339</v>
      </c>
    </row>
    <row r="701" spans="1:3" x14ac:dyDescent="0.25">
      <c r="A701" s="8">
        <v>6.78</v>
      </c>
      <c r="C701" s="8">
        <f t="shared" si="13"/>
        <v>2.294447084893589</v>
      </c>
    </row>
    <row r="702" spans="1:3" x14ac:dyDescent="0.25">
      <c r="A702" s="8">
        <v>6.79</v>
      </c>
      <c r="C702" s="8">
        <f t="shared" si="13"/>
        <v>2.293697536525487</v>
      </c>
    </row>
    <row r="703" spans="1:3" x14ac:dyDescent="0.25">
      <c r="A703" s="8">
        <v>6.8</v>
      </c>
      <c r="C703" s="8">
        <f t="shared" si="13"/>
        <v>2.2929479881579979</v>
      </c>
    </row>
    <row r="704" spans="1:3" x14ac:dyDescent="0.25">
      <c r="A704" s="8">
        <v>6.81</v>
      </c>
      <c r="C704" s="8">
        <f t="shared" si="13"/>
        <v>2.2921984397910915</v>
      </c>
    </row>
    <row r="705" spans="1:3" x14ac:dyDescent="0.25">
      <c r="A705" s="8">
        <v>6.82</v>
      </c>
      <c r="C705" s="8">
        <f t="shared" si="13"/>
        <v>2.2914488914247411</v>
      </c>
    </row>
    <row r="706" spans="1:3" x14ac:dyDescent="0.25">
      <c r="A706" s="8">
        <v>6.83</v>
      </c>
      <c r="C706" s="8">
        <f t="shared" si="13"/>
        <v>2.29069934305892</v>
      </c>
    </row>
    <row r="707" spans="1:3" x14ac:dyDescent="0.25">
      <c r="A707" s="8">
        <v>6.84</v>
      </c>
      <c r="C707" s="8">
        <f t="shared" si="13"/>
        <v>2.2899497946936016</v>
      </c>
    </row>
    <row r="708" spans="1:3" x14ac:dyDescent="0.25">
      <c r="A708" s="8">
        <v>6.85</v>
      </c>
      <c r="C708" s="8">
        <f t="shared" si="13"/>
        <v>2.2892002463287628</v>
      </c>
    </row>
    <row r="709" spans="1:3" x14ac:dyDescent="0.25">
      <c r="A709" s="8">
        <v>6.86</v>
      </c>
      <c r="C709" s="8">
        <f t="shared" si="13"/>
        <v>2.2884506979643797</v>
      </c>
    </row>
    <row r="710" spans="1:3" x14ac:dyDescent="0.25">
      <c r="A710" s="8">
        <v>6.87</v>
      </c>
      <c r="C710" s="8">
        <f t="shared" si="13"/>
        <v>2.2877011496004318</v>
      </c>
    </row>
    <row r="711" spans="1:3" x14ac:dyDescent="0.25">
      <c r="A711" s="8">
        <v>6.88</v>
      </c>
      <c r="C711" s="8">
        <f t="shared" si="13"/>
        <v>2.2869516012368969</v>
      </c>
    </row>
    <row r="712" spans="1:3" x14ac:dyDescent="0.25">
      <c r="A712" s="8">
        <v>6.89</v>
      </c>
      <c r="C712" s="8">
        <f t="shared" si="13"/>
        <v>2.2862020528737554</v>
      </c>
    </row>
    <row r="713" spans="1:3" x14ac:dyDescent="0.25">
      <c r="A713" s="8">
        <v>6.9</v>
      </c>
      <c r="C713" s="8">
        <f t="shared" si="13"/>
        <v>2.2854525045109888</v>
      </c>
    </row>
    <row r="714" spans="1:3" x14ac:dyDescent="0.25">
      <c r="A714" s="8">
        <v>6.91</v>
      </c>
      <c r="C714" s="8">
        <f t="shared" si="13"/>
        <v>2.2847029561485792</v>
      </c>
    </row>
    <row r="715" spans="1:3" x14ac:dyDescent="0.25">
      <c r="A715" s="8">
        <v>6.92</v>
      </c>
      <c r="C715" s="8">
        <f t="shared" si="13"/>
        <v>2.2839534077865089</v>
      </c>
    </row>
    <row r="716" spans="1:3" x14ac:dyDescent="0.25">
      <c r="A716" s="8">
        <v>6.93</v>
      </c>
      <c r="C716" s="8">
        <f t="shared" si="13"/>
        <v>2.2832038594247628</v>
      </c>
    </row>
    <row r="717" spans="1:3" x14ac:dyDescent="0.25">
      <c r="A717" s="8">
        <v>6.94</v>
      </c>
      <c r="C717" s="8">
        <f t="shared" si="13"/>
        <v>2.282454311063324</v>
      </c>
    </row>
    <row r="718" spans="1:3" x14ac:dyDescent="0.25">
      <c r="A718" s="8">
        <v>6.95</v>
      </c>
      <c r="C718" s="8">
        <f t="shared" si="13"/>
        <v>2.2817047627021783</v>
      </c>
    </row>
    <row r="719" spans="1:3" x14ac:dyDescent="0.25">
      <c r="A719" s="8">
        <v>6.96</v>
      </c>
      <c r="C719" s="8">
        <f t="shared" si="13"/>
        <v>2.2809552143413114</v>
      </c>
    </row>
    <row r="720" spans="1:3" x14ac:dyDescent="0.25">
      <c r="A720" s="8">
        <v>6.97</v>
      </c>
      <c r="C720" s="8">
        <f t="shared" si="13"/>
        <v>2.2802056659807102</v>
      </c>
    </row>
    <row r="721" spans="1:3" x14ac:dyDescent="0.25">
      <c r="A721" s="8">
        <v>6.98</v>
      </c>
      <c r="C721" s="8">
        <f t="shared" si="13"/>
        <v>2.279456117620362</v>
      </c>
    </row>
    <row r="722" spans="1:3" x14ac:dyDescent="0.25">
      <c r="A722" s="8">
        <v>6.99</v>
      </c>
      <c r="C722" s="8">
        <f t="shared" si="13"/>
        <v>2.2787065692602546</v>
      </c>
    </row>
    <row r="723" spans="1:3" x14ac:dyDescent="0.25">
      <c r="A723" s="8">
        <v>7</v>
      </c>
      <c r="C723" s="8">
        <f t="shared" si="13"/>
        <v>2.2779570209003763</v>
      </c>
    </row>
    <row r="724" spans="1:3" x14ac:dyDescent="0.25">
      <c r="A724" s="8">
        <v>7.01</v>
      </c>
      <c r="C724" s="8">
        <f t="shared" si="13"/>
        <v>2.2772074725407165</v>
      </c>
    </row>
    <row r="725" spans="1:3" x14ac:dyDescent="0.25">
      <c r="A725" s="8">
        <v>7.02</v>
      </c>
      <c r="C725" s="8">
        <f t="shared" si="13"/>
        <v>2.2764579241812646</v>
      </c>
    </row>
    <row r="726" spans="1:3" x14ac:dyDescent="0.25">
      <c r="A726" s="8">
        <v>7.03</v>
      </c>
      <c r="C726" s="8">
        <f t="shared" si="13"/>
        <v>2.2757083758220107</v>
      </c>
    </row>
    <row r="727" spans="1:3" x14ac:dyDescent="0.25">
      <c r="A727" s="8">
        <v>7.04</v>
      </c>
      <c r="C727" s="8">
        <f t="shared" si="13"/>
        <v>2.2749588274629442</v>
      </c>
    </row>
    <row r="728" spans="1:3" x14ac:dyDescent="0.25">
      <c r="A728" s="8">
        <v>7.05</v>
      </c>
      <c r="C728" s="8">
        <f t="shared" si="13"/>
        <v>2.2742092791040571</v>
      </c>
    </row>
    <row r="729" spans="1:3" x14ac:dyDescent="0.25">
      <c r="A729" s="8">
        <v>7.06</v>
      </c>
      <c r="C729" s="8">
        <f t="shared" si="13"/>
        <v>2.2734597307453415</v>
      </c>
    </row>
    <row r="730" spans="1:3" x14ac:dyDescent="0.25">
      <c r="A730" s="8">
        <v>7.07</v>
      </c>
      <c r="C730" s="8">
        <f t="shared" ref="C730:C793" si="14">$G$5+LOG10($G$2*EXP(-$G$3*A730)+(1-$G$2)*EXP(-$G$4*A730))</f>
        <v>2.2727101823867875</v>
      </c>
    </row>
    <row r="731" spans="1:3" x14ac:dyDescent="0.25">
      <c r="A731" s="8">
        <v>7.08</v>
      </c>
      <c r="C731" s="8">
        <f t="shared" si="14"/>
        <v>2.271960634028388</v>
      </c>
    </row>
    <row r="732" spans="1:3" x14ac:dyDescent="0.25">
      <c r="A732" s="8">
        <v>7.09</v>
      </c>
      <c r="C732" s="8">
        <f t="shared" si="14"/>
        <v>2.2712110856701369</v>
      </c>
    </row>
    <row r="733" spans="1:3" x14ac:dyDescent="0.25">
      <c r="A733" s="8">
        <v>7.1</v>
      </c>
      <c r="C733" s="8">
        <f t="shared" si="14"/>
        <v>2.2704615373120252</v>
      </c>
    </row>
    <row r="734" spans="1:3" x14ac:dyDescent="0.25">
      <c r="A734" s="8">
        <v>7.11</v>
      </c>
      <c r="C734" s="8">
        <f t="shared" si="14"/>
        <v>2.2697119889540467</v>
      </c>
    </row>
    <row r="735" spans="1:3" x14ac:dyDescent="0.25">
      <c r="A735" s="8">
        <v>7.12</v>
      </c>
      <c r="C735" s="8">
        <f t="shared" si="14"/>
        <v>2.2689624405961952</v>
      </c>
    </row>
    <row r="736" spans="1:3" x14ac:dyDescent="0.25">
      <c r="A736" s="8">
        <v>7.13</v>
      </c>
      <c r="C736" s="8">
        <f t="shared" si="14"/>
        <v>2.2682128922384655</v>
      </c>
    </row>
    <row r="737" spans="1:3" x14ac:dyDescent="0.25">
      <c r="A737" s="8">
        <v>7.14</v>
      </c>
      <c r="C737" s="8">
        <f t="shared" si="14"/>
        <v>2.2674633438808502</v>
      </c>
    </row>
    <row r="738" spans="1:3" x14ac:dyDescent="0.25">
      <c r="A738" s="8">
        <v>7.15</v>
      </c>
      <c r="C738" s="8">
        <f t="shared" si="14"/>
        <v>2.2667137955233452</v>
      </c>
    </row>
    <row r="739" spans="1:3" x14ac:dyDescent="0.25">
      <c r="A739" s="8">
        <v>7.16</v>
      </c>
      <c r="C739" s="8">
        <f t="shared" si="14"/>
        <v>2.265964247165944</v>
      </c>
    </row>
    <row r="740" spans="1:3" x14ac:dyDescent="0.25">
      <c r="A740" s="8">
        <v>7.17</v>
      </c>
      <c r="C740" s="8">
        <f t="shared" si="14"/>
        <v>2.2652146988086423</v>
      </c>
    </row>
    <row r="741" spans="1:3" x14ac:dyDescent="0.25">
      <c r="A741" s="8">
        <v>7.18</v>
      </c>
      <c r="C741" s="8">
        <f t="shared" si="14"/>
        <v>2.2644651504514348</v>
      </c>
    </row>
    <row r="742" spans="1:3" x14ac:dyDescent="0.25">
      <c r="A742" s="8">
        <v>7.19</v>
      </c>
      <c r="C742" s="8">
        <f t="shared" si="14"/>
        <v>2.2637156020943179</v>
      </c>
    </row>
    <row r="743" spans="1:3" x14ac:dyDescent="0.25">
      <c r="A743" s="8">
        <v>7.2</v>
      </c>
      <c r="C743" s="8">
        <f t="shared" si="14"/>
        <v>2.2629660537372871</v>
      </c>
    </row>
    <row r="744" spans="1:3" x14ac:dyDescent="0.25">
      <c r="A744" s="8">
        <v>7.21</v>
      </c>
      <c r="C744" s="8">
        <f t="shared" si="14"/>
        <v>2.2622165053803371</v>
      </c>
    </row>
    <row r="745" spans="1:3" x14ac:dyDescent="0.25">
      <c r="A745" s="8">
        <v>7.22</v>
      </c>
      <c r="C745" s="8">
        <f t="shared" si="14"/>
        <v>2.2614669570234653</v>
      </c>
    </row>
    <row r="746" spans="1:3" x14ac:dyDescent="0.25">
      <c r="A746" s="8">
        <v>7.23</v>
      </c>
      <c r="C746" s="8">
        <f t="shared" si="14"/>
        <v>2.2607174086666673</v>
      </c>
    </row>
    <row r="747" spans="1:3" x14ac:dyDescent="0.25">
      <c r="A747" s="8">
        <v>7.24</v>
      </c>
      <c r="C747" s="8">
        <f t="shared" si="14"/>
        <v>2.2599678603099402</v>
      </c>
    </row>
    <row r="748" spans="1:3" x14ac:dyDescent="0.25">
      <c r="A748" s="8">
        <v>7.25</v>
      </c>
      <c r="C748" s="8">
        <f t="shared" si="14"/>
        <v>2.2592183119532798</v>
      </c>
    </row>
    <row r="749" spans="1:3" x14ac:dyDescent="0.25">
      <c r="A749" s="8">
        <v>7.26</v>
      </c>
      <c r="C749" s="8">
        <f t="shared" si="14"/>
        <v>2.2584687635966825</v>
      </c>
    </row>
    <row r="750" spans="1:3" x14ac:dyDescent="0.25">
      <c r="A750" s="8">
        <v>7.27</v>
      </c>
      <c r="C750" s="8">
        <f t="shared" si="14"/>
        <v>2.2577192152401473</v>
      </c>
    </row>
    <row r="751" spans="1:3" x14ac:dyDescent="0.25">
      <c r="A751" s="8">
        <v>7.28</v>
      </c>
      <c r="C751" s="8">
        <f t="shared" si="14"/>
        <v>2.256969666883669</v>
      </c>
    </row>
    <row r="752" spans="1:3" x14ac:dyDescent="0.25">
      <c r="A752" s="8">
        <v>7.29</v>
      </c>
      <c r="C752" s="8">
        <f t="shared" si="14"/>
        <v>2.2562201185272457</v>
      </c>
    </row>
    <row r="753" spans="1:3" x14ac:dyDescent="0.25">
      <c r="A753" s="8">
        <v>7.3</v>
      </c>
      <c r="C753" s="8">
        <f t="shared" si="14"/>
        <v>2.2554705701708757</v>
      </c>
    </row>
    <row r="754" spans="1:3" x14ac:dyDescent="0.25">
      <c r="A754" s="8">
        <v>7.31</v>
      </c>
      <c r="C754" s="8">
        <f t="shared" si="14"/>
        <v>2.2547210218145546</v>
      </c>
    </row>
    <row r="755" spans="1:3" x14ac:dyDescent="0.25">
      <c r="A755" s="8">
        <v>7.32</v>
      </c>
      <c r="C755" s="8">
        <f t="shared" si="14"/>
        <v>2.2539714734582814</v>
      </c>
    </row>
    <row r="756" spans="1:3" x14ac:dyDescent="0.25">
      <c r="A756" s="8">
        <v>7.33</v>
      </c>
      <c r="C756" s="8">
        <f t="shared" si="14"/>
        <v>2.2532219251020535</v>
      </c>
    </row>
    <row r="757" spans="1:3" x14ac:dyDescent="0.25">
      <c r="A757" s="8">
        <v>7.34</v>
      </c>
      <c r="C757" s="8">
        <f t="shared" si="14"/>
        <v>2.2524723767458692</v>
      </c>
    </row>
    <row r="758" spans="1:3" x14ac:dyDescent="0.25">
      <c r="A758" s="8">
        <v>7.35</v>
      </c>
      <c r="C758" s="8">
        <f t="shared" si="14"/>
        <v>2.2517228283897257</v>
      </c>
    </row>
    <row r="759" spans="1:3" x14ac:dyDescent="0.25">
      <c r="A759" s="8">
        <v>7.36</v>
      </c>
      <c r="C759" s="8">
        <f t="shared" si="14"/>
        <v>2.2509732800336204</v>
      </c>
    </row>
    <row r="760" spans="1:3" x14ac:dyDescent="0.25">
      <c r="A760" s="8">
        <v>7.37</v>
      </c>
      <c r="C760" s="8">
        <f t="shared" si="14"/>
        <v>2.2502237316775533</v>
      </c>
    </row>
    <row r="761" spans="1:3" x14ac:dyDescent="0.25">
      <c r="A761" s="8">
        <v>7.38</v>
      </c>
      <c r="C761" s="8">
        <f t="shared" si="14"/>
        <v>2.2494741833215208</v>
      </c>
    </row>
    <row r="762" spans="1:3" x14ac:dyDescent="0.25">
      <c r="A762" s="8">
        <v>7.39</v>
      </c>
      <c r="C762" s="8">
        <f t="shared" si="14"/>
        <v>2.2487246349655221</v>
      </c>
    </row>
    <row r="763" spans="1:3" x14ac:dyDescent="0.25">
      <c r="A763" s="8">
        <v>7.4</v>
      </c>
      <c r="C763" s="8">
        <f t="shared" si="14"/>
        <v>2.2479750866095563</v>
      </c>
    </row>
    <row r="764" spans="1:3" x14ac:dyDescent="0.25">
      <c r="A764" s="8">
        <v>7.41</v>
      </c>
      <c r="C764" s="8">
        <f t="shared" si="14"/>
        <v>2.2472255382536206</v>
      </c>
    </row>
    <row r="765" spans="1:3" x14ac:dyDescent="0.25">
      <c r="A765" s="8">
        <v>7.42</v>
      </c>
      <c r="C765" s="8">
        <f t="shared" si="14"/>
        <v>2.2464759898977134</v>
      </c>
    </row>
    <row r="766" spans="1:3" x14ac:dyDescent="0.25">
      <c r="A766" s="8">
        <v>7.43</v>
      </c>
      <c r="C766" s="8">
        <f t="shared" si="14"/>
        <v>2.2457264415418345</v>
      </c>
    </row>
    <row r="767" spans="1:3" x14ac:dyDescent="0.25">
      <c r="A767" s="8">
        <v>7.44</v>
      </c>
      <c r="C767" s="8">
        <f t="shared" si="14"/>
        <v>2.2449768931859815</v>
      </c>
    </row>
    <row r="768" spans="1:3" x14ac:dyDescent="0.25">
      <c r="A768" s="8">
        <v>7.45</v>
      </c>
      <c r="C768" s="8">
        <f t="shared" si="14"/>
        <v>2.2442273448301542</v>
      </c>
    </row>
    <row r="769" spans="1:3" x14ac:dyDescent="0.25">
      <c r="A769" s="8">
        <v>7.46</v>
      </c>
      <c r="C769" s="8">
        <f t="shared" si="14"/>
        <v>2.24347779647435</v>
      </c>
    </row>
    <row r="770" spans="1:3" x14ac:dyDescent="0.25">
      <c r="A770" s="8">
        <v>7.47</v>
      </c>
      <c r="C770" s="8">
        <f t="shared" si="14"/>
        <v>2.2427282481185689</v>
      </c>
    </row>
    <row r="771" spans="1:3" x14ac:dyDescent="0.25">
      <c r="A771" s="8">
        <v>7.48</v>
      </c>
      <c r="C771" s="8">
        <f t="shared" si="14"/>
        <v>2.2419786997628091</v>
      </c>
    </row>
    <row r="772" spans="1:3" x14ac:dyDescent="0.25">
      <c r="A772" s="8">
        <v>7.49</v>
      </c>
      <c r="C772" s="8">
        <f t="shared" si="14"/>
        <v>2.2412291514070706</v>
      </c>
    </row>
    <row r="773" spans="1:3" x14ac:dyDescent="0.25">
      <c r="A773" s="8">
        <v>7.5</v>
      </c>
      <c r="C773" s="8">
        <f t="shared" si="14"/>
        <v>2.2404796030513516</v>
      </c>
    </row>
    <row r="774" spans="1:3" x14ac:dyDescent="0.25">
      <c r="A774" s="8">
        <v>7.51</v>
      </c>
      <c r="C774" s="8">
        <f t="shared" si="14"/>
        <v>2.2397300546956505</v>
      </c>
    </row>
    <row r="775" spans="1:3" x14ac:dyDescent="0.25">
      <c r="A775" s="8">
        <v>7.52</v>
      </c>
      <c r="C775" s="8">
        <f t="shared" si="14"/>
        <v>2.2389805063399679</v>
      </c>
    </row>
    <row r="776" spans="1:3" x14ac:dyDescent="0.25">
      <c r="A776" s="8">
        <v>7.53</v>
      </c>
      <c r="C776" s="8">
        <f t="shared" si="14"/>
        <v>2.2382309579843023</v>
      </c>
    </row>
    <row r="777" spans="1:3" x14ac:dyDescent="0.25">
      <c r="A777" s="8">
        <v>7.54</v>
      </c>
      <c r="C777" s="8">
        <f t="shared" si="14"/>
        <v>2.2374814096286526</v>
      </c>
    </row>
    <row r="778" spans="1:3" x14ac:dyDescent="0.25">
      <c r="A778" s="8">
        <v>7.55</v>
      </c>
      <c r="C778" s="8">
        <f t="shared" si="14"/>
        <v>2.236731861273018</v>
      </c>
    </row>
    <row r="779" spans="1:3" x14ac:dyDescent="0.25">
      <c r="A779" s="8">
        <v>7.56</v>
      </c>
      <c r="C779" s="8">
        <f t="shared" si="14"/>
        <v>2.2359823129173977</v>
      </c>
    </row>
    <row r="780" spans="1:3" x14ac:dyDescent="0.25">
      <c r="A780" s="8">
        <v>7.57</v>
      </c>
      <c r="C780" s="8">
        <f t="shared" si="14"/>
        <v>2.2352327645617924</v>
      </c>
    </row>
    <row r="781" spans="1:3" x14ac:dyDescent="0.25">
      <c r="A781" s="8">
        <v>7.58</v>
      </c>
      <c r="C781" s="8">
        <f t="shared" si="14"/>
        <v>2.2344832162061996</v>
      </c>
    </row>
    <row r="782" spans="1:3" x14ac:dyDescent="0.25">
      <c r="A782" s="8">
        <v>7.59</v>
      </c>
      <c r="C782" s="8">
        <f t="shared" si="14"/>
        <v>2.2337336678506192</v>
      </c>
    </row>
    <row r="783" spans="1:3" x14ac:dyDescent="0.25">
      <c r="A783" s="8">
        <v>7.6</v>
      </c>
      <c r="C783" s="8">
        <f t="shared" si="14"/>
        <v>2.2329841194950513</v>
      </c>
    </row>
    <row r="784" spans="1:3" x14ac:dyDescent="0.25">
      <c r="A784" s="8">
        <v>7.61</v>
      </c>
      <c r="C784" s="8">
        <f t="shared" si="14"/>
        <v>2.2322345711394949</v>
      </c>
    </row>
    <row r="785" spans="1:3" x14ac:dyDescent="0.25">
      <c r="A785" s="8">
        <v>7.62</v>
      </c>
      <c r="C785" s="8">
        <f t="shared" si="14"/>
        <v>2.2314850227839491</v>
      </c>
    </row>
    <row r="786" spans="1:3" x14ac:dyDescent="0.25">
      <c r="A786" s="8">
        <v>7.63</v>
      </c>
      <c r="C786" s="8">
        <f t="shared" si="14"/>
        <v>2.2307354744284131</v>
      </c>
    </row>
    <row r="787" spans="1:3" x14ac:dyDescent="0.25">
      <c r="A787" s="8">
        <v>7.64</v>
      </c>
      <c r="C787" s="8">
        <f t="shared" si="14"/>
        <v>2.2299859260728878</v>
      </c>
    </row>
    <row r="788" spans="1:3" x14ac:dyDescent="0.25">
      <c r="A788" s="8">
        <v>7.65</v>
      </c>
      <c r="C788" s="8">
        <f t="shared" si="14"/>
        <v>2.2292363777173714</v>
      </c>
    </row>
    <row r="789" spans="1:3" x14ac:dyDescent="0.25">
      <c r="A789" s="8">
        <v>7.66</v>
      </c>
      <c r="C789" s="8">
        <f t="shared" si="14"/>
        <v>2.2284868293618638</v>
      </c>
    </row>
    <row r="790" spans="1:3" x14ac:dyDescent="0.25">
      <c r="A790" s="8">
        <v>7.67</v>
      </c>
      <c r="C790" s="8">
        <f t="shared" si="14"/>
        <v>2.2277372810063651</v>
      </c>
    </row>
    <row r="791" spans="1:3" x14ac:dyDescent="0.25">
      <c r="A791" s="8">
        <v>7.68</v>
      </c>
      <c r="C791" s="8">
        <f t="shared" si="14"/>
        <v>2.2269877326508745</v>
      </c>
    </row>
    <row r="792" spans="1:3" x14ac:dyDescent="0.25">
      <c r="A792" s="8">
        <v>7.69</v>
      </c>
      <c r="C792" s="8">
        <f t="shared" si="14"/>
        <v>2.2262381842953918</v>
      </c>
    </row>
    <row r="793" spans="1:3" x14ac:dyDescent="0.25">
      <c r="A793" s="8">
        <v>7.7</v>
      </c>
      <c r="C793" s="8">
        <f t="shared" si="14"/>
        <v>2.2254886359399162</v>
      </c>
    </row>
    <row r="794" spans="1:3" x14ac:dyDescent="0.25">
      <c r="A794" s="8">
        <v>7.71</v>
      </c>
      <c r="C794" s="8">
        <f t="shared" ref="C794:C857" si="15">$G$5+LOG10($G$2*EXP(-$G$3*A794)+(1-$G$2)*EXP(-$G$4*A794))</f>
        <v>2.2247390875844477</v>
      </c>
    </row>
    <row r="795" spans="1:3" x14ac:dyDescent="0.25">
      <c r="A795" s="8">
        <v>7.72</v>
      </c>
      <c r="C795" s="8">
        <f t="shared" si="15"/>
        <v>2.2239895392289855</v>
      </c>
    </row>
    <row r="796" spans="1:3" x14ac:dyDescent="0.25">
      <c r="A796" s="8">
        <v>7.73</v>
      </c>
      <c r="C796" s="8">
        <f t="shared" si="15"/>
        <v>2.2232399908735294</v>
      </c>
    </row>
    <row r="797" spans="1:3" x14ac:dyDescent="0.25">
      <c r="A797" s="8">
        <v>7.74</v>
      </c>
      <c r="C797" s="8">
        <f t="shared" si="15"/>
        <v>2.2224904425180796</v>
      </c>
    </row>
    <row r="798" spans="1:3" x14ac:dyDescent="0.25">
      <c r="A798" s="8">
        <v>7.75</v>
      </c>
      <c r="C798" s="8">
        <f t="shared" si="15"/>
        <v>2.221740894162636</v>
      </c>
    </row>
    <row r="799" spans="1:3" x14ac:dyDescent="0.25">
      <c r="A799" s="8">
        <v>7.76</v>
      </c>
      <c r="C799" s="8">
        <f t="shared" si="15"/>
        <v>2.2209913458071977</v>
      </c>
    </row>
    <row r="800" spans="1:3" x14ac:dyDescent="0.25">
      <c r="A800" s="8">
        <v>7.77</v>
      </c>
      <c r="C800" s="8">
        <f t="shared" si="15"/>
        <v>2.2202417974517648</v>
      </c>
    </row>
    <row r="801" spans="1:3" x14ac:dyDescent="0.25">
      <c r="A801" s="8">
        <v>7.78</v>
      </c>
      <c r="C801" s="8">
        <f t="shared" si="15"/>
        <v>2.2194922490963362</v>
      </c>
    </row>
    <row r="802" spans="1:3" x14ac:dyDescent="0.25">
      <c r="A802" s="8">
        <v>7.79</v>
      </c>
      <c r="C802" s="8">
        <f t="shared" si="15"/>
        <v>2.2187427007409122</v>
      </c>
    </row>
    <row r="803" spans="1:3" x14ac:dyDescent="0.25">
      <c r="A803" s="8">
        <v>7.8</v>
      </c>
      <c r="C803" s="8">
        <f t="shared" si="15"/>
        <v>2.2179931523854934</v>
      </c>
    </row>
    <row r="804" spans="1:3" x14ac:dyDescent="0.25">
      <c r="A804" s="8">
        <v>7.81</v>
      </c>
      <c r="C804" s="8">
        <f t="shared" si="15"/>
        <v>2.2172436040300783</v>
      </c>
    </row>
    <row r="805" spans="1:3" x14ac:dyDescent="0.25">
      <c r="A805" s="8">
        <v>7.82</v>
      </c>
      <c r="C805" s="8">
        <f t="shared" si="15"/>
        <v>2.2164940556746675</v>
      </c>
    </row>
    <row r="806" spans="1:3" x14ac:dyDescent="0.25">
      <c r="A806" s="8">
        <v>7.83</v>
      </c>
      <c r="C806" s="8">
        <f t="shared" si="15"/>
        <v>2.2157445073192612</v>
      </c>
    </row>
    <row r="807" spans="1:3" x14ac:dyDescent="0.25">
      <c r="A807" s="8">
        <v>7.84</v>
      </c>
      <c r="C807" s="8">
        <f t="shared" si="15"/>
        <v>2.2149949589638576</v>
      </c>
    </row>
    <row r="808" spans="1:3" x14ac:dyDescent="0.25">
      <c r="A808" s="8">
        <v>7.85</v>
      </c>
      <c r="C808" s="8">
        <f t="shared" si="15"/>
        <v>2.2142454106084575</v>
      </c>
    </row>
    <row r="809" spans="1:3" x14ac:dyDescent="0.25">
      <c r="A809" s="8">
        <v>7.86</v>
      </c>
      <c r="C809" s="8">
        <f t="shared" si="15"/>
        <v>2.2134958622530618</v>
      </c>
    </row>
    <row r="810" spans="1:3" x14ac:dyDescent="0.25">
      <c r="A810" s="8">
        <v>7.87</v>
      </c>
      <c r="C810" s="8">
        <f t="shared" si="15"/>
        <v>2.2127463138976688</v>
      </c>
    </row>
    <row r="811" spans="1:3" x14ac:dyDescent="0.25">
      <c r="A811" s="8">
        <v>7.88</v>
      </c>
      <c r="C811" s="8">
        <f t="shared" si="15"/>
        <v>2.2119967655422785</v>
      </c>
    </row>
    <row r="812" spans="1:3" x14ac:dyDescent="0.25">
      <c r="A812" s="8">
        <v>7.89</v>
      </c>
      <c r="C812" s="8">
        <f t="shared" si="15"/>
        <v>2.2112472171868909</v>
      </c>
    </row>
    <row r="813" spans="1:3" x14ac:dyDescent="0.25">
      <c r="A813" s="8">
        <v>7.9</v>
      </c>
      <c r="C813" s="8">
        <f t="shared" si="15"/>
        <v>2.2104976688315059</v>
      </c>
    </row>
    <row r="814" spans="1:3" x14ac:dyDescent="0.25">
      <c r="A814" s="8">
        <v>7.91</v>
      </c>
      <c r="C814" s="8">
        <f t="shared" si="15"/>
        <v>2.2097481204761245</v>
      </c>
    </row>
    <row r="815" spans="1:3" x14ac:dyDescent="0.25">
      <c r="A815" s="8">
        <v>7.92</v>
      </c>
      <c r="C815" s="8">
        <f t="shared" si="15"/>
        <v>2.2089985721207448</v>
      </c>
    </row>
    <row r="816" spans="1:3" x14ac:dyDescent="0.25">
      <c r="A816" s="8">
        <v>7.93</v>
      </c>
      <c r="C816" s="8">
        <f t="shared" si="15"/>
        <v>2.2082490237653678</v>
      </c>
    </row>
    <row r="817" spans="1:3" x14ac:dyDescent="0.25">
      <c r="A817" s="8">
        <v>7.94</v>
      </c>
      <c r="C817" s="8">
        <f t="shared" si="15"/>
        <v>2.2074994754099935</v>
      </c>
    </row>
    <row r="818" spans="1:3" x14ac:dyDescent="0.25">
      <c r="A818" s="8">
        <v>7.95</v>
      </c>
      <c r="C818" s="8">
        <f t="shared" si="15"/>
        <v>2.20674992705462</v>
      </c>
    </row>
    <row r="819" spans="1:3" x14ac:dyDescent="0.25">
      <c r="A819" s="8">
        <v>7.96</v>
      </c>
      <c r="C819" s="8">
        <f t="shared" si="15"/>
        <v>2.2060003786992501</v>
      </c>
    </row>
    <row r="820" spans="1:3" x14ac:dyDescent="0.25">
      <c r="A820" s="8">
        <v>7.97</v>
      </c>
      <c r="C820" s="8">
        <f t="shared" si="15"/>
        <v>2.2052508303438811</v>
      </c>
    </row>
    <row r="821" spans="1:3" x14ac:dyDescent="0.25">
      <c r="A821" s="8">
        <v>7.98</v>
      </c>
      <c r="C821" s="8">
        <f t="shared" si="15"/>
        <v>2.2045012819885139</v>
      </c>
    </row>
    <row r="822" spans="1:3" x14ac:dyDescent="0.25">
      <c r="A822" s="8">
        <v>7.99</v>
      </c>
      <c r="C822" s="8">
        <f t="shared" si="15"/>
        <v>2.2037517336331494</v>
      </c>
    </row>
    <row r="823" spans="1:3" x14ac:dyDescent="0.25">
      <c r="A823" s="8">
        <v>8</v>
      </c>
      <c r="C823" s="8">
        <f t="shared" si="15"/>
        <v>2.2030021852777857</v>
      </c>
    </row>
    <row r="824" spans="1:3" x14ac:dyDescent="0.25">
      <c r="A824" s="8">
        <v>8.01</v>
      </c>
      <c r="C824" s="8">
        <f t="shared" si="15"/>
        <v>2.2022526369224238</v>
      </c>
    </row>
    <row r="825" spans="1:3" x14ac:dyDescent="0.25">
      <c r="A825" s="8">
        <v>8.02</v>
      </c>
      <c r="C825" s="8">
        <f t="shared" si="15"/>
        <v>2.2015030885670637</v>
      </c>
    </row>
    <row r="826" spans="1:3" x14ac:dyDescent="0.25">
      <c r="A826" s="8">
        <v>8.0299999999999994</v>
      </c>
      <c r="C826" s="8">
        <f t="shared" si="15"/>
        <v>2.2007535402117053</v>
      </c>
    </row>
    <row r="827" spans="1:3" x14ac:dyDescent="0.25">
      <c r="A827" s="8">
        <v>8.0399999999999991</v>
      </c>
      <c r="C827" s="8">
        <f t="shared" si="15"/>
        <v>2.2000039918563479</v>
      </c>
    </row>
    <row r="828" spans="1:3" x14ac:dyDescent="0.25">
      <c r="A828" s="8">
        <v>8.0500000000000007</v>
      </c>
      <c r="C828" s="8">
        <f t="shared" si="15"/>
        <v>2.1992544435009913</v>
      </c>
    </row>
    <row r="829" spans="1:3" x14ac:dyDescent="0.25">
      <c r="A829" s="8">
        <v>8.06</v>
      </c>
      <c r="C829" s="8">
        <f t="shared" si="15"/>
        <v>2.1985048951456365</v>
      </c>
    </row>
    <row r="830" spans="1:3" x14ac:dyDescent="0.25">
      <c r="A830" s="8">
        <v>8.07</v>
      </c>
      <c r="C830" s="8">
        <f t="shared" si="15"/>
        <v>2.1977553467902826</v>
      </c>
    </row>
    <row r="831" spans="1:3" x14ac:dyDescent="0.25">
      <c r="A831" s="8">
        <v>8.08</v>
      </c>
      <c r="C831" s="8">
        <f t="shared" si="15"/>
        <v>2.1970057984349305</v>
      </c>
    </row>
    <row r="832" spans="1:3" x14ac:dyDescent="0.25">
      <c r="A832" s="8">
        <v>8.09</v>
      </c>
      <c r="C832" s="8">
        <f t="shared" si="15"/>
        <v>2.1962562500795793</v>
      </c>
    </row>
    <row r="833" spans="1:3" x14ac:dyDescent="0.25">
      <c r="A833" s="8">
        <v>8.1</v>
      </c>
      <c r="C833" s="8">
        <f t="shared" si="15"/>
        <v>2.1955067017242289</v>
      </c>
    </row>
    <row r="834" spans="1:3" x14ac:dyDescent="0.25">
      <c r="A834" s="8">
        <v>8.11</v>
      </c>
      <c r="C834" s="8">
        <f t="shared" si="15"/>
        <v>2.1947571533688794</v>
      </c>
    </row>
    <row r="835" spans="1:3" x14ac:dyDescent="0.25">
      <c r="A835" s="8">
        <v>8.1199999999999992</v>
      </c>
      <c r="C835" s="8">
        <f t="shared" si="15"/>
        <v>2.1940076050135309</v>
      </c>
    </row>
    <row r="836" spans="1:3" x14ac:dyDescent="0.25">
      <c r="A836" s="8">
        <v>8.1300000000000008</v>
      </c>
      <c r="C836" s="8">
        <f t="shared" si="15"/>
        <v>2.1932580566581823</v>
      </c>
    </row>
    <row r="837" spans="1:3" x14ac:dyDescent="0.25">
      <c r="A837" s="8">
        <v>8.14</v>
      </c>
      <c r="C837" s="8">
        <f t="shared" si="15"/>
        <v>2.1925085083028364</v>
      </c>
    </row>
    <row r="838" spans="1:3" x14ac:dyDescent="0.25">
      <c r="A838" s="8">
        <v>8.15</v>
      </c>
      <c r="C838" s="8">
        <f t="shared" si="15"/>
        <v>2.1917589599474896</v>
      </c>
    </row>
    <row r="839" spans="1:3" x14ac:dyDescent="0.25">
      <c r="A839" s="8">
        <v>8.16</v>
      </c>
      <c r="C839" s="8">
        <f t="shared" si="15"/>
        <v>2.1910094115921446</v>
      </c>
    </row>
    <row r="840" spans="1:3" x14ac:dyDescent="0.25">
      <c r="A840" s="8">
        <v>8.17</v>
      </c>
      <c r="C840" s="8">
        <f t="shared" si="15"/>
        <v>2.1902598632368004</v>
      </c>
    </row>
    <row r="841" spans="1:3" x14ac:dyDescent="0.25">
      <c r="A841" s="8">
        <v>8.18</v>
      </c>
      <c r="C841" s="8">
        <f t="shared" si="15"/>
        <v>2.1895103148814563</v>
      </c>
    </row>
    <row r="842" spans="1:3" x14ac:dyDescent="0.25">
      <c r="A842" s="8">
        <v>8.19</v>
      </c>
      <c r="C842" s="8">
        <f t="shared" si="15"/>
        <v>2.1887607665261131</v>
      </c>
    </row>
    <row r="843" spans="1:3" x14ac:dyDescent="0.25">
      <c r="A843" s="8">
        <v>8.1999999999999993</v>
      </c>
      <c r="C843" s="8">
        <f t="shared" si="15"/>
        <v>2.1880112181707707</v>
      </c>
    </row>
    <row r="844" spans="1:3" x14ac:dyDescent="0.25">
      <c r="A844" s="8">
        <v>8.2100000000000009</v>
      </c>
      <c r="C844" s="8">
        <f t="shared" si="15"/>
        <v>2.1872616698154284</v>
      </c>
    </row>
    <row r="845" spans="1:3" x14ac:dyDescent="0.25">
      <c r="A845" s="8">
        <v>8.2200000000000006</v>
      </c>
      <c r="C845" s="8">
        <f t="shared" si="15"/>
        <v>2.1865121214600869</v>
      </c>
    </row>
    <row r="846" spans="1:3" x14ac:dyDescent="0.25">
      <c r="A846" s="8">
        <v>8.23</v>
      </c>
      <c r="C846" s="8">
        <f t="shared" si="15"/>
        <v>2.1857625731047463</v>
      </c>
    </row>
    <row r="847" spans="1:3" x14ac:dyDescent="0.25">
      <c r="A847" s="8">
        <v>8.24</v>
      </c>
      <c r="C847" s="8">
        <f t="shared" si="15"/>
        <v>2.1850130247494057</v>
      </c>
    </row>
    <row r="848" spans="1:3" x14ac:dyDescent="0.25">
      <c r="A848" s="8">
        <v>8.25</v>
      </c>
      <c r="C848" s="8">
        <f t="shared" si="15"/>
        <v>2.1842634763940669</v>
      </c>
    </row>
    <row r="849" spans="1:3" x14ac:dyDescent="0.25">
      <c r="A849" s="8">
        <v>8.26</v>
      </c>
      <c r="C849" s="8">
        <f t="shared" si="15"/>
        <v>2.1835139280387272</v>
      </c>
    </row>
    <row r="850" spans="1:3" x14ac:dyDescent="0.25">
      <c r="A850" s="8">
        <v>8.27</v>
      </c>
      <c r="C850" s="8">
        <f t="shared" si="15"/>
        <v>2.1827643796833884</v>
      </c>
    </row>
    <row r="851" spans="1:3" x14ac:dyDescent="0.25">
      <c r="A851" s="8">
        <v>8.2799999999999994</v>
      </c>
      <c r="C851" s="8">
        <f t="shared" si="15"/>
        <v>2.1820148313280496</v>
      </c>
    </row>
    <row r="852" spans="1:3" x14ac:dyDescent="0.25">
      <c r="A852" s="8">
        <v>8.2899999999999991</v>
      </c>
      <c r="C852" s="8">
        <f t="shared" si="15"/>
        <v>2.1812652829727117</v>
      </c>
    </row>
    <row r="853" spans="1:3" x14ac:dyDescent="0.25">
      <c r="A853" s="8">
        <v>8.3000000000000007</v>
      </c>
      <c r="C853" s="8">
        <f t="shared" si="15"/>
        <v>2.1805157346173738</v>
      </c>
    </row>
    <row r="854" spans="1:3" x14ac:dyDescent="0.25">
      <c r="A854" s="8">
        <v>8.31</v>
      </c>
      <c r="C854" s="8">
        <f t="shared" si="15"/>
        <v>2.1797661862620368</v>
      </c>
    </row>
    <row r="855" spans="1:3" x14ac:dyDescent="0.25">
      <c r="A855" s="8">
        <v>8.32</v>
      </c>
      <c r="C855" s="8">
        <f t="shared" si="15"/>
        <v>2.1790166379066997</v>
      </c>
    </row>
    <row r="856" spans="1:3" x14ac:dyDescent="0.25">
      <c r="A856" s="8">
        <v>8.33</v>
      </c>
      <c r="C856" s="8">
        <f t="shared" si="15"/>
        <v>2.1782670895513627</v>
      </c>
    </row>
    <row r="857" spans="1:3" x14ac:dyDescent="0.25">
      <c r="A857" s="8">
        <v>8.34</v>
      </c>
      <c r="C857" s="8">
        <f t="shared" si="15"/>
        <v>2.1775175411960266</v>
      </c>
    </row>
    <row r="858" spans="1:3" x14ac:dyDescent="0.25">
      <c r="A858" s="8">
        <v>8.35</v>
      </c>
      <c r="C858" s="8">
        <f t="shared" ref="C858:C921" si="16">$G$5+LOG10($G$2*EXP(-$G$3*A858)+(1-$G$2)*EXP(-$G$4*A858))</f>
        <v>2.1767679928406904</v>
      </c>
    </row>
    <row r="859" spans="1:3" x14ac:dyDescent="0.25">
      <c r="A859" s="8">
        <v>8.36</v>
      </c>
      <c r="C859" s="8">
        <f t="shared" si="16"/>
        <v>2.1760184444853552</v>
      </c>
    </row>
    <row r="860" spans="1:3" x14ac:dyDescent="0.25">
      <c r="A860" s="8">
        <v>8.3699999999999992</v>
      </c>
      <c r="C860" s="8">
        <f t="shared" si="16"/>
        <v>2.1752688961300191</v>
      </c>
    </row>
    <row r="861" spans="1:3" x14ac:dyDescent="0.25">
      <c r="A861" s="8">
        <v>8.3800000000000008</v>
      </c>
      <c r="C861" s="8">
        <f t="shared" si="16"/>
        <v>2.1745193477746838</v>
      </c>
    </row>
    <row r="862" spans="1:3" x14ac:dyDescent="0.25">
      <c r="A862" s="8">
        <v>8.39</v>
      </c>
      <c r="C862" s="8">
        <f t="shared" si="16"/>
        <v>2.1737697994193486</v>
      </c>
    </row>
    <row r="863" spans="1:3" x14ac:dyDescent="0.25">
      <c r="A863" s="8">
        <v>8.4</v>
      </c>
      <c r="C863" s="8">
        <f t="shared" si="16"/>
        <v>2.1730202510640142</v>
      </c>
    </row>
    <row r="864" spans="1:3" x14ac:dyDescent="0.25">
      <c r="A864" s="8">
        <v>8.41</v>
      </c>
      <c r="C864" s="8">
        <f t="shared" si="16"/>
        <v>2.1722707027086798</v>
      </c>
    </row>
    <row r="865" spans="1:3" x14ac:dyDescent="0.25">
      <c r="A865" s="8">
        <v>8.42</v>
      </c>
      <c r="C865" s="8">
        <f t="shared" si="16"/>
        <v>2.1715211543533455</v>
      </c>
    </row>
    <row r="866" spans="1:3" x14ac:dyDescent="0.25">
      <c r="A866" s="8">
        <v>8.43</v>
      </c>
      <c r="C866" s="8">
        <f t="shared" si="16"/>
        <v>2.1707716059980111</v>
      </c>
    </row>
    <row r="867" spans="1:3" x14ac:dyDescent="0.25">
      <c r="A867" s="8">
        <v>8.44</v>
      </c>
      <c r="C867" s="8">
        <f t="shared" si="16"/>
        <v>2.1700220576426776</v>
      </c>
    </row>
    <row r="868" spans="1:3" x14ac:dyDescent="0.25">
      <c r="A868" s="8">
        <v>8.4499999999999993</v>
      </c>
      <c r="C868" s="8">
        <f t="shared" si="16"/>
        <v>2.1692725092873442</v>
      </c>
    </row>
    <row r="869" spans="1:3" x14ac:dyDescent="0.25">
      <c r="A869" s="8">
        <v>8.4600000000000009</v>
      </c>
      <c r="C869" s="8">
        <f t="shared" si="16"/>
        <v>2.1685229609320098</v>
      </c>
    </row>
    <row r="870" spans="1:3" x14ac:dyDescent="0.25">
      <c r="A870" s="8">
        <v>8.4700000000000006</v>
      </c>
      <c r="C870" s="8">
        <f t="shared" si="16"/>
        <v>2.1677734125766772</v>
      </c>
    </row>
    <row r="871" spans="1:3" x14ac:dyDescent="0.25">
      <c r="A871" s="8">
        <v>8.48</v>
      </c>
      <c r="C871" s="8">
        <f t="shared" si="16"/>
        <v>2.1670238642213437</v>
      </c>
    </row>
    <row r="872" spans="1:3" x14ac:dyDescent="0.25">
      <c r="A872" s="8">
        <v>8.49</v>
      </c>
      <c r="C872" s="8">
        <f t="shared" si="16"/>
        <v>2.1662743158660103</v>
      </c>
    </row>
    <row r="873" spans="1:3" x14ac:dyDescent="0.25">
      <c r="A873" s="8">
        <v>8.5</v>
      </c>
      <c r="C873" s="8">
        <f t="shared" si="16"/>
        <v>2.1655247675106777</v>
      </c>
    </row>
    <row r="874" spans="1:3" x14ac:dyDescent="0.25">
      <c r="A874" s="8">
        <v>8.51</v>
      </c>
      <c r="C874" s="8">
        <f t="shared" si="16"/>
        <v>2.1647752191553451</v>
      </c>
    </row>
    <row r="875" spans="1:3" x14ac:dyDescent="0.25">
      <c r="A875" s="8">
        <v>8.52</v>
      </c>
      <c r="C875" s="8">
        <f t="shared" si="16"/>
        <v>2.1640256708000125</v>
      </c>
    </row>
    <row r="876" spans="1:3" x14ac:dyDescent="0.25">
      <c r="A876" s="8">
        <v>8.5299999999999994</v>
      </c>
      <c r="C876" s="8">
        <f t="shared" si="16"/>
        <v>2.1632761224446799</v>
      </c>
    </row>
    <row r="877" spans="1:3" x14ac:dyDescent="0.25">
      <c r="A877" s="8">
        <v>8.5399999999999991</v>
      </c>
      <c r="C877" s="8">
        <f t="shared" si="16"/>
        <v>2.1625265740893473</v>
      </c>
    </row>
    <row r="878" spans="1:3" x14ac:dyDescent="0.25">
      <c r="A878" s="8">
        <v>8.5500000000000007</v>
      </c>
      <c r="C878" s="8">
        <f t="shared" si="16"/>
        <v>2.1617770257340148</v>
      </c>
    </row>
    <row r="879" spans="1:3" x14ac:dyDescent="0.25">
      <c r="A879" s="8">
        <v>8.56</v>
      </c>
      <c r="C879" s="8">
        <f t="shared" si="16"/>
        <v>2.1610274773786822</v>
      </c>
    </row>
    <row r="880" spans="1:3" x14ac:dyDescent="0.25">
      <c r="A880" s="8">
        <v>8.57</v>
      </c>
      <c r="C880" s="8">
        <f t="shared" si="16"/>
        <v>2.1602779290233505</v>
      </c>
    </row>
    <row r="881" spans="1:3" x14ac:dyDescent="0.25">
      <c r="A881" s="8">
        <v>8.58</v>
      </c>
      <c r="C881" s="8">
        <f t="shared" si="16"/>
        <v>2.1595283806680188</v>
      </c>
    </row>
    <row r="882" spans="1:3" x14ac:dyDescent="0.25">
      <c r="A882" s="8">
        <v>8.59</v>
      </c>
      <c r="C882" s="8">
        <f t="shared" si="16"/>
        <v>2.1587788323126871</v>
      </c>
    </row>
    <row r="883" spans="1:3" x14ac:dyDescent="0.25">
      <c r="A883" s="8">
        <v>8.6</v>
      </c>
      <c r="C883" s="8">
        <f t="shared" si="16"/>
        <v>2.1580292839573545</v>
      </c>
    </row>
    <row r="884" spans="1:3" x14ac:dyDescent="0.25">
      <c r="A884" s="8">
        <v>8.61</v>
      </c>
      <c r="C884" s="8">
        <f t="shared" si="16"/>
        <v>2.1572797356020228</v>
      </c>
    </row>
    <row r="885" spans="1:3" x14ac:dyDescent="0.25">
      <c r="A885" s="8">
        <v>8.6199999999999992</v>
      </c>
      <c r="C885" s="8">
        <f t="shared" si="16"/>
        <v>2.1565301872466911</v>
      </c>
    </row>
    <row r="886" spans="1:3" x14ac:dyDescent="0.25">
      <c r="A886" s="8">
        <v>8.6300000000000008</v>
      </c>
      <c r="C886" s="8">
        <f t="shared" si="16"/>
        <v>2.1557806388913594</v>
      </c>
    </row>
    <row r="887" spans="1:3" x14ac:dyDescent="0.25">
      <c r="A887" s="8">
        <v>8.64</v>
      </c>
      <c r="C887" s="8">
        <f t="shared" si="16"/>
        <v>2.1550310905360286</v>
      </c>
    </row>
    <row r="888" spans="1:3" x14ac:dyDescent="0.25">
      <c r="A888" s="8">
        <v>8.65</v>
      </c>
      <c r="C888" s="8">
        <f t="shared" si="16"/>
        <v>2.1542815421806969</v>
      </c>
    </row>
    <row r="889" spans="1:3" x14ac:dyDescent="0.25">
      <c r="A889" s="8">
        <v>8.66</v>
      </c>
      <c r="C889" s="8">
        <f t="shared" si="16"/>
        <v>2.1535319938253652</v>
      </c>
    </row>
    <row r="890" spans="1:3" x14ac:dyDescent="0.25">
      <c r="A890" s="8">
        <v>8.67</v>
      </c>
      <c r="C890" s="8">
        <f t="shared" si="16"/>
        <v>2.1527824454700344</v>
      </c>
    </row>
    <row r="891" spans="1:3" x14ac:dyDescent="0.25">
      <c r="A891" s="8">
        <v>8.68</v>
      </c>
      <c r="C891" s="8">
        <f t="shared" si="16"/>
        <v>2.1520328971147027</v>
      </c>
    </row>
    <row r="892" spans="1:3" x14ac:dyDescent="0.25">
      <c r="A892" s="8">
        <v>8.69</v>
      </c>
      <c r="C892" s="8">
        <f t="shared" si="16"/>
        <v>2.1512833487593719</v>
      </c>
    </row>
    <row r="893" spans="1:3" x14ac:dyDescent="0.25">
      <c r="A893" s="8">
        <v>8.6999999999999993</v>
      </c>
      <c r="C893" s="8">
        <f t="shared" si="16"/>
        <v>2.1505338004040402</v>
      </c>
    </row>
    <row r="894" spans="1:3" x14ac:dyDescent="0.25">
      <c r="A894" s="8">
        <v>8.7100000000000009</v>
      </c>
      <c r="C894" s="8">
        <f t="shared" si="16"/>
        <v>2.1497842520487094</v>
      </c>
    </row>
    <row r="895" spans="1:3" x14ac:dyDescent="0.25">
      <c r="A895" s="8">
        <v>8.7200000000000006</v>
      </c>
      <c r="C895" s="8">
        <f t="shared" si="16"/>
        <v>2.1490347036933786</v>
      </c>
    </row>
    <row r="896" spans="1:3" x14ac:dyDescent="0.25">
      <c r="A896" s="8">
        <v>8.73</v>
      </c>
      <c r="C896" s="8">
        <f t="shared" si="16"/>
        <v>2.1482851553380478</v>
      </c>
    </row>
    <row r="897" spans="1:3" x14ac:dyDescent="0.25">
      <c r="A897" s="8">
        <v>8.74</v>
      </c>
      <c r="C897" s="8">
        <f t="shared" si="16"/>
        <v>2.1475356069827169</v>
      </c>
    </row>
    <row r="898" spans="1:3" x14ac:dyDescent="0.25">
      <c r="A898" s="8">
        <v>8.75</v>
      </c>
      <c r="C898" s="8">
        <f t="shared" si="16"/>
        <v>2.1467860586273853</v>
      </c>
    </row>
    <row r="899" spans="1:3" x14ac:dyDescent="0.25">
      <c r="A899" s="8">
        <v>8.76</v>
      </c>
      <c r="C899" s="8">
        <f t="shared" si="16"/>
        <v>2.1460365102720544</v>
      </c>
    </row>
    <row r="900" spans="1:3" x14ac:dyDescent="0.25">
      <c r="A900" s="8">
        <v>8.77</v>
      </c>
      <c r="C900" s="8">
        <f t="shared" si="16"/>
        <v>2.1452869619167236</v>
      </c>
    </row>
    <row r="901" spans="1:3" x14ac:dyDescent="0.25">
      <c r="A901" s="8">
        <v>8.7799999999999994</v>
      </c>
      <c r="C901" s="8">
        <f t="shared" si="16"/>
        <v>2.1445374135613928</v>
      </c>
    </row>
    <row r="902" spans="1:3" x14ac:dyDescent="0.25">
      <c r="A902" s="8">
        <v>8.7899999999999991</v>
      </c>
      <c r="C902" s="8">
        <f t="shared" si="16"/>
        <v>2.143787865206062</v>
      </c>
    </row>
    <row r="903" spans="1:3" x14ac:dyDescent="0.25">
      <c r="A903" s="8">
        <v>8.8000000000000007</v>
      </c>
      <c r="C903" s="8">
        <f t="shared" si="16"/>
        <v>2.1430383168507312</v>
      </c>
    </row>
    <row r="904" spans="1:3" x14ac:dyDescent="0.25">
      <c r="A904" s="8">
        <v>8.81</v>
      </c>
      <c r="C904" s="8">
        <f t="shared" si="16"/>
        <v>2.1422887684954004</v>
      </c>
    </row>
    <row r="905" spans="1:3" x14ac:dyDescent="0.25">
      <c r="A905" s="8">
        <v>8.82</v>
      </c>
      <c r="C905" s="8">
        <f t="shared" si="16"/>
        <v>2.1415392201400705</v>
      </c>
    </row>
    <row r="906" spans="1:3" x14ac:dyDescent="0.25">
      <c r="A906" s="8">
        <v>8.83</v>
      </c>
      <c r="C906" s="8">
        <f t="shared" si="16"/>
        <v>2.1407896717847397</v>
      </c>
    </row>
    <row r="907" spans="1:3" x14ac:dyDescent="0.25">
      <c r="A907" s="8">
        <v>8.84</v>
      </c>
      <c r="C907" s="8">
        <f t="shared" si="16"/>
        <v>2.1400401234294089</v>
      </c>
    </row>
    <row r="908" spans="1:3" x14ac:dyDescent="0.25">
      <c r="A908" s="8">
        <v>8.85</v>
      </c>
      <c r="C908" s="8">
        <f t="shared" si="16"/>
        <v>2.139290575074078</v>
      </c>
    </row>
    <row r="909" spans="1:3" x14ac:dyDescent="0.25">
      <c r="A909" s="8">
        <v>8.86</v>
      </c>
      <c r="C909" s="8">
        <f t="shared" si="16"/>
        <v>2.1385410267187481</v>
      </c>
    </row>
    <row r="910" spans="1:3" x14ac:dyDescent="0.25">
      <c r="A910" s="8">
        <v>8.8699999999999992</v>
      </c>
      <c r="C910" s="8">
        <f t="shared" si="16"/>
        <v>2.1377914783634173</v>
      </c>
    </row>
    <row r="911" spans="1:3" x14ac:dyDescent="0.25">
      <c r="A911" s="8">
        <v>8.8800000000000008</v>
      </c>
      <c r="C911" s="8">
        <f t="shared" si="16"/>
        <v>2.1370419300080865</v>
      </c>
    </row>
    <row r="912" spans="1:3" x14ac:dyDescent="0.25">
      <c r="A912" s="8">
        <v>8.89</v>
      </c>
      <c r="C912" s="8">
        <f t="shared" si="16"/>
        <v>2.1362923816527566</v>
      </c>
    </row>
    <row r="913" spans="1:3" x14ac:dyDescent="0.25">
      <c r="A913" s="8">
        <v>8.9</v>
      </c>
      <c r="C913" s="8">
        <f t="shared" si="16"/>
        <v>2.1355428332974258</v>
      </c>
    </row>
    <row r="914" spans="1:3" x14ac:dyDescent="0.25">
      <c r="A914" s="8">
        <v>8.91</v>
      </c>
      <c r="C914" s="8">
        <f t="shared" si="16"/>
        <v>2.134793284942095</v>
      </c>
    </row>
    <row r="915" spans="1:3" x14ac:dyDescent="0.25">
      <c r="A915" s="8">
        <v>8.92</v>
      </c>
      <c r="C915" s="8">
        <f t="shared" si="16"/>
        <v>2.134043736586765</v>
      </c>
    </row>
    <row r="916" spans="1:3" x14ac:dyDescent="0.25">
      <c r="A916" s="8">
        <v>8.93</v>
      </c>
      <c r="C916" s="8">
        <f t="shared" si="16"/>
        <v>2.1332941882314342</v>
      </c>
    </row>
    <row r="917" spans="1:3" x14ac:dyDescent="0.25">
      <c r="A917" s="8">
        <v>8.94</v>
      </c>
      <c r="C917" s="8">
        <f t="shared" si="16"/>
        <v>2.1325446398761043</v>
      </c>
    </row>
    <row r="918" spans="1:3" x14ac:dyDescent="0.25">
      <c r="A918" s="8">
        <v>8.9499999999999993</v>
      </c>
      <c r="C918" s="8">
        <f t="shared" si="16"/>
        <v>2.1317950915207735</v>
      </c>
    </row>
    <row r="919" spans="1:3" x14ac:dyDescent="0.25">
      <c r="A919" s="8">
        <v>8.9600000000000009</v>
      </c>
      <c r="C919" s="8">
        <f t="shared" si="16"/>
        <v>2.1310455431654436</v>
      </c>
    </row>
    <row r="920" spans="1:3" x14ac:dyDescent="0.25">
      <c r="A920" s="8">
        <v>8.9700000000000006</v>
      </c>
      <c r="C920" s="8">
        <f t="shared" si="16"/>
        <v>2.1302959948101128</v>
      </c>
    </row>
    <row r="921" spans="1:3" x14ac:dyDescent="0.25">
      <c r="A921" s="8">
        <v>8.98</v>
      </c>
      <c r="C921" s="8">
        <f t="shared" si="16"/>
        <v>2.1295464464547829</v>
      </c>
    </row>
    <row r="922" spans="1:3" x14ac:dyDescent="0.25">
      <c r="A922" s="8">
        <v>8.99</v>
      </c>
      <c r="C922" s="8">
        <f t="shared" ref="C922:C985" si="17">$G$5+LOG10($G$2*EXP(-$G$3*A922)+(1-$G$2)*EXP(-$G$4*A922))</f>
        <v>2.1287968980994521</v>
      </c>
    </row>
    <row r="923" spans="1:3" x14ac:dyDescent="0.25">
      <c r="A923" s="8">
        <v>9</v>
      </c>
      <c r="C923" s="8">
        <f t="shared" si="17"/>
        <v>2.1280473497441221</v>
      </c>
    </row>
    <row r="924" spans="1:3" x14ac:dyDescent="0.25">
      <c r="A924" s="8">
        <v>9.01</v>
      </c>
      <c r="C924" s="8">
        <f t="shared" si="17"/>
        <v>2.1272978013887913</v>
      </c>
    </row>
    <row r="925" spans="1:3" x14ac:dyDescent="0.25">
      <c r="A925" s="8">
        <v>9.02</v>
      </c>
      <c r="C925" s="8">
        <f t="shared" si="17"/>
        <v>2.1265482530334614</v>
      </c>
    </row>
    <row r="926" spans="1:3" x14ac:dyDescent="0.25">
      <c r="A926" s="8">
        <v>9.0299999999999994</v>
      </c>
      <c r="C926" s="8">
        <f t="shared" si="17"/>
        <v>2.1257987046781306</v>
      </c>
    </row>
    <row r="927" spans="1:3" x14ac:dyDescent="0.25">
      <c r="A927" s="8">
        <v>9.0399999999999991</v>
      </c>
      <c r="C927" s="8">
        <f t="shared" si="17"/>
        <v>2.1250491563228007</v>
      </c>
    </row>
    <row r="928" spans="1:3" x14ac:dyDescent="0.25">
      <c r="A928" s="8">
        <v>9.0500000000000007</v>
      </c>
      <c r="C928" s="8">
        <f t="shared" si="17"/>
        <v>2.1242996079674699</v>
      </c>
    </row>
    <row r="929" spans="1:3" x14ac:dyDescent="0.25">
      <c r="A929" s="8">
        <v>9.06</v>
      </c>
      <c r="C929" s="8">
        <f t="shared" si="17"/>
        <v>2.1235500596121399</v>
      </c>
    </row>
    <row r="930" spans="1:3" x14ac:dyDescent="0.25">
      <c r="A930" s="8">
        <v>9.07</v>
      </c>
      <c r="C930" s="8">
        <f t="shared" si="17"/>
        <v>2.12280051125681</v>
      </c>
    </row>
    <row r="931" spans="1:3" x14ac:dyDescent="0.25">
      <c r="A931" s="8">
        <v>9.08</v>
      </c>
      <c r="C931" s="8">
        <f t="shared" si="17"/>
        <v>2.1220509629014792</v>
      </c>
    </row>
    <row r="932" spans="1:3" x14ac:dyDescent="0.25">
      <c r="A932" s="8">
        <v>9.09</v>
      </c>
      <c r="C932" s="8">
        <f t="shared" si="17"/>
        <v>2.1213014145461493</v>
      </c>
    </row>
    <row r="933" spans="1:3" x14ac:dyDescent="0.25">
      <c r="A933" s="8">
        <v>9.1</v>
      </c>
      <c r="C933" s="8">
        <f t="shared" si="17"/>
        <v>2.1205518661908194</v>
      </c>
    </row>
    <row r="934" spans="1:3" x14ac:dyDescent="0.25">
      <c r="A934" s="8">
        <v>9.11</v>
      </c>
      <c r="C934" s="8">
        <f t="shared" si="17"/>
        <v>2.1198023178354886</v>
      </c>
    </row>
    <row r="935" spans="1:3" x14ac:dyDescent="0.25">
      <c r="A935" s="8">
        <v>9.1199999999999992</v>
      </c>
      <c r="C935" s="8">
        <f t="shared" si="17"/>
        <v>2.1190527694801586</v>
      </c>
    </row>
    <row r="936" spans="1:3" x14ac:dyDescent="0.25">
      <c r="A936" s="8">
        <v>9.1300000000000008</v>
      </c>
      <c r="C936" s="8">
        <f t="shared" si="17"/>
        <v>2.1183032211248287</v>
      </c>
    </row>
    <row r="937" spans="1:3" x14ac:dyDescent="0.25">
      <c r="A937" s="8">
        <v>9.14</v>
      </c>
      <c r="C937" s="8">
        <f t="shared" si="17"/>
        <v>2.1175536727694979</v>
      </c>
    </row>
    <row r="938" spans="1:3" x14ac:dyDescent="0.25">
      <c r="A938" s="8">
        <v>9.15</v>
      </c>
      <c r="C938" s="8">
        <f t="shared" si="17"/>
        <v>2.116804124414168</v>
      </c>
    </row>
    <row r="939" spans="1:3" x14ac:dyDescent="0.25">
      <c r="A939" s="8">
        <v>9.16</v>
      </c>
      <c r="C939" s="8">
        <f t="shared" si="17"/>
        <v>2.1160545760588381</v>
      </c>
    </row>
    <row r="940" spans="1:3" x14ac:dyDescent="0.25">
      <c r="A940" s="8">
        <v>9.17</v>
      </c>
      <c r="C940" s="8">
        <f t="shared" si="17"/>
        <v>2.1153050277035081</v>
      </c>
    </row>
    <row r="941" spans="1:3" x14ac:dyDescent="0.25">
      <c r="A941" s="8">
        <v>9.18</v>
      </c>
      <c r="C941" s="8">
        <f t="shared" si="17"/>
        <v>2.1145554793481773</v>
      </c>
    </row>
    <row r="942" spans="1:3" x14ac:dyDescent="0.25">
      <c r="A942" s="8">
        <v>9.19</v>
      </c>
      <c r="C942" s="8">
        <f t="shared" si="17"/>
        <v>2.1138059309928474</v>
      </c>
    </row>
    <row r="943" spans="1:3" x14ac:dyDescent="0.25">
      <c r="A943" s="8">
        <v>9.1999999999999993</v>
      </c>
      <c r="C943" s="8">
        <f t="shared" si="17"/>
        <v>2.1130563826375175</v>
      </c>
    </row>
    <row r="944" spans="1:3" x14ac:dyDescent="0.25">
      <c r="A944" s="8">
        <v>9.2100000000000009</v>
      </c>
      <c r="C944" s="8">
        <f t="shared" si="17"/>
        <v>2.1123068342821867</v>
      </c>
    </row>
    <row r="945" spans="1:3" x14ac:dyDescent="0.25">
      <c r="A945" s="8">
        <v>9.2200000000000006</v>
      </c>
      <c r="C945" s="8">
        <f t="shared" si="17"/>
        <v>2.1115572859268568</v>
      </c>
    </row>
    <row r="946" spans="1:3" x14ac:dyDescent="0.25">
      <c r="A946" s="8">
        <v>9.23</v>
      </c>
      <c r="C946" s="8">
        <f t="shared" si="17"/>
        <v>2.1108077375715268</v>
      </c>
    </row>
    <row r="947" spans="1:3" x14ac:dyDescent="0.25">
      <c r="A947" s="8">
        <v>9.24</v>
      </c>
      <c r="C947" s="8">
        <f t="shared" si="17"/>
        <v>2.110058189216196</v>
      </c>
    </row>
    <row r="948" spans="1:3" x14ac:dyDescent="0.25">
      <c r="A948" s="8">
        <v>9.25</v>
      </c>
      <c r="C948" s="8">
        <f t="shared" si="17"/>
        <v>2.1093086408608661</v>
      </c>
    </row>
    <row r="949" spans="1:3" x14ac:dyDescent="0.25">
      <c r="A949" s="8">
        <v>9.26</v>
      </c>
      <c r="C949" s="8">
        <f t="shared" si="17"/>
        <v>2.1085590925055362</v>
      </c>
    </row>
    <row r="950" spans="1:3" x14ac:dyDescent="0.25">
      <c r="A950" s="8">
        <v>9.27</v>
      </c>
      <c r="C950" s="8">
        <f t="shared" si="17"/>
        <v>2.1078095441502063</v>
      </c>
    </row>
    <row r="951" spans="1:3" x14ac:dyDescent="0.25">
      <c r="A951" s="8">
        <v>9.2799999999999994</v>
      </c>
      <c r="C951" s="8">
        <f t="shared" si="17"/>
        <v>2.1070599957948764</v>
      </c>
    </row>
    <row r="952" spans="1:3" x14ac:dyDescent="0.25">
      <c r="A952" s="8">
        <v>9.2899999999999991</v>
      </c>
      <c r="C952" s="8">
        <f t="shared" si="17"/>
        <v>2.1063104474395455</v>
      </c>
    </row>
    <row r="953" spans="1:3" x14ac:dyDescent="0.25">
      <c r="A953" s="8">
        <v>9.3000000000000007</v>
      </c>
      <c r="C953" s="8">
        <f t="shared" si="17"/>
        <v>2.1055608990842156</v>
      </c>
    </row>
    <row r="954" spans="1:3" x14ac:dyDescent="0.25">
      <c r="A954" s="8">
        <v>9.31</v>
      </c>
      <c r="C954" s="8">
        <f t="shared" si="17"/>
        <v>2.1048113507288857</v>
      </c>
    </row>
    <row r="955" spans="1:3" x14ac:dyDescent="0.25">
      <c r="A955" s="8">
        <v>9.32</v>
      </c>
      <c r="C955" s="8">
        <f t="shared" si="17"/>
        <v>2.1040618023735558</v>
      </c>
    </row>
    <row r="956" spans="1:3" x14ac:dyDescent="0.25">
      <c r="A956" s="8">
        <v>9.33</v>
      </c>
      <c r="C956" s="8">
        <f t="shared" si="17"/>
        <v>2.103312254018225</v>
      </c>
    </row>
    <row r="957" spans="1:3" x14ac:dyDescent="0.25">
      <c r="A957" s="8">
        <v>9.34</v>
      </c>
      <c r="C957" s="8">
        <f t="shared" si="17"/>
        <v>2.102562705662895</v>
      </c>
    </row>
    <row r="958" spans="1:3" x14ac:dyDescent="0.25">
      <c r="A958" s="8">
        <v>9.35</v>
      </c>
      <c r="C958" s="8">
        <f t="shared" si="17"/>
        <v>2.1018131573075651</v>
      </c>
    </row>
    <row r="959" spans="1:3" x14ac:dyDescent="0.25">
      <c r="A959" s="8">
        <v>9.36</v>
      </c>
      <c r="C959" s="8">
        <f t="shared" si="17"/>
        <v>2.1010636089522352</v>
      </c>
    </row>
    <row r="960" spans="1:3" x14ac:dyDescent="0.25">
      <c r="A960" s="8">
        <v>9.3699999999999992</v>
      </c>
      <c r="C960" s="8">
        <f t="shared" si="17"/>
        <v>2.1003140605969044</v>
      </c>
    </row>
    <row r="961" spans="1:3" x14ac:dyDescent="0.25">
      <c r="A961" s="8">
        <v>9.3800000000000008</v>
      </c>
      <c r="C961" s="8">
        <f t="shared" si="17"/>
        <v>2.0995645122415745</v>
      </c>
    </row>
    <row r="962" spans="1:3" x14ac:dyDescent="0.25">
      <c r="A962" s="8">
        <v>9.39</v>
      </c>
      <c r="C962" s="8">
        <f t="shared" si="17"/>
        <v>2.0988149638862446</v>
      </c>
    </row>
    <row r="963" spans="1:3" x14ac:dyDescent="0.25">
      <c r="A963" s="8">
        <v>9.4</v>
      </c>
      <c r="C963" s="8">
        <f t="shared" si="17"/>
        <v>2.0980654155309146</v>
      </c>
    </row>
    <row r="964" spans="1:3" x14ac:dyDescent="0.25">
      <c r="A964" s="8">
        <v>9.41</v>
      </c>
      <c r="C964" s="8">
        <f t="shared" si="17"/>
        <v>2.0973158671755838</v>
      </c>
    </row>
    <row r="965" spans="1:3" x14ac:dyDescent="0.25">
      <c r="A965" s="8">
        <v>9.42</v>
      </c>
      <c r="C965" s="8">
        <f t="shared" si="17"/>
        <v>2.0965663188202539</v>
      </c>
    </row>
    <row r="966" spans="1:3" x14ac:dyDescent="0.25">
      <c r="A966" s="8">
        <v>9.43</v>
      </c>
      <c r="C966" s="8">
        <f t="shared" si="17"/>
        <v>2.095816770464924</v>
      </c>
    </row>
    <row r="967" spans="1:3" x14ac:dyDescent="0.25">
      <c r="A967" s="8">
        <v>9.44</v>
      </c>
      <c r="C967" s="8">
        <f t="shared" si="17"/>
        <v>2.0950672221095941</v>
      </c>
    </row>
    <row r="968" spans="1:3" x14ac:dyDescent="0.25">
      <c r="A968" s="8">
        <v>9.4499999999999993</v>
      </c>
      <c r="C968" s="8">
        <f t="shared" si="17"/>
        <v>2.0943176737542641</v>
      </c>
    </row>
    <row r="969" spans="1:3" x14ac:dyDescent="0.25">
      <c r="A969" s="8">
        <v>9.4600000000000009</v>
      </c>
      <c r="C969" s="8">
        <f t="shared" si="17"/>
        <v>2.0935681253989333</v>
      </c>
    </row>
    <row r="970" spans="1:3" x14ac:dyDescent="0.25">
      <c r="A970" s="8">
        <v>9.4700000000000006</v>
      </c>
      <c r="C970" s="8">
        <f t="shared" si="17"/>
        <v>2.0928185770436034</v>
      </c>
    </row>
    <row r="971" spans="1:3" x14ac:dyDescent="0.25">
      <c r="A971" s="8">
        <v>9.48</v>
      </c>
      <c r="C971" s="8">
        <f t="shared" si="17"/>
        <v>2.0920690286882735</v>
      </c>
    </row>
    <row r="972" spans="1:3" x14ac:dyDescent="0.25">
      <c r="A972" s="8">
        <v>9.49</v>
      </c>
      <c r="C972" s="8">
        <f t="shared" si="17"/>
        <v>2.0913194803329436</v>
      </c>
    </row>
    <row r="973" spans="1:3" x14ac:dyDescent="0.25">
      <c r="A973" s="8">
        <v>9.5</v>
      </c>
      <c r="C973" s="8">
        <f t="shared" si="17"/>
        <v>2.0905699319776136</v>
      </c>
    </row>
    <row r="974" spans="1:3" x14ac:dyDescent="0.25">
      <c r="A974" s="8">
        <v>9.51</v>
      </c>
      <c r="C974" s="8">
        <f t="shared" si="17"/>
        <v>2.0898203836222828</v>
      </c>
    </row>
    <row r="975" spans="1:3" x14ac:dyDescent="0.25">
      <c r="A975" s="8">
        <v>9.52</v>
      </c>
      <c r="C975" s="8">
        <f t="shared" si="17"/>
        <v>2.0890708352669529</v>
      </c>
    </row>
    <row r="976" spans="1:3" x14ac:dyDescent="0.25">
      <c r="A976" s="8">
        <v>9.5299999999999994</v>
      </c>
      <c r="C976" s="8">
        <f t="shared" si="17"/>
        <v>2.088321286911623</v>
      </c>
    </row>
    <row r="977" spans="1:3" x14ac:dyDescent="0.25">
      <c r="A977" s="8">
        <v>9.5399999999999991</v>
      </c>
      <c r="C977" s="8">
        <f t="shared" si="17"/>
        <v>2.0875717385562931</v>
      </c>
    </row>
    <row r="978" spans="1:3" x14ac:dyDescent="0.25">
      <c r="A978" s="8">
        <v>9.5500000000000007</v>
      </c>
      <c r="C978" s="8">
        <f t="shared" si="17"/>
        <v>2.0868221902009632</v>
      </c>
    </row>
    <row r="979" spans="1:3" x14ac:dyDescent="0.25">
      <c r="A979" s="8">
        <v>9.56</v>
      </c>
      <c r="C979" s="8">
        <f t="shared" si="17"/>
        <v>2.0860726418456323</v>
      </c>
    </row>
    <row r="980" spans="1:3" x14ac:dyDescent="0.25">
      <c r="A980" s="8">
        <v>9.57</v>
      </c>
      <c r="C980" s="8">
        <f t="shared" si="17"/>
        <v>2.0853230934903024</v>
      </c>
    </row>
    <row r="981" spans="1:3" x14ac:dyDescent="0.25">
      <c r="A981" s="8">
        <v>9.58</v>
      </c>
      <c r="C981" s="8">
        <f t="shared" si="17"/>
        <v>2.0845735451349725</v>
      </c>
    </row>
    <row r="982" spans="1:3" x14ac:dyDescent="0.25">
      <c r="A982" s="8">
        <v>9.59</v>
      </c>
      <c r="C982" s="8">
        <f t="shared" si="17"/>
        <v>2.0838239967796426</v>
      </c>
    </row>
    <row r="983" spans="1:3" x14ac:dyDescent="0.25">
      <c r="A983" s="8">
        <v>9.6</v>
      </c>
      <c r="C983" s="8">
        <f t="shared" si="17"/>
        <v>2.0830744484243127</v>
      </c>
    </row>
    <row r="984" spans="1:3" x14ac:dyDescent="0.25">
      <c r="A984" s="8">
        <v>9.61</v>
      </c>
      <c r="C984" s="8">
        <f t="shared" si="17"/>
        <v>2.0823249000689827</v>
      </c>
    </row>
    <row r="985" spans="1:3" x14ac:dyDescent="0.25">
      <c r="A985" s="8">
        <v>9.6199999999999992</v>
      </c>
      <c r="C985" s="8">
        <f t="shared" si="17"/>
        <v>2.0815753517136519</v>
      </c>
    </row>
    <row r="986" spans="1:3" x14ac:dyDescent="0.25">
      <c r="A986" s="8">
        <v>9.6300000000000008</v>
      </c>
      <c r="C986" s="8">
        <f t="shared" ref="C986:C1049" si="18">$G$5+LOG10($G$2*EXP(-$G$3*A986)+(1-$G$2)*EXP(-$G$4*A986))</f>
        <v>2.080825803358322</v>
      </c>
    </row>
    <row r="987" spans="1:3" x14ac:dyDescent="0.25">
      <c r="A987" s="8">
        <v>9.64</v>
      </c>
      <c r="C987" s="8">
        <f t="shared" si="18"/>
        <v>2.0800762550029921</v>
      </c>
    </row>
    <row r="988" spans="1:3" x14ac:dyDescent="0.25">
      <c r="A988" s="8">
        <v>9.65</v>
      </c>
      <c r="C988" s="8">
        <f t="shared" si="18"/>
        <v>2.0793267066476622</v>
      </c>
    </row>
    <row r="989" spans="1:3" x14ac:dyDescent="0.25">
      <c r="A989" s="8">
        <v>9.66</v>
      </c>
      <c r="C989" s="8">
        <f t="shared" si="18"/>
        <v>2.0785771582923314</v>
      </c>
    </row>
    <row r="990" spans="1:3" x14ac:dyDescent="0.25">
      <c r="A990" s="8">
        <v>9.67</v>
      </c>
      <c r="C990" s="8">
        <f t="shared" si="18"/>
        <v>2.0778276099370014</v>
      </c>
    </row>
    <row r="991" spans="1:3" x14ac:dyDescent="0.25">
      <c r="A991" s="8">
        <v>9.68</v>
      </c>
      <c r="C991" s="8">
        <f t="shared" si="18"/>
        <v>2.0770780615816715</v>
      </c>
    </row>
    <row r="992" spans="1:3" x14ac:dyDescent="0.25">
      <c r="A992" s="8">
        <v>9.69</v>
      </c>
      <c r="C992" s="8">
        <f t="shared" si="18"/>
        <v>2.0763285132263416</v>
      </c>
    </row>
    <row r="993" spans="1:3" x14ac:dyDescent="0.25">
      <c r="A993" s="8">
        <v>9.6999999999999993</v>
      </c>
      <c r="C993" s="8">
        <f t="shared" si="18"/>
        <v>2.0755789648710117</v>
      </c>
    </row>
    <row r="994" spans="1:3" x14ac:dyDescent="0.25">
      <c r="A994" s="8">
        <v>9.7100000000000009</v>
      </c>
      <c r="C994" s="8">
        <f t="shared" si="18"/>
        <v>2.0748294165156809</v>
      </c>
    </row>
    <row r="995" spans="1:3" x14ac:dyDescent="0.25">
      <c r="A995" s="8">
        <v>9.7200000000000006</v>
      </c>
      <c r="C995" s="8">
        <f t="shared" si="18"/>
        <v>2.0740798681603509</v>
      </c>
    </row>
    <row r="996" spans="1:3" x14ac:dyDescent="0.25">
      <c r="A996" s="8">
        <v>9.73</v>
      </c>
      <c r="C996" s="8">
        <f t="shared" si="18"/>
        <v>2.073330319805021</v>
      </c>
    </row>
    <row r="997" spans="1:3" x14ac:dyDescent="0.25">
      <c r="A997" s="8">
        <v>9.74</v>
      </c>
      <c r="C997" s="8">
        <f t="shared" si="18"/>
        <v>2.0725807714496911</v>
      </c>
    </row>
    <row r="998" spans="1:3" x14ac:dyDescent="0.25">
      <c r="A998" s="8">
        <v>9.75</v>
      </c>
      <c r="C998" s="8">
        <f t="shared" si="18"/>
        <v>2.0718312230943612</v>
      </c>
    </row>
    <row r="999" spans="1:3" x14ac:dyDescent="0.25">
      <c r="A999" s="8">
        <v>9.76</v>
      </c>
      <c r="C999" s="8">
        <f t="shared" si="18"/>
        <v>2.0710816747390313</v>
      </c>
    </row>
    <row r="1000" spans="1:3" x14ac:dyDescent="0.25">
      <c r="A1000" s="8">
        <v>9.77</v>
      </c>
      <c r="C1000" s="8">
        <f t="shared" si="18"/>
        <v>2.0703321263837005</v>
      </c>
    </row>
    <row r="1001" spans="1:3" x14ac:dyDescent="0.25">
      <c r="A1001" s="8">
        <v>9.7799999999999994</v>
      </c>
      <c r="C1001" s="8">
        <f t="shared" si="18"/>
        <v>2.0695825780283705</v>
      </c>
    </row>
    <row r="1002" spans="1:3" x14ac:dyDescent="0.25">
      <c r="A1002" s="8">
        <v>9.7899999999999991</v>
      </c>
      <c r="C1002" s="8">
        <f t="shared" si="18"/>
        <v>2.0688330296730406</v>
      </c>
    </row>
    <row r="1003" spans="1:3" x14ac:dyDescent="0.25">
      <c r="A1003" s="8">
        <v>9.8000000000000007</v>
      </c>
      <c r="C1003" s="8">
        <f t="shared" si="18"/>
        <v>2.0680834813177107</v>
      </c>
    </row>
    <row r="1004" spans="1:3" x14ac:dyDescent="0.25">
      <c r="A1004" s="8">
        <v>9.81</v>
      </c>
      <c r="C1004" s="8">
        <f t="shared" si="18"/>
        <v>2.0673339329623808</v>
      </c>
    </row>
    <row r="1005" spans="1:3" x14ac:dyDescent="0.25">
      <c r="A1005" s="8">
        <v>9.82</v>
      </c>
      <c r="C1005" s="8">
        <f t="shared" si="18"/>
        <v>2.06658438460705</v>
      </c>
    </row>
    <row r="1006" spans="1:3" x14ac:dyDescent="0.25">
      <c r="A1006" s="8">
        <v>9.83</v>
      </c>
      <c r="C1006" s="8">
        <f t="shared" si="18"/>
        <v>2.06583483625172</v>
      </c>
    </row>
    <row r="1007" spans="1:3" x14ac:dyDescent="0.25">
      <c r="A1007" s="8">
        <v>9.84</v>
      </c>
      <c r="C1007" s="8">
        <f t="shared" si="18"/>
        <v>2.0650852878963901</v>
      </c>
    </row>
    <row r="1008" spans="1:3" x14ac:dyDescent="0.25">
      <c r="A1008" s="8">
        <v>9.85</v>
      </c>
      <c r="C1008" s="8">
        <f t="shared" si="18"/>
        <v>2.0643357395410602</v>
      </c>
    </row>
    <row r="1009" spans="1:3" x14ac:dyDescent="0.25">
      <c r="A1009" s="8">
        <v>9.86</v>
      </c>
      <c r="C1009" s="8">
        <f t="shared" si="18"/>
        <v>2.0635861911857303</v>
      </c>
    </row>
    <row r="1010" spans="1:3" x14ac:dyDescent="0.25">
      <c r="A1010" s="8">
        <v>9.8699999999999992</v>
      </c>
      <c r="C1010" s="8">
        <f t="shared" si="18"/>
        <v>2.0628366428304004</v>
      </c>
    </row>
    <row r="1011" spans="1:3" x14ac:dyDescent="0.25">
      <c r="A1011" s="8">
        <v>9.8800000000000008</v>
      </c>
      <c r="C1011" s="8">
        <f t="shared" si="18"/>
        <v>2.0620870944750695</v>
      </c>
    </row>
    <row r="1012" spans="1:3" x14ac:dyDescent="0.25">
      <c r="A1012" s="8">
        <v>9.89</v>
      </c>
      <c r="C1012" s="8">
        <f t="shared" si="18"/>
        <v>2.0613375461197396</v>
      </c>
    </row>
    <row r="1013" spans="1:3" x14ac:dyDescent="0.25">
      <c r="A1013" s="8">
        <v>9.9</v>
      </c>
      <c r="C1013" s="8">
        <f t="shared" si="18"/>
        <v>2.0605879977644097</v>
      </c>
    </row>
    <row r="1014" spans="1:3" x14ac:dyDescent="0.25">
      <c r="A1014" s="8">
        <v>9.91</v>
      </c>
      <c r="C1014" s="8">
        <f t="shared" si="18"/>
        <v>2.0598384494090798</v>
      </c>
    </row>
    <row r="1015" spans="1:3" x14ac:dyDescent="0.25">
      <c r="A1015" s="8">
        <v>9.92</v>
      </c>
      <c r="C1015" s="8">
        <f t="shared" si="18"/>
        <v>2.0590889010537499</v>
      </c>
    </row>
    <row r="1016" spans="1:3" x14ac:dyDescent="0.25">
      <c r="A1016" s="8">
        <v>9.93</v>
      </c>
      <c r="C1016" s="8">
        <f t="shared" si="18"/>
        <v>2.0583393526984191</v>
      </c>
    </row>
    <row r="1017" spans="1:3" x14ac:dyDescent="0.25">
      <c r="A1017" s="8">
        <v>9.94</v>
      </c>
      <c r="C1017" s="8">
        <f t="shared" si="18"/>
        <v>2.0575898043430891</v>
      </c>
    </row>
    <row r="1018" spans="1:3" x14ac:dyDescent="0.25">
      <c r="A1018" s="8">
        <v>9.9499999999999993</v>
      </c>
      <c r="C1018" s="8">
        <f t="shared" si="18"/>
        <v>2.0568402559877592</v>
      </c>
    </row>
    <row r="1019" spans="1:3" x14ac:dyDescent="0.25">
      <c r="A1019" s="8">
        <v>9.9600000000000009</v>
      </c>
      <c r="C1019" s="8">
        <f t="shared" si="18"/>
        <v>2.0560907076324293</v>
      </c>
    </row>
    <row r="1020" spans="1:3" x14ac:dyDescent="0.25">
      <c r="A1020" s="8">
        <v>9.9700000000000006</v>
      </c>
      <c r="C1020" s="8">
        <f t="shared" si="18"/>
        <v>2.0553411592770994</v>
      </c>
    </row>
    <row r="1021" spans="1:3" x14ac:dyDescent="0.25">
      <c r="A1021" s="8">
        <v>9.98</v>
      </c>
      <c r="C1021" s="8">
        <f t="shared" si="18"/>
        <v>2.0545916109217686</v>
      </c>
    </row>
    <row r="1022" spans="1:3" x14ac:dyDescent="0.25">
      <c r="A1022" s="8">
        <v>9.99</v>
      </c>
      <c r="C1022" s="8">
        <f t="shared" si="18"/>
        <v>2.0538420625664386</v>
      </c>
    </row>
    <row r="1023" spans="1:3" x14ac:dyDescent="0.25">
      <c r="A1023" s="8">
        <v>10</v>
      </c>
      <c r="C1023" s="8">
        <f t="shared" si="18"/>
        <v>2.0530925142111087</v>
      </c>
    </row>
    <row r="1024" spans="1:3" x14ac:dyDescent="0.25">
      <c r="A1024" s="8">
        <v>10.01</v>
      </c>
      <c r="C1024" s="8">
        <f t="shared" si="18"/>
        <v>2.0523429658557788</v>
      </c>
    </row>
    <row r="1025" spans="1:3" x14ac:dyDescent="0.25">
      <c r="A1025" s="8">
        <v>10.02</v>
      </c>
      <c r="C1025" s="8">
        <f t="shared" si="18"/>
        <v>2.0515934175004489</v>
      </c>
    </row>
    <row r="1026" spans="1:3" x14ac:dyDescent="0.25">
      <c r="A1026" s="8">
        <v>10.029999999999999</v>
      </c>
      <c r="C1026" s="8">
        <f t="shared" si="18"/>
        <v>2.050843869145119</v>
      </c>
    </row>
    <row r="1027" spans="1:3" x14ac:dyDescent="0.25">
      <c r="A1027" s="8">
        <v>10.039999999999999</v>
      </c>
      <c r="C1027" s="8">
        <f t="shared" si="18"/>
        <v>2.0500943207897881</v>
      </c>
    </row>
    <row r="1028" spans="1:3" x14ac:dyDescent="0.25">
      <c r="A1028" s="8">
        <v>10.050000000000001</v>
      </c>
      <c r="C1028" s="8">
        <f t="shared" si="18"/>
        <v>2.0493447724344582</v>
      </c>
    </row>
    <row r="1029" spans="1:3" x14ac:dyDescent="0.25">
      <c r="A1029" s="8">
        <v>10.06</v>
      </c>
      <c r="C1029" s="8">
        <f t="shared" si="18"/>
        <v>2.0485952240791283</v>
      </c>
    </row>
    <row r="1030" spans="1:3" x14ac:dyDescent="0.25">
      <c r="A1030" s="8">
        <v>10.07</v>
      </c>
      <c r="C1030" s="8">
        <f t="shared" si="18"/>
        <v>2.0478456757237984</v>
      </c>
    </row>
    <row r="1031" spans="1:3" x14ac:dyDescent="0.25">
      <c r="A1031" s="8">
        <v>10.08</v>
      </c>
      <c r="C1031" s="8">
        <f t="shared" si="18"/>
        <v>2.0470961273684685</v>
      </c>
    </row>
    <row r="1032" spans="1:3" x14ac:dyDescent="0.25">
      <c r="A1032" s="8">
        <v>10.09</v>
      </c>
      <c r="C1032" s="8">
        <f t="shared" si="18"/>
        <v>2.0463465790131377</v>
      </c>
    </row>
    <row r="1033" spans="1:3" x14ac:dyDescent="0.25">
      <c r="A1033" s="8">
        <v>10.1</v>
      </c>
      <c r="C1033" s="8">
        <f t="shared" si="18"/>
        <v>2.0455970306578077</v>
      </c>
    </row>
    <row r="1034" spans="1:3" x14ac:dyDescent="0.25">
      <c r="A1034" s="8">
        <v>10.11</v>
      </c>
      <c r="C1034" s="8">
        <f t="shared" si="18"/>
        <v>2.0448474823024778</v>
      </c>
    </row>
    <row r="1035" spans="1:3" x14ac:dyDescent="0.25">
      <c r="A1035" s="8">
        <v>10.119999999999999</v>
      </c>
      <c r="C1035" s="8">
        <f t="shared" si="18"/>
        <v>2.0440979339471479</v>
      </c>
    </row>
    <row r="1036" spans="1:3" x14ac:dyDescent="0.25">
      <c r="A1036" s="8">
        <v>10.130000000000001</v>
      </c>
      <c r="C1036" s="8">
        <f t="shared" si="18"/>
        <v>2.043348385591818</v>
      </c>
    </row>
    <row r="1037" spans="1:3" x14ac:dyDescent="0.25">
      <c r="A1037" s="8">
        <v>10.14</v>
      </c>
      <c r="C1037" s="8">
        <f t="shared" si="18"/>
        <v>2.0425988372364881</v>
      </c>
    </row>
    <row r="1038" spans="1:3" x14ac:dyDescent="0.25">
      <c r="A1038" s="8">
        <v>10.15</v>
      </c>
      <c r="C1038" s="8">
        <f t="shared" si="18"/>
        <v>2.0418492888811572</v>
      </c>
    </row>
    <row r="1039" spans="1:3" x14ac:dyDescent="0.25">
      <c r="A1039" s="8">
        <v>10.16</v>
      </c>
      <c r="C1039" s="8">
        <f t="shared" si="18"/>
        <v>2.0410997405258273</v>
      </c>
    </row>
    <row r="1040" spans="1:3" x14ac:dyDescent="0.25">
      <c r="A1040" s="8">
        <v>10.17</v>
      </c>
      <c r="C1040" s="8">
        <f t="shared" si="18"/>
        <v>2.0403501921704974</v>
      </c>
    </row>
    <row r="1041" spans="1:3" x14ac:dyDescent="0.25">
      <c r="A1041" s="8">
        <v>10.18</v>
      </c>
      <c r="C1041" s="8">
        <f t="shared" si="18"/>
        <v>2.0396006438151675</v>
      </c>
    </row>
    <row r="1042" spans="1:3" x14ac:dyDescent="0.25">
      <c r="A1042" s="8">
        <v>10.19</v>
      </c>
      <c r="C1042" s="8">
        <f t="shared" si="18"/>
        <v>2.0388510954598376</v>
      </c>
    </row>
    <row r="1043" spans="1:3" x14ac:dyDescent="0.25">
      <c r="A1043" s="8">
        <v>10.199999999999999</v>
      </c>
      <c r="C1043" s="8">
        <f t="shared" si="18"/>
        <v>2.0381015471045076</v>
      </c>
    </row>
    <row r="1044" spans="1:3" x14ac:dyDescent="0.25">
      <c r="A1044" s="8">
        <v>10.210000000000001</v>
      </c>
      <c r="C1044" s="8">
        <f t="shared" si="18"/>
        <v>2.0373519987491768</v>
      </c>
    </row>
    <row r="1045" spans="1:3" x14ac:dyDescent="0.25">
      <c r="A1045" s="8">
        <v>10.220000000000001</v>
      </c>
      <c r="C1045" s="8">
        <f t="shared" si="18"/>
        <v>2.0366024503938469</v>
      </c>
    </row>
    <row r="1046" spans="1:3" x14ac:dyDescent="0.25">
      <c r="A1046" s="8">
        <v>10.23</v>
      </c>
      <c r="C1046" s="8">
        <f t="shared" si="18"/>
        <v>2.035852902038517</v>
      </c>
    </row>
    <row r="1047" spans="1:3" x14ac:dyDescent="0.25">
      <c r="A1047" s="8">
        <v>10.24</v>
      </c>
      <c r="C1047" s="8">
        <f t="shared" si="18"/>
        <v>2.0351033536831871</v>
      </c>
    </row>
    <row r="1048" spans="1:3" x14ac:dyDescent="0.25">
      <c r="A1048" s="8">
        <v>10.25</v>
      </c>
      <c r="C1048" s="8">
        <f t="shared" si="18"/>
        <v>2.0343538053278571</v>
      </c>
    </row>
    <row r="1049" spans="1:3" x14ac:dyDescent="0.25">
      <c r="A1049" s="8">
        <v>10.26</v>
      </c>
      <c r="C1049" s="8">
        <f t="shared" si="18"/>
        <v>2.0336042569725263</v>
      </c>
    </row>
    <row r="1050" spans="1:3" x14ac:dyDescent="0.25">
      <c r="A1050" s="8">
        <v>10.27</v>
      </c>
      <c r="C1050" s="8">
        <f t="shared" ref="C1050:C1113" si="19">$G$5+LOG10($G$2*EXP(-$G$3*A1050)+(1-$G$2)*EXP(-$G$4*A1050))</f>
        <v>2.0328547086171964</v>
      </c>
    </row>
    <row r="1051" spans="1:3" x14ac:dyDescent="0.25">
      <c r="A1051" s="8">
        <v>10.28</v>
      </c>
      <c r="C1051" s="8">
        <f t="shared" si="19"/>
        <v>2.0321051602618665</v>
      </c>
    </row>
    <row r="1052" spans="1:3" x14ac:dyDescent="0.25">
      <c r="A1052" s="8">
        <v>10.29</v>
      </c>
      <c r="C1052" s="8">
        <f t="shared" si="19"/>
        <v>2.0313556119065366</v>
      </c>
    </row>
    <row r="1053" spans="1:3" x14ac:dyDescent="0.25">
      <c r="A1053" s="8">
        <v>10.3</v>
      </c>
      <c r="C1053" s="8">
        <f t="shared" si="19"/>
        <v>2.0306060635512067</v>
      </c>
    </row>
    <row r="1054" spans="1:3" x14ac:dyDescent="0.25">
      <c r="A1054" s="8">
        <v>10.31</v>
      </c>
      <c r="C1054" s="8">
        <f t="shared" si="19"/>
        <v>2.0298565151958758</v>
      </c>
    </row>
    <row r="1055" spans="1:3" x14ac:dyDescent="0.25">
      <c r="A1055" s="8">
        <v>10.32</v>
      </c>
      <c r="C1055" s="8">
        <f t="shared" si="19"/>
        <v>2.0291069668405459</v>
      </c>
    </row>
    <row r="1056" spans="1:3" x14ac:dyDescent="0.25">
      <c r="A1056" s="8">
        <v>10.33</v>
      </c>
      <c r="C1056" s="8">
        <f t="shared" si="19"/>
        <v>2.028357418485216</v>
      </c>
    </row>
    <row r="1057" spans="1:3" x14ac:dyDescent="0.25">
      <c r="A1057" s="8">
        <v>10.34</v>
      </c>
      <c r="C1057" s="8">
        <f t="shared" si="19"/>
        <v>2.0276078701298861</v>
      </c>
    </row>
    <row r="1058" spans="1:3" x14ac:dyDescent="0.25">
      <c r="A1058" s="8">
        <v>10.35</v>
      </c>
      <c r="C1058" s="8">
        <f t="shared" si="19"/>
        <v>2.0268583217745562</v>
      </c>
    </row>
    <row r="1059" spans="1:3" x14ac:dyDescent="0.25">
      <c r="A1059" s="8">
        <v>10.36</v>
      </c>
      <c r="C1059" s="8">
        <f t="shared" si="19"/>
        <v>2.0261087734192262</v>
      </c>
    </row>
    <row r="1060" spans="1:3" x14ac:dyDescent="0.25">
      <c r="A1060" s="8">
        <v>10.37</v>
      </c>
      <c r="C1060" s="8">
        <f t="shared" si="19"/>
        <v>2.0253592250638954</v>
      </c>
    </row>
    <row r="1061" spans="1:3" x14ac:dyDescent="0.25">
      <c r="A1061" s="8">
        <v>10.38</v>
      </c>
      <c r="C1061" s="8">
        <f t="shared" si="19"/>
        <v>2.0246096767085655</v>
      </c>
    </row>
    <row r="1062" spans="1:3" x14ac:dyDescent="0.25">
      <c r="A1062" s="8">
        <v>10.39</v>
      </c>
      <c r="C1062" s="8">
        <f t="shared" si="19"/>
        <v>2.0238601283532356</v>
      </c>
    </row>
    <row r="1063" spans="1:3" x14ac:dyDescent="0.25">
      <c r="A1063" s="8">
        <v>10.4</v>
      </c>
      <c r="C1063" s="8">
        <f t="shared" si="19"/>
        <v>2.0231105799979057</v>
      </c>
    </row>
    <row r="1064" spans="1:3" x14ac:dyDescent="0.25">
      <c r="A1064" s="8">
        <v>10.41</v>
      </c>
      <c r="C1064" s="8">
        <f t="shared" si="19"/>
        <v>2.0223610316425757</v>
      </c>
    </row>
    <row r="1065" spans="1:3" x14ac:dyDescent="0.25">
      <c r="A1065" s="8">
        <v>10.42</v>
      </c>
      <c r="C1065" s="8">
        <f t="shared" si="19"/>
        <v>2.0216114832872449</v>
      </c>
    </row>
    <row r="1066" spans="1:3" x14ac:dyDescent="0.25">
      <c r="A1066" s="8">
        <v>10.43</v>
      </c>
      <c r="C1066" s="8">
        <f t="shared" si="19"/>
        <v>2.020861934931915</v>
      </c>
    </row>
    <row r="1067" spans="1:3" x14ac:dyDescent="0.25">
      <c r="A1067" s="8">
        <v>10.44</v>
      </c>
      <c r="C1067" s="8">
        <f t="shared" si="19"/>
        <v>2.0201123865765851</v>
      </c>
    </row>
    <row r="1068" spans="1:3" x14ac:dyDescent="0.25">
      <c r="A1068" s="8">
        <v>10.45</v>
      </c>
      <c r="C1068" s="8">
        <f t="shared" si="19"/>
        <v>2.0193628382212552</v>
      </c>
    </row>
    <row r="1069" spans="1:3" x14ac:dyDescent="0.25">
      <c r="A1069" s="8">
        <v>10.46</v>
      </c>
      <c r="C1069" s="8">
        <f t="shared" si="19"/>
        <v>2.0186132898659253</v>
      </c>
    </row>
    <row r="1070" spans="1:3" x14ac:dyDescent="0.25">
      <c r="A1070" s="8">
        <v>10.47</v>
      </c>
      <c r="C1070" s="8">
        <f t="shared" si="19"/>
        <v>2.0178637415105953</v>
      </c>
    </row>
    <row r="1071" spans="1:3" x14ac:dyDescent="0.25">
      <c r="A1071" s="8">
        <v>10.48</v>
      </c>
      <c r="C1071" s="8">
        <f t="shared" si="19"/>
        <v>2.0171141931552645</v>
      </c>
    </row>
    <row r="1072" spans="1:3" x14ac:dyDescent="0.25">
      <c r="A1072" s="8">
        <v>10.49</v>
      </c>
      <c r="C1072" s="8">
        <f t="shared" si="19"/>
        <v>2.0163646447999346</v>
      </c>
    </row>
    <row r="1073" spans="1:3" x14ac:dyDescent="0.25">
      <c r="A1073" s="8">
        <v>10.5</v>
      </c>
      <c r="C1073" s="8">
        <f t="shared" si="19"/>
        <v>2.0156150964446047</v>
      </c>
    </row>
    <row r="1074" spans="1:3" x14ac:dyDescent="0.25">
      <c r="A1074" s="8">
        <v>10.51</v>
      </c>
      <c r="C1074" s="8">
        <f t="shared" si="19"/>
        <v>2.0148655480892748</v>
      </c>
    </row>
    <row r="1075" spans="1:3" x14ac:dyDescent="0.25">
      <c r="A1075" s="8">
        <v>10.52</v>
      </c>
      <c r="C1075" s="8">
        <f t="shared" si="19"/>
        <v>2.0141159997339448</v>
      </c>
    </row>
    <row r="1076" spans="1:3" x14ac:dyDescent="0.25">
      <c r="A1076" s="8">
        <v>10.53</v>
      </c>
      <c r="C1076" s="8">
        <f t="shared" si="19"/>
        <v>2.013366451378614</v>
      </c>
    </row>
    <row r="1077" spans="1:3" x14ac:dyDescent="0.25">
      <c r="A1077" s="8">
        <v>10.54</v>
      </c>
      <c r="C1077" s="8">
        <f t="shared" si="19"/>
        <v>2.0126169030232841</v>
      </c>
    </row>
    <row r="1078" spans="1:3" x14ac:dyDescent="0.25">
      <c r="A1078" s="8">
        <v>10.55</v>
      </c>
      <c r="C1078" s="8">
        <f t="shared" si="19"/>
        <v>2.0118673546679542</v>
      </c>
    </row>
    <row r="1079" spans="1:3" x14ac:dyDescent="0.25">
      <c r="A1079" s="8">
        <v>10.56</v>
      </c>
      <c r="C1079" s="8">
        <f t="shared" si="19"/>
        <v>2.0111178063126243</v>
      </c>
    </row>
    <row r="1080" spans="1:3" x14ac:dyDescent="0.25">
      <c r="A1080" s="8">
        <v>10.57</v>
      </c>
      <c r="C1080" s="8">
        <f t="shared" si="19"/>
        <v>2.0103682579572943</v>
      </c>
    </row>
    <row r="1081" spans="1:3" x14ac:dyDescent="0.25">
      <c r="A1081" s="8">
        <v>10.58</v>
      </c>
      <c r="C1081" s="8">
        <f t="shared" si="19"/>
        <v>2.0096187096019644</v>
      </c>
    </row>
    <row r="1082" spans="1:3" x14ac:dyDescent="0.25">
      <c r="A1082" s="8">
        <v>10.59</v>
      </c>
      <c r="C1082" s="8">
        <f t="shared" si="19"/>
        <v>2.0088691612466336</v>
      </c>
    </row>
    <row r="1083" spans="1:3" x14ac:dyDescent="0.25">
      <c r="A1083" s="8">
        <v>10.6</v>
      </c>
      <c r="C1083" s="8">
        <f t="shared" si="19"/>
        <v>2.0081196128913037</v>
      </c>
    </row>
    <row r="1084" spans="1:3" x14ac:dyDescent="0.25">
      <c r="A1084" s="8">
        <v>10.61</v>
      </c>
      <c r="C1084" s="8">
        <f t="shared" si="19"/>
        <v>2.0073700645359738</v>
      </c>
    </row>
    <row r="1085" spans="1:3" x14ac:dyDescent="0.25">
      <c r="A1085" s="8">
        <v>10.62</v>
      </c>
      <c r="C1085" s="8">
        <f t="shared" si="19"/>
        <v>2.0066205161806439</v>
      </c>
    </row>
    <row r="1086" spans="1:3" x14ac:dyDescent="0.25">
      <c r="A1086" s="8">
        <v>10.63</v>
      </c>
      <c r="C1086" s="8">
        <f t="shared" si="19"/>
        <v>2.0058709678253139</v>
      </c>
    </row>
    <row r="1087" spans="1:3" x14ac:dyDescent="0.25">
      <c r="A1087" s="8">
        <v>10.64</v>
      </c>
      <c r="C1087" s="8">
        <f t="shared" si="19"/>
        <v>2.0051214194699831</v>
      </c>
    </row>
    <row r="1088" spans="1:3" x14ac:dyDescent="0.25">
      <c r="A1088" s="8">
        <v>10.65</v>
      </c>
      <c r="C1088" s="8">
        <f t="shared" si="19"/>
        <v>2.0043718711146532</v>
      </c>
    </row>
    <row r="1089" spans="1:3" x14ac:dyDescent="0.25">
      <c r="A1089" s="8">
        <v>10.66</v>
      </c>
      <c r="C1089" s="8">
        <f t="shared" si="19"/>
        <v>2.0036223227593233</v>
      </c>
    </row>
    <row r="1090" spans="1:3" x14ac:dyDescent="0.25">
      <c r="A1090" s="8">
        <v>10.67</v>
      </c>
      <c r="C1090" s="8">
        <f t="shared" si="19"/>
        <v>2.0028727744039934</v>
      </c>
    </row>
    <row r="1091" spans="1:3" x14ac:dyDescent="0.25">
      <c r="A1091" s="8">
        <v>10.68</v>
      </c>
      <c r="C1091" s="8">
        <f t="shared" si="19"/>
        <v>2.0021232260486634</v>
      </c>
    </row>
    <row r="1092" spans="1:3" x14ac:dyDescent="0.25">
      <c r="A1092" s="8">
        <v>10.69</v>
      </c>
      <c r="C1092" s="8">
        <f t="shared" si="19"/>
        <v>2.0013736776933335</v>
      </c>
    </row>
    <row r="1093" spans="1:3" x14ac:dyDescent="0.25">
      <c r="A1093" s="8">
        <v>10.7</v>
      </c>
      <c r="C1093" s="8">
        <f t="shared" si="19"/>
        <v>2.0006241293380027</v>
      </c>
    </row>
    <row r="1094" spans="1:3" x14ac:dyDescent="0.25">
      <c r="A1094" s="8">
        <v>10.71</v>
      </c>
      <c r="C1094" s="8">
        <f t="shared" si="19"/>
        <v>1.9998745809826728</v>
      </c>
    </row>
    <row r="1095" spans="1:3" x14ac:dyDescent="0.25">
      <c r="A1095" s="8">
        <v>10.72</v>
      </c>
      <c r="C1095" s="8">
        <f t="shared" si="19"/>
        <v>1.9991250326273429</v>
      </c>
    </row>
    <row r="1096" spans="1:3" x14ac:dyDescent="0.25">
      <c r="A1096" s="8">
        <v>10.73</v>
      </c>
      <c r="C1096" s="8">
        <f t="shared" si="19"/>
        <v>1.9983754842720129</v>
      </c>
    </row>
    <row r="1097" spans="1:3" x14ac:dyDescent="0.25">
      <c r="A1097" s="8">
        <v>10.74</v>
      </c>
      <c r="C1097" s="8">
        <f t="shared" si="19"/>
        <v>1.997625935916683</v>
      </c>
    </row>
    <row r="1098" spans="1:3" x14ac:dyDescent="0.25">
      <c r="A1098" s="8">
        <v>10.75</v>
      </c>
      <c r="C1098" s="8">
        <f t="shared" si="19"/>
        <v>1.9968763875613522</v>
      </c>
    </row>
    <row r="1099" spans="1:3" x14ac:dyDescent="0.25">
      <c r="A1099" s="8">
        <v>10.76</v>
      </c>
      <c r="C1099" s="8">
        <f t="shared" si="19"/>
        <v>1.9961268392060223</v>
      </c>
    </row>
    <row r="1100" spans="1:3" x14ac:dyDescent="0.25">
      <c r="A1100" s="8">
        <v>10.77</v>
      </c>
      <c r="C1100" s="8">
        <f t="shared" si="19"/>
        <v>1.9953772908506924</v>
      </c>
    </row>
    <row r="1101" spans="1:3" x14ac:dyDescent="0.25">
      <c r="A1101" s="8">
        <v>10.78</v>
      </c>
      <c r="C1101" s="8">
        <f t="shared" si="19"/>
        <v>1.9946277424953625</v>
      </c>
    </row>
    <row r="1102" spans="1:3" x14ac:dyDescent="0.25">
      <c r="A1102" s="8">
        <v>10.79</v>
      </c>
      <c r="C1102" s="8">
        <f t="shared" si="19"/>
        <v>1.9938781941400325</v>
      </c>
    </row>
    <row r="1103" spans="1:3" x14ac:dyDescent="0.25">
      <c r="A1103" s="8">
        <v>10.8</v>
      </c>
      <c r="C1103" s="8">
        <f t="shared" si="19"/>
        <v>1.9931286457847017</v>
      </c>
    </row>
    <row r="1104" spans="1:3" x14ac:dyDescent="0.25">
      <c r="A1104" s="8">
        <v>10.81</v>
      </c>
      <c r="C1104" s="8">
        <f t="shared" si="19"/>
        <v>1.9923790974293718</v>
      </c>
    </row>
    <row r="1105" spans="1:3" x14ac:dyDescent="0.25">
      <c r="A1105" s="8">
        <v>10.82</v>
      </c>
      <c r="C1105" s="8">
        <f t="shared" si="19"/>
        <v>1.9916295490740419</v>
      </c>
    </row>
    <row r="1106" spans="1:3" x14ac:dyDescent="0.25">
      <c r="A1106" s="8">
        <v>10.83</v>
      </c>
      <c r="C1106" s="8">
        <f t="shared" si="19"/>
        <v>1.990880000718712</v>
      </c>
    </row>
    <row r="1107" spans="1:3" x14ac:dyDescent="0.25">
      <c r="A1107" s="8">
        <v>10.84</v>
      </c>
      <c r="C1107" s="8">
        <f t="shared" si="19"/>
        <v>1.990130452363382</v>
      </c>
    </row>
    <row r="1108" spans="1:3" x14ac:dyDescent="0.25">
      <c r="A1108" s="8">
        <v>10.85</v>
      </c>
      <c r="C1108" s="8">
        <f t="shared" si="19"/>
        <v>1.9893809040080521</v>
      </c>
    </row>
    <row r="1109" spans="1:3" x14ac:dyDescent="0.25">
      <c r="A1109" s="8">
        <v>10.86</v>
      </c>
      <c r="C1109" s="8">
        <f t="shared" si="19"/>
        <v>1.9886313556527213</v>
      </c>
    </row>
    <row r="1110" spans="1:3" x14ac:dyDescent="0.25">
      <c r="A1110" s="8">
        <v>10.87</v>
      </c>
      <c r="C1110" s="8">
        <f t="shared" si="19"/>
        <v>1.9878818072973914</v>
      </c>
    </row>
    <row r="1111" spans="1:3" x14ac:dyDescent="0.25">
      <c r="A1111" s="8">
        <v>10.88</v>
      </c>
      <c r="C1111" s="8">
        <f t="shared" si="19"/>
        <v>1.9871322589420615</v>
      </c>
    </row>
    <row r="1112" spans="1:3" x14ac:dyDescent="0.25">
      <c r="A1112" s="8">
        <v>10.89</v>
      </c>
      <c r="C1112" s="8">
        <f t="shared" si="19"/>
        <v>1.9863827105867315</v>
      </c>
    </row>
    <row r="1113" spans="1:3" x14ac:dyDescent="0.25">
      <c r="A1113" s="8">
        <v>10.9</v>
      </c>
      <c r="C1113" s="8">
        <f t="shared" si="19"/>
        <v>1.9856331622314016</v>
      </c>
    </row>
    <row r="1114" spans="1:3" x14ac:dyDescent="0.25">
      <c r="A1114" s="8">
        <v>10.91</v>
      </c>
      <c r="C1114" s="8">
        <f t="shared" ref="C1114:C1177" si="20">$G$5+LOG10($G$2*EXP(-$G$3*A1114)+(1-$G$2)*EXP(-$G$4*A1114))</f>
        <v>1.9848836138760717</v>
      </c>
    </row>
    <row r="1115" spans="1:3" x14ac:dyDescent="0.25">
      <c r="A1115" s="8">
        <v>10.92</v>
      </c>
      <c r="C1115" s="8">
        <f t="shared" si="20"/>
        <v>1.9841340655207409</v>
      </c>
    </row>
    <row r="1116" spans="1:3" x14ac:dyDescent="0.25">
      <c r="A1116" s="8">
        <v>10.93</v>
      </c>
      <c r="C1116" s="8">
        <f t="shared" si="20"/>
        <v>1.983384517165411</v>
      </c>
    </row>
    <row r="1117" spans="1:3" x14ac:dyDescent="0.25">
      <c r="A1117" s="8">
        <v>10.94</v>
      </c>
      <c r="C1117" s="8">
        <f t="shared" si="20"/>
        <v>1.9826349688100811</v>
      </c>
    </row>
    <row r="1118" spans="1:3" x14ac:dyDescent="0.25">
      <c r="A1118" s="8">
        <v>10.95</v>
      </c>
      <c r="C1118" s="8">
        <f t="shared" si="20"/>
        <v>1.9818854204547511</v>
      </c>
    </row>
    <row r="1119" spans="1:3" x14ac:dyDescent="0.25">
      <c r="A1119" s="8">
        <v>10.96</v>
      </c>
      <c r="C1119" s="8">
        <f t="shared" si="20"/>
        <v>1.9811358720994212</v>
      </c>
    </row>
    <row r="1120" spans="1:3" x14ac:dyDescent="0.25">
      <c r="A1120" s="8">
        <v>10.97</v>
      </c>
      <c r="C1120" s="8">
        <f t="shared" si="20"/>
        <v>1.9803863237440904</v>
      </c>
    </row>
    <row r="1121" spans="1:3" x14ac:dyDescent="0.25">
      <c r="A1121" s="8">
        <v>10.98</v>
      </c>
      <c r="C1121" s="8">
        <f t="shared" si="20"/>
        <v>1.9796367753887605</v>
      </c>
    </row>
    <row r="1122" spans="1:3" x14ac:dyDescent="0.25">
      <c r="A1122" s="8">
        <v>10.99</v>
      </c>
      <c r="C1122" s="8">
        <f t="shared" si="20"/>
        <v>1.9788872270334306</v>
      </c>
    </row>
    <row r="1123" spans="1:3" x14ac:dyDescent="0.25">
      <c r="A1123" s="8">
        <v>11</v>
      </c>
      <c r="C1123" s="8">
        <f t="shared" si="20"/>
        <v>1.9781376786781006</v>
      </c>
    </row>
    <row r="1124" spans="1:3" x14ac:dyDescent="0.25">
      <c r="A1124" s="8">
        <v>11.01</v>
      </c>
      <c r="C1124" s="8">
        <f t="shared" si="20"/>
        <v>1.9773881303227707</v>
      </c>
    </row>
    <row r="1125" spans="1:3" x14ac:dyDescent="0.25">
      <c r="A1125" s="8">
        <v>11.02</v>
      </c>
      <c r="C1125" s="8">
        <f t="shared" si="20"/>
        <v>1.9766385819674408</v>
      </c>
    </row>
    <row r="1126" spans="1:3" x14ac:dyDescent="0.25">
      <c r="A1126" s="8">
        <v>11.03</v>
      </c>
      <c r="C1126" s="8">
        <f t="shared" si="20"/>
        <v>1.97588903361211</v>
      </c>
    </row>
    <row r="1127" spans="1:3" x14ac:dyDescent="0.25">
      <c r="A1127" s="8">
        <v>11.04</v>
      </c>
      <c r="C1127" s="8">
        <f t="shared" si="20"/>
        <v>1.9751394852567801</v>
      </c>
    </row>
    <row r="1128" spans="1:3" x14ac:dyDescent="0.25">
      <c r="A1128" s="8">
        <v>11.05</v>
      </c>
      <c r="C1128" s="8">
        <f t="shared" si="20"/>
        <v>1.9743899369014501</v>
      </c>
    </row>
    <row r="1129" spans="1:3" x14ac:dyDescent="0.25">
      <c r="A1129" s="8">
        <v>11.06</v>
      </c>
      <c r="C1129" s="8">
        <f t="shared" si="20"/>
        <v>1.9736403885461202</v>
      </c>
    </row>
    <row r="1130" spans="1:3" x14ac:dyDescent="0.25">
      <c r="A1130" s="8">
        <v>11.07</v>
      </c>
      <c r="C1130" s="8">
        <f t="shared" si="20"/>
        <v>1.9728908401907903</v>
      </c>
    </row>
    <row r="1131" spans="1:3" x14ac:dyDescent="0.25">
      <c r="A1131" s="8">
        <v>11.08</v>
      </c>
      <c r="C1131" s="8">
        <f t="shared" si="20"/>
        <v>1.9721412918354595</v>
      </c>
    </row>
    <row r="1132" spans="1:3" x14ac:dyDescent="0.25">
      <c r="A1132" s="8">
        <v>11.09</v>
      </c>
      <c r="C1132" s="8">
        <f t="shared" si="20"/>
        <v>1.9713917434801296</v>
      </c>
    </row>
    <row r="1133" spans="1:3" x14ac:dyDescent="0.25">
      <c r="A1133" s="8">
        <v>11.1</v>
      </c>
      <c r="C1133" s="8">
        <f t="shared" si="20"/>
        <v>1.9706421951247997</v>
      </c>
    </row>
    <row r="1134" spans="1:3" x14ac:dyDescent="0.25">
      <c r="A1134" s="8">
        <v>11.11</v>
      </c>
      <c r="C1134" s="8">
        <f t="shared" si="20"/>
        <v>1.9698926467694697</v>
      </c>
    </row>
    <row r="1135" spans="1:3" x14ac:dyDescent="0.25">
      <c r="A1135" s="8">
        <v>11.12</v>
      </c>
      <c r="C1135" s="8">
        <f t="shared" si="20"/>
        <v>1.9691430984141398</v>
      </c>
    </row>
    <row r="1136" spans="1:3" x14ac:dyDescent="0.25">
      <c r="A1136" s="8">
        <v>11.13</v>
      </c>
      <c r="C1136" s="8">
        <f t="shared" si="20"/>
        <v>1.968393550058809</v>
      </c>
    </row>
    <row r="1137" spans="1:3" x14ac:dyDescent="0.25">
      <c r="A1137" s="8">
        <v>11.14</v>
      </c>
      <c r="C1137" s="8">
        <f t="shared" si="20"/>
        <v>1.9676440017034791</v>
      </c>
    </row>
    <row r="1138" spans="1:3" x14ac:dyDescent="0.25">
      <c r="A1138" s="8">
        <v>11.15</v>
      </c>
      <c r="C1138" s="8">
        <f t="shared" si="20"/>
        <v>1.9668944533481492</v>
      </c>
    </row>
    <row r="1139" spans="1:3" x14ac:dyDescent="0.25">
      <c r="A1139" s="8">
        <v>11.16</v>
      </c>
      <c r="C1139" s="8">
        <f t="shared" si="20"/>
        <v>1.9661449049928192</v>
      </c>
    </row>
    <row r="1140" spans="1:3" x14ac:dyDescent="0.25">
      <c r="A1140" s="8">
        <v>11.17</v>
      </c>
      <c r="C1140" s="8">
        <f t="shared" si="20"/>
        <v>1.9653953566374893</v>
      </c>
    </row>
    <row r="1141" spans="1:3" x14ac:dyDescent="0.25">
      <c r="A1141" s="8">
        <v>11.18</v>
      </c>
      <c r="C1141" s="8">
        <f t="shared" si="20"/>
        <v>1.9646458082821594</v>
      </c>
    </row>
    <row r="1142" spans="1:3" x14ac:dyDescent="0.25">
      <c r="A1142" s="8">
        <v>11.19</v>
      </c>
      <c r="C1142" s="8">
        <f t="shared" si="20"/>
        <v>1.9638962599268286</v>
      </c>
    </row>
    <row r="1143" spans="1:3" x14ac:dyDescent="0.25">
      <c r="A1143" s="8">
        <v>11.2</v>
      </c>
      <c r="C1143" s="8">
        <f t="shared" si="20"/>
        <v>1.9631467115714987</v>
      </c>
    </row>
    <row r="1144" spans="1:3" x14ac:dyDescent="0.25">
      <c r="A1144" s="8">
        <v>11.21</v>
      </c>
      <c r="C1144" s="8">
        <f t="shared" si="20"/>
        <v>1.9623971632161687</v>
      </c>
    </row>
    <row r="1145" spans="1:3" x14ac:dyDescent="0.25">
      <c r="A1145" s="8">
        <v>11.22</v>
      </c>
      <c r="C1145" s="8">
        <f t="shared" si="20"/>
        <v>1.9616476148608388</v>
      </c>
    </row>
    <row r="1146" spans="1:3" x14ac:dyDescent="0.25">
      <c r="A1146" s="8">
        <v>11.23</v>
      </c>
      <c r="C1146" s="8">
        <f t="shared" si="20"/>
        <v>1.9608980665055089</v>
      </c>
    </row>
    <row r="1147" spans="1:3" x14ac:dyDescent="0.25">
      <c r="A1147" s="8">
        <v>11.24</v>
      </c>
      <c r="C1147" s="8">
        <f t="shared" si="20"/>
        <v>1.9601485181501781</v>
      </c>
    </row>
    <row r="1148" spans="1:3" x14ac:dyDescent="0.25">
      <c r="A1148" s="8">
        <v>11.25</v>
      </c>
      <c r="C1148" s="8">
        <f t="shared" si="20"/>
        <v>1.9593989697948482</v>
      </c>
    </row>
    <row r="1149" spans="1:3" x14ac:dyDescent="0.25">
      <c r="A1149" s="8">
        <v>11.26</v>
      </c>
      <c r="C1149" s="8">
        <f t="shared" si="20"/>
        <v>1.9586494214395183</v>
      </c>
    </row>
    <row r="1150" spans="1:3" x14ac:dyDescent="0.25">
      <c r="A1150" s="8">
        <v>11.27</v>
      </c>
      <c r="C1150" s="8">
        <f t="shared" si="20"/>
        <v>1.9578998730841883</v>
      </c>
    </row>
    <row r="1151" spans="1:3" x14ac:dyDescent="0.25">
      <c r="A1151" s="8">
        <v>11.28</v>
      </c>
      <c r="C1151" s="8">
        <f t="shared" si="20"/>
        <v>1.9571503247288584</v>
      </c>
    </row>
    <row r="1152" spans="1:3" x14ac:dyDescent="0.25">
      <c r="A1152" s="8">
        <v>11.29</v>
      </c>
      <c r="C1152" s="8">
        <f t="shared" si="20"/>
        <v>1.9564007763735285</v>
      </c>
    </row>
    <row r="1153" spans="1:3" x14ac:dyDescent="0.25">
      <c r="A1153" s="8">
        <v>11.3</v>
      </c>
      <c r="C1153" s="8">
        <f t="shared" si="20"/>
        <v>1.9556512280181977</v>
      </c>
    </row>
    <row r="1154" spans="1:3" x14ac:dyDescent="0.25">
      <c r="A1154" s="8">
        <v>11.31</v>
      </c>
      <c r="C1154" s="8">
        <f t="shared" si="20"/>
        <v>1.9549016796628678</v>
      </c>
    </row>
    <row r="1155" spans="1:3" x14ac:dyDescent="0.25">
      <c r="A1155" s="8">
        <v>11.32</v>
      </c>
      <c r="C1155" s="8">
        <f t="shared" si="20"/>
        <v>1.9541521313075378</v>
      </c>
    </row>
    <row r="1156" spans="1:3" x14ac:dyDescent="0.25">
      <c r="A1156" s="8">
        <v>11.33</v>
      </c>
      <c r="C1156" s="8">
        <f t="shared" si="20"/>
        <v>1.9534025829522079</v>
      </c>
    </row>
    <row r="1157" spans="1:3" x14ac:dyDescent="0.25">
      <c r="A1157" s="8">
        <v>11.34</v>
      </c>
      <c r="C1157" s="8">
        <f t="shared" si="20"/>
        <v>1.952653034596878</v>
      </c>
    </row>
    <row r="1158" spans="1:3" x14ac:dyDescent="0.25">
      <c r="A1158" s="8">
        <v>11.35</v>
      </c>
      <c r="C1158" s="8">
        <f t="shared" si="20"/>
        <v>1.9519034862415481</v>
      </c>
    </row>
    <row r="1159" spans="1:3" x14ac:dyDescent="0.25">
      <c r="A1159" s="8">
        <v>11.36</v>
      </c>
      <c r="C1159" s="8">
        <f t="shared" si="20"/>
        <v>1.9511539378862173</v>
      </c>
    </row>
    <row r="1160" spans="1:3" x14ac:dyDescent="0.25">
      <c r="A1160" s="8">
        <v>11.37</v>
      </c>
      <c r="C1160" s="8">
        <f t="shared" si="20"/>
        <v>1.9504043895308874</v>
      </c>
    </row>
    <row r="1161" spans="1:3" x14ac:dyDescent="0.25">
      <c r="A1161" s="8">
        <v>11.38</v>
      </c>
      <c r="C1161" s="8">
        <f t="shared" si="20"/>
        <v>1.9496548411755574</v>
      </c>
    </row>
    <row r="1162" spans="1:3" x14ac:dyDescent="0.25">
      <c r="A1162" s="8">
        <v>11.39</v>
      </c>
      <c r="C1162" s="8">
        <f t="shared" si="20"/>
        <v>1.9489052928202275</v>
      </c>
    </row>
    <row r="1163" spans="1:3" x14ac:dyDescent="0.25">
      <c r="A1163" s="8">
        <v>11.4</v>
      </c>
      <c r="C1163" s="8">
        <f t="shared" si="20"/>
        <v>1.9481557444648976</v>
      </c>
    </row>
    <row r="1164" spans="1:3" x14ac:dyDescent="0.25">
      <c r="A1164" s="8">
        <v>11.41</v>
      </c>
      <c r="C1164" s="8">
        <f t="shared" si="20"/>
        <v>1.9474061961095668</v>
      </c>
    </row>
    <row r="1165" spans="1:3" x14ac:dyDescent="0.25">
      <c r="A1165" s="8">
        <v>11.42</v>
      </c>
      <c r="C1165" s="8">
        <f t="shared" si="20"/>
        <v>1.9466566477542369</v>
      </c>
    </row>
    <row r="1166" spans="1:3" x14ac:dyDescent="0.25">
      <c r="A1166" s="8">
        <v>11.43</v>
      </c>
      <c r="C1166" s="8">
        <f t="shared" si="20"/>
        <v>1.9459070993989069</v>
      </c>
    </row>
    <row r="1167" spans="1:3" x14ac:dyDescent="0.25">
      <c r="A1167" s="8">
        <v>11.44</v>
      </c>
      <c r="C1167" s="8">
        <f t="shared" si="20"/>
        <v>1.945157551043577</v>
      </c>
    </row>
    <row r="1168" spans="1:3" x14ac:dyDescent="0.25">
      <c r="A1168" s="8">
        <v>11.45</v>
      </c>
      <c r="C1168" s="8">
        <f t="shared" si="20"/>
        <v>1.9444080026882471</v>
      </c>
    </row>
    <row r="1169" spans="1:3" x14ac:dyDescent="0.25">
      <c r="A1169" s="8">
        <v>11.46</v>
      </c>
      <c r="C1169" s="8">
        <f t="shared" si="20"/>
        <v>1.9436584543329163</v>
      </c>
    </row>
    <row r="1170" spans="1:3" x14ac:dyDescent="0.25">
      <c r="A1170" s="8">
        <v>11.47</v>
      </c>
      <c r="C1170" s="8">
        <f t="shared" si="20"/>
        <v>1.9429089059775864</v>
      </c>
    </row>
    <row r="1171" spans="1:3" x14ac:dyDescent="0.25">
      <c r="A1171" s="8">
        <v>11.48</v>
      </c>
      <c r="C1171" s="8">
        <f t="shared" si="20"/>
        <v>1.9421593576222564</v>
      </c>
    </row>
    <row r="1172" spans="1:3" x14ac:dyDescent="0.25">
      <c r="A1172" s="8">
        <v>11.49</v>
      </c>
      <c r="C1172" s="8">
        <f t="shared" si="20"/>
        <v>1.9414098092669265</v>
      </c>
    </row>
    <row r="1173" spans="1:3" x14ac:dyDescent="0.25">
      <c r="A1173" s="8">
        <v>11.5</v>
      </c>
      <c r="C1173" s="8">
        <f t="shared" si="20"/>
        <v>1.9406602609115966</v>
      </c>
    </row>
    <row r="1174" spans="1:3" x14ac:dyDescent="0.25">
      <c r="A1174" s="8">
        <v>11.51</v>
      </c>
      <c r="C1174" s="8">
        <f t="shared" si="20"/>
        <v>1.9399107125562667</v>
      </c>
    </row>
    <row r="1175" spans="1:3" x14ac:dyDescent="0.25">
      <c r="A1175" s="8">
        <v>11.52</v>
      </c>
      <c r="C1175" s="8">
        <f t="shared" si="20"/>
        <v>1.9391611642009359</v>
      </c>
    </row>
    <row r="1176" spans="1:3" x14ac:dyDescent="0.25">
      <c r="A1176" s="8">
        <v>11.53</v>
      </c>
      <c r="C1176" s="8">
        <f t="shared" si="20"/>
        <v>1.938411615845606</v>
      </c>
    </row>
    <row r="1177" spans="1:3" x14ac:dyDescent="0.25">
      <c r="A1177" s="8">
        <v>11.54</v>
      </c>
      <c r="C1177" s="8">
        <f t="shared" si="20"/>
        <v>1.937662067490276</v>
      </c>
    </row>
    <row r="1178" spans="1:3" x14ac:dyDescent="0.25">
      <c r="A1178" s="8">
        <v>11.55</v>
      </c>
      <c r="C1178" s="8">
        <f t="shared" ref="C1178:C1223" si="21">$G$5+LOG10($G$2*EXP(-$G$3*A1178)+(1-$G$2)*EXP(-$G$4*A1178))</f>
        <v>1.9369125191349461</v>
      </c>
    </row>
    <row r="1179" spans="1:3" x14ac:dyDescent="0.25">
      <c r="A1179" s="8">
        <v>11.56</v>
      </c>
      <c r="C1179" s="8">
        <f t="shared" si="21"/>
        <v>1.9361629707796162</v>
      </c>
    </row>
    <row r="1180" spans="1:3" x14ac:dyDescent="0.25">
      <c r="A1180" s="8">
        <v>11.57</v>
      </c>
      <c r="C1180" s="8">
        <f t="shared" si="21"/>
        <v>1.9354134224242863</v>
      </c>
    </row>
    <row r="1181" spans="1:3" x14ac:dyDescent="0.25">
      <c r="A1181" s="8">
        <v>11.58</v>
      </c>
      <c r="C1181" s="8">
        <f t="shared" si="21"/>
        <v>1.9346638740689555</v>
      </c>
    </row>
    <row r="1182" spans="1:3" x14ac:dyDescent="0.25">
      <c r="A1182" s="8">
        <v>11.59</v>
      </c>
      <c r="C1182" s="8">
        <f t="shared" si="21"/>
        <v>1.9339143257136255</v>
      </c>
    </row>
    <row r="1183" spans="1:3" x14ac:dyDescent="0.25">
      <c r="A1183" s="8">
        <v>11.6</v>
      </c>
      <c r="C1183" s="8">
        <f t="shared" si="21"/>
        <v>1.9331647773582956</v>
      </c>
    </row>
    <row r="1184" spans="1:3" x14ac:dyDescent="0.25">
      <c r="A1184" s="8">
        <v>11.61</v>
      </c>
      <c r="C1184" s="8">
        <f t="shared" si="21"/>
        <v>1.9324152290029657</v>
      </c>
    </row>
    <row r="1185" spans="1:3" x14ac:dyDescent="0.25">
      <c r="A1185" s="8">
        <v>11.62</v>
      </c>
      <c r="C1185" s="8">
        <f t="shared" si="21"/>
        <v>1.9316656806476358</v>
      </c>
    </row>
    <row r="1186" spans="1:3" x14ac:dyDescent="0.25">
      <c r="A1186" s="8">
        <v>11.63</v>
      </c>
      <c r="C1186" s="8">
        <f t="shared" si="21"/>
        <v>1.930916132292305</v>
      </c>
    </row>
    <row r="1187" spans="1:3" x14ac:dyDescent="0.25">
      <c r="A1187" s="8">
        <v>11.64</v>
      </c>
      <c r="C1187" s="8">
        <f t="shared" si="21"/>
        <v>1.930166583936975</v>
      </c>
    </row>
    <row r="1188" spans="1:3" x14ac:dyDescent="0.25">
      <c r="A1188" s="8">
        <v>11.65</v>
      </c>
      <c r="C1188" s="8">
        <f t="shared" si="21"/>
        <v>1.9294170355816451</v>
      </c>
    </row>
    <row r="1189" spans="1:3" x14ac:dyDescent="0.25">
      <c r="A1189" s="8">
        <v>11.66</v>
      </c>
      <c r="C1189" s="8">
        <f t="shared" si="21"/>
        <v>1.9286674872263152</v>
      </c>
    </row>
    <row r="1190" spans="1:3" x14ac:dyDescent="0.25">
      <c r="A1190" s="8">
        <v>11.67</v>
      </c>
      <c r="C1190" s="8">
        <f t="shared" si="21"/>
        <v>1.9279179388709853</v>
      </c>
    </row>
    <row r="1191" spans="1:3" x14ac:dyDescent="0.25">
      <c r="A1191" s="8">
        <v>11.68</v>
      </c>
      <c r="C1191" s="8">
        <f t="shared" si="21"/>
        <v>1.9271683905156554</v>
      </c>
    </row>
    <row r="1192" spans="1:3" x14ac:dyDescent="0.25">
      <c r="A1192" s="8">
        <v>11.69</v>
      </c>
      <c r="C1192" s="8">
        <f t="shared" si="21"/>
        <v>1.9264188421603246</v>
      </c>
    </row>
    <row r="1193" spans="1:3" x14ac:dyDescent="0.25">
      <c r="A1193" s="8">
        <v>11.7</v>
      </c>
      <c r="C1193" s="8">
        <f t="shared" si="21"/>
        <v>1.9256692938049946</v>
      </c>
    </row>
    <row r="1194" spans="1:3" x14ac:dyDescent="0.25">
      <c r="A1194" s="8">
        <v>11.71</v>
      </c>
      <c r="C1194" s="8">
        <f t="shared" si="21"/>
        <v>1.9249197454496647</v>
      </c>
    </row>
    <row r="1195" spans="1:3" x14ac:dyDescent="0.25">
      <c r="A1195" s="8">
        <v>11.72</v>
      </c>
      <c r="C1195" s="8">
        <f t="shared" si="21"/>
        <v>1.9241701970943348</v>
      </c>
    </row>
    <row r="1196" spans="1:3" x14ac:dyDescent="0.25">
      <c r="A1196" s="8">
        <v>11.73</v>
      </c>
      <c r="C1196" s="8">
        <f t="shared" si="21"/>
        <v>1.9234206487390049</v>
      </c>
    </row>
    <row r="1197" spans="1:3" x14ac:dyDescent="0.25">
      <c r="A1197" s="8">
        <v>11.74</v>
      </c>
      <c r="C1197" s="8">
        <f t="shared" si="21"/>
        <v>1.9226711003836741</v>
      </c>
    </row>
    <row r="1198" spans="1:3" x14ac:dyDescent="0.25">
      <c r="A1198" s="8">
        <v>11.75</v>
      </c>
      <c r="C1198" s="8">
        <f t="shared" si="21"/>
        <v>1.9219215520283441</v>
      </c>
    </row>
    <row r="1199" spans="1:3" x14ac:dyDescent="0.25">
      <c r="A1199" s="8">
        <v>11.76</v>
      </c>
      <c r="C1199" s="8">
        <f t="shared" si="21"/>
        <v>1.9211720036730142</v>
      </c>
    </row>
    <row r="1200" spans="1:3" x14ac:dyDescent="0.25">
      <c r="A1200" s="8">
        <v>11.77</v>
      </c>
      <c r="C1200" s="8">
        <f t="shared" si="21"/>
        <v>1.9204224553176843</v>
      </c>
    </row>
    <row r="1201" spans="1:3" x14ac:dyDescent="0.25">
      <c r="A1201" s="8">
        <v>11.78</v>
      </c>
      <c r="C1201" s="8">
        <f t="shared" si="21"/>
        <v>1.9196729069623544</v>
      </c>
    </row>
    <row r="1202" spans="1:3" x14ac:dyDescent="0.25">
      <c r="A1202" s="8">
        <v>11.79</v>
      </c>
      <c r="C1202" s="8">
        <f t="shared" si="21"/>
        <v>1.9189233586070245</v>
      </c>
    </row>
    <row r="1203" spans="1:3" x14ac:dyDescent="0.25">
      <c r="A1203" s="8">
        <v>11.8</v>
      </c>
      <c r="C1203" s="8">
        <f t="shared" si="21"/>
        <v>1.9181738102516936</v>
      </c>
    </row>
    <row r="1204" spans="1:3" x14ac:dyDescent="0.25">
      <c r="A1204" s="8">
        <v>11.81</v>
      </c>
      <c r="C1204" s="8">
        <f t="shared" si="21"/>
        <v>1.9174242618963637</v>
      </c>
    </row>
    <row r="1205" spans="1:3" x14ac:dyDescent="0.25">
      <c r="A1205" s="8">
        <v>11.82</v>
      </c>
      <c r="C1205" s="8">
        <f t="shared" si="21"/>
        <v>1.9166747135410338</v>
      </c>
    </row>
    <row r="1206" spans="1:3" x14ac:dyDescent="0.25">
      <c r="A1206" s="8">
        <v>11.83</v>
      </c>
      <c r="C1206" s="8">
        <f t="shared" si="21"/>
        <v>1.9159251651857039</v>
      </c>
    </row>
    <row r="1207" spans="1:3" x14ac:dyDescent="0.25">
      <c r="A1207" s="8">
        <v>11.84</v>
      </c>
      <c r="C1207" s="8">
        <f t="shared" si="21"/>
        <v>1.915175616830374</v>
      </c>
    </row>
    <row r="1208" spans="1:3" x14ac:dyDescent="0.25">
      <c r="A1208" s="8">
        <v>11.85</v>
      </c>
      <c r="C1208" s="8">
        <f t="shared" si="21"/>
        <v>1.914426068475044</v>
      </c>
    </row>
    <row r="1209" spans="1:3" x14ac:dyDescent="0.25">
      <c r="A1209" s="8">
        <v>11.86</v>
      </c>
      <c r="C1209" s="8">
        <f t="shared" si="21"/>
        <v>1.9136765201197132</v>
      </c>
    </row>
    <row r="1210" spans="1:3" x14ac:dyDescent="0.25">
      <c r="A1210" s="8">
        <v>11.87</v>
      </c>
      <c r="C1210" s="8">
        <f t="shared" si="21"/>
        <v>1.9129269717643833</v>
      </c>
    </row>
    <row r="1211" spans="1:3" x14ac:dyDescent="0.25">
      <c r="A1211" s="8">
        <v>11.88</v>
      </c>
      <c r="C1211" s="8">
        <f t="shared" si="21"/>
        <v>1.9121774234090534</v>
      </c>
    </row>
    <row r="1212" spans="1:3" x14ac:dyDescent="0.25">
      <c r="A1212" s="8">
        <v>11.89</v>
      </c>
      <c r="C1212" s="8">
        <f t="shared" si="21"/>
        <v>1.9114278750537235</v>
      </c>
    </row>
    <row r="1213" spans="1:3" x14ac:dyDescent="0.25">
      <c r="A1213" s="8">
        <v>11.9</v>
      </c>
      <c r="C1213" s="8">
        <f t="shared" si="21"/>
        <v>1.9106783266983927</v>
      </c>
    </row>
    <row r="1214" spans="1:3" x14ac:dyDescent="0.25">
      <c r="A1214" s="8">
        <v>11.91</v>
      </c>
      <c r="C1214" s="8">
        <f t="shared" si="21"/>
        <v>1.9099287783430627</v>
      </c>
    </row>
    <row r="1215" spans="1:3" x14ac:dyDescent="0.25">
      <c r="A1215" s="8">
        <v>11.92</v>
      </c>
      <c r="C1215" s="8">
        <f t="shared" si="21"/>
        <v>1.9091792299877328</v>
      </c>
    </row>
    <row r="1216" spans="1:3" x14ac:dyDescent="0.25">
      <c r="A1216" s="8">
        <v>11.93</v>
      </c>
      <c r="C1216" s="8">
        <f t="shared" si="21"/>
        <v>1.9084296816324029</v>
      </c>
    </row>
    <row r="1217" spans="1:3" x14ac:dyDescent="0.25">
      <c r="A1217" s="8">
        <v>11.94</v>
      </c>
      <c r="C1217" s="8">
        <f t="shared" si="21"/>
        <v>1.907680133277073</v>
      </c>
    </row>
    <row r="1218" spans="1:3" x14ac:dyDescent="0.25">
      <c r="A1218" s="8">
        <v>11.95</v>
      </c>
      <c r="C1218" s="8">
        <f t="shared" si="21"/>
        <v>1.9069305849217431</v>
      </c>
    </row>
    <row r="1219" spans="1:3" x14ac:dyDescent="0.25">
      <c r="A1219" s="8">
        <v>11.96</v>
      </c>
      <c r="C1219" s="8">
        <f t="shared" si="21"/>
        <v>1.9061810365664122</v>
      </c>
    </row>
    <row r="1220" spans="1:3" x14ac:dyDescent="0.25">
      <c r="A1220" s="8">
        <v>11.97</v>
      </c>
      <c r="C1220" s="8">
        <f t="shared" si="21"/>
        <v>1.9054314882110823</v>
      </c>
    </row>
    <row r="1221" spans="1:3" x14ac:dyDescent="0.25">
      <c r="A1221" s="8">
        <v>11.98</v>
      </c>
      <c r="C1221" s="8">
        <f t="shared" si="21"/>
        <v>1.9046819398557524</v>
      </c>
    </row>
    <row r="1222" spans="1:3" x14ac:dyDescent="0.25">
      <c r="A1222" s="8">
        <v>11.99</v>
      </c>
      <c r="C1222" s="8">
        <f t="shared" si="21"/>
        <v>1.9039323915004225</v>
      </c>
    </row>
    <row r="1223" spans="1:3" x14ac:dyDescent="0.25">
      <c r="A1223" s="8">
        <v>12</v>
      </c>
      <c r="C1223" s="8">
        <f t="shared" si="21"/>
        <v>1.9031828431450926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4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14" ht="24" customHeight="1" x14ac:dyDescent="0.25">
      <c r="A1" s="6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7.826074803</v>
      </c>
      <c r="C2" s="8">
        <f t="shared" ref="C2:C20" si="0">$G$5+LOG10($G$2*EXP(-$G$3*A2)+(1-$G$2)*EXP(-$G$4*A2))</f>
        <v>7.9099073983808923</v>
      </c>
      <c r="D2" s="8">
        <f t="shared" ref="D2:D20" si="1" xml:space="preserve"> (B2 - C2)^2</f>
        <v>7.0279040482964005E-3</v>
      </c>
      <c r="F2" s="8" t="s">
        <v>50</v>
      </c>
      <c r="G2" s="8">
        <v>0.99991239145887356</v>
      </c>
      <c r="H2" s="8">
        <v>1.4169953222962245E-4</v>
      </c>
      <c r="L2" s="13" t="s">
        <v>14</v>
      </c>
      <c r="M2" s="8">
        <v>0.5226567516690932</v>
      </c>
    </row>
    <row r="3" spans="1:14" x14ac:dyDescent="0.25">
      <c r="A3" s="8">
        <v>2</v>
      </c>
      <c r="B3" s="8">
        <v>4.1958996519999996</v>
      </c>
      <c r="C3" s="8">
        <f t="shared" si="0"/>
        <v>4.1573509069768244</v>
      </c>
      <c r="D3" s="8">
        <f t="shared" si="1"/>
        <v>1.4860057428617731E-3</v>
      </c>
      <c r="F3" s="8" t="s">
        <v>51</v>
      </c>
      <c r="G3" s="8">
        <v>4.4827769500922772</v>
      </c>
      <c r="H3" s="8">
        <v>0.84400401411200698</v>
      </c>
      <c r="L3" s="13" t="s">
        <v>17</v>
      </c>
      <c r="M3" s="8">
        <f>SQRT(M2)</f>
        <v>0.72295003400587321</v>
      </c>
    </row>
    <row r="4" spans="1:14" x14ac:dyDescent="0.25">
      <c r="A4" s="8">
        <v>4</v>
      </c>
      <c r="B4" s="8">
        <v>2.826074803</v>
      </c>
      <c r="C4" s="8">
        <f t="shared" si="0"/>
        <v>3.3490838099089721</v>
      </c>
      <c r="D4" s="8">
        <f t="shared" si="1"/>
        <v>0.27353842130790923</v>
      </c>
      <c r="F4" s="8" t="s">
        <v>52</v>
      </c>
      <c r="G4" s="8">
        <v>0.28991149927124388</v>
      </c>
      <c r="H4" s="8">
        <v>0.15203920958799264</v>
      </c>
      <c r="L4" s="13" t="s">
        <v>15</v>
      </c>
      <c r="M4" s="8">
        <v>0.89203074852127107</v>
      </c>
    </row>
    <row r="5" spans="1:14" x14ac:dyDescent="0.25">
      <c r="A5" s="8">
        <v>6</v>
      </c>
      <c r="B5" s="8">
        <v>2.826074803</v>
      </c>
      <c r="C5" s="8">
        <f t="shared" si="0"/>
        <v>3.0970121194068865</v>
      </c>
      <c r="D5" s="8">
        <f t="shared" si="1"/>
        <v>7.3407029421765302E-2</v>
      </c>
      <c r="F5" s="8" t="s">
        <v>8</v>
      </c>
      <c r="G5" s="8">
        <v>7.9099073983808923</v>
      </c>
      <c r="H5" s="8">
        <v>0.41739536958631551</v>
      </c>
      <c r="L5" s="13" t="s">
        <v>16</v>
      </c>
      <c r="M5" s="8">
        <v>0.87043689822552539</v>
      </c>
    </row>
    <row r="6" spans="1:14" x14ac:dyDescent="0.25">
      <c r="A6" s="8">
        <v>10</v>
      </c>
      <c r="B6" s="8">
        <v>1.217483944</v>
      </c>
      <c r="C6" s="8">
        <f t="shared" si="0"/>
        <v>2.5933842030856233</v>
      </c>
      <c r="D6" s="8">
        <f t="shared" si="1"/>
        <v>1.8931015229518853</v>
      </c>
      <c r="L6" s="15" t="s">
        <v>18</v>
      </c>
      <c r="M6" s="12" t="s">
        <v>57</v>
      </c>
      <c r="N6" s="8" t="s">
        <v>19</v>
      </c>
    </row>
    <row r="7" spans="1:14" x14ac:dyDescent="0.25">
      <c r="A7" s="8">
        <v>12</v>
      </c>
      <c r="B7" s="8">
        <v>1.217483944</v>
      </c>
      <c r="C7" s="8">
        <f t="shared" si="0"/>
        <v>2.3415702743380207</v>
      </c>
      <c r="D7" s="8">
        <f t="shared" si="1"/>
        <v>1.2635700780527976</v>
      </c>
      <c r="F7" s="9" t="s">
        <v>20</v>
      </c>
      <c r="H7" s="9"/>
    </row>
    <row r="8" spans="1:14" x14ac:dyDescent="0.25">
      <c r="A8" s="8">
        <v>0</v>
      </c>
      <c r="B8" s="8">
        <v>8.0791812459999992</v>
      </c>
      <c r="C8" s="8">
        <f t="shared" si="0"/>
        <v>7.9099073983808923</v>
      </c>
      <c r="D8" s="8">
        <f t="shared" si="1"/>
        <v>2.8653635487776625E-2</v>
      </c>
      <c r="F8" s="8" t="s">
        <v>58</v>
      </c>
    </row>
    <row r="9" spans="1:14" x14ac:dyDescent="0.25">
      <c r="A9" s="8">
        <v>2</v>
      </c>
      <c r="B9" s="8">
        <v>4.0128372250000002</v>
      </c>
      <c r="C9" s="8">
        <f t="shared" si="0"/>
        <v>4.1573509069768244</v>
      </c>
      <c r="D9" s="8">
        <f t="shared" si="1"/>
        <v>2.0884204278498693E-2</v>
      </c>
      <c r="F9" s="9" t="s">
        <v>22</v>
      </c>
    </row>
    <row r="10" spans="1:14" x14ac:dyDescent="0.25">
      <c r="A10" s="8">
        <v>4</v>
      </c>
      <c r="B10" s="8">
        <v>3.698970004</v>
      </c>
      <c r="C10" s="8">
        <f t="shared" si="0"/>
        <v>3.3490838099089721</v>
      </c>
      <c r="D10" s="8">
        <f t="shared" si="1"/>
        <v>0.1224203488155044</v>
      </c>
      <c r="F10" s="8" t="s">
        <v>58</v>
      </c>
    </row>
    <row r="11" spans="1:14" x14ac:dyDescent="0.25">
      <c r="A11" s="8">
        <v>6</v>
      </c>
      <c r="B11" s="8">
        <v>2.6722943715</v>
      </c>
      <c r="C11" s="8">
        <f t="shared" si="0"/>
        <v>3.0970121194068865</v>
      </c>
      <c r="D11" s="8">
        <f t="shared" si="1"/>
        <v>0.18038516538709753</v>
      </c>
      <c r="F11" s="9" t="s">
        <v>24</v>
      </c>
    </row>
    <row r="12" spans="1:14" x14ac:dyDescent="0.25">
      <c r="A12" s="8">
        <v>8</v>
      </c>
      <c r="B12" s="8">
        <v>4.0791812460000001</v>
      </c>
      <c r="C12" s="8">
        <f t="shared" si="0"/>
        <v>2.8451981318466384</v>
      </c>
      <c r="D12" s="8">
        <f t="shared" si="1"/>
        <v>1.5227143260156284</v>
      </c>
      <c r="F12" s="25" t="s">
        <v>59</v>
      </c>
      <c r="G12" s="25"/>
      <c r="H12" s="25"/>
      <c r="I12" s="25"/>
      <c r="J12" s="25"/>
      <c r="K12" s="25"/>
      <c r="L12" s="25"/>
    </row>
    <row r="13" spans="1:14" x14ac:dyDescent="0.25">
      <c r="A13" s="8">
        <v>10</v>
      </c>
      <c r="B13" s="8">
        <v>2.5622928639999998</v>
      </c>
      <c r="C13" s="8">
        <f t="shared" si="0"/>
        <v>2.5933842030856233</v>
      </c>
      <c r="D13" s="8">
        <f t="shared" si="1"/>
        <v>9.6667136613722319E-4</v>
      </c>
      <c r="F13" s="25"/>
      <c r="G13" s="25"/>
      <c r="H13" s="25"/>
      <c r="I13" s="25"/>
      <c r="J13" s="25"/>
      <c r="K13" s="25"/>
      <c r="L13" s="25"/>
    </row>
    <row r="14" spans="1:14" x14ac:dyDescent="0.25">
      <c r="A14" s="8">
        <v>12</v>
      </c>
      <c r="B14" s="8">
        <v>2.6674529530000002</v>
      </c>
      <c r="C14" s="8">
        <f t="shared" si="0"/>
        <v>2.3415702743380207</v>
      </c>
      <c r="D14" s="8">
        <f t="shared" si="1"/>
        <v>0.106199520251907</v>
      </c>
      <c r="F14" s="25"/>
      <c r="G14" s="25"/>
      <c r="H14" s="25"/>
      <c r="I14" s="25"/>
      <c r="J14" s="25"/>
      <c r="K14" s="25"/>
      <c r="L14" s="25"/>
    </row>
    <row r="15" spans="1:14" x14ac:dyDescent="0.25">
      <c r="A15" s="8">
        <v>0</v>
      </c>
      <c r="B15" s="8">
        <v>7.826074803</v>
      </c>
      <c r="C15" s="8">
        <f t="shared" si="0"/>
        <v>7.9099073983808923</v>
      </c>
      <c r="D15" s="8">
        <f t="shared" si="1"/>
        <v>7.0279040482964005E-3</v>
      </c>
    </row>
    <row r="16" spans="1:14" x14ac:dyDescent="0.25">
      <c r="A16" s="8">
        <v>2</v>
      </c>
      <c r="B16" s="8">
        <v>4.2624510899999999</v>
      </c>
      <c r="C16" s="8">
        <f t="shared" si="0"/>
        <v>4.1573509069768244</v>
      </c>
      <c r="D16" s="8">
        <f t="shared" si="1"/>
        <v>1.1046048471504982E-2</v>
      </c>
    </row>
    <row r="17" spans="1:4" x14ac:dyDescent="0.25">
      <c r="A17" s="8">
        <v>4</v>
      </c>
      <c r="B17" s="8">
        <v>3.986771734</v>
      </c>
      <c r="C17" s="8">
        <f t="shared" si="0"/>
        <v>3.3490838099089721</v>
      </c>
      <c r="D17" s="8">
        <f t="shared" si="1"/>
        <v>0.40664588853152445</v>
      </c>
    </row>
    <row r="18" spans="1:4" x14ac:dyDescent="0.25">
      <c r="A18" s="8">
        <v>6</v>
      </c>
      <c r="B18" s="8">
        <v>2.5185139400000001</v>
      </c>
      <c r="C18" s="8">
        <f t="shared" si="0"/>
        <v>3.0970121194068865</v>
      </c>
      <c r="D18" s="8">
        <f t="shared" si="1"/>
        <v>0.33466014357708213</v>
      </c>
    </row>
    <row r="19" spans="1:4" x14ac:dyDescent="0.25">
      <c r="A19" s="8">
        <v>10</v>
      </c>
      <c r="B19" s="8">
        <v>3.4983105540000001</v>
      </c>
      <c r="C19" s="8">
        <f t="shared" si="0"/>
        <v>2.5933842030856233</v>
      </c>
      <c r="D19" s="8">
        <f t="shared" si="1"/>
        <v>0.81889170057920979</v>
      </c>
    </row>
    <row r="20" spans="1:4" x14ac:dyDescent="0.25">
      <c r="A20" s="8">
        <v>12</v>
      </c>
      <c r="B20" s="8">
        <v>3.217483944</v>
      </c>
      <c r="C20" s="8">
        <f t="shared" si="0"/>
        <v>2.3415702743380207</v>
      </c>
      <c r="D20" s="8">
        <f t="shared" si="1"/>
        <v>0.7672247567007151</v>
      </c>
    </row>
    <row r="21" spans="1:4" x14ac:dyDescent="0.25">
      <c r="A21" s="9" t="s">
        <v>5</v>
      </c>
      <c r="D21" s="8">
        <f>SUM(D2:D20)</f>
        <v>7.8398512750363976</v>
      </c>
    </row>
    <row r="24" spans="1:4" x14ac:dyDescent="0.25">
      <c r="A24" s="8">
        <v>0</v>
      </c>
      <c r="C24" s="8">
        <f>$G$5+LOG10($G$2*EXP(-$G$3*A24)+(1-$G$2)*EXP(-$G$4*A24))</f>
        <v>7.9099073983808923</v>
      </c>
    </row>
    <row r="25" spans="1:4" x14ac:dyDescent="0.25">
      <c r="A25" s="8">
        <v>0.01</v>
      </c>
      <c r="C25" s="8">
        <f t="shared" ref="C25:C26" si="2">$G$5+LOG10($G$2*EXP(-$G$3*A25)+(1-$G$2)*EXP(-$G$4*A25))</f>
        <v>7.8904405746617643</v>
      </c>
    </row>
    <row r="26" spans="1:4" x14ac:dyDescent="0.25">
      <c r="A26" s="8">
        <v>0.02</v>
      </c>
      <c r="C26" s="8">
        <f t="shared" si="2"/>
        <v>7.8709738206990716</v>
      </c>
    </row>
    <row r="27" spans="1:4" x14ac:dyDescent="0.25">
      <c r="A27" s="8">
        <v>0.03</v>
      </c>
      <c r="C27" s="8">
        <f t="shared" ref="C27:C90" si="3">$G$5+LOG10($G$2*EXP(-$G$3*A27)+(1-$G$2)*EXP(-$G$4*A27))</f>
        <v>7.85150713947922</v>
      </c>
    </row>
    <row r="28" spans="1:4" x14ac:dyDescent="0.25">
      <c r="A28" s="8">
        <v>0.04</v>
      </c>
      <c r="C28" s="8">
        <f t="shared" si="3"/>
        <v>7.8320405341164445</v>
      </c>
    </row>
    <row r="29" spans="1:4" x14ac:dyDescent="0.25">
      <c r="A29" s="8">
        <v>0.05</v>
      </c>
      <c r="C29" s="8">
        <f t="shared" si="3"/>
        <v>7.8125740078582773</v>
      </c>
    </row>
    <row r="30" spans="1:4" x14ac:dyDescent="0.25">
      <c r="A30" s="8">
        <v>0.06</v>
      </c>
      <c r="C30" s="8">
        <f t="shared" si="3"/>
        <v>7.793107564091251</v>
      </c>
    </row>
    <row r="31" spans="1:4" x14ac:dyDescent="0.25">
      <c r="A31" s="8">
        <v>7.0000000000000007E-2</v>
      </c>
      <c r="C31" s="8">
        <f t="shared" si="3"/>
        <v>7.7736412063468476</v>
      </c>
    </row>
    <row r="32" spans="1:4" x14ac:dyDescent="0.25">
      <c r="A32" s="8">
        <v>0.08</v>
      </c>
      <c r="C32" s="8">
        <f t="shared" si="3"/>
        <v>7.7541749383076946</v>
      </c>
    </row>
    <row r="33" spans="1:3" x14ac:dyDescent="0.25">
      <c r="A33" s="8">
        <v>0.09</v>
      </c>
      <c r="C33" s="8">
        <f t="shared" si="3"/>
        <v>7.7347087638140373</v>
      </c>
    </row>
    <row r="34" spans="1:3" x14ac:dyDescent="0.25">
      <c r="A34" s="8">
        <v>0.1</v>
      </c>
      <c r="C34" s="8">
        <f t="shared" si="3"/>
        <v>7.7152426868704769</v>
      </c>
    </row>
    <row r="35" spans="1:3" x14ac:dyDescent="0.25">
      <c r="A35" s="8">
        <v>0.11</v>
      </c>
      <c r="C35" s="8">
        <f t="shared" si="3"/>
        <v>7.6957767116530018</v>
      </c>
    </row>
    <row r="36" spans="1:3" x14ac:dyDescent="0.25">
      <c r="A36" s="8">
        <v>0.12</v>
      </c>
      <c r="C36" s="8">
        <f t="shared" si="3"/>
        <v>7.6763108425163189</v>
      </c>
    </row>
    <row r="37" spans="1:3" x14ac:dyDescent="0.25">
      <c r="A37" s="8">
        <v>0.13</v>
      </c>
      <c r="C37" s="8">
        <f t="shared" si="3"/>
        <v>7.6568450840015005</v>
      </c>
    </row>
    <row r="38" spans="1:3" x14ac:dyDescent="0.25">
      <c r="A38" s="8">
        <v>0.14000000000000001</v>
      </c>
      <c r="C38" s="8">
        <f t="shared" si="3"/>
        <v>7.6373794408439508</v>
      </c>
    </row>
    <row r="39" spans="1:3" x14ac:dyDescent="0.25">
      <c r="A39" s="8">
        <v>0.15</v>
      </c>
      <c r="C39" s="8">
        <f t="shared" si="3"/>
        <v>7.6179139179817188</v>
      </c>
    </row>
    <row r="40" spans="1:3" x14ac:dyDescent="0.25">
      <c r="A40" s="8">
        <v>0.16</v>
      </c>
      <c r="C40" s="8">
        <f t="shared" si="3"/>
        <v>7.5984485205641663</v>
      </c>
    </row>
    <row r="41" spans="1:3" x14ac:dyDescent="0.25">
      <c r="A41" s="8">
        <v>0.17</v>
      </c>
      <c r="C41" s="8">
        <f t="shared" si="3"/>
        <v>7.5789832539610025</v>
      </c>
    </row>
    <row r="42" spans="1:3" x14ac:dyDescent="0.25">
      <c r="A42" s="8">
        <v>0.18</v>
      </c>
      <c r="C42" s="8">
        <f t="shared" si="3"/>
        <v>7.5595181237717055</v>
      </c>
    </row>
    <row r="43" spans="1:3" x14ac:dyDescent="0.25">
      <c r="A43" s="8">
        <v>0.19</v>
      </c>
      <c r="C43" s="8">
        <f t="shared" si="3"/>
        <v>7.5400531358353513</v>
      </c>
    </row>
    <row r="44" spans="1:3" x14ac:dyDescent="0.25">
      <c r="A44" s="8">
        <v>0.2</v>
      </c>
      <c r="C44" s="8">
        <f t="shared" si="3"/>
        <v>7.5205882962408532</v>
      </c>
    </row>
    <row r="45" spans="1:3" x14ac:dyDescent="0.25">
      <c r="A45" s="8">
        <v>0.21</v>
      </c>
      <c r="C45" s="8">
        <f t="shared" si="3"/>
        <v>7.5011236113376452</v>
      </c>
    </row>
    <row r="46" spans="1:3" x14ac:dyDescent="0.25">
      <c r="A46" s="8">
        <v>0.22</v>
      </c>
      <c r="C46" s="8">
        <f t="shared" si="3"/>
        <v>7.4816590877468192</v>
      </c>
    </row>
    <row r="47" spans="1:3" x14ac:dyDescent="0.25">
      <c r="A47" s="8">
        <v>0.23</v>
      </c>
      <c r="C47" s="8">
        <f t="shared" si="3"/>
        <v>7.4621947323727396</v>
      </c>
    </row>
    <row r="48" spans="1:3" x14ac:dyDescent="0.25">
      <c r="A48" s="8">
        <v>0.24</v>
      </c>
      <c r="C48" s="8">
        <f t="shared" si="3"/>
        <v>7.4427305524151466</v>
      </c>
    </row>
    <row r="49" spans="1:3" x14ac:dyDescent="0.25">
      <c r="A49" s="8">
        <v>0.25</v>
      </c>
      <c r="C49" s="8">
        <f t="shared" si="3"/>
        <v>7.4232665553817885</v>
      </c>
    </row>
    <row r="50" spans="1:3" x14ac:dyDescent="0.25">
      <c r="A50" s="8">
        <v>0.26</v>
      </c>
      <c r="C50" s="8">
        <f t="shared" si="3"/>
        <v>7.403802749101577</v>
      </c>
    </row>
    <row r="51" spans="1:3" x14ac:dyDescent="0.25">
      <c r="A51" s="8">
        <v>0.27</v>
      </c>
      <c r="C51" s="8">
        <f t="shared" si="3"/>
        <v>7.3843391417383186</v>
      </c>
    </row>
    <row r="52" spans="1:3" x14ac:dyDescent="0.25">
      <c r="A52" s="8">
        <v>0.28000000000000003</v>
      </c>
      <c r="C52" s="8">
        <f t="shared" si="3"/>
        <v>7.3648757418050224</v>
      </c>
    </row>
    <row r="53" spans="1:3" x14ac:dyDescent="0.25">
      <c r="A53" s="8">
        <v>0.28999999999999998</v>
      </c>
      <c r="C53" s="8">
        <f t="shared" si="3"/>
        <v>7.3454125581788174</v>
      </c>
    </row>
    <row r="54" spans="1:3" x14ac:dyDescent="0.25">
      <c r="A54" s="8">
        <v>0.3</v>
      </c>
      <c r="C54" s="8">
        <f t="shared" si="3"/>
        <v>7.3259496001165143</v>
      </c>
    </row>
    <row r="55" spans="1:3" x14ac:dyDescent="0.25">
      <c r="A55" s="8">
        <v>0.31</v>
      </c>
      <c r="C55" s="8">
        <f t="shared" si="3"/>
        <v>7.3064868772708218</v>
      </c>
    </row>
    <row r="56" spans="1:3" x14ac:dyDescent="0.25">
      <c r="A56" s="8">
        <v>0.32</v>
      </c>
      <c r="C56" s="8">
        <f t="shared" si="3"/>
        <v>7.2870243997072581</v>
      </c>
    </row>
    <row r="57" spans="1:3" x14ac:dyDescent="0.25">
      <c r="A57" s="8">
        <v>0.33</v>
      </c>
      <c r="C57" s="8">
        <f t="shared" si="3"/>
        <v>7.2675621779217803</v>
      </c>
    </row>
    <row r="58" spans="1:3" x14ac:dyDescent="0.25">
      <c r="A58" s="8">
        <v>0.34</v>
      </c>
      <c r="C58" s="8">
        <f t="shared" si="3"/>
        <v>7.2481002228591684</v>
      </c>
    </row>
    <row r="59" spans="1:3" x14ac:dyDescent="0.25">
      <c r="A59" s="8">
        <v>0.35</v>
      </c>
      <c r="C59" s="8">
        <f t="shared" si="3"/>
        <v>7.2286385459321885</v>
      </c>
    </row>
    <row r="60" spans="1:3" x14ac:dyDescent="0.25">
      <c r="A60" s="8">
        <v>0.36</v>
      </c>
      <c r="C60" s="8">
        <f t="shared" si="3"/>
        <v>7.209177159041575</v>
      </c>
    </row>
    <row r="61" spans="1:3" x14ac:dyDescent="0.25">
      <c r="A61" s="8">
        <v>0.37</v>
      </c>
      <c r="C61" s="8">
        <f t="shared" si="3"/>
        <v>7.1897160745968609</v>
      </c>
    </row>
    <row r="62" spans="1:3" x14ac:dyDescent="0.25">
      <c r="A62" s="8">
        <v>0.38</v>
      </c>
      <c r="C62" s="8">
        <f t="shared" si="3"/>
        <v>7.1702553055380962</v>
      </c>
    </row>
    <row r="63" spans="1:3" x14ac:dyDescent="0.25">
      <c r="A63" s="8">
        <v>0.39</v>
      </c>
      <c r="C63" s="8">
        <f t="shared" si="3"/>
        <v>7.1507948653584874</v>
      </c>
    </row>
    <row r="64" spans="1:3" x14ac:dyDescent="0.25">
      <c r="A64" s="8">
        <v>0.4</v>
      </c>
      <c r="C64" s="8">
        <f t="shared" si="3"/>
        <v>7.1313347681280037</v>
      </c>
    </row>
    <row r="65" spans="1:3" x14ac:dyDescent="0.25">
      <c r="A65" s="8">
        <v>0.41</v>
      </c>
      <c r="C65" s="8">
        <f t="shared" si="3"/>
        <v>7.1118750285179875</v>
      </c>
    </row>
    <row r="66" spans="1:3" x14ac:dyDescent="0.25">
      <c r="A66" s="8">
        <v>0.42</v>
      </c>
      <c r="C66" s="8">
        <f t="shared" si="3"/>
        <v>7.0924156618268004</v>
      </c>
    </row>
    <row r="67" spans="1:3" x14ac:dyDescent="0.25">
      <c r="A67" s="8">
        <v>0.43</v>
      </c>
      <c r="C67" s="8">
        <f t="shared" si="3"/>
        <v>7.0729566840065781</v>
      </c>
    </row>
    <row r="68" spans="1:3" x14ac:dyDescent="0.25">
      <c r="A68" s="8">
        <v>0.44</v>
      </c>
      <c r="C68" s="8">
        <f t="shared" si="3"/>
        <v>7.053498111691102</v>
      </c>
    </row>
    <row r="69" spans="1:3" x14ac:dyDescent="0.25">
      <c r="A69" s="8">
        <v>0.45</v>
      </c>
      <c r="C69" s="8">
        <f t="shared" si="3"/>
        <v>7.0340399622248659</v>
      </c>
    </row>
    <row r="70" spans="1:3" x14ac:dyDescent="0.25">
      <c r="A70" s="8">
        <v>0.46</v>
      </c>
      <c r="C70" s="8">
        <f t="shared" si="3"/>
        <v>7.0145822536933746</v>
      </c>
    </row>
    <row r="71" spans="1:3" x14ac:dyDescent="0.25">
      <c r="A71" s="8">
        <v>0.47</v>
      </c>
      <c r="C71" s="8">
        <f t="shared" si="3"/>
        <v>6.9951250049547262</v>
      </c>
    </row>
    <row r="72" spans="1:3" x14ac:dyDescent="0.25">
      <c r="A72" s="8">
        <v>0.48</v>
      </c>
      <c r="C72" s="8">
        <f t="shared" si="3"/>
        <v>6.9756682356725364</v>
      </c>
    </row>
    <row r="73" spans="1:3" x14ac:dyDescent="0.25">
      <c r="A73" s="8">
        <v>0.49</v>
      </c>
      <c r="C73" s="8">
        <f t="shared" si="3"/>
        <v>6.956211966350252</v>
      </c>
    </row>
    <row r="74" spans="1:3" x14ac:dyDescent="0.25">
      <c r="A74" s="8">
        <v>0.5</v>
      </c>
      <c r="C74" s="8">
        <f t="shared" si="3"/>
        <v>6.9367562183669298</v>
      </c>
    </row>
    <row r="75" spans="1:3" x14ac:dyDescent="0.25">
      <c r="A75" s="8">
        <v>0.51</v>
      </c>
      <c r="C75" s="8">
        <f t="shared" si="3"/>
        <v>6.917301014014523</v>
      </c>
    </row>
    <row r="76" spans="1:3" x14ac:dyDescent="0.25">
      <c r="A76" s="8">
        <v>0.52</v>
      </c>
      <c r="C76" s="8">
        <f t="shared" si="3"/>
        <v>6.8978463765367444</v>
      </c>
    </row>
    <row r="77" spans="1:3" x14ac:dyDescent="0.25">
      <c r="A77" s="8">
        <v>0.53</v>
      </c>
      <c r="C77" s="8">
        <f t="shared" si="3"/>
        <v>6.8783923301695831</v>
      </c>
    </row>
    <row r="78" spans="1:3" x14ac:dyDescent="0.25">
      <c r="A78" s="8">
        <v>0.54</v>
      </c>
      <c r="C78" s="8">
        <f t="shared" si="3"/>
        <v>6.8589389001835279</v>
      </c>
    </row>
    <row r="79" spans="1:3" x14ac:dyDescent="0.25">
      <c r="A79" s="8">
        <v>0.55000000000000004</v>
      </c>
      <c r="C79" s="8">
        <f t="shared" si="3"/>
        <v>6.8394861129275775</v>
      </c>
    </row>
    <row r="80" spans="1:3" x14ac:dyDescent="0.25">
      <c r="A80" s="8">
        <v>0.56000000000000005</v>
      </c>
      <c r="C80" s="8">
        <f t="shared" si="3"/>
        <v>6.8200339958751099</v>
      </c>
    </row>
    <row r="81" spans="1:3" x14ac:dyDescent="0.25">
      <c r="A81" s="8">
        <v>0.56999999999999995</v>
      </c>
      <c r="C81" s="8">
        <f t="shared" si="3"/>
        <v>6.8005825776716895</v>
      </c>
    </row>
    <row r="82" spans="1:3" x14ac:dyDescent="0.25">
      <c r="A82" s="8">
        <v>0.57999999999999996</v>
      </c>
      <c r="C82" s="8">
        <f t="shared" si="3"/>
        <v>6.7811318881848912</v>
      </c>
    </row>
    <row r="83" spans="1:3" x14ac:dyDescent="0.25">
      <c r="A83" s="8">
        <v>0.59</v>
      </c>
      <c r="C83" s="8">
        <f t="shared" si="3"/>
        <v>6.7616819585562284</v>
      </c>
    </row>
    <row r="84" spans="1:3" x14ac:dyDescent="0.25">
      <c r="A84" s="8">
        <v>0.6</v>
      </c>
      <c r="C84" s="8">
        <f t="shared" si="3"/>
        <v>6.7422328212552625</v>
      </c>
    </row>
    <row r="85" spans="1:3" x14ac:dyDescent="0.25">
      <c r="A85" s="8">
        <v>0.61</v>
      </c>
      <c r="C85" s="8">
        <f t="shared" si="3"/>
        <v>6.722784510136</v>
      </c>
    </row>
    <row r="86" spans="1:3" x14ac:dyDescent="0.25">
      <c r="A86" s="8">
        <v>0.62</v>
      </c>
      <c r="C86" s="8">
        <f t="shared" si="3"/>
        <v>6.7033370604956568</v>
      </c>
    </row>
    <row r="87" spans="1:3" x14ac:dyDescent="0.25">
      <c r="A87" s="8">
        <v>0.63</v>
      </c>
      <c r="C87" s="8">
        <f t="shared" si="3"/>
        <v>6.6838905091358987</v>
      </c>
    </row>
    <row r="88" spans="1:3" x14ac:dyDescent="0.25">
      <c r="A88" s="8">
        <v>0.64</v>
      </c>
      <c r="C88" s="8">
        <f t="shared" si="3"/>
        <v>6.6644448944266506</v>
      </c>
    </row>
    <row r="89" spans="1:3" x14ac:dyDescent="0.25">
      <c r="A89" s="8">
        <v>0.65</v>
      </c>
      <c r="C89" s="8">
        <f t="shared" si="3"/>
        <v>6.6450002563725894</v>
      </c>
    </row>
    <row r="90" spans="1:3" x14ac:dyDescent="0.25">
      <c r="A90" s="8">
        <v>0.66</v>
      </c>
      <c r="C90" s="8">
        <f t="shared" si="3"/>
        <v>6.6255566366824237</v>
      </c>
    </row>
    <row r="91" spans="1:3" x14ac:dyDescent="0.25">
      <c r="A91" s="8">
        <v>0.67</v>
      </c>
      <c r="C91" s="8">
        <f t="shared" ref="C91:C154" si="4">$G$5+LOG10($G$2*EXP(-$G$3*A91)+(1-$G$2)*EXP(-$G$4*A91))</f>
        <v>6.6061140788410766</v>
      </c>
    </row>
    <row r="92" spans="1:3" x14ac:dyDescent="0.25">
      <c r="A92" s="8">
        <v>0.68</v>
      </c>
      <c r="C92" s="8">
        <f t="shared" si="4"/>
        <v>6.586672628184898</v>
      </c>
    </row>
    <row r="93" spans="1:3" x14ac:dyDescent="0.25">
      <c r="A93" s="8">
        <v>0.69</v>
      </c>
      <c r="C93" s="8">
        <f t="shared" si="4"/>
        <v>6.5672323319800112</v>
      </c>
    </row>
    <row r="94" spans="1:3" x14ac:dyDescent="0.25">
      <c r="A94" s="8">
        <v>0.7</v>
      </c>
      <c r="C94" s="8">
        <f t="shared" si="4"/>
        <v>6.547793239503946</v>
      </c>
    </row>
    <row r="95" spans="1:3" x14ac:dyDescent="0.25">
      <c r="A95" s="8">
        <v>0.71</v>
      </c>
      <c r="C95" s="8">
        <f t="shared" si="4"/>
        <v>6.528355402130674</v>
      </c>
    </row>
    <row r="96" spans="1:3" x14ac:dyDescent="0.25">
      <c r="A96" s="8">
        <v>0.72</v>
      </c>
      <c r="C96" s="8">
        <f t="shared" si="4"/>
        <v>6.5089188734191907</v>
      </c>
    </row>
    <row r="97" spans="1:3" x14ac:dyDescent="0.25">
      <c r="A97" s="8">
        <v>0.73</v>
      </c>
      <c r="C97" s="8">
        <f t="shared" si="4"/>
        <v>6.4894837092057847</v>
      </c>
    </row>
    <row r="98" spans="1:3" x14ac:dyDescent="0.25">
      <c r="A98" s="8">
        <v>0.74</v>
      </c>
      <c r="C98" s="8">
        <f t="shared" si="4"/>
        <v>6.4700499677001542</v>
      </c>
    </row>
    <row r="99" spans="1:3" x14ac:dyDescent="0.25">
      <c r="A99" s="8">
        <v>0.75</v>
      </c>
      <c r="C99" s="8">
        <f t="shared" si="4"/>
        <v>6.4506177095855088</v>
      </c>
    </row>
    <row r="100" spans="1:3" x14ac:dyDescent="0.25">
      <c r="A100" s="8">
        <v>0.76</v>
      </c>
      <c r="C100" s="8">
        <f t="shared" si="4"/>
        <v>6.4311869981228265</v>
      </c>
    </row>
    <row r="101" spans="1:3" x14ac:dyDescent="0.25">
      <c r="A101" s="8">
        <v>0.77</v>
      </c>
      <c r="C101" s="8">
        <f t="shared" si="4"/>
        <v>6.4117578992594364</v>
      </c>
    </row>
    <row r="102" spans="1:3" x14ac:dyDescent="0.25">
      <c r="A102" s="8">
        <v>0.78</v>
      </c>
      <c r="C102" s="8">
        <f t="shared" si="4"/>
        <v>6.3923304817420856</v>
      </c>
    </row>
    <row r="103" spans="1:3" x14ac:dyDescent="0.25">
      <c r="A103" s="8">
        <v>0.79</v>
      </c>
      <c r="C103" s="8">
        <f t="shared" si="4"/>
        <v>6.3729048172346889</v>
      </c>
    </row>
    <row r="104" spans="1:3" x14ac:dyDescent="0.25">
      <c r="A104" s="8">
        <v>0.8</v>
      </c>
      <c r="C104" s="8">
        <f t="shared" si="4"/>
        <v>6.3534809804409242</v>
      </c>
    </row>
    <row r="105" spans="1:3" x14ac:dyDescent="0.25">
      <c r="A105" s="8">
        <v>0.81</v>
      </c>
      <c r="C105" s="8">
        <f t="shared" si="4"/>
        <v>6.334059049231886</v>
      </c>
    </row>
    <row r="106" spans="1:3" x14ac:dyDescent="0.25">
      <c r="A106" s="8">
        <v>0.82</v>
      </c>
      <c r="C106" s="8">
        <f t="shared" si="4"/>
        <v>6.3146391047789816</v>
      </c>
    </row>
    <row r="107" spans="1:3" x14ac:dyDescent="0.25">
      <c r="A107" s="8">
        <v>0.83</v>
      </c>
      <c r="C107" s="8">
        <f t="shared" si="4"/>
        <v>6.295221231692282</v>
      </c>
    </row>
    <row r="108" spans="1:3" x14ac:dyDescent="0.25">
      <c r="A108" s="8">
        <v>0.84</v>
      </c>
      <c r="C108" s="8">
        <f t="shared" si="4"/>
        <v>6.2758055181645451</v>
      </c>
    </row>
    <row r="109" spans="1:3" x14ac:dyDescent="0.25">
      <c r="A109" s="8">
        <v>0.85</v>
      </c>
      <c r="C109" s="8">
        <f t="shared" si="4"/>
        <v>6.2563920561211166</v>
      </c>
    </row>
    <row r="110" spans="1:3" x14ac:dyDescent="0.25">
      <c r="A110" s="8">
        <v>0.86</v>
      </c>
      <c r="C110" s="8">
        <f t="shared" si="4"/>
        <v>6.236980941375954</v>
      </c>
    </row>
    <row r="111" spans="1:3" x14ac:dyDescent="0.25">
      <c r="A111" s="8">
        <v>0.87</v>
      </c>
      <c r="C111" s="8">
        <f t="shared" si="4"/>
        <v>6.2175722737940031</v>
      </c>
    </row>
    <row r="112" spans="1:3" x14ac:dyDescent="0.25">
      <c r="A112" s="8">
        <v>0.88</v>
      </c>
      <c r="C112" s="8">
        <f t="shared" si="4"/>
        <v>6.1981661574601601</v>
      </c>
    </row>
    <row r="113" spans="1:3" x14ac:dyDescent="0.25">
      <c r="A113" s="8">
        <v>0.89</v>
      </c>
      <c r="C113" s="8">
        <f t="shared" si="4"/>
        <v>6.1787627008550894</v>
      </c>
    </row>
    <row r="114" spans="1:3" x14ac:dyDescent="0.25">
      <c r="A114" s="8">
        <v>0.9</v>
      </c>
      <c r="C114" s="8">
        <f t="shared" si="4"/>
        <v>6.1593620170381449</v>
      </c>
    </row>
    <row r="115" spans="1:3" x14ac:dyDescent="0.25">
      <c r="A115" s="8">
        <v>0.91</v>
      </c>
      <c r="C115" s="8">
        <f t="shared" si="4"/>
        <v>6.139964223837663</v>
      </c>
    </row>
    <row r="116" spans="1:3" x14ac:dyDescent="0.25">
      <c r="A116" s="8">
        <v>0.92</v>
      </c>
      <c r="C116" s="8">
        <f t="shared" si="4"/>
        <v>6.1205694440489093</v>
      </c>
    </row>
    <row r="117" spans="1:3" x14ac:dyDescent="0.25">
      <c r="A117" s="8">
        <v>0.93</v>
      </c>
      <c r="C117" s="8">
        <f t="shared" si="4"/>
        <v>6.1011778056399582</v>
      </c>
    </row>
    <row r="118" spans="1:3" x14ac:dyDescent="0.25">
      <c r="A118" s="8">
        <v>0.94</v>
      </c>
      <c r="C118" s="8">
        <f t="shared" si="4"/>
        <v>6.0817894419658058</v>
      </c>
    </row>
    <row r="119" spans="1:3" x14ac:dyDescent="0.25">
      <c r="A119" s="8">
        <v>0.95</v>
      </c>
      <c r="C119" s="8">
        <f t="shared" si="4"/>
        <v>6.0624044919910078</v>
      </c>
    </row>
    <row r="120" spans="1:3" x14ac:dyDescent="0.25">
      <c r="A120" s="8">
        <v>0.96</v>
      </c>
      <c r="C120" s="8">
        <f t="shared" si="4"/>
        <v>6.0430231005211654</v>
      </c>
    </row>
    <row r="121" spans="1:3" x14ac:dyDescent="0.25">
      <c r="A121" s="8">
        <v>0.97</v>
      </c>
      <c r="C121" s="8">
        <f t="shared" si="4"/>
        <v>6.0236454184435715</v>
      </c>
    </row>
    <row r="122" spans="1:3" x14ac:dyDescent="0.25">
      <c r="A122" s="8">
        <v>0.98</v>
      </c>
      <c r="C122" s="8">
        <f t="shared" si="4"/>
        <v>6.0042716029773393</v>
      </c>
    </row>
    <row r="123" spans="1:3" x14ac:dyDescent="0.25">
      <c r="A123" s="8">
        <v>0.99</v>
      </c>
      <c r="C123" s="8">
        <f t="shared" si="4"/>
        <v>5.9849018179333733</v>
      </c>
    </row>
    <row r="124" spans="1:3" x14ac:dyDescent="0.25">
      <c r="A124" s="8">
        <v>1</v>
      </c>
      <c r="C124" s="8">
        <f t="shared" si="4"/>
        <v>5.965536233984496</v>
      </c>
    </row>
    <row r="125" spans="1:3" x14ac:dyDescent="0.25">
      <c r="A125" s="8">
        <v>1.01</v>
      </c>
      <c r="C125" s="8">
        <f t="shared" si="4"/>
        <v>5.9461750289461097</v>
      </c>
    </row>
    <row r="126" spans="1:3" x14ac:dyDescent="0.25">
      <c r="A126" s="8">
        <v>1.02</v>
      </c>
      <c r="C126" s="8">
        <f t="shared" si="4"/>
        <v>5.9268183880677476</v>
      </c>
    </row>
    <row r="127" spans="1:3" x14ac:dyDescent="0.25">
      <c r="A127" s="8">
        <v>1.03</v>
      </c>
      <c r="C127" s="8">
        <f t="shared" si="4"/>
        <v>5.9074665043358801</v>
      </c>
    </row>
    <row r="128" spans="1:3" x14ac:dyDescent="0.25">
      <c r="A128" s="8">
        <v>1.04</v>
      </c>
      <c r="C128" s="8">
        <f t="shared" si="4"/>
        <v>5.8881195787883591</v>
      </c>
    </row>
    <row r="129" spans="1:3" x14ac:dyDescent="0.25">
      <c r="A129" s="8">
        <v>1.05</v>
      </c>
      <c r="C129" s="8">
        <f t="shared" si="4"/>
        <v>5.8687778208408865</v>
      </c>
    </row>
    <row r="130" spans="1:3" x14ac:dyDescent="0.25">
      <c r="A130" s="8">
        <v>1.06</v>
      </c>
      <c r="C130" s="8">
        <f t="shared" si="4"/>
        <v>5.8494414486259032</v>
      </c>
    </row>
    <row r="131" spans="1:3" x14ac:dyDescent="0.25">
      <c r="A131" s="8">
        <v>1.07</v>
      </c>
      <c r="C131" s="8">
        <f t="shared" si="4"/>
        <v>5.8301106893442807</v>
      </c>
    </row>
    <row r="132" spans="1:3" x14ac:dyDescent="0.25">
      <c r="A132" s="8">
        <v>1.08</v>
      </c>
      <c r="C132" s="8">
        <f t="shared" si="4"/>
        <v>5.8107857796302547</v>
      </c>
    </row>
    <row r="133" spans="1:3" x14ac:dyDescent="0.25">
      <c r="A133" s="8">
        <v>1.0900000000000001</v>
      </c>
      <c r="C133" s="8">
        <f t="shared" si="4"/>
        <v>5.7914669659299722</v>
      </c>
    </row>
    <row r="134" spans="1:3" x14ac:dyDescent="0.25">
      <c r="A134" s="8">
        <v>1.1000000000000001</v>
      </c>
      <c r="C134" s="8">
        <f t="shared" si="4"/>
        <v>5.7721545048941056</v>
      </c>
    </row>
    <row r="135" spans="1:3" x14ac:dyDescent="0.25">
      <c r="A135" s="8">
        <v>1.1100000000000001</v>
      </c>
      <c r="C135" s="8">
        <f t="shared" si="4"/>
        <v>5.7528486637849277</v>
      </c>
    </row>
    <row r="136" spans="1:3" x14ac:dyDescent="0.25">
      <c r="A136" s="8">
        <v>1.1200000000000001</v>
      </c>
      <c r="C136" s="8">
        <f t="shared" si="4"/>
        <v>5.7335497208982833</v>
      </c>
    </row>
    <row r="137" spans="1:3" x14ac:dyDescent="0.25">
      <c r="A137" s="8">
        <v>1.1299999999999999</v>
      </c>
      <c r="C137" s="8">
        <f t="shared" si="4"/>
        <v>5.7142579660008845</v>
      </c>
    </row>
    <row r="138" spans="1:3" x14ac:dyDescent="0.25">
      <c r="A138" s="8">
        <v>1.1399999999999999</v>
      </c>
      <c r="C138" s="8">
        <f t="shared" si="4"/>
        <v>5.694973700783355</v>
      </c>
    </row>
    <row r="139" spans="1:3" x14ac:dyDescent="0.25">
      <c r="A139" s="8">
        <v>1.1499999999999999</v>
      </c>
      <c r="C139" s="8">
        <f t="shared" si="4"/>
        <v>5.6756972393294447</v>
      </c>
    </row>
    <row r="140" spans="1:3" x14ac:dyDescent="0.25">
      <c r="A140" s="8">
        <v>1.1599999999999999</v>
      </c>
      <c r="C140" s="8">
        <f t="shared" si="4"/>
        <v>5.6564289086018498</v>
      </c>
    </row>
    <row r="141" spans="1:3" x14ac:dyDescent="0.25">
      <c r="A141" s="8">
        <v>1.17</v>
      </c>
      <c r="C141" s="8">
        <f t="shared" si="4"/>
        <v>5.6371690489450543</v>
      </c>
    </row>
    <row r="142" spans="1:3" x14ac:dyDescent="0.25">
      <c r="A142" s="8">
        <v>1.18</v>
      </c>
      <c r="C142" s="8">
        <f t="shared" si="4"/>
        <v>5.6179180146056069</v>
      </c>
    </row>
    <row r="143" spans="1:3" x14ac:dyDescent="0.25">
      <c r="A143" s="8">
        <v>1.19</v>
      </c>
      <c r="C143" s="8">
        <f t="shared" si="4"/>
        <v>5.5986761742702544</v>
      </c>
    </row>
    <row r="144" spans="1:3" x14ac:dyDescent="0.25">
      <c r="A144" s="8">
        <v>1.2</v>
      </c>
      <c r="C144" s="8">
        <f t="shared" si="4"/>
        <v>5.5794439116223193</v>
      </c>
    </row>
    <row r="145" spans="1:3" x14ac:dyDescent="0.25">
      <c r="A145" s="8">
        <v>1.21</v>
      </c>
      <c r="C145" s="8">
        <f t="shared" si="4"/>
        <v>5.5602216259167214</v>
      </c>
    </row>
    <row r="146" spans="1:3" x14ac:dyDescent="0.25">
      <c r="A146" s="8">
        <v>1.22</v>
      </c>
      <c r="C146" s="8">
        <f t="shared" si="4"/>
        <v>5.5410097325740111</v>
      </c>
    </row>
    <row r="147" spans="1:3" x14ac:dyDescent="0.25">
      <c r="A147" s="8">
        <v>1.23</v>
      </c>
      <c r="C147" s="8">
        <f t="shared" si="4"/>
        <v>5.5218086637937738</v>
      </c>
    </row>
    <row r="148" spans="1:3" x14ac:dyDescent="0.25">
      <c r="A148" s="8">
        <v>1.24</v>
      </c>
      <c r="C148" s="8">
        <f t="shared" si="4"/>
        <v>5.5026188691877529</v>
      </c>
    </row>
    <row r="149" spans="1:3" x14ac:dyDescent="0.25">
      <c r="A149" s="8">
        <v>1.25</v>
      </c>
      <c r="C149" s="8">
        <f t="shared" si="4"/>
        <v>5.4834408164329815</v>
      </c>
    </row>
    <row r="150" spans="1:3" x14ac:dyDescent="0.25">
      <c r="A150" s="8">
        <v>1.26</v>
      </c>
      <c r="C150" s="8">
        <f t="shared" si="4"/>
        <v>5.4642749919452438</v>
      </c>
    </row>
    <row r="151" spans="1:3" x14ac:dyDescent="0.25">
      <c r="A151" s="8">
        <v>1.27</v>
      </c>
      <c r="C151" s="8">
        <f t="shared" si="4"/>
        <v>5.4451219015730903</v>
      </c>
    </row>
    <row r="152" spans="1:3" x14ac:dyDescent="0.25">
      <c r="A152" s="8">
        <v>1.28</v>
      </c>
      <c r="C152" s="8">
        <f t="shared" si="4"/>
        <v>5.4259820713126423</v>
      </c>
    </row>
    <row r="153" spans="1:3" x14ac:dyDescent="0.25">
      <c r="A153" s="8">
        <v>1.29</v>
      </c>
      <c r="C153" s="8">
        <f t="shared" si="4"/>
        <v>5.4068560480433661</v>
      </c>
    </row>
    <row r="154" spans="1:3" x14ac:dyDescent="0.25">
      <c r="A154" s="8">
        <v>1.3</v>
      </c>
      <c r="C154" s="8">
        <f t="shared" si="4"/>
        <v>5.3877444002849426</v>
      </c>
    </row>
    <row r="155" spans="1:3" x14ac:dyDescent="0.25">
      <c r="A155" s="8">
        <v>1.31</v>
      </c>
      <c r="C155" s="8">
        <f t="shared" ref="C155:C218" si="5">$G$5+LOG10($G$2*EXP(-$G$3*A155)+(1-$G$2)*EXP(-$G$4*A155))</f>
        <v>5.3686477189753212</v>
      </c>
    </row>
    <row r="156" spans="1:3" x14ac:dyDescent="0.25">
      <c r="A156" s="8">
        <v>1.32</v>
      </c>
      <c r="C156" s="8">
        <f t="shared" si="5"/>
        <v>5.3495666182699768</v>
      </c>
    </row>
    <row r="157" spans="1:3" x14ac:dyDescent="0.25">
      <c r="A157" s="8">
        <v>1.33</v>
      </c>
      <c r="C157" s="8">
        <f t="shared" si="5"/>
        <v>5.3305017363623426</v>
      </c>
    </row>
    <row r="158" spans="1:3" x14ac:dyDescent="0.25">
      <c r="A158" s="8">
        <v>1.34</v>
      </c>
      <c r="C158" s="8">
        <f t="shared" si="5"/>
        <v>5.3114537363252952</v>
      </c>
    </row>
    <row r="159" spans="1:3" x14ac:dyDescent="0.25">
      <c r="A159" s="8">
        <v>1.35</v>
      </c>
      <c r="C159" s="8">
        <f t="shared" si="5"/>
        <v>5.2924233069735269</v>
      </c>
    </row>
    <row r="160" spans="1:3" x14ac:dyDescent="0.25">
      <c r="A160" s="8">
        <v>1.36</v>
      </c>
      <c r="C160" s="8">
        <f t="shared" si="5"/>
        <v>5.2734111637465082</v>
      </c>
    </row>
    <row r="161" spans="1:3" x14ac:dyDescent="0.25">
      <c r="A161" s="8">
        <v>1.37</v>
      </c>
      <c r="C161" s="8">
        <f t="shared" si="5"/>
        <v>5.2544180496117017</v>
      </c>
    </row>
    <row r="162" spans="1:3" x14ac:dyDescent="0.25">
      <c r="A162" s="8">
        <v>1.38</v>
      </c>
      <c r="C162" s="8">
        <f t="shared" si="5"/>
        <v>5.2354447359875405</v>
      </c>
    </row>
    <row r="163" spans="1:3" x14ac:dyDescent="0.25">
      <c r="A163" s="8">
        <v>1.39</v>
      </c>
      <c r="C163" s="8">
        <f t="shared" si="5"/>
        <v>5.2164920236855998</v>
      </c>
    </row>
    <row r="164" spans="1:3" x14ac:dyDescent="0.25">
      <c r="A164" s="8">
        <v>1.4</v>
      </c>
      <c r="C164" s="8">
        <f t="shared" si="5"/>
        <v>5.1975607438712714</v>
      </c>
    </row>
    <row r="165" spans="1:3" x14ac:dyDescent="0.25">
      <c r="A165" s="8">
        <v>1.41</v>
      </c>
      <c r="C165" s="8">
        <f t="shared" si="5"/>
        <v>5.1786517590420775</v>
      </c>
    </row>
    <row r="166" spans="1:3" x14ac:dyDescent="0.25">
      <c r="A166" s="8">
        <v>1.42</v>
      </c>
      <c r="C166" s="8">
        <f t="shared" si="5"/>
        <v>5.1597659640226929</v>
      </c>
    </row>
    <row r="167" spans="1:3" x14ac:dyDescent="0.25">
      <c r="A167" s="8">
        <v>1.43</v>
      </c>
      <c r="C167" s="8">
        <f t="shared" si="5"/>
        <v>5.1409042869755073</v>
      </c>
    </row>
    <row r="168" spans="1:3" x14ac:dyDescent="0.25">
      <c r="A168" s="8">
        <v>1.44</v>
      </c>
      <c r="C168" s="8">
        <f t="shared" si="5"/>
        <v>5.1220676904254443</v>
      </c>
    </row>
    <row r="169" spans="1:3" x14ac:dyDescent="0.25">
      <c r="A169" s="8">
        <v>1.45</v>
      </c>
      <c r="C169" s="8">
        <f t="shared" si="5"/>
        <v>5.1032571722975755</v>
      </c>
    </row>
    <row r="170" spans="1:3" x14ac:dyDescent="0.25">
      <c r="A170" s="8">
        <v>1.46</v>
      </c>
      <c r="C170" s="8">
        <f t="shared" si="5"/>
        <v>5.0844737669658366</v>
      </c>
    </row>
    <row r="171" spans="1:3" x14ac:dyDescent="0.25">
      <c r="A171" s="8">
        <v>1.47</v>
      </c>
      <c r="C171" s="8">
        <f t="shared" si="5"/>
        <v>5.0657185463110022</v>
      </c>
    </row>
    <row r="172" spans="1:3" x14ac:dyDescent="0.25">
      <c r="A172" s="8">
        <v>1.48</v>
      </c>
      <c r="C172" s="8">
        <f t="shared" si="5"/>
        <v>5.0469926207858009</v>
      </c>
    </row>
    <row r="173" spans="1:3" x14ac:dyDescent="0.25">
      <c r="A173" s="8">
        <v>1.49</v>
      </c>
      <c r="C173" s="8">
        <f t="shared" si="5"/>
        <v>5.0282971404848684</v>
      </c>
    </row>
    <row r="174" spans="1:3" x14ac:dyDescent="0.25">
      <c r="A174" s="8">
        <v>1.5</v>
      </c>
      <c r="C174" s="8">
        <f t="shared" si="5"/>
        <v>5.0096332962169576</v>
      </c>
    </row>
    <row r="175" spans="1:3" x14ac:dyDescent="0.25">
      <c r="A175" s="8">
        <v>1.51</v>
      </c>
      <c r="C175" s="8">
        <f t="shared" si="5"/>
        <v>4.991002320576567</v>
      </c>
    </row>
    <row r="176" spans="1:3" x14ac:dyDescent="0.25">
      <c r="A176" s="8">
        <v>1.52</v>
      </c>
      <c r="C176" s="8">
        <f t="shared" si="5"/>
        <v>4.9724054890118925</v>
      </c>
    </row>
    <row r="177" spans="1:3" x14ac:dyDescent="0.25">
      <c r="A177" s="8">
        <v>1.53</v>
      </c>
      <c r="C177" s="8">
        <f t="shared" si="5"/>
        <v>4.9538441208856847</v>
      </c>
    </row>
    <row r="178" spans="1:3" x14ac:dyDescent="0.25">
      <c r="A178" s="8">
        <v>1.54</v>
      </c>
      <c r="C178" s="8">
        <f t="shared" si="5"/>
        <v>4.93531958052532</v>
      </c>
    </row>
    <row r="179" spans="1:3" x14ac:dyDescent="0.25">
      <c r="A179" s="8">
        <v>1.55</v>
      </c>
      <c r="C179" s="8">
        <f t="shared" si="5"/>
        <v>4.9168332782580464</v>
      </c>
    </row>
    <row r="180" spans="1:3" x14ac:dyDescent="0.25">
      <c r="A180" s="8">
        <v>1.56</v>
      </c>
      <c r="C180" s="8">
        <f t="shared" si="5"/>
        <v>4.8983866714270459</v>
      </c>
    </row>
    <row r="181" spans="1:3" x14ac:dyDescent="0.25">
      <c r="A181" s="8">
        <v>1.57</v>
      </c>
      <c r="C181" s="8">
        <f t="shared" si="5"/>
        <v>4.8799812653836163</v>
      </c>
    </row>
    <row r="182" spans="1:3" x14ac:dyDescent="0.25">
      <c r="A182" s="8">
        <v>1.58</v>
      </c>
      <c r="C182" s="8">
        <f t="shared" si="5"/>
        <v>4.8616186144503875</v>
      </c>
    </row>
    <row r="183" spans="1:3" x14ac:dyDescent="0.25">
      <c r="A183" s="8">
        <v>1.59</v>
      </c>
      <c r="C183" s="8">
        <f t="shared" si="5"/>
        <v>4.8433003228501565</v>
      </c>
    </row>
    <row r="184" spans="1:3" x14ac:dyDescent="0.25">
      <c r="A184" s="8">
        <v>1.6</v>
      </c>
      <c r="C184" s="8">
        <f t="shared" si="5"/>
        <v>4.8250280455945118</v>
      </c>
    </row>
    <row r="185" spans="1:3" x14ac:dyDescent="0.25">
      <c r="A185" s="8">
        <v>1.61</v>
      </c>
      <c r="C185" s="8">
        <f t="shared" si="5"/>
        <v>4.8068034893260378</v>
      </c>
    </row>
    <row r="186" spans="1:3" x14ac:dyDescent="0.25">
      <c r="A186" s="8">
        <v>1.62</v>
      </c>
      <c r="C186" s="8">
        <f t="shared" si="5"/>
        <v>4.7886284131075243</v>
      </c>
    </row>
    <row r="187" spans="1:3" x14ac:dyDescent="0.25">
      <c r="A187" s="8">
        <v>1.63</v>
      </c>
      <c r="C187" s="8">
        <f t="shared" si="5"/>
        <v>4.770504629151155</v>
      </c>
    </row>
    <row r="188" spans="1:3" x14ac:dyDescent="0.25">
      <c r="A188" s="8">
        <v>1.64</v>
      </c>
      <c r="C188" s="8">
        <f t="shared" si="5"/>
        <v>4.7524340034803085</v>
      </c>
    </row>
    <row r="189" spans="1:3" x14ac:dyDescent="0.25">
      <c r="A189" s="8">
        <v>1.65</v>
      </c>
      <c r="C189" s="8">
        <f t="shared" si="5"/>
        <v>4.7344184565161607</v>
      </c>
    </row>
    <row r="190" spans="1:3" x14ac:dyDescent="0.25">
      <c r="A190" s="8">
        <v>1.66</v>
      </c>
      <c r="C190" s="8">
        <f t="shared" si="5"/>
        <v>4.7164599635809061</v>
      </c>
    </row>
    <row r="191" spans="1:3" x14ac:dyDescent="0.25">
      <c r="A191" s="8">
        <v>1.67</v>
      </c>
      <c r="C191" s="8">
        <f t="shared" si="5"/>
        <v>4.6985605553090419</v>
      </c>
    </row>
    <row r="192" spans="1:3" x14ac:dyDescent="0.25">
      <c r="A192" s="8">
        <v>1.68</v>
      </c>
      <c r="C192" s="8">
        <f t="shared" si="5"/>
        <v>4.6807223179577733</v>
      </c>
    </row>
    <row r="193" spans="1:3" x14ac:dyDescent="0.25">
      <c r="A193" s="8">
        <v>1.69</v>
      </c>
      <c r="C193" s="8">
        <f t="shared" si="5"/>
        <v>4.6629473936072472</v>
      </c>
    </row>
    <row r="194" spans="1:3" x14ac:dyDescent="0.25">
      <c r="A194" s="8">
        <v>1.7</v>
      </c>
      <c r="C194" s="8">
        <f t="shared" si="5"/>
        <v>4.6452379802410082</v>
      </c>
    </row>
    <row r="195" spans="1:3" x14ac:dyDescent="0.25">
      <c r="A195" s="8">
        <v>1.71</v>
      </c>
      <c r="C195" s="8">
        <f t="shared" si="5"/>
        <v>4.6275963316967674</v>
      </c>
    </row>
    <row r="196" spans="1:3" x14ac:dyDescent="0.25">
      <c r="A196" s="8">
        <v>1.72</v>
      </c>
      <c r="C196" s="8">
        <f t="shared" si="5"/>
        <v>4.6100247574772908</v>
      </c>
    </row>
    <row r="197" spans="1:3" x14ac:dyDescent="0.25">
      <c r="A197" s="8">
        <v>1.73</v>
      </c>
      <c r="C197" s="8">
        <f t="shared" si="5"/>
        <v>4.5925256224110438</v>
      </c>
    </row>
    <row r="198" spans="1:3" x14ac:dyDescent="0.25">
      <c r="A198" s="8">
        <v>1.74</v>
      </c>
      <c r="C198" s="8">
        <f t="shared" si="5"/>
        <v>4.5751013461519854</v>
      </c>
    </row>
    <row r="199" spans="1:3" x14ac:dyDescent="0.25">
      <c r="A199" s="8">
        <v>1.75</v>
      </c>
      <c r="C199" s="8">
        <f t="shared" si="5"/>
        <v>4.5577544025078618</v>
      </c>
    </row>
    <row r="200" spans="1:3" x14ac:dyDescent="0.25">
      <c r="A200" s="8">
        <v>1.76</v>
      </c>
      <c r="C200" s="8">
        <f t="shared" si="5"/>
        <v>4.5404873185862549</v>
      </c>
    </row>
    <row r="201" spans="1:3" x14ac:dyDescent="0.25">
      <c r="A201" s="8">
        <v>1.77</v>
      </c>
      <c r="C201" s="8">
        <f t="shared" si="5"/>
        <v>4.5233026737476631</v>
      </c>
    </row>
    <row r="202" spans="1:3" x14ac:dyDescent="0.25">
      <c r="A202" s="8">
        <v>1.78</v>
      </c>
      <c r="C202" s="8">
        <f t="shared" si="5"/>
        <v>4.5062030983550159</v>
      </c>
    </row>
    <row r="203" spans="1:3" x14ac:dyDescent="0.25">
      <c r="A203" s="8">
        <v>1.79</v>
      </c>
      <c r="C203" s="8">
        <f t="shared" si="5"/>
        <v>4.4891912723092098</v>
      </c>
    </row>
    <row r="204" spans="1:3" x14ac:dyDescent="0.25">
      <c r="A204" s="8">
        <v>1.8</v>
      </c>
      <c r="C204" s="8">
        <f t="shared" si="5"/>
        <v>4.4722699233605052</v>
      </c>
    </row>
    <row r="205" spans="1:3" x14ac:dyDescent="0.25">
      <c r="A205" s="8">
        <v>1.81</v>
      </c>
      <c r="C205" s="8">
        <f t="shared" si="5"/>
        <v>4.4554418251860781</v>
      </c>
    </row>
    <row r="206" spans="1:3" x14ac:dyDescent="0.25">
      <c r="A206" s="8">
        <v>1.82</v>
      </c>
      <c r="C206" s="8">
        <f t="shared" si="5"/>
        <v>4.4387097952244785</v>
      </c>
    </row>
    <row r="207" spans="1:3" x14ac:dyDescent="0.25">
      <c r="A207" s="8">
        <v>1.83</v>
      </c>
      <c r="C207" s="8">
        <f t="shared" si="5"/>
        <v>4.4220766922583916</v>
      </c>
    </row>
    <row r="208" spans="1:3" x14ac:dyDescent="0.25">
      <c r="A208" s="8">
        <v>1.84</v>
      </c>
      <c r="C208" s="8">
        <f t="shared" si="5"/>
        <v>4.4055454137378653</v>
      </c>
    </row>
    <row r="209" spans="1:3" x14ac:dyDescent="0.25">
      <c r="A209" s="8">
        <v>1.85</v>
      </c>
      <c r="C209" s="8">
        <f t="shared" si="5"/>
        <v>4.389118892837037</v>
      </c>
    </row>
    <row r="210" spans="1:3" x14ac:dyDescent="0.25">
      <c r="A210" s="8">
        <v>1.86</v>
      </c>
      <c r="C210" s="8">
        <f t="shared" si="5"/>
        <v>4.3728000952384445</v>
      </c>
    </row>
    <row r="211" spans="1:3" x14ac:dyDescent="0.25">
      <c r="A211" s="8">
        <v>1.87</v>
      </c>
      <c r="C211" s="8">
        <f t="shared" si="5"/>
        <v>4.3565920156401692</v>
      </c>
    </row>
    <row r="212" spans="1:3" x14ac:dyDescent="0.25">
      <c r="A212" s="8">
        <v>1.88</v>
      </c>
      <c r="C212" s="8">
        <f t="shared" si="5"/>
        <v>4.3404976739823713</v>
      </c>
    </row>
    <row r="213" spans="1:3" x14ac:dyDescent="0.25">
      <c r="A213" s="8">
        <v>1.89</v>
      </c>
      <c r="C213" s="8">
        <f t="shared" si="5"/>
        <v>4.3245201113912799</v>
      </c>
    </row>
    <row r="214" spans="1:3" x14ac:dyDescent="0.25">
      <c r="A214" s="8">
        <v>1.9</v>
      </c>
      <c r="C214" s="8">
        <f t="shared" si="5"/>
        <v>4.3086623858402691</v>
      </c>
    </row>
    <row r="215" spans="1:3" x14ac:dyDescent="0.25">
      <c r="A215" s="8">
        <v>1.91</v>
      </c>
      <c r="C215" s="8">
        <f t="shared" si="5"/>
        <v>4.2929275675294534</v>
      </c>
    </row>
    <row r="216" spans="1:3" x14ac:dyDescent="0.25">
      <c r="A216" s="8">
        <v>1.92</v>
      </c>
      <c r="C216" s="8">
        <f t="shared" si="5"/>
        <v>4.2773187339871068</v>
      </c>
    </row>
    <row r="217" spans="1:3" x14ac:dyDescent="0.25">
      <c r="A217" s="8">
        <v>1.93</v>
      </c>
      <c r="C217" s="8">
        <f t="shared" si="5"/>
        <v>4.2618389648982538</v>
      </c>
    </row>
    <row r="218" spans="1:3" x14ac:dyDescent="0.25">
      <c r="A218" s="8">
        <v>1.94</v>
      </c>
      <c r="C218" s="8">
        <f t="shared" si="5"/>
        <v>4.2464913366679209</v>
      </c>
    </row>
    <row r="219" spans="1:3" x14ac:dyDescent="0.25">
      <c r="A219" s="8">
        <v>1.95</v>
      </c>
      <c r="C219" s="8">
        <f t="shared" ref="C219:C282" si="6">$G$5+LOG10($G$2*EXP(-$G$3*A219)+(1-$G$2)*EXP(-$G$4*A219))</f>
        <v>4.2312789167288196</v>
      </c>
    </row>
    <row r="220" spans="1:3" x14ac:dyDescent="0.25">
      <c r="A220" s="8">
        <v>1.96</v>
      </c>
      <c r="C220" s="8">
        <f t="shared" si="6"/>
        <v>4.2162047576055404</v>
      </c>
    </row>
    <row r="221" spans="1:3" x14ac:dyDescent="0.25">
      <c r="A221" s="8">
        <v>1.97</v>
      </c>
      <c r="C221" s="8">
        <f t="shared" si="6"/>
        <v>4.2012718907498101</v>
      </c>
    </row>
    <row r="222" spans="1:3" x14ac:dyDescent="0.25">
      <c r="A222" s="8">
        <v>1.98</v>
      </c>
      <c r="C222" s="8">
        <f t="shared" si="6"/>
        <v>4.1864833201638039</v>
      </c>
    </row>
    <row r="223" spans="1:3" x14ac:dyDescent="0.25">
      <c r="A223" s="8">
        <v>1.99</v>
      </c>
      <c r="C223" s="8">
        <f t="shared" si="6"/>
        <v>4.1718420158310341</v>
      </c>
    </row>
    <row r="224" spans="1:3" x14ac:dyDescent="0.25">
      <c r="A224" s="8">
        <v>2</v>
      </c>
      <c r="C224" s="8">
        <f t="shared" si="6"/>
        <v>4.1573509069768244</v>
      </c>
    </row>
    <row r="225" spans="1:3" x14ac:dyDescent="0.25">
      <c r="A225" s="8">
        <v>2.0099999999999998</v>
      </c>
      <c r="C225" s="8">
        <f t="shared" si="6"/>
        <v>4.1430128751828565</v>
      </c>
    </row>
    <row r="226" spans="1:3" x14ac:dyDescent="0.25">
      <c r="A226" s="8">
        <v>2.02</v>
      </c>
      <c r="C226" s="8">
        <f t="shared" si="6"/>
        <v>4.1288307473827013</v>
      </c>
    </row>
    <row r="227" spans="1:3" x14ac:dyDescent="0.25">
      <c r="A227" s="8">
        <v>2.0299999999999998</v>
      </c>
      <c r="C227" s="8">
        <f t="shared" si="6"/>
        <v>4.1148072887675688</v>
      </c>
    </row>
    <row r="228" spans="1:3" x14ac:dyDescent="0.25">
      <c r="A228" s="8">
        <v>2.04</v>
      </c>
      <c r="C228" s="8">
        <f t="shared" si="6"/>
        <v>4.1009451956336687</v>
      </c>
    </row>
    <row r="229" spans="1:3" x14ac:dyDescent="0.25">
      <c r="A229" s="8">
        <v>2.0499999999999998</v>
      </c>
      <c r="C229" s="8">
        <f t="shared" si="6"/>
        <v>4.0872470882046574</v>
      </c>
    </row>
    <row r="230" spans="1:3" x14ac:dyDescent="0.25">
      <c r="A230" s="8">
        <v>2.06</v>
      </c>
      <c r="C230" s="8">
        <f t="shared" si="6"/>
        <v>4.0737155034644399</v>
      </c>
    </row>
    <row r="231" spans="1:3" x14ac:dyDescent="0.25">
      <c r="A231" s="8">
        <v>2.0699999999999998</v>
      </c>
      <c r="C231" s="8">
        <f t="shared" si="6"/>
        <v>4.0603528880371851</v>
      </c>
    </row>
    <row r="232" spans="1:3" x14ac:dyDescent="0.25">
      <c r="A232" s="8">
        <v>2.08</v>
      </c>
      <c r="C232" s="8">
        <f t="shared" si="6"/>
        <v>4.0471615911527623</v>
      </c>
    </row>
    <row r="233" spans="1:3" x14ac:dyDescent="0.25">
      <c r="A233" s="8">
        <v>2.09</v>
      </c>
      <c r="C233" s="8">
        <f t="shared" si="6"/>
        <v>4.0341438577368223</v>
      </c>
    </row>
    <row r="234" spans="1:3" x14ac:dyDescent="0.25">
      <c r="A234" s="8">
        <v>2.1</v>
      </c>
      <c r="C234" s="8">
        <f t="shared" si="6"/>
        <v>4.0213018216654284</v>
      </c>
    </row>
    <row r="235" spans="1:3" x14ac:dyDescent="0.25">
      <c r="A235" s="8">
        <v>2.11</v>
      </c>
      <c r="C235" s="8">
        <f t="shared" si="6"/>
        <v>4.0086374992245064</v>
      </c>
    </row>
    <row r="236" spans="1:3" x14ac:dyDescent="0.25">
      <c r="A236" s="8">
        <v>2.12</v>
      </c>
      <c r="C236" s="8">
        <f t="shared" si="6"/>
        <v>3.9961527828143093</v>
      </c>
    </row>
    <row r="237" spans="1:3" x14ac:dyDescent="0.25">
      <c r="A237" s="8">
        <v>2.13</v>
      </c>
      <c r="C237" s="8">
        <f t="shared" si="6"/>
        <v>3.9838494349387084</v>
      </c>
    </row>
    <row r="238" spans="1:3" x14ac:dyDescent="0.25">
      <c r="A238" s="8">
        <v>2.14</v>
      </c>
      <c r="C238" s="8">
        <f t="shared" si="6"/>
        <v>3.9717290825182223</v>
      </c>
    </row>
    <row r="239" spans="1:3" x14ac:dyDescent="0.25">
      <c r="A239" s="8">
        <v>2.15</v>
      </c>
      <c r="C239" s="8">
        <f t="shared" si="6"/>
        <v>3.9597932115644938</v>
      </c>
    </row>
    <row r="240" spans="1:3" x14ac:dyDescent="0.25">
      <c r="A240" s="8">
        <v>2.16</v>
      </c>
      <c r="C240" s="8">
        <f t="shared" si="6"/>
        <v>3.9480431622522261</v>
      </c>
    </row>
    <row r="241" spans="1:3" x14ac:dyDescent="0.25">
      <c r="A241" s="8">
        <v>2.17</v>
      </c>
      <c r="C241" s="8">
        <f t="shared" si="6"/>
        <v>3.9364801244225331</v>
      </c>
    </row>
    <row r="242" spans="1:3" x14ac:dyDescent="0.25">
      <c r="A242" s="8">
        <v>2.1800000000000002</v>
      </c>
      <c r="C242" s="8">
        <f t="shared" si="6"/>
        <v>3.9251051335491911</v>
      </c>
    </row>
    <row r="243" spans="1:3" x14ac:dyDescent="0.25">
      <c r="A243" s="8">
        <v>2.19</v>
      </c>
      <c r="C243" s="8">
        <f t="shared" si="6"/>
        <v>3.9139190671964532</v>
      </c>
    </row>
    <row r="244" spans="1:3" x14ac:dyDescent="0.25">
      <c r="A244" s="8">
        <v>2.2000000000000002</v>
      </c>
      <c r="C244" s="8">
        <f t="shared" si="6"/>
        <v>3.9029226419938921</v>
      </c>
    </row>
    <row r="245" spans="1:3" x14ac:dyDescent="0.25">
      <c r="A245" s="8">
        <v>2.21</v>
      </c>
      <c r="C245" s="8">
        <f t="shared" si="6"/>
        <v>3.8921164111502744</v>
      </c>
    </row>
    <row r="246" spans="1:3" x14ac:dyDescent="0.25">
      <c r="A246" s="8">
        <v>2.2200000000000002</v>
      </c>
      <c r="C246" s="8">
        <f t="shared" si="6"/>
        <v>3.8815007625246833</v>
      </c>
    </row>
    <row r="247" spans="1:3" x14ac:dyDescent="0.25">
      <c r="A247" s="8">
        <v>2.23</v>
      </c>
      <c r="C247" s="8">
        <f t="shared" si="6"/>
        <v>3.8710759172691436</v>
      </c>
    </row>
    <row r="248" spans="1:3" x14ac:dyDescent="0.25">
      <c r="A248" s="8">
        <v>2.2400000000000002</v>
      </c>
      <c r="C248" s="8">
        <f t="shared" si="6"/>
        <v>3.8608419290527909</v>
      </c>
    </row>
    <row r="249" spans="1:3" x14ac:dyDescent="0.25">
      <c r="A249" s="8">
        <v>2.25</v>
      </c>
      <c r="C249" s="8">
        <f t="shared" si="6"/>
        <v>3.8507986838734061</v>
      </c>
    </row>
    <row r="250" spans="1:3" x14ac:dyDescent="0.25">
      <c r="A250" s="8">
        <v>2.2599999999999998</v>
      </c>
      <c r="C250" s="8">
        <f t="shared" si="6"/>
        <v>3.8409459004576734</v>
      </c>
    </row>
    <row r="251" spans="1:3" x14ac:dyDescent="0.25">
      <c r="A251" s="8">
        <v>2.27</v>
      </c>
      <c r="C251" s="8">
        <f t="shared" si="6"/>
        <v>3.8312831312472069</v>
      </c>
    </row>
    <row r="252" spans="1:3" x14ac:dyDescent="0.25">
      <c r="A252" s="8">
        <v>2.2799999999999998</v>
      </c>
      <c r="C252" s="8">
        <f t="shared" si="6"/>
        <v>3.8218097639630111</v>
      </c>
    </row>
    <row r="253" spans="1:3" x14ac:dyDescent="0.25">
      <c r="A253" s="8">
        <v>2.29</v>
      </c>
      <c r="C253" s="8">
        <f t="shared" si="6"/>
        <v>3.8125250237367698</v>
      </c>
    </row>
    <row r="254" spans="1:3" x14ac:dyDescent="0.25">
      <c r="A254" s="8">
        <v>2.2999999999999998</v>
      </c>
      <c r="C254" s="8">
        <f t="shared" si="6"/>
        <v>3.8034279757932898</v>
      </c>
    </row>
    <row r="255" spans="1:3" x14ac:dyDescent="0.25">
      <c r="A255" s="8">
        <v>2.31</v>
      </c>
      <c r="C255" s="8">
        <f t="shared" si="6"/>
        <v>3.7945175286644588</v>
      </c>
    </row>
    <row r="256" spans="1:3" x14ac:dyDescent="0.25">
      <c r="A256" s="8">
        <v>2.3199999999999998</v>
      </c>
      <c r="C256" s="8">
        <f t="shared" si="6"/>
        <v>3.7857924379114687</v>
      </c>
    </row>
    <row r="257" spans="1:3" x14ac:dyDescent="0.25">
      <c r="A257" s="8">
        <v>2.33</v>
      </c>
      <c r="C257" s="8">
        <f t="shared" si="6"/>
        <v>3.7772513103286309</v>
      </c>
    </row>
    <row r="258" spans="1:3" x14ac:dyDescent="0.25">
      <c r="A258" s="8">
        <v>2.34</v>
      </c>
      <c r="C258" s="8">
        <f t="shared" si="6"/>
        <v>3.7688926085990566</v>
      </c>
    </row>
    <row r="259" spans="1:3" x14ac:dyDescent="0.25">
      <c r="A259" s="8">
        <v>2.35</v>
      </c>
      <c r="C259" s="8">
        <f t="shared" si="6"/>
        <v>3.7607146563698093</v>
      </c>
    </row>
    <row r="260" spans="1:3" x14ac:dyDescent="0.25">
      <c r="A260" s="8">
        <v>2.36</v>
      </c>
      <c r="C260" s="8">
        <f t="shared" si="6"/>
        <v>3.7527156437117641</v>
      </c>
    </row>
    <row r="261" spans="1:3" x14ac:dyDescent="0.25">
      <c r="A261" s="8">
        <v>2.37</v>
      </c>
      <c r="C261" s="8">
        <f t="shared" si="6"/>
        <v>3.7448936329275115</v>
      </c>
    </row>
    <row r="262" spans="1:3" x14ac:dyDescent="0.25">
      <c r="A262" s="8">
        <v>2.38</v>
      </c>
      <c r="C262" s="8">
        <f t="shared" si="6"/>
        <v>3.7372465646691237</v>
      </c>
    </row>
    <row r="263" spans="1:3" x14ac:dyDescent="0.25">
      <c r="A263" s="8">
        <v>2.39</v>
      </c>
      <c r="C263" s="8">
        <f t="shared" si="6"/>
        <v>3.7297722643264866</v>
      </c>
    </row>
    <row r="264" spans="1:3" x14ac:dyDescent="0.25">
      <c r="A264" s="8">
        <v>2.4</v>
      </c>
      <c r="C264" s="8">
        <f t="shared" si="6"/>
        <v>3.7224684486462136</v>
      </c>
    </row>
    <row r="265" spans="1:3" x14ac:dyDescent="0.25">
      <c r="A265" s="8">
        <v>2.41</v>
      </c>
      <c r="C265" s="8">
        <f t="shared" si="6"/>
        <v>3.7153327325408627</v>
      </c>
    </row>
    <row r="266" spans="1:3" x14ac:dyDescent="0.25">
      <c r="A266" s="8">
        <v>2.42</v>
      </c>
      <c r="C266" s="8">
        <f t="shared" si="6"/>
        <v>3.7083626360482942</v>
      </c>
    </row>
    <row r="267" spans="1:3" x14ac:dyDescent="0.25">
      <c r="A267" s="8">
        <v>2.4300000000000002</v>
      </c>
      <c r="C267" s="8">
        <f t="shared" si="6"/>
        <v>3.7015555914014424</v>
      </c>
    </row>
    <row r="268" spans="1:3" x14ac:dyDescent="0.25">
      <c r="A268" s="8">
        <v>2.44</v>
      </c>
      <c r="C268" s="8">
        <f t="shared" si="6"/>
        <v>3.6949089501696335</v>
      </c>
    </row>
    <row r="269" spans="1:3" x14ac:dyDescent="0.25">
      <c r="A269" s="8">
        <v>2.4500000000000002</v>
      </c>
      <c r="C269" s="8">
        <f t="shared" si="6"/>
        <v>3.6884199904336796</v>
      </c>
    </row>
    <row r="270" spans="1:3" x14ac:dyDescent="0.25">
      <c r="A270" s="8">
        <v>2.46</v>
      </c>
      <c r="C270" s="8">
        <f t="shared" si="6"/>
        <v>3.6820859239584403</v>
      </c>
    </row>
    <row r="271" spans="1:3" x14ac:dyDescent="0.25">
      <c r="A271" s="8">
        <v>2.4700000000000002</v>
      </c>
      <c r="C271" s="8">
        <f t="shared" si="6"/>
        <v>3.6759039033281891</v>
      </c>
    </row>
    <row r="272" spans="1:3" x14ac:dyDescent="0.25">
      <c r="A272" s="8">
        <v>2.48</v>
      </c>
      <c r="C272" s="8">
        <f t="shared" si="6"/>
        <v>3.6698710290120662</v>
      </c>
    </row>
    <row r="273" spans="1:3" x14ac:dyDescent="0.25">
      <c r="A273" s="8">
        <v>2.4900000000000002</v>
      </c>
      <c r="C273" s="8">
        <f t="shared" si="6"/>
        <v>3.6639843563289549</v>
      </c>
    </row>
    <row r="274" spans="1:3" x14ac:dyDescent="0.25">
      <c r="A274" s="8">
        <v>2.5</v>
      </c>
      <c r="C274" s="8">
        <f t="shared" si="6"/>
        <v>3.6582409022833868</v>
      </c>
    </row>
    <row r="275" spans="1:3" x14ac:dyDescent="0.25">
      <c r="A275" s="8">
        <v>2.5099999999999998</v>
      </c>
      <c r="C275" s="8">
        <f t="shared" si="6"/>
        <v>3.6526376522464243</v>
      </c>
    </row>
    <row r="276" spans="1:3" x14ac:dyDescent="0.25">
      <c r="A276" s="8">
        <v>2.52</v>
      </c>
      <c r="C276" s="8">
        <f t="shared" si="6"/>
        <v>3.6471715664579234</v>
      </c>
    </row>
    <row r="277" spans="1:3" x14ac:dyDescent="0.25">
      <c r="A277" s="8">
        <v>2.5299999999999998</v>
      </c>
      <c r="C277" s="8">
        <f t="shared" si="6"/>
        <v>3.641839586329052</v>
      </c>
    </row>
    <row r="278" spans="1:3" x14ac:dyDescent="0.25">
      <c r="A278" s="8">
        <v>2.54</v>
      </c>
      <c r="C278" s="8">
        <f t="shared" si="6"/>
        <v>3.636638640526459</v>
      </c>
    </row>
    <row r="279" spans="1:3" x14ac:dyDescent="0.25">
      <c r="A279" s="8">
        <v>2.5499999999999998</v>
      </c>
      <c r="C279" s="8">
        <f t="shared" si="6"/>
        <v>3.6315656508219956</v>
      </c>
    </row>
    <row r="280" spans="1:3" x14ac:dyDescent="0.25">
      <c r="A280" s="8">
        <v>2.56</v>
      </c>
      <c r="C280" s="8">
        <f t="shared" si="6"/>
        <v>3.6266175376943135</v>
      </c>
    </row>
    <row r="281" spans="1:3" x14ac:dyDescent="0.25">
      <c r="A281" s="8">
        <v>2.57</v>
      </c>
      <c r="C281" s="8">
        <f t="shared" si="6"/>
        <v>3.6217912256711173</v>
      </c>
    </row>
    <row r="282" spans="1:3" x14ac:dyDescent="0.25">
      <c r="A282" s="8">
        <v>2.58</v>
      </c>
      <c r="C282" s="8">
        <f t="shared" si="6"/>
        <v>3.6170836484031241</v>
      </c>
    </row>
    <row r="283" spans="1:3" x14ac:dyDescent="0.25">
      <c r="A283" s="8">
        <v>2.59</v>
      </c>
      <c r="C283" s="8">
        <f t="shared" ref="C283:C346" si="7">$G$5+LOG10($G$2*EXP(-$G$3*A283)+(1-$G$2)*EXP(-$G$4*A283))</f>
        <v>3.6124917534630301</v>
      </c>
    </row>
    <row r="284" spans="1:3" x14ac:dyDescent="0.25">
      <c r="A284" s="8">
        <v>2.6</v>
      </c>
      <c r="C284" s="8">
        <f t="shared" si="7"/>
        <v>3.6080125068648847</v>
      </c>
    </row>
    <row r="285" spans="1:3" x14ac:dyDescent="0.25">
      <c r="A285" s="8">
        <v>2.61</v>
      </c>
      <c r="C285" s="8">
        <f t="shared" si="7"/>
        <v>3.6036428973012544</v>
      </c>
    </row>
    <row r="286" spans="1:3" x14ac:dyDescent="0.25">
      <c r="A286" s="8">
        <v>2.62</v>
      </c>
      <c r="C286" s="8">
        <f t="shared" si="7"/>
        <v>3.5993799400974149</v>
      </c>
    </row>
    <row r="287" spans="1:3" x14ac:dyDescent="0.25">
      <c r="A287" s="8">
        <v>2.63</v>
      </c>
      <c r="C287" s="8">
        <f t="shared" si="7"/>
        <v>3.5952206808835099</v>
      </c>
    </row>
    <row r="288" spans="1:3" x14ac:dyDescent="0.25">
      <c r="A288" s="8">
        <v>2.64</v>
      </c>
      <c r="C288" s="8">
        <f t="shared" si="7"/>
        <v>3.591162198987182</v>
      </c>
    </row>
    <row r="289" spans="1:3" x14ac:dyDescent="0.25">
      <c r="A289" s="8">
        <v>2.65</v>
      </c>
      <c r="C289" s="8">
        <f t="shared" si="7"/>
        <v>3.5872016105506077</v>
      </c>
    </row>
    <row r="290" spans="1:3" x14ac:dyDescent="0.25">
      <c r="A290" s="8">
        <v>2.66</v>
      </c>
      <c r="C290" s="8">
        <f t="shared" si="7"/>
        <v>3.5833360713771034</v>
      </c>
    </row>
    <row r="291" spans="1:3" x14ac:dyDescent="0.25">
      <c r="A291" s="8">
        <v>2.67</v>
      </c>
      <c r="C291" s="8">
        <f t="shared" si="7"/>
        <v>3.5795627795136422</v>
      </c>
    </row>
    <row r="292" spans="1:3" x14ac:dyDescent="0.25">
      <c r="A292" s="8">
        <v>2.68</v>
      </c>
      <c r="C292" s="8">
        <f t="shared" si="7"/>
        <v>3.5758789775765534</v>
      </c>
    </row>
    <row r="293" spans="1:3" x14ac:dyDescent="0.25">
      <c r="A293" s="8">
        <v>2.69</v>
      </c>
      <c r="C293" s="8">
        <f t="shared" si="7"/>
        <v>3.5722819548285427</v>
      </c>
    </row>
    <row r="294" spans="1:3" x14ac:dyDescent="0.25">
      <c r="A294" s="8">
        <v>2.7</v>
      </c>
      <c r="C294" s="8">
        <f t="shared" si="7"/>
        <v>3.5687690490158843</v>
      </c>
    </row>
    <row r="295" spans="1:3" x14ac:dyDescent="0.25">
      <c r="A295" s="8">
        <v>2.71</v>
      </c>
      <c r="C295" s="8">
        <f t="shared" si="7"/>
        <v>3.5653376479752028</v>
      </c>
    </row>
    <row r="296" spans="1:3" x14ac:dyDescent="0.25">
      <c r="A296" s="8">
        <v>2.72</v>
      </c>
      <c r="C296" s="8">
        <f t="shared" si="7"/>
        <v>3.5619851910197431</v>
      </c>
    </row>
    <row r="297" spans="1:3" x14ac:dyDescent="0.25">
      <c r="A297" s="8">
        <v>2.73</v>
      </c>
      <c r="C297" s="8">
        <f t="shared" si="7"/>
        <v>3.558709170115371</v>
      </c>
    </row>
    <row r="298" spans="1:3" x14ac:dyDescent="0.25">
      <c r="A298" s="8">
        <v>2.74</v>
      </c>
      <c r="C298" s="8">
        <f t="shared" si="7"/>
        <v>3.5555071308568111</v>
      </c>
    </row>
    <row r="299" spans="1:3" x14ac:dyDescent="0.25">
      <c r="A299" s="8">
        <v>2.75</v>
      </c>
      <c r="C299" s="8">
        <f t="shared" si="7"/>
        <v>3.5523766732547708</v>
      </c>
    </row>
    <row r="300" spans="1:3" x14ac:dyDescent="0.25">
      <c r="A300" s="8">
        <v>2.76</v>
      </c>
      <c r="C300" s="8">
        <f t="shared" si="7"/>
        <v>3.5493154523446826</v>
      </c>
    </row>
    <row r="301" spans="1:3" x14ac:dyDescent="0.25">
      <c r="A301" s="8">
        <v>2.77</v>
      </c>
      <c r="C301" s="8">
        <f t="shared" si="7"/>
        <v>3.546321178627788</v>
      </c>
    </row>
    <row r="302" spans="1:3" x14ac:dyDescent="0.25">
      <c r="A302" s="8">
        <v>2.78</v>
      </c>
      <c r="C302" s="8">
        <f t="shared" si="7"/>
        <v>3.543391618355213</v>
      </c>
    </row>
    <row r="303" spans="1:3" x14ac:dyDescent="0.25">
      <c r="A303" s="8">
        <v>2.79</v>
      </c>
      <c r="C303" s="8">
        <f t="shared" si="7"/>
        <v>3.540524593665543</v>
      </c>
    </row>
    <row r="304" spans="1:3" x14ac:dyDescent="0.25">
      <c r="A304" s="8">
        <v>2.8</v>
      </c>
      <c r="C304" s="8">
        <f t="shared" si="7"/>
        <v>3.5377179825862184</v>
      </c>
    </row>
    <row r="305" spans="1:3" x14ac:dyDescent="0.25">
      <c r="A305" s="8">
        <v>2.81</v>
      </c>
      <c r="C305" s="8">
        <f t="shared" si="7"/>
        <v>3.5349697189088438</v>
      </c>
    </row>
    <row r="306" spans="1:3" x14ac:dyDescent="0.25">
      <c r="A306" s="8">
        <v>2.82</v>
      </c>
      <c r="C306" s="8">
        <f t="shared" si="7"/>
        <v>3.5322777919482036</v>
      </c>
    </row>
    <row r="307" spans="1:3" x14ac:dyDescent="0.25">
      <c r="A307" s="8">
        <v>2.83</v>
      </c>
      <c r="C307" s="8">
        <f t="shared" si="7"/>
        <v>3.5296402461945053</v>
      </c>
    </row>
    <row r="308" spans="1:3" x14ac:dyDescent="0.25">
      <c r="A308" s="8">
        <v>2.84</v>
      </c>
      <c r="C308" s="8">
        <f t="shared" si="7"/>
        <v>3.5270551808679897</v>
      </c>
    </row>
    <row r="309" spans="1:3" x14ac:dyDescent="0.25">
      <c r="A309" s="8">
        <v>2.85</v>
      </c>
      <c r="C309" s="8">
        <f t="shared" si="7"/>
        <v>3.524520749384731</v>
      </c>
    </row>
    <row r="310" spans="1:3" x14ac:dyDescent="0.25">
      <c r="A310" s="8">
        <v>2.86</v>
      </c>
      <c r="C310" s="8">
        <f t="shared" si="7"/>
        <v>3.5220351587420486</v>
      </c>
    </row>
    <row r="311" spans="1:3" x14ac:dyDescent="0.25">
      <c r="A311" s="8">
        <v>2.87</v>
      </c>
      <c r="C311" s="8">
        <f t="shared" si="7"/>
        <v>3.5195966688315767</v>
      </c>
    </row>
    <row r="312" spans="1:3" x14ac:dyDescent="0.25">
      <c r="A312" s="8">
        <v>2.88</v>
      </c>
      <c r="C312" s="8">
        <f t="shared" si="7"/>
        <v>3.5172035916876361</v>
      </c>
    </row>
    <row r="313" spans="1:3" x14ac:dyDescent="0.25">
      <c r="A313" s="8">
        <v>2.89</v>
      </c>
      <c r="C313" s="8">
        <f t="shared" si="7"/>
        <v>3.5148542906781746</v>
      </c>
    </row>
    <row r="314" spans="1:3" x14ac:dyDescent="0.25">
      <c r="A314" s="8">
        <v>2.9</v>
      </c>
      <c r="C314" s="8">
        <f t="shared" si="7"/>
        <v>3.5125471796451064</v>
      </c>
    </row>
    <row r="315" spans="1:3" x14ac:dyDescent="0.25">
      <c r="A315" s="8">
        <v>2.91</v>
      </c>
      <c r="C315" s="8">
        <f t="shared" si="7"/>
        <v>3.5102807220005259</v>
      </c>
    </row>
    <row r="316" spans="1:3" x14ac:dyDescent="0.25">
      <c r="A316" s="8">
        <v>2.92</v>
      </c>
      <c r="C316" s="8">
        <f t="shared" si="7"/>
        <v>3.508053429784848</v>
      </c>
    </row>
    <row r="317" spans="1:3" x14ac:dyDescent="0.25">
      <c r="A317" s="8">
        <v>2.93</v>
      </c>
      <c r="C317" s="8">
        <f t="shared" si="7"/>
        <v>3.505863862692558</v>
      </c>
    </row>
    <row r="318" spans="1:3" x14ac:dyDescent="0.25">
      <c r="A318" s="8">
        <v>2.94</v>
      </c>
      <c r="C318" s="8">
        <f t="shared" si="7"/>
        <v>3.5037106270708733</v>
      </c>
    </row>
    <row r="319" spans="1:3" x14ac:dyDescent="0.25">
      <c r="A319" s="8">
        <v>2.95</v>
      </c>
      <c r="C319" s="8">
        <f t="shared" si="7"/>
        <v>3.5015923748962496</v>
      </c>
    </row>
    <row r="320" spans="1:3" x14ac:dyDescent="0.25">
      <c r="A320" s="8">
        <v>2.96</v>
      </c>
      <c r="C320" s="8">
        <f t="shared" si="7"/>
        <v>3.4995078027333131</v>
      </c>
    </row>
    <row r="321" spans="1:3" x14ac:dyDescent="0.25">
      <c r="A321" s="8">
        <v>2.97</v>
      </c>
      <c r="C321" s="8">
        <f t="shared" si="7"/>
        <v>3.4974556506804673</v>
      </c>
    </row>
    <row r="322" spans="1:3" x14ac:dyDescent="0.25">
      <c r="A322" s="8">
        <v>2.98</v>
      </c>
      <c r="C322" s="8">
        <f t="shared" si="7"/>
        <v>3.4954347013060625</v>
      </c>
    </row>
    <row r="323" spans="1:3" x14ac:dyDescent="0.25">
      <c r="A323" s="8">
        <v>2.99</v>
      </c>
      <c r="C323" s="8">
        <f t="shared" si="7"/>
        <v>3.4934437785787527</v>
      </c>
    </row>
    <row r="324" spans="1:3" x14ac:dyDescent="0.25">
      <c r="A324" s="8">
        <v>3</v>
      </c>
      <c r="C324" s="8">
        <f t="shared" si="7"/>
        <v>3.4914817467953077</v>
      </c>
    </row>
    <row r="325" spans="1:3" x14ac:dyDescent="0.25">
      <c r="A325" s="8">
        <v>3.01</v>
      </c>
      <c r="C325" s="8">
        <f t="shared" si="7"/>
        <v>3.489547509508907</v>
      </c>
    </row>
    <row r="326" spans="1:3" x14ac:dyDescent="0.25">
      <c r="A326" s="8">
        <v>3.02</v>
      </c>
      <c r="C326" s="8">
        <f t="shared" si="7"/>
        <v>3.4876400084606445</v>
      </c>
    </row>
    <row r="327" spans="1:3" x14ac:dyDescent="0.25">
      <c r="A327" s="8">
        <v>3.03</v>
      </c>
      <c r="C327" s="8">
        <f t="shared" si="7"/>
        <v>3.4857582225167265</v>
      </c>
    </row>
    <row r="328" spans="1:3" x14ac:dyDescent="0.25">
      <c r="A328" s="8">
        <v>3.04</v>
      </c>
      <c r="C328" s="8">
        <f t="shared" si="7"/>
        <v>3.4839011666136015</v>
      </c>
    </row>
    <row r="329" spans="1:3" x14ac:dyDescent="0.25">
      <c r="A329" s="8">
        <v>3.05</v>
      </c>
      <c r="C329" s="8">
        <f t="shared" si="7"/>
        <v>3.4820678907130347</v>
      </c>
    </row>
    <row r="330" spans="1:3" x14ac:dyDescent="0.25">
      <c r="A330" s="8">
        <v>3.06</v>
      </c>
      <c r="C330" s="8">
        <f t="shared" si="7"/>
        <v>3.4802574787689187</v>
      </c>
    </row>
    <row r="331" spans="1:3" x14ac:dyDescent="0.25">
      <c r="A331" s="8">
        <v>3.07</v>
      </c>
      <c r="C331" s="8">
        <f t="shared" si="7"/>
        <v>3.4784690477074243</v>
      </c>
    </row>
    <row r="332" spans="1:3" x14ac:dyDescent="0.25">
      <c r="A332" s="8">
        <v>3.08</v>
      </c>
      <c r="C332" s="8">
        <f t="shared" si="7"/>
        <v>3.476701746421889</v>
      </c>
    </row>
    <row r="333" spans="1:3" x14ac:dyDescent="0.25">
      <c r="A333" s="8">
        <v>3.09</v>
      </c>
      <c r="C333" s="8">
        <f t="shared" si="7"/>
        <v>3.4749547547836928</v>
      </c>
    </row>
    <row r="334" spans="1:3" x14ac:dyDescent="0.25">
      <c r="A334" s="8">
        <v>3.1</v>
      </c>
      <c r="C334" s="8">
        <f t="shared" si="7"/>
        <v>3.4732272826701802</v>
      </c>
    </row>
    <row r="335" spans="1:3" x14ac:dyDescent="0.25">
      <c r="A335" s="8">
        <v>3.11</v>
      </c>
      <c r="C335" s="8">
        <f t="shared" si="7"/>
        <v>3.4715185690105654</v>
      </c>
    </row>
    <row r="336" spans="1:3" x14ac:dyDescent="0.25">
      <c r="A336" s="8">
        <v>3.12</v>
      </c>
      <c r="C336" s="8">
        <f t="shared" si="7"/>
        <v>3.4698278808505858</v>
      </c>
    </row>
    <row r="337" spans="1:3" x14ac:dyDescent="0.25">
      <c r="A337" s="8">
        <v>3.13</v>
      </c>
      <c r="C337" s="8">
        <f t="shared" si="7"/>
        <v>3.4681545124365849</v>
      </c>
    </row>
    <row r="338" spans="1:3" x14ac:dyDescent="0.25">
      <c r="A338" s="8">
        <v>3.14</v>
      </c>
      <c r="C338" s="8">
        <f t="shared" si="7"/>
        <v>3.4664977843195315</v>
      </c>
    </row>
    <row r="339" spans="1:3" x14ac:dyDescent="0.25">
      <c r="A339" s="8">
        <v>3.15</v>
      </c>
      <c r="C339" s="8">
        <f t="shared" si="7"/>
        <v>3.4648570424794372</v>
      </c>
    </row>
    <row r="340" spans="1:3" x14ac:dyDescent="0.25">
      <c r="A340" s="8">
        <v>3.16</v>
      </c>
      <c r="C340" s="8">
        <f t="shared" si="7"/>
        <v>3.4632316574704705</v>
      </c>
    </row>
    <row r="341" spans="1:3" x14ac:dyDescent="0.25">
      <c r="A341" s="8">
        <v>3.17</v>
      </c>
      <c r="C341" s="8">
        <f t="shared" si="7"/>
        <v>3.4616210235870364</v>
      </c>
    </row>
    <row r="342" spans="1:3" x14ac:dyDescent="0.25">
      <c r="A342" s="8">
        <v>3.18</v>
      </c>
      <c r="C342" s="8">
        <f t="shared" si="7"/>
        <v>3.4600245580509528</v>
      </c>
    </row>
    <row r="343" spans="1:3" x14ac:dyDescent="0.25">
      <c r="A343" s="8">
        <v>3.19</v>
      </c>
      <c r="C343" s="8">
        <f t="shared" si="7"/>
        <v>3.4584417002198249</v>
      </c>
    </row>
    <row r="344" spans="1:3" x14ac:dyDescent="0.25">
      <c r="A344" s="8">
        <v>3.2</v>
      </c>
      <c r="C344" s="8">
        <f t="shared" si="7"/>
        <v>3.4568719108166226</v>
      </c>
    </row>
    <row r="345" spans="1:3" x14ac:dyDescent="0.25">
      <c r="A345" s="8">
        <v>3.21</v>
      </c>
      <c r="C345" s="8">
        <f t="shared" si="7"/>
        <v>3.4553146711804157</v>
      </c>
    </row>
    <row r="346" spans="1:3" x14ac:dyDescent="0.25">
      <c r="A346" s="8">
        <v>3.22</v>
      </c>
      <c r="C346" s="8">
        <f t="shared" si="7"/>
        <v>3.4537694825381644</v>
      </c>
    </row>
    <row r="347" spans="1:3" x14ac:dyDescent="0.25">
      <c r="A347" s="8">
        <v>3.23</v>
      </c>
      <c r="C347" s="8">
        <f t="shared" ref="C347:C410" si="8">$G$5+LOG10($G$2*EXP(-$G$3*A347)+(1-$G$2)*EXP(-$G$4*A347))</f>
        <v>3.452235865297423</v>
      </c>
    </row>
    <row r="348" spans="1:3" x14ac:dyDescent="0.25">
      <c r="A348" s="8">
        <v>3.24</v>
      </c>
      <c r="C348" s="8">
        <f t="shared" si="8"/>
        <v>3.4507133583597431</v>
      </c>
    </row>
    <row r="349" spans="1:3" x14ac:dyDescent="0.25">
      <c r="A349" s="8">
        <v>3.25</v>
      </c>
      <c r="C349" s="8">
        <f t="shared" si="8"/>
        <v>3.4492015184545712</v>
      </c>
    </row>
    <row r="350" spans="1:3" x14ac:dyDescent="0.25">
      <c r="A350" s="8">
        <v>3.26</v>
      </c>
      <c r="C350" s="8">
        <f t="shared" si="8"/>
        <v>3.4476999194933402</v>
      </c>
    </row>
    <row r="351" spans="1:3" x14ac:dyDescent="0.25">
      <c r="A351" s="8">
        <v>3.27</v>
      </c>
      <c r="C351" s="8">
        <f t="shared" si="8"/>
        <v>3.4462081519434911</v>
      </c>
    </row>
    <row r="352" spans="1:3" x14ac:dyDescent="0.25">
      <c r="A352" s="8">
        <v>3.28</v>
      </c>
      <c r="C352" s="8">
        <f t="shared" si="8"/>
        <v>3.4447258222220771</v>
      </c>
    </row>
    <row r="353" spans="1:3" x14ac:dyDescent="0.25">
      <c r="A353" s="8">
        <v>3.29</v>
      </c>
      <c r="C353" s="8">
        <f t="shared" si="8"/>
        <v>3.4432525521086133</v>
      </c>
    </row>
    <row r="354" spans="1:3" x14ac:dyDescent="0.25">
      <c r="A354" s="8">
        <v>3.3</v>
      </c>
      <c r="C354" s="8">
        <f t="shared" si="8"/>
        <v>3.4417879781768148</v>
      </c>
    </row>
    <row r="355" spans="1:3" x14ac:dyDescent="0.25">
      <c r="A355" s="8">
        <v>3.31</v>
      </c>
      <c r="C355" s="8">
        <f t="shared" si="8"/>
        <v>3.4403317512448233</v>
      </c>
    </row>
    <row r="356" spans="1:3" x14ac:dyDescent="0.25">
      <c r="A356" s="8">
        <v>3.32</v>
      </c>
      <c r="C356" s="8">
        <f t="shared" si="8"/>
        <v>3.4388835358435559</v>
      </c>
    </row>
    <row r="357" spans="1:3" x14ac:dyDescent="0.25">
      <c r="A357" s="8">
        <v>3.33</v>
      </c>
      <c r="C357" s="8">
        <f t="shared" si="8"/>
        <v>3.4374430097027444</v>
      </c>
    </row>
    <row r="358" spans="1:3" x14ac:dyDescent="0.25">
      <c r="A358" s="8">
        <v>3.34</v>
      </c>
      <c r="C358" s="8">
        <f t="shared" si="8"/>
        <v>3.4360098632542719</v>
      </c>
    </row>
    <row r="359" spans="1:3" x14ac:dyDescent="0.25">
      <c r="A359" s="8">
        <v>3.35</v>
      </c>
      <c r="C359" s="8">
        <f t="shared" si="8"/>
        <v>3.434583799152378</v>
      </c>
    </row>
    <row r="360" spans="1:3" x14ac:dyDescent="0.25">
      <c r="A360" s="8">
        <v>3.36</v>
      </c>
      <c r="C360" s="8">
        <f t="shared" si="8"/>
        <v>3.4331645318103119</v>
      </c>
    </row>
    <row r="361" spans="1:3" x14ac:dyDescent="0.25">
      <c r="A361" s="8">
        <v>3.37</v>
      </c>
      <c r="C361" s="8">
        <f t="shared" si="8"/>
        <v>3.4317517869530052</v>
      </c>
    </row>
    <row r="362" spans="1:3" x14ac:dyDescent="0.25">
      <c r="A362" s="8">
        <v>3.38</v>
      </c>
      <c r="C362" s="8">
        <f t="shared" si="8"/>
        <v>3.4303453011853469</v>
      </c>
    </row>
    <row r="363" spans="1:3" x14ac:dyDescent="0.25">
      <c r="A363" s="8">
        <v>3.39</v>
      </c>
      <c r="C363" s="8">
        <f t="shared" si="8"/>
        <v>3.4289448215756133</v>
      </c>
    </row>
    <row r="364" spans="1:3" x14ac:dyDescent="0.25">
      <c r="A364" s="8">
        <v>3.4</v>
      </c>
      <c r="C364" s="8">
        <f t="shared" si="8"/>
        <v>3.427550105253653</v>
      </c>
    </row>
    <row r="365" spans="1:3" x14ac:dyDescent="0.25">
      <c r="A365" s="8">
        <v>3.41</v>
      </c>
      <c r="C365" s="8">
        <f t="shared" si="8"/>
        <v>3.426160919023383</v>
      </c>
    </row>
    <row r="366" spans="1:3" x14ac:dyDescent="0.25">
      <c r="A366" s="8">
        <v>3.42</v>
      </c>
      <c r="C366" s="8">
        <f t="shared" si="8"/>
        <v>3.4247770389891867</v>
      </c>
    </row>
    <row r="367" spans="1:3" x14ac:dyDescent="0.25">
      <c r="A367" s="8">
        <v>3.43</v>
      </c>
      <c r="C367" s="8">
        <f t="shared" si="8"/>
        <v>3.4233982501957971</v>
      </c>
    </row>
    <row r="368" spans="1:3" x14ac:dyDescent="0.25">
      <c r="A368" s="8">
        <v>3.44</v>
      </c>
      <c r="C368" s="8">
        <f t="shared" si="8"/>
        <v>3.4220243462812556</v>
      </c>
    </row>
    <row r="369" spans="1:3" x14ac:dyDescent="0.25">
      <c r="A369" s="8">
        <v>3.45</v>
      </c>
      <c r="C369" s="8">
        <f t="shared" si="8"/>
        <v>3.4206551291425411</v>
      </c>
    </row>
    <row r="370" spans="1:3" x14ac:dyDescent="0.25">
      <c r="A370" s="8">
        <v>3.46</v>
      </c>
      <c r="C370" s="8">
        <f t="shared" si="8"/>
        <v>3.4192904086134774</v>
      </c>
    </row>
    <row r="371" spans="1:3" x14ac:dyDescent="0.25">
      <c r="A371" s="8">
        <v>3.47</v>
      </c>
      <c r="C371" s="8">
        <f t="shared" si="8"/>
        <v>3.4179300021545149</v>
      </c>
    </row>
    <row r="372" spans="1:3" x14ac:dyDescent="0.25">
      <c r="A372" s="8">
        <v>3.48</v>
      </c>
      <c r="C372" s="8">
        <f t="shared" si="8"/>
        <v>3.4165737345540235</v>
      </c>
    </row>
    <row r="373" spans="1:3" x14ac:dyDescent="0.25">
      <c r="A373" s="8">
        <v>3.49</v>
      </c>
      <c r="C373" s="8">
        <f t="shared" si="8"/>
        <v>3.4152214376407022</v>
      </c>
    </row>
    <row r="374" spans="1:3" x14ac:dyDescent="0.25">
      <c r="A374" s="8">
        <v>3.5</v>
      </c>
      <c r="C374" s="8">
        <f t="shared" si="8"/>
        <v>3.4138729500067484</v>
      </c>
    </row>
    <row r="375" spans="1:3" x14ac:dyDescent="0.25">
      <c r="A375" s="8">
        <v>3.51</v>
      </c>
      <c r="C375" s="8">
        <f t="shared" si="8"/>
        <v>3.4125281167414299</v>
      </c>
    </row>
    <row r="376" spans="1:3" x14ac:dyDescent="0.25">
      <c r="A376" s="8">
        <v>3.52</v>
      </c>
      <c r="C376" s="8">
        <f t="shared" si="8"/>
        <v>3.4111867891746934</v>
      </c>
    </row>
    <row r="377" spans="1:3" x14ac:dyDescent="0.25">
      <c r="A377" s="8">
        <v>3.53</v>
      </c>
      <c r="C377" s="8">
        <f t="shared" si="8"/>
        <v>3.4098488246304877</v>
      </c>
    </row>
    <row r="378" spans="1:3" x14ac:dyDescent="0.25">
      <c r="A378" s="8">
        <v>3.54</v>
      </c>
      <c r="C378" s="8">
        <f t="shared" si="8"/>
        <v>3.4085140861894505</v>
      </c>
    </row>
    <row r="379" spans="1:3" x14ac:dyDescent="0.25">
      <c r="A379" s="8">
        <v>3.55</v>
      </c>
      <c r="C379" s="8">
        <f t="shared" si="8"/>
        <v>3.4071824424606492</v>
      </c>
    </row>
    <row r="380" spans="1:3" x14ac:dyDescent="0.25">
      <c r="A380" s="8">
        <v>3.56</v>
      </c>
      <c r="C380" s="8">
        <f t="shared" si="8"/>
        <v>3.4058537673620366</v>
      </c>
    </row>
    <row r="381" spans="1:3" x14ac:dyDescent="0.25">
      <c r="A381" s="8">
        <v>3.57</v>
      </c>
      <c r="C381" s="8">
        <f t="shared" si="8"/>
        <v>3.4045279399093467</v>
      </c>
    </row>
    <row r="382" spans="1:3" x14ac:dyDescent="0.25">
      <c r="A382" s="8">
        <v>3.58</v>
      </c>
      <c r="C382" s="8">
        <f t="shared" si="8"/>
        <v>3.4032048440130955</v>
      </c>
    </row>
    <row r="383" spans="1:3" x14ac:dyDescent="0.25">
      <c r="A383" s="8">
        <v>3.59</v>
      </c>
      <c r="C383" s="8">
        <f t="shared" si="8"/>
        <v>3.4018843682834259</v>
      </c>
    </row>
    <row r="384" spans="1:3" x14ac:dyDescent="0.25">
      <c r="A384" s="8">
        <v>3.6</v>
      </c>
      <c r="C384" s="8">
        <f t="shared" si="8"/>
        <v>3.400566405842496</v>
      </c>
    </row>
    <row r="385" spans="1:3" x14ac:dyDescent="0.25">
      <c r="A385" s="8">
        <v>3.61</v>
      </c>
      <c r="C385" s="8">
        <f t="shared" si="8"/>
        <v>3.3992508541441486</v>
      </c>
    </row>
    <row r="386" spans="1:3" x14ac:dyDescent="0.25">
      <c r="A386" s="8">
        <v>3.62</v>
      </c>
      <c r="C386" s="8">
        <f t="shared" si="8"/>
        <v>3.397937614800588</v>
      </c>
    </row>
    <row r="387" spans="1:3" x14ac:dyDescent="0.25">
      <c r="A387" s="8">
        <v>3.63</v>
      </c>
      <c r="C387" s="8">
        <f t="shared" si="8"/>
        <v>3.3966265934158155</v>
      </c>
    </row>
    <row r="388" spans="1:3" x14ac:dyDescent="0.25">
      <c r="A388" s="8">
        <v>3.64</v>
      </c>
      <c r="C388" s="8">
        <f t="shared" si="8"/>
        <v>3.395317699425572</v>
      </c>
    </row>
    <row r="389" spans="1:3" x14ac:dyDescent="0.25">
      <c r="A389" s="8">
        <v>3.65</v>
      </c>
      <c r="C389" s="8">
        <f t="shared" si="8"/>
        <v>3.3940108459435399</v>
      </c>
    </row>
    <row r="390" spans="1:3" x14ac:dyDescent="0.25">
      <c r="A390" s="8">
        <v>3.66</v>
      </c>
      <c r="C390" s="8">
        <f t="shared" si="8"/>
        <v>3.3927059496135827</v>
      </c>
    </row>
    <row r="391" spans="1:3" x14ac:dyDescent="0.25">
      <c r="A391" s="8">
        <v>3.67</v>
      </c>
      <c r="C391" s="8">
        <f t="shared" si="8"/>
        <v>3.3914029304677946</v>
      </c>
    </row>
    <row r="392" spans="1:3" x14ac:dyDescent="0.25">
      <c r="A392" s="8">
        <v>3.68</v>
      </c>
      <c r="C392" s="8">
        <f t="shared" si="8"/>
        <v>3.3901017117901304</v>
      </c>
    </row>
    <row r="393" spans="1:3" x14ac:dyDescent="0.25">
      <c r="A393" s="8">
        <v>3.69</v>
      </c>
      <c r="C393" s="8">
        <f t="shared" si="8"/>
        <v>3.3888022199854237</v>
      </c>
    </row>
    <row r="394" spans="1:3" x14ac:dyDescent="0.25">
      <c r="A394" s="8">
        <v>3.7</v>
      </c>
      <c r="C394" s="8">
        <f t="shared" si="8"/>
        <v>3.3875043844535746</v>
      </c>
    </row>
    <row r="395" spans="1:3" x14ac:dyDescent="0.25">
      <c r="A395" s="8">
        <v>3.71</v>
      </c>
      <c r="C395" s="8">
        <f t="shared" si="8"/>
        <v>3.3862081374687198</v>
      </c>
    </row>
    <row r="396" spans="1:3" x14ac:dyDescent="0.25">
      <c r="A396" s="8">
        <v>3.72</v>
      </c>
      <c r="C396" s="8">
        <f t="shared" si="8"/>
        <v>3.3849134140631918</v>
      </c>
    </row>
    <row r="397" spans="1:3" x14ac:dyDescent="0.25">
      <c r="A397" s="8">
        <v>3.73</v>
      </c>
      <c r="C397" s="8">
        <f t="shared" si="8"/>
        <v>3.3836201519160838</v>
      </c>
    </row>
    <row r="398" spans="1:3" x14ac:dyDescent="0.25">
      <c r="A398" s="8">
        <v>3.74</v>
      </c>
      <c r="C398" s="8">
        <f t="shared" si="8"/>
        <v>3.3823282912462433</v>
      </c>
    </row>
    <row r="399" spans="1:3" x14ac:dyDescent="0.25">
      <c r="A399" s="8">
        <v>3.75</v>
      </c>
      <c r="C399" s="8">
        <f t="shared" si="8"/>
        <v>3.3810377747095339</v>
      </c>
    </row>
    <row r="400" spans="1:3" x14ac:dyDescent="0.25">
      <c r="A400" s="8">
        <v>3.76</v>
      </c>
      <c r="C400" s="8">
        <f t="shared" si="8"/>
        <v>3.3797485473001769</v>
      </c>
    </row>
    <row r="401" spans="1:3" x14ac:dyDescent="0.25">
      <c r="A401" s="8">
        <v>3.77</v>
      </c>
      <c r="C401" s="8">
        <f t="shared" si="8"/>
        <v>3.3784605562560479</v>
      </c>
    </row>
    <row r="402" spans="1:3" x14ac:dyDescent="0.25">
      <c r="A402" s="8">
        <v>3.78</v>
      </c>
      <c r="C402" s="8">
        <f t="shared" si="8"/>
        <v>3.377173750967744</v>
      </c>
    </row>
    <row r="403" spans="1:3" x14ac:dyDescent="0.25">
      <c r="A403" s="8">
        <v>3.79</v>
      </c>
      <c r="C403" s="8">
        <f t="shared" si="8"/>
        <v>3.3758880828912972</v>
      </c>
    </row>
    <row r="404" spans="1:3" x14ac:dyDescent="0.25">
      <c r="A404" s="8">
        <v>3.8</v>
      </c>
      <c r="C404" s="8">
        <f t="shared" si="8"/>
        <v>3.3746035054643801</v>
      </c>
    </row>
    <row r="405" spans="1:3" x14ac:dyDescent="0.25">
      <c r="A405" s="8">
        <v>3.81</v>
      </c>
      <c r="C405" s="8">
        <f t="shared" si="8"/>
        <v>3.3733199740258684</v>
      </c>
    </row>
    <row r="406" spans="1:3" x14ac:dyDescent="0.25">
      <c r="A406" s="8">
        <v>3.82</v>
      </c>
      <c r="C406" s="8">
        <f t="shared" si="8"/>
        <v>3.3720374457386386</v>
      </c>
    </row>
    <row r="407" spans="1:3" x14ac:dyDescent="0.25">
      <c r="A407" s="8">
        <v>3.83</v>
      </c>
      <c r="C407" s="8">
        <f t="shared" si="8"/>
        <v>3.3707558795154604</v>
      </c>
    </row>
    <row r="408" spans="1:3" x14ac:dyDescent="0.25">
      <c r="A408" s="8">
        <v>3.84</v>
      </c>
      <c r="C408" s="8">
        <f t="shared" si="8"/>
        <v>3.3694752359478706</v>
      </c>
    </row>
    <row r="409" spans="1:3" x14ac:dyDescent="0.25">
      <c r="A409" s="8">
        <v>3.85</v>
      </c>
      <c r="C409" s="8">
        <f t="shared" si="8"/>
        <v>3.3681954772379106</v>
      </c>
    </row>
    <row r="410" spans="1:3" x14ac:dyDescent="0.25">
      <c r="A410" s="8">
        <v>3.86</v>
      </c>
      <c r="C410" s="8">
        <f t="shared" si="8"/>
        <v>3.3669165671326118</v>
      </c>
    </row>
    <row r="411" spans="1:3" x14ac:dyDescent="0.25">
      <c r="A411" s="8">
        <v>3.87</v>
      </c>
      <c r="C411" s="8">
        <f t="shared" ref="C411:C474" si="9">$G$5+LOG10($G$2*EXP(-$G$3*A411)+(1-$G$2)*EXP(-$G$4*A411))</f>
        <v>3.3656384708611231</v>
      </c>
    </row>
    <row r="412" spans="1:3" x14ac:dyDescent="0.25">
      <c r="A412" s="8">
        <v>3.88</v>
      </c>
      <c r="C412" s="8">
        <f t="shared" si="9"/>
        <v>3.3643611550743717</v>
      </c>
    </row>
    <row r="413" spans="1:3" x14ac:dyDescent="0.25">
      <c r="A413" s="8">
        <v>3.89</v>
      </c>
      <c r="C413" s="8">
        <f t="shared" si="9"/>
        <v>3.3630845877871627</v>
      </c>
    </row>
    <row r="414" spans="1:3" x14ac:dyDescent="0.25">
      <c r="A414" s="8">
        <v>3.9</v>
      </c>
      <c r="C414" s="8">
        <f t="shared" si="9"/>
        <v>3.3618087383226198</v>
      </c>
    </row>
    <row r="415" spans="1:3" x14ac:dyDescent="0.25">
      <c r="A415" s="8">
        <v>3.91</v>
      </c>
      <c r="C415" s="8">
        <f t="shared" si="9"/>
        <v>3.3605335772588631</v>
      </c>
    </row>
    <row r="416" spans="1:3" x14ac:dyDescent="0.25">
      <c r="A416" s="8">
        <v>3.92</v>
      </c>
      <c r="C416" s="8">
        <f t="shared" si="9"/>
        <v>3.3592590763778558</v>
      </c>
    </row>
    <row r="417" spans="1:3" x14ac:dyDescent="0.25">
      <c r="A417" s="8">
        <v>3.93</v>
      </c>
      <c r="C417" s="8">
        <f t="shared" si="9"/>
        <v>3.3579852086163111</v>
      </c>
    </row>
    <row r="418" spans="1:3" x14ac:dyDescent="0.25">
      <c r="A418" s="8">
        <v>3.94</v>
      </c>
      <c r="C418" s="8">
        <f t="shared" si="9"/>
        <v>3.3567119480185941</v>
      </c>
    </row>
    <row r="419" spans="1:3" x14ac:dyDescent="0.25">
      <c r="A419" s="8">
        <v>3.95</v>
      </c>
      <c r="C419" s="8">
        <f t="shared" si="9"/>
        <v>3.3554392696915301</v>
      </c>
    </row>
    <row r="420" spans="1:3" x14ac:dyDescent="0.25">
      <c r="A420" s="8">
        <v>3.96</v>
      </c>
      <c r="C420" s="8">
        <f t="shared" si="9"/>
        <v>3.354167149761043</v>
      </c>
    </row>
    <row r="421" spans="1:3" x14ac:dyDescent="0.25">
      <c r="A421" s="8">
        <v>3.97</v>
      </c>
      <c r="C421" s="8">
        <f t="shared" si="9"/>
        <v>3.3528955653305577</v>
      </c>
    </row>
    <row r="422" spans="1:3" x14ac:dyDescent="0.25">
      <c r="A422" s="8">
        <v>3.98</v>
      </c>
      <c r="C422" s="8">
        <f t="shared" si="9"/>
        <v>3.3516244944410847</v>
      </c>
    </row>
    <row r="423" spans="1:3" x14ac:dyDescent="0.25">
      <c r="A423" s="8">
        <v>3.99</v>
      </c>
      <c r="C423" s="8">
        <f t="shared" si="9"/>
        <v>3.3503539160329332</v>
      </c>
    </row>
    <row r="424" spans="1:3" x14ac:dyDescent="0.25">
      <c r="A424" s="8">
        <v>4</v>
      </c>
      <c r="C424" s="8">
        <f t="shared" si="9"/>
        <v>3.3490838099089721</v>
      </c>
    </row>
    <row r="425" spans="1:3" x14ac:dyDescent="0.25">
      <c r="A425" s="8">
        <v>4.01</v>
      </c>
      <c r="C425" s="8">
        <f t="shared" si="9"/>
        <v>3.3478141566993873</v>
      </c>
    </row>
    <row r="426" spans="1:3" x14ac:dyDescent="0.25">
      <c r="A426" s="8">
        <v>4.0199999999999996</v>
      </c>
      <c r="C426" s="8">
        <f t="shared" si="9"/>
        <v>3.3465449378278755</v>
      </c>
    </row>
    <row r="427" spans="1:3" x14ac:dyDescent="0.25">
      <c r="A427" s="8">
        <v>4.03</v>
      </c>
      <c r="C427" s="8">
        <f t="shared" si="9"/>
        <v>3.3452761354792075</v>
      </c>
    </row>
    <row r="428" spans="1:3" x14ac:dyDescent="0.25">
      <c r="A428" s="8">
        <v>4.04</v>
      </c>
      <c r="C428" s="8">
        <f t="shared" si="9"/>
        <v>3.3440077325681123</v>
      </c>
    </row>
    <row r="429" spans="1:3" x14ac:dyDescent="0.25">
      <c r="A429" s="8">
        <v>4.05</v>
      </c>
      <c r="C429" s="8">
        <f t="shared" si="9"/>
        <v>3.3427397127094327</v>
      </c>
    </row>
    <row r="430" spans="1:3" x14ac:dyDescent="0.25">
      <c r="A430" s="8">
        <v>4.0599999999999996</v>
      </c>
      <c r="C430" s="8">
        <f t="shared" si="9"/>
        <v>3.3414720601894938</v>
      </c>
    </row>
    <row r="431" spans="1:3" x14ac:dyDescent="0.25">
      <c r="A431" s="8">
        <v>4.07</v>
      </c>
      <c r="C431" s="8">
        <f t="shared" si="9"/>
        <v>3.3402047599386311</v>
      </c>
    </row>
    <row r="432" spans="1:3" x14ac:dyDescent="0.25">
      <c r="A432" s="8">
        <v>4.08</v>
      </c>
      <c r="C432" s="8">
        <f t="shared" si="9"/>
        <v>3.3389377975048502</v>
      </c>
    </row>
    <row r="433" spans="1:3" x14ac:dyDescent="0.25">
      <c r="A433" s="8">
        <v>4.09</v>
      </c>
      <c r="C433" s="8">
        <f t="shared" si="9"/>
        <v>3.3376711590285524</v>
      </c>
    </row>
    <row r="434" spans="1:3" x14ac:dyDescent="0.25">
      <c r="A434" s="8">
        <v>4.0999999999999996</v>
      </c>
      <c r="C434" s="8">
        <f t="shared" si="9"/>
        <v>3.3364048312182915</v>
      </c>
    </row>
    <row r="435" spans="1:3" x14ac:dyDescent="0.25">
      <c r="A435" s="8">
        <v>4.1100000000000003</v>
      </c>
      <c r="C435" s="8">
        <f t="shared" si="9"/>
        <v>3.3351388013275196</v>
      </c>
    </row>
    <row r="436" spans="1:3" x14ac:dyDescent="0.25">
      <c r="A436" s="8">
        <v>4.12</v>
      </c>
      <c r="C436" s="8">
        <f t="shared" si="9"/>
        <v>3.3338730571322879</v>
      </c>
    </row>
    <row r="437" spans="1:3" x14ac:dyDescent="0.25">
      <c r="A437" s="8">
        <v>4.13</v>
      </c>
      <c r="C437" s="8">
        <f t="shared" si="9"/>
        <v>3.3326075869098446</v>
      </c>
    </row>
    <row r="438" spans="1:3" x14ac:dyDescent="0.25">
      <c r="A438" s="8">
        <v>4.1399999999999997</v>
      </c>
      <c r="C438" s="8">
        <f t="shared" si="9"/>
        <v>3.3313423794181212</v>
      </c>
    </row>
    <row r="439" spans="1:3" x14ac:dyDescent="0.25">
      <c r="A439" s="8">
        <v>4.1500000000000004</v>
      </c>
      <c r="C439" s="8">
        <f t="shared" si="9"/>
        <v>3.3300774238760429</v>
      </c>
    </row>
    <row r="440" spans="1:3" x14ac:dyDescent="0.25">
      <c r="A440" s="8">
        <v>4.16</v>
      </c>
      <c r="C440" s="8">
        <f t="shared" si="9"/>
        <v>3.3288127099446552</v>
      </c>
    </row>
    <row r="441" spans="1:3" x14ac:dyDescent="0.25">
      <c r="A441" s="8">
        <v>4.17</v>
      </c>
      <c r="C441" s="8">
        <f t="shared" si="9"/>
        <v>3.3275482277090109</v>
      </c>
    </row>
    <row r="442" spans="1:3" x14ac:dyDescent="0.25">
      <c r="A442" s="8">
        <v>4.18</v>
      </c>
      <c r="C442" s="8">
        <f t="shared" si="9"/>
        <v>3.3262839676608067</v>
      </c>
    </row>
    <row r="443" spans="1:3" x14ac:dyDescent="0.25">
      <c r="A443" s="8">
        <v>4.1900000000000004</v>
      </c>
      <c r="C443" s="8">
        <f t="shared" si="9"/>
        <v>3.3250199206817177</v>
      </c>
    </row>
    <row r="444" spans="1:3" x14ac:dyDescent="0.25">
      <c r="A444" s="8">
        <v>4.2</v>
      </c>
      <c r="C444" s="8">
        <f t="shared" si="9"/>
        <v>3.3237560780274285</v>
      </c>
    </row>
    <row r="445" spans="1:3" x14ac:dyDescent="0.25">
      <c r="A445" s="8">
        <v>4.21</v>
      </c>
      <c r="C445" s="8">
        <f t="shared" si="9"/>
        <v>3.3224924313123019</v>
      </c>
    </row>
    <row r="446" spans="1:3" x14ac:dyDescent="0.25">
      <c r="A446" s="8">
        <v>4.22</v>
      </c>
      <c r="C446" s="8">
        <f t="shared" si="9"/>
        <v>3.3212289724946844</v>
      </c>
    </row>
    <row r="447" spans="1:3" x14ac:dyDescent="0.25">
      <c r="A447" s="8">
        <v>4.2300000000000004</v>
      </c>
      <c r="C447" s="8">
        <f t="shared" si="9"/>
        <v>3.3199656938628079</v>
      </c>
    </row>
    <row r="448" spans="1:3" x14ac:dyDescent="0.25">
      <c r="A448" s="8">
        <v>4.24</v>
      </c>
      <c r="C448" s="8">
        <f t="shared" si="9"/>
        <v>3.3187025880212726</v>
      </c>
    </row>
    <row r="449" spans="1:3" x14ac:dyDescent="0.25">
      <c r="A449" s="8">
        <v>4.25</v>
      </c>
      <c r="C449" s="8">
        <f t="shared" si="9"/>
        <v>3.3174396478780741</v>
      </c>
    </row>
    <row r="450" spans="1:3" x14ac:dyDescent="0.25">
      <c r="A450" s="8">
        <v>4.26</v>
      </c>
      <c r="C450" s="8">
        <f t="shared" si="9"/>
        <v>3.3161768666321754</v>
      </c>
    </row>
    <row r="451" spans="1:3" x14ac:dyDescent="0.25">
      <c r="A451" s="8">
        <v>4.2699999999999996</v>
      </c>
      <c r="C451" s="8">
        <f t="shared" si="9"/>
        <v>3.3149142377615703</v>
      </c>
    </row>
    <row r="452" spans="1:3" x14ac:dyDescent="0.25">
      <c r="A452" s="8">
        <v>4.28</v>
      </c>
      <c r="C452" s="8">
        <f t="shared" si="9"/>
        <v>3.3136517550118496</v>
      </c>
    </row>
    <row r="453" spans="1:3" x14ac:dyDescent="0.25">
      <c r="A453" s="8">
        <v>4.29</v>
      </c>
      <c r="C453" s="8">
        <f t="shared" si="9"/>
        <v>3.3123894123852313</v>
      </c>
    </row>
    <row r="454" spans="1:3" x14ac:dyDescent="0.25">
      <c r="A454" s="8">
        <v>4.3</v>
      </c>
      <c r="C454" s="8">
        <f t="shared" si="9"/>
        <v>3.3111272041300328</v>
      </c>
    </row>
    <row r="455" spans="1:3" x14ac:dyDescent="0.25">
      <c r="A455" s="8">
        <v>4.3099999999999996</v>
      </c>
      <c r="C455" s="8">
        <f t="shared" si="9"/>
        <v>3.3098651247305844</v>
      </c>
    </row>
    <row r="456" spans="1:3" x14ac:dyDescent="0.25">
      <c r="A456" s="8">
        <v>4.32</v>
      </c>
      <c r="C456" s="8">
        <f t="shared" si="9"/>
        <v>3.3086031688975499</v>
      </c>
    </row>
    <row r="457" spans="1:3" x14ac:dyDescent="0.25">
      <c r="A457" s="8">
        <v>4.33</v>
      </c>
      <c r="C457" s="8">
        <f t="shared" si="9"/>
        <v>3.3073413315586446</v>
      </c>
    </row>
    <row r="458" spans="1:3" x14ac:dyDescent="0.25">
      <c r="A458" s="8">
        <v>4.34</v>
      </c>
      <c r="C458" s="8">
        <f t="shared" si="9"/>
        <v>3.3060796078497336</v>
      </c>
    </row>
    <row r="459" spans="1:3" x14ac:dyDescent="0.25">
      <c r="A459" s="8">
        <v>4.3499999999999996</v>
      </c>
      <c r="C459" s="8">
        <f t="shared" si="9"/>
        <v>3.3048179931062984</v>
      </c>
    </row>
    <row r="460" spans="1:3" x14ac:dyDescent="0.25">
      <c r="A460" s="8">
        <v>4.3600000000000003</v>
      </c>
      <c r="C460" s="8">
        <f t="shared" si="9"/>
        <v>3.3035564828552433</v>
      </c>
    </row>
    <row r="461" spans="1:3" x14ac:dyDescent="0.25">
      <c r="A461" s="8">
        <v>4.37</v>
      </c>
      <c r="C461" s="8">
        <f t="shared" si="9"/>
        <v>3.3022950728070501</v>
      </c>
    </row>
    <row r="462" spans="1:3" x14ac:dyDescent="0.25">
      <c r="A462" s="8">
        <v>4.38</v>
      </c>
      <c r="C462" s="8">
        <f t="shared" si="9"/>
        <v>3.301033758848245</v>
      </c>
    </row>
    <row r="463" spans="1:3" x14ac:dyDescent="0.25">
      <c r="A463" s="8">
        <v>4.3899999999999997</v>
      </c>
      <c r="C463" s="8">
        <f t="shared" si="9"/>
        <v>3.2997725370341753</v>
      </c>
    </row>
    <row r="464" spans="1:3" x14ac:dyDescent="0.25">
      <c r="A464" s="8">
        <v>4.4000000000000004</v>
      </c>
      <c r="C464" s="8">
        <f t="shared" si="9"/>
        <v>3.2985114035820891</v>
      </c>
    </row>
    <row r="465" spans="1:3" x14ac:dyDescent="0.25">
      <c r="A465" s="8">
        <v>4.41</v>
      </c>
      <c r="C465" s="8">
        <f t="shared" si="9"/>
        <v>3.2972503548644889</v>
      </c>
    </row>
    <row r="466" spans="1:3" x14ac:dyDescent="0.25">
      <c r="A466" s="8">
        <v>4.42</v>
      </c>
      <c r="C466" s="8">
        <f t="shared" si="9"/>
        <v>3.2959893874027655</v>
      </c>
    </row>
    <row r="467" spans="1:3" x14ac:dyDescent="0.25">
      <c r="A467" s="8">
        <v>4.43</v>
      </c>
      <c r="C467" s="8">
        <f t="shared" si="9"/>
        <v>3.2947284978610858</v>
      </c>
    </row>
    <row r="468" spans="1:3" x14ac:dyDescent="0.25">
      <c r="A468" s="8">
        <v>4.4400000000000004</v>
      </c>
      <c r="C468" s="8">
        <f t="shared" si="9"/>
        <v>3.2934676830405394</v>
      </c>
    </row>
    <row r="469" spans="1:3" x14ac:dyDescent="0.25">
      <c r="A469" s="8">
        <v>4.45</v>
      </c>
      <c r="C469" s="8">
        <f t="shared" si="9"/>
        <v>3.2922069398735179</v>
      </c>
    </row>
    <row r="470" spans="1:3" x14ac:dyDescent="0.25">
      <c r="A470" s="8">
        <v>4.46</v>
      </c>
      <c r="C470" s="8">
        <f t="shared" si="9"/>
        <v>3.2909462654183272</v>
      </c>
    </row>
    <row r="471" spans="1:3" x14ac:dyDescent="0.25">
      <c r="A471" s="8">
        <v>4.47</v>
      </c>
      <c r="C471" s="8">
        <f t="shared" si="9"/>
        <v>3.2896856568540231</v>
      </c>
    </row>
    <row r="472" spans="1:3" x14ac:dyDescent="0.25">
      <c r="A472" s="8">
        <v>4.4800000000000004</v>
      </c>
      <c r="C472" s="8">
        <f t="shared" si="9"/>
        <v>3.2884251114754557</v>
      </c>
    </row>
    <row r="473" spans="1:3" x14ac:dyDescent="0.25">
      <c r="A473" s="8">
        <v>4.49</v>
      </c>
      <c r="C473" s="8">
        <f t="shared" si="9"/>
        <v>3.2871646266885142</v>
      </c>
    </row>
    <row r="474" spans="1:3" x14ac:dyDescent="0.25">
      <c r="A474" s="8">
        <v>4.5</v>
      </c>
      <c r="C474" s="8">
        <f t="shared" si="9"/>
        <v>3.2859042000055778</v>
      </c>
    </row>
    <row r="475" spans="1:3" x14ac:dyDescent="0.25">
      <c r="A475" s="8">
        <v>4.51</v>
      </c>
      <c r="C475" s="8">
        <f t="shared" ref="C475:C538" si="10">$G$5+LOG10($G$2*EXP(-$G$3*A475)+(1-$G$2)*EXP(-$G$4*A475))</f>
        <v>3.2846438290411397</v>
      </c>
    </row>
    <row r="476" spans="1:3" x14ac:dyDescent="0.25">
      <c r="A476" s="8">
        <v>4.5199999999999996</v>
      </c>
      <c r="C476" s="8">
        <f t="shared" si="10"/>
        <v>3.2833835115076164</v>
      </c>
    </row>
    <row r="477" spans="1:3" x14ac:dyDescent="0.25">
      <c r="A477" s="8">
        <v>4.53</v>
      </c>
      <c r="C477" s="8">
        <f t="shared" si="10"/>
        <v>3.2821232452113334</v>
      </c>
    </row>
    <row r="478" spans="1:3" x14ac:dyDescent="0.25">
      <c r="A478" s="8">
        <v>4.54</v>
      </c>
      <c r="C478" s="8">
        <f t="shared" si="10"/>
        <v>3.2808630280486684</v>
      </c>
    </row>
    <row r="479" spans="1:3" x14ac:dyDescent="0.25">
      <c r="A479" s="8">
        <v>4.55</v>
      </c>
      <c r="C479" s="8">
        <f t="shared" si="10"/>
        <v>3.2796028580023551</v>
      </c>
    </row>
    <row r="480" spans="1:3" x14ac:dyDescent="0.25">
      <c r="A480" s="8">
        <v>4.5599999999999996</v>
      </c>
      <c r="C480" s="8">
        <f t="shared" si="10"/>
        <v>3.2783427331379391</v>
      </c>
    </row>
    <row r="481" spans="1:3" x14ac:dyDescent="0.25">
      <c r="A481" s="8">
        <v>4.57</v>
      </c>
      <c r="C481" s="8">
        <f t="shared" si="10"/>
        <v>3.2770826516003826</v>
      </c>
    </row>
    <row r="482" spans="1:3" x14ac:dyDescent="0.25">
      <c r="A482" s="8">
        <v>4.58</v>
      </c>
      <c r="C482" s="8">
        <f t="shared" si="10"/>
        <v>3.2758226116107991</v>
      </c>
    </row>
    <row r="483" spans="1:3" x14ac:dyDescent="0.25">
      <c r="A483" s="8">
        <v>4.59</v>
      </c>
      <c r="C483" s="8">
        <f t="shared" si="10"/>
        <v>3.2745626114633319</v>
      </c>
    </row>
    <row r="484" spans="1:3" x14ac:dyDescent="0.25">
      <c r="A484" s="8">
        <v>4.5999999999999996</v>
      </c>
      <c r="C484" s="8">
        <f t="shared" si="10"/>
        <v>3.2733026495221562</v>
      </c>
    </row>
    <row r="485" spans="1:3" x14ac:dyDescent="0.25">
      <c r="A485" s="8">
        <v>4.6100000000000003</v>
      </c>
      <c r="C485" s="8">
        <f t="shared" si="10"/>
        <v>3.2720427242186023</v>
      </c>
    </row>
    <row r="486" spans="1:3" x14ac:dyDescent="0.25">
      <c r="A486" s="8">
        <v>4.62</v>
      </c>
      <c r="C486" s="8">
        <f t="shared" si="10"/>
        <v>3.2707828340484015</v>
      </c>
    </row>
    <row r="487" spans="1:3" x14ac:dyDescent="0.25">
      <c r="A487" s="8">
        <v>4.63</v>
      </c>
      <c r="C487" s="8">
        <f t="shared" si="10"/>
        <v>3.2695229775690446</v>
      </c>
    </row>
    <row r="488" spans="1:3" x14ac:dyDescent="0.25">
      <c r="A488" s="8">
        <v>4.6399999999999997</v>
      </c>
      <c r="C488" s="8">
        <f t="shared" si="10"/>
        <v>3.2682631533972391</v>
      </c>
    </row>
    <row r="489" spans="1:3" x14ac:dyDescent="0.25">
      <c r="A489" s="8">
        <v>4.6500000000000004</v>
      </c>
      <c r="C489" s="8">
        <f t="shared" si="10"/>
        <v>3.2670033602064885</v>
      </c>
    </row>
    <row r="490" spans="1:3" x14ac:dyDescent="0.25">
      <c r="A490" s="8">
        <v>4.66</v>
      </c>
      <c r="C490" s="8">
        <f t="shared" si="10"/>
        <v>3.2657435967247519</v>
      </c>
    </row>
    <row r="491" spans="1:3" x14ac:dyDescent="0.25">
      <c r="A491" s="8">
        <v>4.67</v>
      </c>
      <c r="C491" s="8">
        <f t="shared" si="10"/>
        <v>3.2644838617322156</v>
      </c>
    </row>
    <row r="492" spans="1:3" x14ac:dyDescent="0.25">
      <c r="A492" s="8">
        <v>4.68</v>
      </c>
      <c r="C492" s="8">
        <f t="shared" si="10"/>
        <v>3.2632241540591451</v>
      </c>
    </row>
    <row r="493" spans="1:3" x14ac:dyDescent="0.25">
      <c r="A493" s="8">
        <v>4.6900000000000004</v>
      </c>
      <c r="C493" s="8">
        <f t="shared" si="10"/>
        <v>3.2619644725838306</v>
      </c>
    </row>
    <row r="494" spans="1:3" x14ac:dyDescent="0.25">
      <c r="A494" s="8">
        <v>4.7</v>
      </c>
      <c r="C494" s="8">
        <f t="shared" si="10"/>
        <v>3.260704816230616</v>
      </c>
    </row>
    <row r="495" spans="1:3" x14ac:dyDescent="0.25">
      <c r="A495" s="8">
        <v>4.71</v>
      </c>
      <c r="C495" s="8">
        <f t="shared" si="10"/>
        <v>3.2594451839680083</v>
      </c>
    </row>
    <row r="496" spans="1:3" x14ac:dyDescent="0.25">
      <c r="A496" s="8">
        <v>4.72</v>
      </c>
      <c r="C496" s="8">
        <f t="shared" si="10"/>
        <v>3.2581855748068627</v>
      </c>
    </row>
    <row r="497" spans="1:3" x14ac:dyDescent="0.25">
      <c r="A497" s="8">
        <v>4.7300000000000004</v>
      </c>
      <c r="C497" s="8">
        <f t="shared" si="10"/>
        <v>3.2569259877986463</v>
      </c>
    </row>
    <row r="498" spans="1:3" x14ac:dyDescent="0.25">
      <c r="A498" s="8">
        <v>4.74</v>
      </c>
      <c r="C498" s="8">
        <f t="shared" si="10"/>
        <v>3.2556664220337712</v>
      </c>
    </row>
    <row r="499" spans="1:3" x14ac:dyDescent="0.25">
      <c r="A499" s="8">
        <v>4.75</v>
      </c>
      <c r="C499" s="8">
        <f t="shared" si="10"/>
        <v>3.254406876639993</v>
      </c>
    </row>
    <row r="500" spans="1:3" x14ac:dyDescent="0.25">
      <c r="A500" s="8">
        <v>4.76</v>
      </c>
      <c r="C500" s="8">
        <f t="shared" si="10"/>
        <v>3.2531473507808819</v>
      </c>
    </row>
    <row r="501" spans="1:3" x14ac:dyDescent="0.25">
      <c r="A501" s="8">
        <v>4.7699999999999996</v>
      </c>
      <c r="C501" s="8">
        <f t="shared" si="10"/>
        <v>3.2518878436543472</v>
      </c>
    </row>
    <row r="502" spans="1:3" x14ac:dyDescent="0.25">
      <c r="A502" s="8">
        <v>4.78</v>
      </c>
      <c r="C502" s="8">
        <f t="shared" si="10"/>
        <v>3.2506283544912327</v>
      </c>
    </row>
    <row r="503" spans="1:3" x14ac:dyDescent="0.25">
      <c r="A503" s="8">
        <v>4.79</v>
      </c>
      <c r="C503" s="8">
        <f t="shared" si="10"/>
        <v>3.2493688825539602</v>
      </c>
    </row>
    <row r="504" spans="1:3" x14ac:dyDescent="0.25">
      <c r="A504" s="8">
        <v>4.8</v>
      </c>
      <c r="C504" s="8">
        <f t="shared" si="10"/>
        <v>3.2481094271352369</v>
      </c>
    </row>
    <row r="505" spans="1:3" x14ac:dyDescent="0.25">
      <c r="A505" s="8">
        <v>4.8099999999999996</v>
      </c>
      <c r="C505" s="8">
        <f t="shared" si="10"/>
        <v>3.2468499875568098</v>
      </c>
    </row>
    <row r="506" spans="1:3" x14ac:dyDescent="0.25">
      <c r="A506" s="8">
        <v>4.82</v>
      </c>
      <c r="C506" s="8">
        <f t="shared" si="10"/>
        <v>3.2455905631682729</v>
      </c>
    </row>
    <row r="507" spans="1:3" x14ac:dyDescent="0.25">
      <c r="A507" s="8">
        <v>4.83</v>
      </c>
      <c r="C507" s="8">
        <f t="shared" si="10"/>
        <v>3.244331153345926</v>
      </c>
    </row>
    <row r="508" spans="1:3" x14ac:dyDescent="0.25">
      <c r="A508" s="8">
        <v>4.84</v>
      </c>
      <c r="C508" s="8">
        <f t="shared" si="10"/>
        <v>3.243071757491677</v>
      </c>
    </row>
    <row r="509" spans="1:3" x14ac:dyDescent="0.25">
      <c r="A509" s="8">
        <v>4.8499999999999996</v>
      </c>
      <c r="C509" s="8">
        <f t="shared" si="10"/>
        <v>3.2418123750319907</v>
      </c>
    </row>
    <row r="510" spans="1:3" x14ac:dyDescent="0.25">
      <c r="A510" s="8">
        <v>4.8600000000000003</v>
      </c>
      <c r="C510" s="8">
        <f t="shared" si="10"/>
        <v>3.2405530054168796</v>
      </c>
    </row>
    <row r="511" spans="1:3" x14ac:dyDescent="0.25">
      <c r="A511" s="8">
        <v>4.87</v>
      </c>
      <c r="C511" s="8">
        <f t="shared" si="10"/>
        <v>3.2392936481189407</v>
      </c>
    </row>
    <row r="512" spans="1:3" x14ac:dyDescent="0.25">
      <c r="A512" s="8">
        <v>4.88</v>
      </c>
      <c r="C512" s="8">
        <f t="shared" si="10"/>
        <v>3.2380343026324239</v>
      </c>
    </row>
    <row r="513" spans="1:3" x14ac:dyDescent="0.25">
      <c r="A513" s="8">
        <v>4.8899999999999997</v>
      </c>
      <c r="C513" s="8">
        <f t="shared" si="10"/>
        <v>3.2367749684723455</v>
      </c>
    </row>
    <row r="514" spans="1:3" x14ac:dyDescent="0.25">
      <c r="A514" s="8">
        <v>4.9000000000000004</v>
      </c>
      <c r="C514" s="8">
        <f t="shared" si="10"/>
        <v>3.235515645173634</v>
      </c>
    </row>
    <row r="515" spans="1:3" x14ac:dyDescent="0.25">
      <c r="A515" s="8">
        <v>4.91</v>
      </c>
      <c r="C515" s="8">
        <f t="shared" si="10"/>
        <v>3.2342563322903146</v>
      </c>
    </row>
    <row r="516" spans="1:3" x14ac:dyDescent="0.25">
      <c r="A516" s="8">
        <v>4.92</v>
      </c>
      <c r="C516" s="8">
        <f t="shared" si="10"/>
        <v>3.2329970293947241</v>
      </c>
    </row>
    <row r="517" spans="1:3" x14ac:dyDescent="0.25">
      <c r="A517" s="8">
        <v>4.93</v>
      </c>
      <c r="C517" s="8">
        <f t="shared" si="10"/>
        <v>3.2317377360767585</v>
      </c>
    </row>
    <row r="518" spans="1:3" x14ac:dyDescent="0.25">
      <c r="A518" s="8">
        <v>4.9400000000000004</v>
      </c>
      <c r="C518" s="8">
        <f t="shared" si="10"/>
        <v>3.230478451943152</v>
      </c>
    </row>
    <row r="519" spans="1:3" x14ac:dyDescent="0.25">
      <c r="A519" s="8">
        <v>4.95</v>
      </c>
      <c r="C519" s="8">
        <f t="shared" si="10"/>
        <v>3.2292191766167875</v>
      </c>
    </row>
    <row r="520" spans="1:3" x14ac:dyDescent="0.25">
      <c r="A520" s="8">
        <v>4.96</v>
      </c>
      <c r="C520" s="8">
        <f t="shared" si="10"/>
        <v>3.2279599097360308</v>
      </c>
    </row>
    <row r="521" spans="1:3" x14ac:dyDescent="0.25">
      <c r="A521" s="8">
        <v>4.97</v>
      </c>
      <c r="C521" s="8">
        <f t="shared" si="10"/>
        <v>3.2267006509540987</v>
      </c>
    </row>
    <row r="522" spans="1:3" x14ac:dyDescent="0.25">
      <c r="A522" s="8">
        <v>4.9800000000000004</v>
      </c>
      <c r="C522" s="8">
        <f t="shared" si="10"/>
        <v>3.2254413999384459</v>
      </c>
    </row>
    <row r="523" spans="1:3" x14ac:dyDescent="0.25">
      <c r="A523" s="8">
        <v>4.99</v>
      </c>
      <c r="C523" s="8">
        <f t="shared" si="10"/>
        <v>3.2241821563701789</v>
      </c>
    </row>
    <row r="524" spans="1:3" x14ac:dyDescent="0.25">
      <c r="A524" s="8">
        <v>5</v>
      </c>
      <c r="C524" s="8">
        <f t="shared" si="10"/>
        <v>3.2229229199435032</v>
      </c>
    </row>
    <row r="525" spans="1:3" x14ac:dyDescent="0.25">
      <c r="A525" s="8">
        <v>5.01</v>
      </c>
      <c r="C525" s="8">
        <f t="shared" si="10"/>
        <v>3.2216636903651752</v>
      </c>
    </row>
    <row r="526" spans="1:3" x14ac:dyDescent="0.25">
      <c r="A526" s="8">
        <v>5.0199999999999996</v>
      </c>
      <c r="C526" s="8">
        <f t="shared" si="10"/>
        <v>3.2204044673539949</v>
      </c>
    </row>
    <row r="527" spans="1:3" x14ac:dyDescent="0.25">
      <c r="A527" s="8">
        <v>5.03</v>
      </c>
      <c r="C527" s="8">
        <f t="shared" si="10"/>
        <v>3.2191452506403078</v>
      </c>
    </row>
    <row r="528" spans="1:3" x14ac:dyDescent="0.25">
      <c r="A528" s="8">
        <v>5.04</v>
      </c>
      <c r="C528" s="8">
        <f t="shared" si="10"/>
        <v>3.2178860399655314</v>
      </c>
    </row>
    <row r="529" spans="1:3" x14ac:dyDescent="0.25">
      <c r="A529" s="8">
        <v>5.05</v>
      </c>
      <c r="C529" s="8">
        <f t="shared" si="10"/>
        <v>3.2166268350817022</v>
      </c>
    </row>
    <row r="530" spans="1:3" x14ac:dyDescent="0.25">
      <c r="A530" s="8">
        <v>5.0599999999999996</v>
      </c>
      <c r="C530" s="8">
        <f t="shared" si="10"/>
        <v>3.2153676357510346</v>
      </c>
    </row>
    <row r="531" spans="1:3" x14ac:dyDescent="0.25">
      <c r="A531" s="8">
        <v>5.07</v>
      </c>
      <c r="C531" s="8">
        <f t="shared" si="10"/>
        <v>3.2141084417455108</v>
      </c>
    </row>
    <row r="532" spans="1:3" x14ac:dyDescent="0.25">
      <c r="A532" s="8">
        <v>5.08</v>
      </c>
      <c r="C532" s="8">
        <f t="shared" si="10"/>
        <v>3.2128492528464729</v>
      </c>
    </row>
    <row r="533" spans="1:3" x14ac:dyDescent="0.25">
      <c r="A533" s="8">
        <v>5.09</v>
      </c>
      <c r="C533" s="8">
        <f t="shared" si="10"/>
        <v>3.2115900688442425</v>
      </c>
    </row>
    <row r="534" spans="1:3" x14ac:dyDescent="0.25">
      <c r="A534" s="8">
        <v>5.0999999999999996</v>
      </c>
      <c r="C534" s="8">
        <f t="shared" si="10"/>
        <v>3.21033088953775</v>
      </c>
    </row>
    <row r="535" spans="1:3" x14ac:dyDescent="0.25">
      <c r="A535" s="8">
        <v>5.1100000000000003</v>
      </c>
      <c r="C535" s="8">
        <f t="shared" si="10"/>
        <v>3.2090717147341818</v>
      </c>
    </row>
    <row r="536" spans="1:3" x14ac:dyDescent="0.25">
      <c r="A536" s="8">
        <v>5.12</v>
      </c>
      <c r="C536" s="8">
        <f t="shared" si="10"/>
        <v>3.2078125442486423</v>
      </c>
    </row>
    <row r="537" spans="1:3" x14ac:dyDescent="0.25">
      <c r="A537" s="8">
        <v>5.13</v>
      </c>
      <c r="C537" s="8">
        <f t="shared" si="10"/>
        <v>3.2065533779038278</v>
      </c>
    </row>
    <row r="538" spans="1:3" x14ac:dyDescent="0.25">
      <c r="A538" s="8">
        <v>5.14</v>
      </c>
      <c r="C538" s="8">
        <f t="shared" si="10"/>
        <v>3.2052942155297135</v>
      </c>
    </row>
    <row r="539" spans="1:3" x14ac:dyDescent="0.25">
      <c r="A539" s="8">
        <v>5.15</v>
      </c>
      <c r="C539" s="8">
        <f t="shared" ref="C539:C602" si="11">$G$5+LOG10($G$2*EXP(-$G$3*A539)+(1-$G$2)*EXP(-$G$4*A539))</f>
        <v>3.2040350569632574</v>
      </c>
    </row>
    <row r="540" spans="1:3" x14ac:dyDescent="0.25">
      <c r="A540" s="8">
        <v>5.16</v>
      </c>
      <c r="C540" s="8">
        <f t="shared" si="11"/>
        <v>3.2027759020481117</v>
      </c>
    </row>
    <row r="541" spans="1:3" x14ac:dyDescent="0.25">
      <c r="A541" s="8">
        <v>5.17</v>
      </c>
      <c r="C541" s="8">
        <f t="shared" si="11"/>
        <v>3.2015167506343483</v>
      </c>
    </row>
    <row r="542" spans="1:3" x14ac:dyDescent="0.25">
      <c r="A542" s="8">
        <v>5.18</v>
      </c>
      <c r="C542" s="8">
        <f t="shared" si="11"/>
        <v>3.200257602578195</v>
      </c>
    </row>
    <row r="543" spans="1:3" x14ac:dyDescent="0.25">
      <c r="A543" s="8">
        <v>5.19</v>
      </c>
      <c r="C543" s="8">
        <f t="shared" si="11"/>
        <v>3.1989984577417845</v>
      </c>
    </row>
    <row r="544" spans="1:3" x14ac:dyDescent="0.25">
      <c r="A544" s="8">
        <v>5.2</v>
      </c>
      <c r="C544" s="8">
        <f t="shared" si="11"/>
        <v>3.1977393159929077</v>
      </c>
    </row>
    <row r="545" spans="1:3" x14ac:dyDescent="0.25">
      <c r="A545" s="8">
        <v>5.21</v>
      </c>
      <c r="C545" s="8">
        <f t="shared" si="11"/>
        <v>3.1964801772047879</v>
      </c>
    </row>
    <row r="546" spans="1:3" x14ac:dyDescent="0.25">
      <c r="A546" s="8">
        <v>5.22</v>
      </c>
      <c r="C546" s="8">
        <f t="shared" si="11"/>
        <v>3.1952210412558504</v>
      </c>
    </row>
    <row r="547" spans="1:3" x14ac:dyDescent="0.25">
      <c r="A547" s="8">
        <v>5.23</v>
      </c>
      <c r="C547" s="8">
        <f t="shared" si="11"/>
        <v>3.1939619080295145</v>
      </c>
    </row>
    <row r="548" spans="1:3" x14ac:dyDescent="0.25">
      <c r="A548" s="8">
        <v>5.24</v>
      </c>
      <c r="C548" s="8">
        <f t="shared" si="11"/>
        <v>3.1927027774139862</v>
      </c>
    </row>
    <row r="549" spans="1:3" x14ac:dyDescent="0.25">
      <c r="A549" s="8">
        <v>5.25</v>
      </c>
      <c r="C549" s="8">
        <f t="shared" si="11"/>
        <v>3.1914436493020624</v>
      </c>
    </row>
    <row r="550" spans="1:3" x14ac:dyDescent="0.25">
      <c r="A550" s="8">
        <v>5.26</v>
      </c>
      <c r="C550" s="8">
        <f t="shared" si="11"/>
        <v>3.1901845235909398</v>
      </c>
    </row>
    <row r="551" spans="1:3" x14ac:dyDescent="0.25">
      <c r="A551" s="8">
        <v>5.27</v>
      </c>
      <c r="C551" s="8">
        <f t="shared" si="11"/>
        <v>3.1889254001820388</v>
      </c>
    </row>
    <row r="552" spans="1:3" x14ac:dyDescent="0.25">
      <c r="A552" s="8">
        <v>5.28</v>
      </c>
      <c r="C552" s="8">
        <f t="shared" si="11"/>
        <v>3.1876662789808261</v>
      </c>
    </row>
    <row r="553" spans="1:3" x14ac:dyDescent="0.25">
      <c r="A553" s="8">
        <v>5.29</v>
      </c>
      <c r="C553" s="8">
        <f t="shared" si="11"/>
        <v>3.1864071598966506</v>
      </c>
    </row>
    <row r="554" spans="1:3" x14ac:dyDescent="0.25">
      <c r="A554" s="8">
        <v>5.3</v>
      </c>
      <c r="C554" s="8">
        <f t="shared" si="11"/>
        <v>3.1851480428425836</v>
      </c>
    </row>
    <row r="555" spans="1:3" x14ac:dyDescent="0.25">
      <c r="A555" s="8">
        <v>5.31</v>
      </c>
      <c r="C555" s="8">
        <f t="shared" si="11"/>
        <v>3.1838889277352651</v>
      </c>
    </row>
    <row r="556" spans="1:3" x14ac:dyDescent="0.25">
      <c r="A556" s="8">
        <v>5.32</v>
      </c>
      <c r="C556" s="8">
        <f t="shared" si="11"/>
        <v>3.1826298144947591</v>
      </c>
    </row>
    <row r="557" spans="1:3" x14ac:dyDescent="0.25">
      <c r="A557" s="8">
        <v>5.33</v>
      </c>
      <c r="C557" s="8">
        <f t="shared" si="11"/>
        <v>3.1813707030444105</v>
      </c>
    </row>
    <row r="558" spans="1:3" x14ac:dyDescent="0.25">
      <c r="A558" s="8">
        <v>5.34</v>
      </c>
      <c r="C558" s="8">
        <f t="shared" si="11"/>
        <v>3.1801115933107136</v>
      </c>
    </row>
    <row r="559" spans="1:3" x14ac:dyDescent="0.25">
      <c r="A559" s="8">
        <v>5.35</v>
      </c>
      <c r="C559" s="8">
        <f t="shared" si="11"/>
        <v>3.1788524852231799</v>
      </c>
    </row>
    <row r="560" spans="1:3" x14ac:dyDescent="0.25">
      <c r="A560" s="8">
        <v>5.36</v>
      </c>
      <c r="C560" s="8">
        <f t="shared" si="11"/>
        <v>3.1775933787142137</v>
      </c>
    </row>
    <row r="561" spans="1:3" x14ac:dyDescent="0.25">
      <c r="A561" s="8">
        <v>5.37</v>
      </c>
      <c r="C561" s="8">
        <f t="shared" si="11"/>
        <v>3.1763342737189975</v>
      </c>
    </row>
    <row r="562" spans="1:3" x14ac:dyDescent="0.25">
      <c r="A562" s="8">
        <v>5.38</v>
      </c>
      <c r="C562" s="8">
        <f t="shared" si="11"/>
        <v>3.1750751701753748</v>
      </c>
    </row>
    <row r="563" spans="1:3" x14ac:dyDescent="0.25">
      <c r="A563" s="8">
        <v>5.39</v>
      </c>
      <c r="C563" s="8">
        <f t="shared" si="11"/>
        <v>3.1738160680237399</v>
      </c>
    </row>
    <row r="564" spans="1:3" x14ac:dyDescent="0.25">
      <c r="A564" s="8">
        <v>5.4</v>
      </c>
      <c r="C564" s="8">
        <f t="shared" si="11"/>
        <v>3.1725569672069351</v>
      </c>
    </row>
    <row r="565" spans="1:3" x14ac:dyDescent="0.25">
      <c r="A565" s="8">
        <v>5.41</v>
      </c>
      <c r="C565" s="8">
        <f t="shared" si="11"/>
        <v>3.1712978676701509</v>
      </c>
    </row>
    <row r="566" spans="1:3" x14ac:dyDescent="0.25">
      <c r="A566" s="8">
        <v>5.42</v>
      </c>
      <c r="C566" s="8">
        <f t="shared" si="11"/>
        <v>3.1700387693608274</v>
      </c>
    </row>
    <row r="567" spans="1:3" x14ac:dyDescent="0.25">
      <c r="A567" s="8">
        <v>5.43</v>
      </c>
      <c r="C567" s="8">
        <f t="shared" si="11"/>
        <v>3.1687796722285633</v>
      </c>
    </row>
    <row r="568" spans="1:3" x14ac:dyDescent="0.25">
      <c r="A568" s="8">
        <v>5.44</v>
      </c>
      <c r="C568" s="8">
        <f t="shared" si="11"/>
        <v>3.1675205762250256</v>
      </c>
    </row>
    <row r="569" spans="1:3" x14ac:dyDescent="0.25">
      <c r="A569" s="8">
        <v>5.45</v>
      </c>
      <c r="C569" s="8">
        <f t="shared" si="11"/>
        <v>3.1662614813038674</v>
      </c>
    </row>
    <row r="570" spans="1:3" x14ac:dyDescent="0.25">
      <c r="A570" s="8">
        <v>5.46</v>
      </c>
      <c r="C570" s="8">
        <f t="shared" si="11"/>
        <v>3.1650023874206443</v>
      </c>
    </row>
    <row r="571" spans="1:3" x14ac:dyDescent="0.25">
      <c r="A571" s="8">
        <v>5.47</v>
      </c>
      <c r="C571" s="8">
        <f t="shared" si="11"/>
        <v>3.1637432945327371</v>
      </c>
    </row>
    <row r="572" spans="1:3" x14ac:dyDescent="0.25">
      <c r="A572" s="8">
        <v>5.48</v>
      </c>
      <c r="C572" s="8">
        <f t="shared" si="11"/>
        <v>3.1624842025992761</v>
      </c>
    </row>
    <row r="573" spans="1:3" x14ac:dyDescent="0.25">
      <c r="A573" s="8">
        <v>5.49</v>
      </c>
      <c r="C573" s="8">
        <f t="shared" si="11"/>
        <v>3.1612251115810697</v>
      </c>
    </row>
    <row r="574" spans="1:3" x14ac:dyDescent="0.25">
      <c r="A574" s="8">
        <v>5.5</v>
      </c>
      <c r="C574" s="8">
        <f t="shared" si="11"/>
        <v>3.1599660214405372</v>
      </c>
    </row>
    <row r="575" spans="1:3" x14ac:dyDescent="0.25">
      <c r="A575" s="8">
        <v>5.51</v>
      </c>
      <c r="C575" s="8">
        <f t="shared" si="11"/>
        <v>3.1587069321416399</v>
      </c>
    </row>
    <row r="576" spans="1:3" x14ac:dyDescent="0.25">
      <c r="A576" s="8">
        <v>5.52</v>
      </c>
      <c r="C576" s="8">
        <f t="shared" si="11"/>
        <v>3.157447843649817</v>
      </c>
    </row>
    <row r="577" spans="1:3" x14ac:dyDescent="0.25">
      <c r="A577" s="8">
        <v>5.53</v>
      </c>
      <c r="C577" s="8">
        <f t="shared" si="11"/>
        <v>3.1561887559319297</v>
      </c>
    </row>
    <row r="578" spans="1:3" x14ac:dyDescent="0.25">
      <c r="A578" s="8">
        <v>5.54</v>
      </c>
      <c r="C578" s="8">
        <f t="shared" si="11"/>
        <v>3.1549296689561999</v>
      </c>
    </row>
    <row r="579" spans="1:3" x14ac:dyDescent="0.25">
      <c r="A579" s="8">
        <v>5.55</v>
      </c>
      <c r="C579" s="8">
        <f t="shared" si="11"/>
        <v>3.1536705826921523</v>
      </c>
    </row>
    <row r="580" spans="1:3" x14ac:dyDescent="0.25">
      <c r="A580" s="8">
        <v>5.56</v>
      </c>
      <c r="C580" s="8">
        <f t="shared" si="11"/>
        <v>3.1524114971105632</v>
      </c>
    </row>
    <row r="581" spans="1:3" x14ac:dyDescent="0.25">
      <c r="A581" s="8">
        <v>5.57</v>
      </c>
      <c r="C581" s="8">
        <f t="shared" si="11"/>
        <v>3.1511524121834107</v>
      </c>
    </row>
    <row r="582" spans="1:3" x14ac:dyDescent="0.25">
      <c r="A582" s="8">
        <v>5.58</v>
      </c>
      <c r="C582" s="8">
        <f t="shared" si="11"/>
        <v>3.1498933278838228</v>
      </c>
    </row>
    <row r="583" spans="1:3" x14ac:dyDescent="0.25">
      <c r="A583" s="8">
        <v>5.59</v>
      </c>
      <c r="C583" s="8">
        <f t="shared" si="11"/>
        <v>3.1486342441860291</v>
      </c>
    </row>
    <row r="584" spans="1:3" x14ac:dyDescent="0.25">
      <c r="A584" s="8">
        <v>5.6</v>
      </c>
      <c r="C584" s="8">
        <f t="shared" si="11"/>
        <v>3.1473751610653204</v>
      </c>
    </row>
    <row r="585" spans="1:3" x14ac:dyDescent="0.25">
      <c r="A585" s="8">
        <v>5.61</v>
      </c>
      <c r="C585" s="8">
        <f t="shared" si="11"/>
        <v>3.1461160784980002</v>
      </c>
    </row>
    <row r="586" spans="1:3" x14ac:dyDescent="0.25">
      <c r="A586" s="8">
        <v>5.62</v>
      </c>
      <c r="C586" s="8">
        <f t="shared" si="11"/>
        <v>3.1448569964613453</v>
      </c>
    </row>
    <row r="587" spans="1:3" x14ac:dyDescent="0.25">
      <c r="A587" s="8">
        <v>5.63</v>
      </c>
      <c r="C587" s="8">
        <f t="shared" si="11"/>
        <v>3.143597914933566</v>
      </c>
    </row>
    <row r="588" spans="1:3" x14ac:dyDescent="0.25">
      <c r="A588" s="8">
        <v>5.64</v>
      </c>
      <c r="C588" s="8">
        <f t="shared" si="11"/>
        <v>3.1423388338937661</v>
      </c>
    </row>
    <row r="589" spans="1:3" x14ac:dyDescent="0.25">
      <c r="A589" s="8">
        <v>5.65</v>
      </c>
      <c r="C589" s="8">
        <f t="shared" si="11"/>
        <v>3.1410797533219084</v>
      </c>
    </row>
    <row r="590" spans="1:3" x14ac:dyDescent="0.25">
      <c r="A590" s="8">
        <v>5.66</v>
      </c>
      <c r="C590" s="8">
        <f t="shared" si="11"/>
        <v>3.1398206731987797</v>
      </c>
    </row>
    <row r="591" spans="1:3" x14ac:dyDescent="0.25">
      <c r="A591" s="8">
        <v>5.67</v>
      </c>
      <c r="C591" s="8">
        <f t="shared" si="11"/>
        <v>3.138561593505953</v>
      </c>
    </row>
    <row r="592" spans="1:3" x14ac:dyDescent="0.25">
      <c r="A592" s="8">
        <v>5.68</v>
      </c>
      <c r="C592" s="8">
        <f t="shared" si="11"/>
        <v>3.1373025142257598</v>
      </c>
    </row>
    <row r="593" spans="1:3" x14ac:dyDescent="0.25">
      <c r="A593" s="8">
        <v>5.69</v>
      </c>
      <c r="C593" s="8">
        <f t="shared" si="11"/>
        <v>3.1360434353412563</v>
      </c>
    </row>
    <row r="594" spans="1:3" x14ac:dyDescent="0.25">
      <c r="A594" s="8">
        <v>5.7</v>
      </c>
      <c r="C594" s="8">
        <f t="shared" si="11"/>
        <v>3.1347843568361959</v>
      </c>
    </row>
    <row r="595" spans="1:3" x14ac:dyDescent="0.25">
      <c r="A595" s="8">
        <v>5.71</v>
      </c>
      <c r="C595" s="8">
        <f t="shared" si="11"/>
        <v>3.1335252786949965</v>
      </c>
    </row>
    <row r="596" spans="1:3" x14ac:dyDescent="0.25">
      <c r="A596" s="8">
        <v>5.72</v>
      </c>
      <c r="C596" s="8">
        <f t="shared" si="11"/>
        <v>3.1322662009027189</v>
      </c>
    </row>
    <row r="597" spans="1:3" x14ac:dyDescent="0.25">
      <c r="A597" s="8">
        <v>5.73</v>
      </c>
      <c r="C597" s="8">
        <f t="shared" si="11"/>
        <v>3.1310071234450341</v>
      </c>
    </row>
    <row r="598" spans="1:3" x14ac:dyDescent="0.25">
      <c r="A598" s="8">
        <v>5.74</v>
      </c>
      <c r="C598" s="8">
        <f t="shared" si="11"/>
        <v>3.1297480463082037</v>
      </c>
    </row>
    <row r="599" spans="1:3" x14ac:dyDescent="0.25">
      <c r="A599" s="8">
        <v>5.75</v>
      </c>
      <c r="C599" s="8">
        <f t="shared" si="11"/>
        <v>3.1284889694790543</v>
      </c>
    </row>
    <row r="600" spans="1:3" x14ac:dyDescent="0.25">
      <c r="A600" s="8">
        <v>5.76</v>
      </c>
      <c r="C600" s="8">
        <f t="shared" si="11"/>
        <v>3.1272298929449498</v>
      </c>
    </row>
    <row r="601" spans="1:3" x14ac:dyDescent="0.25">
      <c r="A601" s="8">
        <v>5.77</v>
      </c>
      <c r="C601" s="8">
        <f t="shared" si="11"/>
        <v>3.1259708166937763</v>
      </c>
    </row>
    <row r="602" spans="1:3" x14ac:dyDescent="0.25">
      <c r="A602" s="8">
        <v>5.78</v>
      </c>
      <c r="C602" s="8">
        <f t="shared" si="11"/>
        <v>3.1247117407139164</v>
      </c>
    </row>
    <row r="603" spans="1:3" x14ac:dyDescent="0.25">
      <c r="A603" s="8">
        <v>5.79</v>
      </c>
      <c r="C603" s="8">
        <f t="shared" ref="C603:C666" si="12">$G$5+LOG10($G$2*EXP(-$G$3*A603)+(1-$G$2)*EXP(-$G$4*A603))</f>
        <v>3.123452664994228</v>
      </c>
    </row>
    <row r="604" spans="1:3" x14ac:dyDescent="0.25">
      <c r="A604" s="8">
        <v>5.8</v>
      </c>
      <c r="C604" s="8">
        <f t="shared" si="12"/>
        <v>3.1221935895240298</v>
      </c>
    </row>
    <row r="605" spans="1:3" x14ac:dyDescent="0.25">
      <c r="A605" s="8">
        <v>5.81</v>
      </c>
      <c r="C605" s="8">
        <f t="shared" si="12"/>
        <v>3.1209345142930767</v>
      </c>
    </row>
    <row r="606" spans="1:3" x14ac:dyDescent="0.25">
      <c r="A606" s="8">
        <v>5.82</v>
      </c>
      <c r="C606" s="8">
        <f t="shared" si="12"/>
        <v>3.1196754392915436</v>
      </c>
    </row>
    <row r="607" spans="1:3" x14ac:dyDescent="0.25">
      <c r="A607" s="8">
        <v>5.83</v>
      </c>
      <c r="C607" s="8">
        <f t="shared" si="12"/>
        <v>3.1184163645100123</v>
      </c>
    </row>
    <row r="608" spans="1:3" x14ac:dyDescent="0.25">
      <c r="A608" s="8">
        <v>5.84</v>
      </c>
      <c r="C608" s="8">
        <f t="shared" si="12"/>
        <v>3.1171572899394473</v>
      </c>
    </row>
    <row r="609" spans="1:3" x14ac:dyDescent="0.25">
      <c r="A609" s="8">
        <v>5.85</v>
      </c>
      <c r="C609" s="8">
        <f t="shared" si="12"/>
        <v>3.1158982155711872</v>
      </c>
    </row>
    <row r="610" spans="1:3" x14ac:dyDescent="0.25">
      <c r="A610" s="8">
        <v>5.86</v>
      </c>
      <c r="C610" s="8">
        <f t="shared" si="12"/>
        <v>3.1146391413969239</v>
      </c>
    </row>
    <row r="611" spans="1:3" x14ac:dyDescent="0.25">
      <c r="A611" s="8">
        <v>5.87</v>
      </c>
      <c r="C611" s="8">
        <f t="shared" si="12"/>
        <v>3.1133800674086931</v>
      </c>
    </row>
    <row r="612" spans="1:3" x14ac:dyDescent="0.25">
      <c r="A612" s="8">
        <v>5.88</v>
      </c>
      <c r="C612" s="8">
        <f t="shared" si="12"/>
        <v>3.1121209935988539</v>
      </c>
    </row>
    <row r="613" spans="1:3" x14ac:dyDescent="0.25">
      <c r="A613" s="8">
        <v>5.89</v>
      </c>
      <c r="C613" s="8">
        <f t="shared" si="12"/>
        <v>3.1108619199600831</v>
      </c>
    </row>
    <row r="614" spans="1:3" x14ac:dyDescent="0.25">
      <c r="A614" s="8">
        <v>5.9</v>
      </c>
      <c r="C614" s="8">
        <f t="shared" si="12"/>
        <v>3.1096028464853553</v>
      </c>
    </row>
    <row r="615" spans="1:3" x14ac:dyDescent="0.25">
      <c r="A615" s="8">
        <v>5.91</v>
      </c>
      <c r="C615" s="8">
        <f t="shared" si="12"/>
        <v>3.1083437731679346</v>
      </c>
    </row>
    <row r="616" spans="1:3" x14ac:dyDescent="0.25">
      <c r="A616" s="8">
        <v>5.92</v>
      </c>
      <c r="C616" s="8">
        <f t="shared" si="12"/>
        <v>3.1070847000013622</v>
      </c>
    </row>
    <row r="617" spans="1:3" x14ac:dyDescent="0.25">
      <c r="A617" s="8">
        <v>5.93</v>
      </c>
      <c r="C617" s="8">
        <f t="shared" si="12"/>
        <v>3.1058256269794429</v>
      </c>
    </row>
    <row r="618" spans="1:3" x14ac:dyDescent="0.25">
      <c r="A618" s="8">
        <v>5.94</v>
      </c>
      <c r="C618" s="8">
        <f t="shared" si="12"/>
        <v>3.1045665540962384</v>
      </c>
    </row>
    <row r="619" spans="1:3" x14ac:dyDescent="0.25">
      <c r="A619" s="8">
        <v>5.95</v>
      </c>
      <c r="C619" s="8">
        <f t="shared" si="12"/>
        <v>3.1033074813460519</v>
      </c>
    </row>
    <row r="620" spans="1:3" x14ac:dyDescent="0.25">
      <c r="A620" s="8">
        <v>5.96</v>
      </c>
      <c r="C620" s="8">
        <f t="shared" si="12"/>
        <v>3.1020484087234221</v>
      </c>
    </row>
    <row r="621" spans="1:3" x14ac:dyDescent="0.25">
      <c r="A621" s="8">
        <v>5.97</v>
      </c>
      <c r="C621" s="8">
        <f t="shared" si="12"/>
        <v>3.1007893362231114</v>
      </c>
    </row>
    <row r="622" spans="1:3" x14ac:dyDescent="0.25">
      <c r="A622" s="8">
        <v>5.98</v>
      </c>
      <c r="C622" s="8">
        <f t="shared" si="12"/>
        <v>3.0995302638400961</v>
      </c>
    </row>
    <row r="623" spans="1:3" x14ac:dyDescent="0.25">
      <c r="A623" s="8">
        <v>5.99</v>
      </c>
      <c r="C623" s="8">
        <f t="shared" si="12"/>
        <v>3.0982711915695607</v>
      </c>
    </row>
    <row r="624" spans="1:3" x14ac:dyDescent="0.25">
      <c r="A624" s="8">
        <v>6</v>
      </c>
      <c r="C624" s="8">
        <f t="shared" si="12"/>
        <v>3.0970121194068865</v>
      </c>
    </row>
    <row r="625" spans="1:3" x14ac:dyDescent="0.25">
      <c r="A625" s="8">
        <v>6.01</v>
      </c>
      <c r="C625" s="8">
        <f t="shared" si="12"/>
        <v>3.0957530473476442</v>
      </c>
    </row>
    <row r="626" spans="1:3" x14ac:dyDescent="0.25">
      <c r="A626" s="8">
        <v>6.02</v>
      </c>
      <c r="C626" s="8">
        <f t="shared" si="12"/>
        <v>3.0944939753875866</v>
      </c>
    </row>
    <row r="627" spans="1:3" x14ac:dyDescent="0.25">
      <c r="A627" s="8">
        <v>6.03</v>
      </c>
      <c r="C627" s="8">
        <f t="shared" si="12"/>
        <v>3.0932349035226414</v>
      </c>
    </row>
    <row r="628" spans="1:3" x14ac:dyDescent="0.25">
      <c r="A628" s="8">
        <v>6.04</v>
      </c>
      <c r="C628" s="8">
        <f t="shared" si="12"/>
        <v>3.0919758317489032</v>
      </c>
    </row>
    <row r="629" spans="1:3" x14ac:dyDescent="0.25">
      <c r="A629" s="8">
        <v>6.05</v>
      </c>
      <c r="C629" s="8">
        <f t="shared" si="12"/>
        <v>3.0907167600626257</v>
      </c>
    </row>
    <row r="630" spans="1:3" x14ac:dyDescent="0.25">
      <c r="A630" s="8">
        <v>6.06</v>
      </c>
      <c r="C630" s="8">
        <f t="shared" si="12"/>
        <v>3.0894576884602198</v>
      </c>
    </row>
    <row r="631" spans="1:3" x14ac:dyDescent="0.25">
      <c r="A631" s="8">
        <v>6.07</v>
      </c>
      <c r="C631" s="8">
        <f t="shared" si="12"/>
        <v>3.0881986169382394</v>
      </c>
    </row>
    <row r="632" spans="1:3" x14ac:dyDescent="0.25">
      <c r="A632" s="8">
        <v>6.08</v>
      </c>
      <c r="C632" s="8">
        <f t="shared" si="12"/>
        <v>3.0869395454933839</v>
      </c>
    </row>
    <row r="633" spans="1:3" x14ac:dyDescent="0.25">
      <c r="A633" s="8">
        <v>6.09</v>
      </c>
      <c r="C633" s="8">
        <f t="shared" si="12"/>
        <v>3.0856804741224853</v>
      </c>
    </row>
    <row r="634" spans="1:3" x14ac:dyDescent="0.25">
      <c r="A634" s="8">
        <v>6.1</v>
      </c>
      <c r="C634" s="8">
        <f t="shared" si="12"/>
        <v>3.0844214028225068</v>
      </c>
    </row>
    <row r="635" spans="1:3" x14ac:dyDescent="0.25">
      <c r="A635" s="8">
        <v>6.11</v>
      </c>
      <c r="C635" s="8">
        <f t="shared" si="12"/>
        <v>3.0831623315905361</v>
      </c>
    </row>
    <row r="636" spans="1:3" x14ac:dyDescent="0.25">
      <c r="A636" s="8">
        <v>6.12</v>
      </c>
      <c r="C636" s="8">
        <f t="shared" si="12"/>
        <v>3.0819032604237817</v>
      </c>
    </row>
    <row r="637" spans="1:3" x14ac:dyDescent="0.25">
      <c r="A637" s="8">
        <v>6.13</v>
      </c>
      <c r="C637" s="8">
        <f t="shared" si="12"/>
        <v>3.0806441893195649</v>
      </c>
    </row>
    <row r="638" spans="1:3" x14ac:dyDescent="0.25">
      <c r="A638" s="8">
        <v>6.14</v>
      </c>
      <c r="C638" s="8">
        <f t="shared" si="12"/>
        <v>3.0793851182753178</v>
      </c>
    </row>
    <row r="639" spans="1:3" x14ac:dyDescent="0.25">
      <c r="A639" s="8">
        <v>6.15</v>
      </c>
      <c r="C639" s="8">
        <f t="shared" si="12"/>
        <v>3.0781260472885785</v>
      </c>
    </row>
    <row r="640" spans="1:3" x14ac:dyDescent="0.25">
      <c r="A640" s="8">
        <v>6.16</v>
      </c>
      <c r="C640" s="8">
        <f t="shared" si="12"/>
        <v>3.0768669763569854</v>
      </c>
    </row>
    <row r="641" spans="1:3" x14ac:dyDescent="0.25">
      <c r="A641" s="8">
        <v>6.17</v>
      </c>
      <c r="C641" s="8">
        <f t="shared" si="12"/>
        <v>3.0756079054782735</v>
      </c>
    </row>
    <row r="642" spans="1:3" x14ac:dyDescent="0.25">
      <c r="A642" s="8">
        <v>6.18</v>
      </c>
      <c r="C642" s="8">
        <f t="shared" si="12"/>
        <v>3.0743488346502721</v>
      </c>
    </row>
    <row r="643" spans="1:3" x14ac:dyDescent="0.25">
      <c r="A643" s="8">
        <v>6.19</v>
      </c>
      <c r="C643" s="8">
        <f t="shared" si="12"/>
        <v>3.0730897638708985</v>
      </c>
    </row>
    <row r="644" spans="1:3" x14ac:dyDescent="0.25">
      <c r="A644" s="8">
        <v>6.2</v>
      </c>
      <c r="C644" s="8">
        <f t="shared" si="12"/>
        <v>3.071830693138156</v>
      </c>
    </row>
    <row r="645" spans="1:3" x14ac:dyDescent="0.25">
      <c r="A645" s="8">
        <v>6.21</v>
      </c>
      <c r="C645" s="8">
        <f t="shared" si="12"/>
        <v>3.0705716224501298</v>
      </c>
    </row>
    <row r="646" spans="1:3" x14ac:dyDescent="0.25">
      <c r="A646" s="8">
        <v>6.22</v>
      </c>
      <c r="C646" s="8">
        <f t="shared" si="12"/>
        <v>3.0693125518049849</v>
      </c>
    </row>
    <row r="647" spans="1:3" x14ac:dyDescent="0.25">
      <c r="A647" s="8">
        <v>6.23</v>
      </c>
      <c r="C647" s="8">
        <f t="shared" si="12"/>
        <v>3.068053481200959</v>
      </c>
    </row>
    <row r="648" spans="1:3" x14ac:dyDescent="0.25">
      <c r="A648" s="8">
        <v>6.24</v>
      </c>
      <c r="C648" s="8">
        <f t="shared" si="12"/>
        <v>3.0667944106363638</v>
      </c>
    </row>
    <row r="649" spans="1:3" x14ac:dyDescent="0.25">
      <c r="A649" s="8">
        <v>6.25</v>
      </c>
      <c r="C649" s="8">
        <f t="shared" si="12"/>
        <v>3.065535340109582</v>
      </c>
    </row>
    <row r="650" spans="1:3" x14ac:dyDescent="0.25">
      <c r="A650" s="8">
        <v>6.26</v>
      </c>
      <c r="C650" s="8">
        <f t="shared" si="12"/>
        <v>3.0642762696190582</v>
      </c>
    </row>
    <row r="651" spans="1:3" x14ac:dyDescent="0.25">
      <c r="A651" s="8">
        <v>6.27</v>
      </c>
      <c r="C651" s="8">
        <f t="shared" si="12"/>
        <v>3.0630171991633057</v>
      </c>
    </row>
    <row r="652" spans="1:3" x14ac:dyDescent="0.25">
      <c r="A652" s="8">
        <v>6.28</v>
      </c>
      <c r="C652" s="8">
        <f t="shared" si="12"/>
        <v>3.0617581287408955</v>
      </c>
    </row>
    <row r="653" spans="1:3" x14ac:dyDescent="0.25">
      <c r="A653" s="8">
        <v>6.29</v>
      </c>
      <c r="C653" s="8">
        <f t="shared" si="12"/>
        <v>3.0604990583504597</v>
      </c>
    </row>
    <row r="654" spans="1:3" x14ac:dyDescent="0.25">
      <c r="A654" s="8">
        <v>6.3</v>
      </c>
      <c r="C654" s="8">
        <f t="shared" si="12"/>
        <v>3.0592399879906838</v>
      </c>
    </row>
    <row r="655" spans="1:3" x14ac:dyDescent="0.25">
      <c r="A655" s="8">
        <v>6.31</v>
      </c>
      <c r="C655" s="8">
        <f t="shared" si="12"/>
        <v>3.0579809176603101</v>
      </c>
    </row>
    <row r="656" spans="1:3" x14ac:dyDescent="0.25">
      <c r="A656" s="8">
        <v>6.32</v>
      </c>
      <c r="C656" s="8">
        <f t="shared" si="12"/>
        <v>3.0567218473581308</v>
      </c>
    </row>
    <row r="657" spans="1:3" x14ac:dyDescent="0.25">
      <c r="A657" s="8">
        <v>6.33</v>
      </c>
      <c r="C657" s="8">
        <f t="shared" si="12"/>
        <v>3.0554627770829885</v>
      </c>
    </row>
    <row r="658" spans="1:3" x14ac:dyDescent="0.25">
      <c r="A658" s="8">
        <v>6.34</v>
      </c>
      <c r="C658" s="8">
        <f t="shared" si="12"/>
        <v>3.0542037068337731</v>
      </c>
    </row>
    <row r="659" spans="1:3" x14ac:dyDescent="0.25">
      <c r="A659" s="8">
        <v>6.35</v>
      </c>
      <c r="C659" s="8">
        <f t="shared" si="12"/>
        <v>3.0529446366094195</v>
      </c>
    </row>
    <row r="660" spans="1:3" x14ac:dyDescent="0.25">
      <c r="A660" s="8">
        <v>6.36</v>
      </c>
      <c r="C660" s="8">
        <f t="shared" si="12"/>
        <v>3.0516855664089064</v>
      </c>
    </row>
    <row r="661" spans="1:3" x14ac:dyDescent="0.25">
      <c r="A661" s="8">
        <v>6.37</v>
      </c>
      <c r="C661" s="8">
        <f t="shared" si="12"/>
        <v>3.0504264962312559</v>
      </c>
    </row>
    <row r="662" spans="1:3" x14ac:dyDescent="0.25">
      <c r="A662" s="8">
        <v>6.38</v>
      </c>
      <c r="C662" s="8">
        <f t="shared" si="12"/>
        <v>3.0491674260755293</v>
      </c>
    </row>
    <row r="663" spans="1:3" x14ac:dyDescent="0.25">
      <c r="A663" s="8">
        <v>6.39</v>
      </c>
      <c r="C663" s="8">
        <f t="shared" si="12"/>
        <v>3.0479083559408249</v>
      </c>
    </row>
    <row r="664" spans="1:3" x14ac:dyDescent="0.25">
      <c r="A664" s="8">
        <v>6.4</v>
      </c>
      <c r="C664" s="8">
        <f t="shared" si="12"/>
        <v>3.0466492858262813</v>
      </c>
    </row>
    <row r="665" spans="1:3" x14ac:dyDescent="0.25">
      <c r="A665" s="8">
        <v>6.41</v>
      </c>
      <c r="C665" s="8">
        <f t="shared" si="12"/>
        <v>3.0453902157310697</v>
      </c>
    </row>
    <row r="666" spans="1:3" x14ac:dyDescent="0.25">
      <c r="A666" s="8">
        <v>6.42</v>
      </c>
      <c r="C666" s="8">
        <f t="shared" si="12"/>
        <v>3.0441311456543954</v>
      </c>
    </row>
    <row r="667" spans="1:3" x14ac:dyDescent="0.25">
      <c r="A667" s="8">
        <v>6.43</v>
      </c>
      <c r="C667" s="8">
        <f t="shared" ref="C667:C730" si="13">$G$5+LOG10($G$2*EXP(-$G$3*A667)+(1-$G$2)*EXP(-$G$4*A667))</f>
        <v>3.0428720755954997</v>
      </c>
    </row>
    <row r="668" spans="1:3" x14ac:dyDescent="0.25">
      <c r="A668" s="8">
        <v>6.44</v>
      </c>
      <c r="C668" s="8">
        <f t="shared" si="13"/>
        <v>3.0416130055536499</v>
      </c>
    </row>
    <row r="669" spans="1:3" x14ac:dyDescent="0.25">
      <c r="A669" s="8">
        <v>6.45</v>
      </c>
      <c r="C669" s="8">
        <f t="shared" si="13"/>
        <v>3.0403539355281479</v>
      </c>
    </row>
    <row r="670" spans="1:3" x14ac:dyDescent="0.25">
      <c r="A670" s="8">
        <v>6.46</v>
      </c>
      <c r="C670" s="8">
        <f t="shared" si="13"/>
        <v>3.0390948655183223</v>
      </c>
    </row>
    <row r="671" spans="1:3" x14ac:dyDescent="0.25">
      <c r="A671" s="8">
        <v>6.47</v>
      </c>
      <c r="C671" s="8">
        <f t="shared" si="13"/>
        <v>3.0378357955235282</v>
      </c>
    </row>
    <row r="672" spans="1:3" x14ac:dyDescent="0.25">
      <c r="A672" s="8">
        <v>6.48</v>
      </c>
      <c r="C672" s="8">
        <f t="shared" si="13"/>
        <v>3.0365767255431493</v>
      </c>
    </row>
    <row r="673" spans="1:3" x14ac:dyDescent="0.25">
      <c r="A673" s="8">
        <v>6.49</v>
      </c>
      <c r="C673" s="8">
        <f t="shared" si="13"/>
        <v>3.0353176555765939</v>
      </c>
    </row>
    <row r="674" spans="1:3" x14ac:dyDescent="0.25">
      <c r="A674" s="8">
        <v>6.5</v>
      </c>
      <c r="C674" s="8">
        <f t="shared" si="13"/>
        <v>3.0340585856232929</v>
      </c>
    </row>
    <row r="675" spans="1:3" x14ac:dyDescent="0.25">
      <c r="A675" s="8">
        <v>6.51</v>
      </c>
      <c r="C675" s="8">
        <f t="shared" si="13"/>
        <v>3.0327995156827043</v>
      </c>
    </row>
    <row r="676" spans="1:3" x14ac:dyDescent="0.25">
      <c r="A676" s="8">
        <v>6.52</v>
      </c>
      <c r="C676" s="8">
        <f t="shared" si="13"/>
        <v>3.0315404457543043</v>
      </c>
    </row>
    <row r="677" spans="1:3" x14ac:dyDescent="0.25">
      <c r="A677" s="8">
        <v>6.53</v>
      </c>
      <c r="C677" s="8">
        <f t="shared" si="13"/>
        <v>3.0302813758375926</v>
      </c>
    </row>
    <row r="678" spans="1:3" x14ac:dyDescent="0.25">
      <c r="A678" s="8">
        <v>6.54</v>
      </c>
      <c r="C678" s="8">
        <f t="shared" si="13"/>
        <v>3.0290223059320907</v>
      </c>
    </row>
    <row r="679" spans="1:3" x14ac:dyDescent="0.25">
      <c r="A679" s="8">
        <v>6.55</v>
      </c>
      <c r="C679" s="8">
        <f t="shared" si="13"/>
        <v>3.0277632360373365</v>
      </c>
    </row>
    <row r="680" spans="1:3" x14ac:dyDescent="0.25">
      <c r="A680" s="8">
        <v>6.56</v>
      </c>
      <c r="C680" s="8">
        <f t="shared" si="13"/>
        <v>3.0265041661528898</v>
      </c>
    </row>
    <row r="681" spans="1:3" x14ac:dyDescent="0.25">
      <c r="A681" s="8">
        <v>6.57</v>
      </c>
      <c r="C681" s="8">
        <f t="shared" si="13"/>
        <v>3.0252450962783275</v>
      </c>
    </row>
    <row r="682" spans="1:3" x14ac:dyDescent="0.25">
      <c r="A682" s="8">
        <v>6.58</v>
      </c>
      <c r="C682" s="8">
        <f t="shared" si="13"/>
        <v>3.023986026413243</v>
      </c>
    </row>
    <row r="683" spans="1:3" x14ac:dyDescent="0.25">
      <c r="A683" s="8">
        <v>6.59</v>
      </c>
      <c r="C683" s="8">
        <f t="shared" si="13"/>
        <v>3.0227269565572472</v>
      </c>
    </row>
    <row r="684" spans="1:3" x14ac:dyDescent="0.25">
      <c r="A684" s="8">
        <v>6.6</v>
      </c>
      <c r="C684" s="8">
        <f t="shared" si="13"/>
        <v>3.0214678867099671</v>
      </c>
    </row>
    <row r="685" spans="1:3" x14ac:dyDescent="0.25">
      <c r="A685" s="8">
        <v>6.61</v>
      </c>
      <c r="C685" s="8">
        <f t="shared" si="13"/>
        <v>3.0202088168710448</v>
      </c>
    </row>
    <row r="686" spans="1:3" x14ac:dyDescent="0.25">
      <c r="A686" s="8">
        <v>6.62</v>
      </c>
      <c r="C686" s="8">
        <f t="shared" si="13"/>
        <v>3.0189497470401365</v>
      </c>
    </row>
    <row r="687" spans="1:3" x14ac:dyDescent="0.25">
      <c r="A687" s="8">
        <v>6.63</v>
      </c>
      <c r="C687" s="8">
        <f t="shared" si="13"/>
        <v>3.0176906772169145</v>
      </c>
    </row>
    <row r="688" spans="1:3" x14ac:dyDescent="0.25">
      <c r="A688" s="8">
        <v>6.64</v>
      </c>
      <c r="C688" s="8">
        <f t="shared" si="13"/>
        <v>3.0164316074010626</v>
      </c>
    </row>
    <row r="689" spans="1:3" x14ac:dyDescent="0.25">
      <c r="A689" s="8">
        <v>6.65</v>
      </c>
      <c r="C689" s="8">
        <f t="shared" si="13"/>
        <v>3.0151725375922771</v>
      </c>
    </row>
    <row r="690" spans="1:3" x14ac:dyDescent="0.25">
      <c r="A690" s="8">
        <v>6.66</v>
      </c>
      <c r="C690" s="8">
        <f t="shared" si="13"/>
        <v>3.0139134677902693</v>
      </c>
    </row>
    <row r="691" spans="1:3" x14ac:dyDescent="0.25">
      <c r="A691" s="8">
        <v>6.67</v>
      </c>
      <c r="C691" s="8">
        <f t="shared" si="13"/>
        <v>3.0126543979947611</v>
      </c>
    </row>
    <row r="692" spans="1:3" x14ac:dyDescent="0.25">
      <c r="A692" s="8">
        <v>6.68</v>
      </c>
      <c r="C692" s="8">
        <f t="shared" si="13"/>
        <v>3.0113953282054835</v>
      </c>
    </row>
    <row r="693" spans="1:3" x14ac:dyDescent="0.25">
      <c r="A693" s="8">
        <v>6.69</v>
      </c>
      <c r="C693" s="8">
        <f t="shared" si="13"/>
        <v>3.0101362584221834</v>
      </c>
    </row>
    <row r="694" spans="1:3" x14ac:dyDescent="0.25">
      <c r="A694" s="8">
        <v>6.7</v>
      </c>
      <c r="C694" s="8">
        <f t="shared" si="13"/>
        <v>3.0088771886446128</v>
      </c>
    </row>
    <row r="695" spans="1:3" x14ac:dyDescent="0.25">
      <c r="A695" s="8">
        <v>6.71</v>
      </c>
      <c r="C695" s="8">
        <f t="shared" si="13"/>
        <v>3.0076181188725384</v>
      </c>
    </row>
    <row r="696" spans="1:3" x14ac:dyDescent="0.25">
      <c r="A696" s="8">
        <v>6.72</v>
      </c>
      <c r="C696" s="8">
        <f t="shared" si="13"/>
        <v>3.0063590491057335</v>
      </c>
    </row>
    <row r="697" spans="1:3" x14ac:dyDescent="0.25">
      <c r="A697" s="8">
        <v>6.73</v>
      </c>
      <c r="C697" s="8">
        <f t="shared" si="13"/>
        <v>3.0050999793439814</v>
      </c>
    </row>
    <row r="698" spans="1:3" x14ac:dyDescent="0.25">
      <c r="A698" s="8">
        <v>6.74</v>
      </c>
      <c r="C698" s="8">
        <f t="shared" si="13"/>
        <v>3.0038409095870753</v>
      </c>
    </row>
    <row r="699" spans="1:3" x14ac:dyDescent="0.25">
      <c r="A699" s="8">
        <v>6.75</v>
      </c>
      <c r="C699" s="8">
        <f t="shared" si="13"/>
        <v>3.002581839834817</v>
      </c>
    </row>
    <row r="700" spans="1:3" x14ac:dyDescent="0.25">
      <c r="A700" s="8">
        <v>6.76</v>
      </c>
      <c r="C700" s="8">
        <f t="shared" si="13"/>
        <v>3.0013227700870138</v>
      </c>
    </row>
    <row r="701" spans="1:3" x14ac:dyDescent="0.25">
      <c r="A701" s="8">
        <v>6.77</v>
      </c>
      <c r="C701" s="8">
        <f t="shared" si="13"/>
        <v>3.0000637003434845</v>
      </c>
    </row>
    <row r="702" spans="1:3" x14ac:dyDescent="0.25">
      <c r="A702" s="8">
        <v>6.78</v>
      </c>
      <c r="C702" s="8">
        <f t="shared" si="13"/>
        <v>2.9988046306040514</v>
      </c>
    </row>
    <row r="703" spans="1:3" x14ac:dyDescent="0.25">
      <c r="A703" s="8">
        <v>6.79</v>
      </c>
      <c r="C703" s="8">
        <f t="shared" si="13"/>
        <v>2.9975455608685495</v>
      </c>
    </row>
    <row r="704" spans="1:3" x14ac:dyDescent="0.25">
      <c r="A704" s="8">
        <v>6.8</v>
      </c>
      <c r="C704" s="8">
        <f t="shared" si="13"/>
        <v>2.9962864911368143</v>
      </c>
    </row>
    <row r="705" spans="1:3" x14ac:dyDescent="0.25">
      <c r="A705" s="8">
        <v>6.81</v>
      </c>
      <c r="C705" s="8">
        <f t="shared" si="13"/>
        <v>2.9950274214086932</v>
      </c>
    </row>
    <row r="706" spans="1:3" x14ac:dyDescent="0.25">
      <c r="A706" s="8">
        <v>6.82</v>
      </c>
      <c r="C706" s="8">
        <f t="shared" si="13"/>
        <v>2.9937683516840368</v>
      </c>
    </row>
    <row r="707" spans="1:3" x14ac:dyDescent="0.25">
      <c r="A707" s="8">
        <v>6.83</v>
      </c>
      <c r="C707" s="8">
        <f t="shared" si="13"/>
        <v>2.992509281962703</v>
      </c>
    </row>
    <row r="708" spans="1:3" x14ac:dyDescent="0.25">
      <c r="A708" s="8">
        <v>6.84</v>
      </c>
      <c r="C708" s="8">
        <f t="shared" si="13"/>
        <v>2.9912502122445552</v>
      </c>
    </row>
    <row r="709" spans="1:3" x14ac:dyDescent="0.25">
      <c r="A709" s="8">
        <v>6.85</v>
      </c>
      <c r="C709" s="8">
        <f t="shared" si="13"/>
        <v>2.9899911425294627</v>
      </c>
    </row>
    <row r="710" spans="1:3" x14ac:dyDescent="0.25">
      <c r="A710" s="8">
        <v>6.86</v>
      </c>
      <c r="C710" s="8">
        <f t="shared" si="13"/>
        <v>2.9887320728173004</v>
      </c>
    </row>
    <row r="711" spans="1:3" x14ac:dyDescent="0.25">
      <c r="A711" s="8">
        <v>6.87</v>
      </c>
      <c r="C711" s="8">
        <f t="shared" si="13"/>
        <v>2.9874730031079482</v>
      </c>
    </row>
    <row r="712" spans="1:3" x14ac:dyDescent="0.25">
      <c r="A712" s="8">
        <v>6.88</v>
      </c>
      <c r="C712" s="8">
        <f t="shared" si="13"/>
        <v>2.9862139334012889</v>
      </c>
    </row>
    <row r="713" spans="1:3" x14ac:dyDescent="0.25">
      <c r="A713" s="8">
        <v>6.89</v>
      </c>
      <c r="C713" s="8">
        <f t="shared" si="13"/>
        <v>2.9849548636972143</v>
      </c>
    </row>
    <row r="714" spans="1:3" x14ac:dyDescent="0.25">
      <c r="A714" s="8">
        <v>6.9</v>
      </c>
      <c r="C714" s="8">
        <f t="shared" si="13"/>
        <v>2.9836957939956177</v>
      </c>
    </row>
    <row r="715" spans="1:3" x14ac:dyDescent="0.25">
      <c r="A715" s="8">
        <v>6.91</v>
      </c>
      <c r="C715" s="8">
        <f t="shared" si="13"/>
        <v>2.9824367242963961</v>
      </c>
    </row>
    <row r="716" spans="1:3" x14ac:dyDescent="0.25">
      <c r="A716" s="8">
        <v>6.92</v>
      </c>
      <c r="C716" s="8">
        <f t="shared" si="13"/>
        <v>2.9811776545994526</v>
      </c>
    </row>
    <row r="717" spans="1:3" x14ac:dyDescent="0.25">
      <c r="A717" s="8">
        <v>6.93</v>
      </c>
      <c r="C717" s="8">
        <f t="shared" si="13"/>
        <v>2.9799185849046941</v>
      </c>
    </row>
    <row r="718" spans="1:3" x14ac:dyDescent="0.25">
      <c r="A718" s="8">
        <v>6.94</v>
      </c>
      <c r="C718" s="8">
        <f t="shared" si="13"/>
        <v>2.9786595152120308</v>
      </c>
    </row>
    <row r="719" spans="1:3" x14ac:dyDescent="0.25">
      <c r="A719" s="8">
        <v>6.95</v>
      </c>
      <c r="C719" s="8">
        <f t="shared" si="13"/>
        <v>2.9774004455213765</v>
      </c>
    </row>
    <row r="720" spans="1:3" x14ac:dyDescent="0.25">
      <c r="A720" s="8">
        <v>6.96</v>
      </c>
      <c r="C720" s="8">
        <f t="shared" si="13"/>
        <v>2.9761413758326478</v>
      </c>
    </row>
    <row r="721" spans="1:3" x14ac:dyDescent="0.25">
      <c r="A721" s="8">
        <v>6.97</v>
      </c>
      <c r="C721" s="8">
        <f t="shared" si="13"/>
        <v>2.9748823061457674</v>
      </c>
    </row>
    <row r="722" spans="1:3" x14ac:dyDescent="0.25">
      <c r="A722" s="8">
        <v>6.98</v>
      </c>
      <c r="C722" s="8">
        <f t="shared" si="13"/>
        <v>2.9736232364606581</v>
      </c>
    </row>
    <row r="723" spans="1:3" x14ac:dyDescent="0.25">
      <c r="A723" s="8">
        <v>6.99</v>
      </c>
      <c r="C723" s="8">
        <f t="shared" si="13"/>
        <v>2.9723641667772478</v>
      </c>
    </row>
    <row r="724" spans="1:3" x14ac:dyDescent="0.25">
      <c r="A724" s="8">
        <v>7</v>
      </c>
      <c r="C724" s="8">
        <f t="shared" si="13"/>
        <v>2.9711050970954664</v>
      </c>
    </row>
    <row r="725" spans="1:3" x14ac:dyDescent="0.25">
      <c r="A725" s="8">
        <v>7.01</v>
      </c>
      <c r="C725" s="8">
        <f t="shared" si="13"/>
        <v>2.9698460274152474</v>
      </c>
    </row>
    <row r="726" spans="1:3" x14ac:dyDescent="0.25">
      <c r="A726" s="8">
        <v>7.02</v>
      </c>
      <c r="C726" s="8">
        <f t="shared" si="13"/>
        <v>2.9685869577365258</v>
      </c>
    </row>
    <row r="727" spans="1:3" x14ac:dyDescent="0.25">
      <c r="A727" s="8">
        <v>7.03</v>
      </c>
      <c r="C727" s="8">
        <f t="shared" si="13"/>
        <v>2.9673278880592413</v>
      </c>
    </row>
    <row r="728" spans="1:3" x14ac:dyDescent="0.25">
      <c r="A728" s="8">
        <v>7.04</v>
      </c>
      <c r="C728" s="8">
        <f t="shared" si="13"/>
        <v>2.9660688183833344</v>
      </c>
    </row>
    <row r="729" spans="1:3" x14ac:dyDescent="0.25">
      <c r="A729" s="8">
        <v>7.05</v>
      </c>
      <c r="C729" s="8">
        <f t="shared" si="13"/>
        <v>2.9648097487087481</v>
      </c>
    </row>
    <row r="730" spans="1:3" x14ac:dyDescent="0.25">
      <c r="A730" s="8">
        <v>7.06</v>
      </c>
      <c r="C730" s="8">
        <f t="shared" si="13"/>
        <v>2.9635506790354285</v>
      </c>
    </row>
    <row r="731" spans="1:3" x14ac:dyDescent="0.25">
      <c r="A731" s="8">
        <v>7.07</v>
      </c>
      <c r="C731" s="8">
        <f t="shared" ref="C731:C794" si="14">$G$5+LOG10($G$2*EXP(-$G$3*A731)+(1-$G$2)*EXP(-$G$4*A731))</f>
        <v>2.9622916093633229</v>
      </c>
    </row>
    <row r="732" spans="1:3" x14ac:dyDescent="0.25">
      <c r="A732" s="8">
        <v>7.08</v>
      </c>
      <c r="C732" s="8">
        <f t="shared" si="14"/>
        <v>2.9610325396923827</v>
      </c>
    </row>
    <row r="733" spans="1:3" x14ac:dyDescent="0.25">
      <c r="A733" s="8">
        <v>7.09</v>
      </c>
      <c r="C733" s="8">
        <f t="shared" si="14"/>
        <v>2.9597734700225597</v>
      </c>
    </row>
    <row r="734" spans="1:3" x14ac:dyDescent="0.25">
      <c r="A734" s="8">
        <v>7.1</v>
      </c>
      <c r="C734" s="8">
        <f t="shared" si="14"/>
        <v>2.958514400353808</v>
      </c>
    </row>
    <row r="735" spans="1:3" x14ac:dyDescent="0.25">
      <c r="A735" s="8">
        <v>7.11</v>
      </c>
      <c r="C735" s="8">
        <f t="shared" si="14"/>
        <v>2.9572553306860829</v>
      </c>
    </row>
    <row r="736" spans="1:3" x14ac:dyDescent="0.25">
      <c r="A736" s="8">
        <v>7.12</v>
      </c>
      <c r="C736" s="8">
        <f t="shared" si="14"/>
        <v>2.9559962610193429</v>
      </c>
    </row>
    <row r="737" spans="1:3" x14ac:dyDescent="0.25">
      <c r="A737" s="8">
        <v>7.13</v>
      </c>
      <c r="C737" s="8">
        <f t="shared" si="14"/>
        <v>2.954737191353547</v>
      </c>
    </row>
    <row r="738" spans="1:3" x14ac:dyDescent="0.25">
      <c r="A738" s="8">
        <v>7.14</v>
      </c>
      <c r="C738" s="8">
        <f t="shared" si="14"/>
        <v>2.953478121688657</v>
      </c>
    </row>
    <row r="739" spans="1:3" x14ac:dyDescent="0.25">
      <c r="A739" s="8">
        <v>7.15</v>
      </c>
      <c r="C739" s="8">
        <f t="shared" si="14"/>
        <v>2.9522190520246356</v>
      </c>
    </row>
    <row r="740" spans="1:3" x14ac:dyDescent="0.25">
      <c r="A740" s="8">
        <v>7.16</v>
      </c>
      <c r="C740" s="8">
        <f t="shared" si="14"/>
        <v>2.9509599823614474</v>
      </c>
    </row>
    <row r="741" spans="1:3" x14ac:dyDescent="0.25">
      <c r="A741" s="8">
        <v>7.17</v>
      </c>
      <c r="C741" s="8">
        <f t="shared" si="14"/>
        <v>2.9497009126990577</v>
      </c>
    </row>
    <row r="742" spans="1:3" x14ac:dyDescent="0.25">
      <c r="A742" s="8">
        <v>7.18</v>
      </c>
      <c r="C742" s="8">
        <f t="shared" si="14"/>
        <v>2.9484418430374335</v>
      </c>
    </row>
    <row r="743" spans="1:3" x14ac:dyDescent="0.25">
      <c r="A743" s="8">
        <v>7.19</v>
      </c>
      <c r="C743" s="8">
        <f t="shared" si="14"/>
        <v>2.9471827733765448</v>
      </c>
    </row>
    <row r="744" spans="1:3" x14ac:dyDescent="0.25">
      <c r="A744" s="8">
        <v>7.2</v>
      </c>
      <c r="C744" s="8">
        <f t="shared" si="14"/>
        <v>2.9459237037163595</v>
      </c>
    </row>
    <row r="745" spans="1:3" x14ac:dyDescent="0.25">
      <c r="A745" s="8">
        <v>7.21</v>
      </c>
      <c r="C745" s="8">
        <f t="shared" si="14"/>
        <v>2.9446646340568492</v>
      </c>
    </row>
    <row r="746" spans="1:3" x14ac:dyDescent="0.25">
      <c r="A746" s="8">
        <v>7.22</v>
      </c>
      <c r="C746" s="8">
        <f t="shared" si="14"/>
        <v>2.9434055643979873</v>
      </c>
    </row>
    <row r="747" spans="1:3" x14ac:dyDescent="0.25">
      <c r="A747" s="8">
        <v>7.23</v>
      </c>
      <c r="C747" s="8">
        <f t="shared" si="14"/>
        <v>2.9421464947397462</v>
      </c>
    </row>
    <row r="748" spans="1:3" x14ac:dyDescent="0.25">
      <c r="A748" s="8">
        <v>7.24</v>
      </c>
      <c r="C748" s="8">
        <f t="shared" si="14"/>
        <v>2.9408874250821002</v>
      </c>
    </row>
    <row r="749" spans="1:3" x14ac:dyDescent="0.25">
      <c r="A749" s="8">
        <v>7.25</v>
      </c>
      <c r="C749" s="8">
        <f t="shared" si="14"/>
        <v>2.9396283554250262</v>
      </c>
    </row>
    <row r="750" spans="1:3" x14ac:dyDescent="0.25">
      <c r="A750" s="8">
        <v>7.26</v>
      </c>
      <c r="C750" s="8">
        <f t="shared" si="14"/>
        <v>2.9383692857684993</v>
      </c>
    </row>
    <row r="751" spans="1:3" x14ac:dyDescent="0.25">
      <c r="A751" s="8">
        <v>7.27</v>
      </c>
      <c r="C751" s="8">
        <f t="shared" si="14"/>
        <v>2.9371102161124973</v>
      </c>
    </row>
    <row r="752" spans="1:3" x14ac:dyDescent="0.25">
      <c r="A752" s="8">
        <v>7.28</v>
      </c>
      <c r="C752" s="8">
        <f t="shared" si="14"/>
        <v>2.935851146456999</v>
      </c>
    </row>
    <row r="753" spans="1:3" x14ac:dyDescent="0.25">
      <c r="A753" s="8">
        <v>7.29</v>
      </c>
      <c r="C753" s="8">
        <f t="shared" si="14"/>
        <v>2.9345920768019838</v>
      </c>
    </row>
    <row r="754" spans="1:3" x14ac:dyDescent="0.25">
      <c r="A754" s="8">
        <v>7.3</v>
      </c>
      <c r="C754" s="8">
        <f t="shared" si="14"/>
        <v>2.9333330071474313</v>
      </c>
    </row>
    <row r="755" spans="1:3" x14ac:dyDescent="0.25">
      <c r="A755" s="8">
        <v>7.31</v>
      </c>
      <c r="C755" s="8">
        <f t="shared" si="14"/>
        <v>2.9320739374933229</v>
      </c>
    </row>
    <row r="756" spans="1:3" x14ac:dyDescent="0.25">
      <c r="A756" s="8">
        <v>7.32</v>
      </c>
      <c r="C756" s="8">
        <f t="shared" si="14"/>
        <v>2.9308148678396408</v>
      </c>
    </row>
    <row r="757" spans="1:3" x14ac:dyDescent="0.25">
      <c r="A757" s="8">
        <v>7.33</v>
      </c>
      <c r="C757" s="8">
        <f t="shared" si="14"/>
        <v>2.9295557981863665</v>
      </c>
    </row>
    <row r="758" spans="1:3" x14ac:dyDescent="0.25">
      <c r="A758" s="8">
        <v>7.34</v>
      </c>
      <c r="C758" s="8">
        <f t="shared" si="14"/>
        <v>2.9282967285334838</v>
      </c>
    </row>
    <row r="759" spans="1:3" x14ac:dyDescent="0.25">
      <c r="A759" s="8">
        <v>7.35</v>
      </c>
      <c r="C759" s="8">
        <f t="shared" si="14"/>
        <v>2.9270376588809768</v>
      </c>
    </row>
    <row r="760" spans="1:3" x14ac:dyDescent="0.25">
      <c r="A760" s="8">
        <v>7.36</v>
      </c>
      <c r="C760" s="8">
        <f t="shared" si="14"/>
        <v>2.9257785892288304</v>
      </c>
    </row>
    <row r="761" spans="1:3" x14ac:dyDescent="0.25">
      <c r="A761" s="8">
        <v>7.37</v>
      </c>
      <c r="C761" s="8">
        <f t="shared" si="14"/>
        <v>2.9245195195770286</v>
      </c>
    </row>
    <row r="762" spans="1:3" x14ac:dyDescent="0.25">
      <c r="A762" s="8">
        <v>7.38</v>
      </c>
      <c r="C762" s="8">
        <f t="shared" si="14"/>
        <v>2.9232604499255581</v>
      </c>
    </row>
    <row r="763" spans="1:3" x14ac:dyDescent="0.25">
      <c r="A763" s="8">
        <v>7.39</v>
      </c>
      <c r="C763" s="8">
        <f t="shared" si="14"/>
        <v>2.9220013802744047</v>
      </c>
    </row>
    <row r="764" spans="1:3" x14ac:dyDescent="0.25">
      <c r="A764" s="8">
        <v>7.4</v>
      </c>
      <c r="C764" s="8">
        <f t="shared" si="14"/>
        <v>2.9207423106235559</v>
      </c>
    </row>
    <row r="765" spans="1:3" x14ac:dyDescent="0.25">
      <c r="A765" s="8">
        <v>7.41</v>
      </c>
      <c r="C765" s="8">
        <f t="shared" si="14"/>
        <v>2.9194832409729994</v>
      </c>
    </row>
    <row r="766" spans="1:3" x14ac:dyDescent="0.25">
      <c r="A766" s="8">
        <v>7.42</v>
      </c>
      <c r="C766" s="8">
        <f t="shared" si="14"/>
        <v>2.9182241713227235</v>
      </c>
    </row>
    <row r="767" spans="1:3" x14ac:dyDescent="0.25">
      <c r="A767" s="8">
        <v>7.43</v>
      </c>
      <c r="C767" s="8">
        <f t="shared" si="14"/>
        <v>2.9169651016727149</v>
      </c>
    </row>
    <row r="768" spans="1:3" x14ac:dyDescent="0.25">
      <c r="A768" s="8">
        <v>7.44</v>
      </c>
      <c r="C768" s="8">
        <f t="shared" si="14"/>
        <v>2.9157060320229649</v>
      </c>
    </row>
    <row r="769" spans="1:3" x14ac:dyDescent="0.25">
      <c r="A769" s="8">
        <v>7.45</v>
      </c>
      <c r="C769" s="8">
        <f t="shared" si="14"/>
        <v>2.9144469623734608</v>
      </c>
    </row>
    <row r="770" spans="1:3" x14ac:dyDescent="0.25">
      <c r="A770" s="8">
        <v>7.46</v>
      </c>
      <c r="C770" s="8">
        <f t="shared" si="14"/>
        <v>2.9131878927241939</v>
      </c>
    </row>
    <row r="771" spans="1:3" x14ac:dyDescent="0.25">
      <c r="A771" s="8">
        <v>7.47</v>
      </c>
      <c r="C771" s="8">
        <f t="shared" si="14"/>
        <v>2.9119288230751534</v>
      </c>
    </row>
    <row r="772" spans="1:3" x14ac:dyDescent="0.25">
      <c r="A772" s="8">
        <v>7.48</v>
      </c>
      <c r="C772" s="8">
        <f t="shared" si="14"/>
        <v>2.9106697534263315</v>
      </c>
    </row>
    <row r="773" spans="1:3" x14ac:dyDescent="0.25">
      <c r="A773" s="8">
        <v>7.49</v>
      </c>
      <c r="C773" s="8">
        <f t="shared" si="14"/>
        <v>2.9094106837777183</v>
      </c>
    </row>
    <row r="774" spans="1:3" x14ac:dyDescent="0.25">
      <c r="A774" s="8">
        <v>7.5</v>
      </c>
      <c r="C774" s="8">
        <f t="shared" si="14"/>
        <v>2.9081516141293049</v>
      </c>
    </row>
    <row r="775" spans="1:3" x14ac:dyDescent="0.25">
      <c r="A775" s="8">
        <v>7.51</v>
      </c>
      <c r="C775" s="8">
        <f t="shared" si="14"/>
        <v>2.9068925444810834</v>
      </c>
    </row>
    <row r="776" spans="1:3" x14ac:dyDescent="0.25">
      <c r="A776" s="8">
        <v>7.52</v>
      </c>
      <c r="C776" s="8">
        <f t="shared" si="14"/>
        <v>2.9056334748330457</v>
      </c>
    </row>
    <row r="777" spans="1:3" x14ac:dyDescent="0.25">
      <c r="A777" s="8">
        <v>7.53</v>
      </c>
      <c r="C777" s="8">
        <f t="shared" si="14"/>
        <v>2.9043744051851856</v>
      </c>
    </row>
    <row r="778" spans="1:3" x14ac:dyDescent="0.25">
      <c r="A778" s="8">
        <v>7.54</v>
      </c>
      <c r="C778" s="8">
        <f t="shared" si="14"/>
        <v>2.9031153355374943</v>
      </c>
    </row>
    <row r="779" spans="1:3" x14ac:dyDescent="0.25">
      <c r="A779" s="8">
        <v>7.55</v>
      </c>
      <c r="C779" s="8">
        <f t="shared" si="14"/>
        <v>2.9018562658899647</v>
      </c>
    </row>
    <row r="780" spans="1:3" x14ac:dyDescent="0.25">
      <c r="A780" s="8">
        <v>7.56</v>
      </c>
      <c r="C780" s="8">
        <f t="shared" si="14"/>
        <v>2.9005971962425914</v>
      </c>
    </row>
    <row r="781" spans="1:3" x14ac:dyDescent="0.25">
      <c r="A781" s="8">
        <v>7.57</v>
      </c>
      <c r="C781" s="8">
        <f t="shared" si="14"/>
        <v>2.8993381265953673</v>
      </c>
    </row>
    <row r="782" spans="1:3" x14ac:dyDescent="0.25">
      <c r="A782" s="8">
        <v>7.58</v>
      </c>
      <c r="C782" s="8">
        <f t="shared" si="14"/>
        <v>2.8980790569482862</v>
      </c>
    </row>
    <row r="783" spans="1:3" x14ac:dyDescent="0.25">
      <c r="A783" s="8">
        <v>7.59</v>
      </c>
      <c r="C783" s="8">
        <f t="shared" si="14"/>
        <v>2.8968199873013427</v>
      </c>
    </row>
    <row r="784" spans="1:3" x14ac:dyDescent="0.25">
      <c r="A784" s="8">
        <v>7.6</v>
      </c>
      <c r="C784" s="8">
        <f t="shared" si="14"/>
        <v>2.8955609176545307</v>
      </c>
    </row>
    <row r="785" spans="1:3" x14ac:dyDescent="0.25">
      <c r="A785" s="8">
        <v>7.61</v>
      </c>
      <c r="C785" s="8">
        <f t="shared" si="14"/>
        <v>2.8943018480078448</v>
      </c>
    </row>
    <row r="786" spans="1:3" x14ac:dyDescent="0.25">
      <c r="A786" s="8">
        <v>7.62</v>
      </c>
      <c r="C786" s="8">
        <f t="shared" si="14"/>
        <v>2.8930427783612798</v>
      </c>
    </row>
    <row r="787" spans="1:3" x14ac:dyDescent="0.25">
      <c r="A787" s="8">
        <v>7.63</v>
      </c>
      <c r="C787" s="8">
        <f t="shared" si="14"/>
        <v>2.891783708714831</v>
      </c>
    </row>
    <row r="788" spans="1:3" x14ac:dyDescent="0.25">
      <c r="A788" s="8">
        <v>7.64</v>
      </c>
      <c r="C788" s="8">
        <f t="shared" si="14"/>
        <v>2.8905246390684933</v>
      </c>
    </row>
    <row r="789" spans="1:3" x14ac:dyDescent="0.25">
      <c r="A789" s="8">
        <v>7.65</v>
      </c>
      <c r="C789" s="8">
        <f t="shared" si="14"/>
        <v>2.8892655694222631</v>
      </c>
    </row>
    <row r="790" spans="1:3" x14ac:dyDescent="0.25">
      <c r="A790" s="8">
        <v>7.66</v>
      </c>
      <c r="C790" s="8">
        <f t="shared" si="14"/>
        <v>2.888006499776135</v>
      </c>
    </row>
    <row r="791" spans="1:3" x14ac:dyDescent="0.25">
      <c r="A791" s="8">
        <v>7.67</v>
      </c>
      <c r="C791" s="8">
        <f t="shared" si="14"/>
        <v>2.8867474301301046</v>
      </c>
    </row>
    <row r="792" spans="1:3" x14ac:dyDescent="0.25">
      <c r="A792" s="8">
        <v>7.68</v>
      </c>
      <c r="C792" s="8">
        <f t="shared" si="14"/>
        <v>2.8854883604841683</v>
      </c>
    </row>
    <row r="793" spans="1:3" x14ac:dyDescent="0.25">
      <c r="A793" s="8">
        <v>7.69</v>
      </c>
      <c r="C793" s="8">
        <f t="shared" si="14"/>
        <v>2.8842292908383227</v>
      </c>
    </row>
    <row r="794" spans="1:3" x14ac:dyDescent="0.25">
      <c r="A794" s="8">
        <v>7.7</v>
      </c>
      <c r="C794" s="8">
        <f t="shared" si="14"/>
        <v>2.8829702211925632</v>
      </c>
    </row>
    <row r="795" spans="1:3" x14ac:dyDescent="0.25">
      <c r="A795" s="8">
        <v>7.71</v>
      </c>
      <c r="C795" s="8">
        <f t="shared" ref="C795:C858" si="15">$G$5+LOG10($G$2*EXP(-$G$3*A795)+(1-$G$2)*EXP(-$G$4*A795))</f>
        <v>2.8817111515468872</v>
      </c>
    </row>
    <row r="796" spans="1:3" x14ac:dyDescent="0.25">
      <c r="A796" s="8">
        <v>7.72</v>
      </c>
      <c r="C796" s="8">
        <f t="shared" si="15"/>
        <v>2.8804520819012902</v>
      </c>
    </row>
    <row r="797" spans="1:3" x14ac:dyDescent="0.25">
      <c r="A797" s="8">
        <v>7.73</v>
      </c>
      <c r="C797" s="8">
        <f t="shared" si="15"/>
        <v>2.8791930122557696</v>
      </c>
    </row>
    <row r="798" spans="1:3" x14ac:dyDescent="0.25">
      <c r="A798" s="8">
        <v>7.74</v>
      </c>
      <c r="C798" s="8">
        <f t="shared" si="15"/>
        <v>2.8779339426103228</v>
      </c>
    </row>
    <row r="799" spans="1:3" x14ac:dyDescent="0.25">
      <c r="A799" s="8">
        <v>7.75</v>
      </c>
      <c r="C799" s="8">
        <f t="shared" si="15"/>
        <v>2.8766748729649461</v>
      </c>
    </row>
    <row r="800" spans="1:3" x14ac:dyDescent="0.25">
      <c r="A800" s="8">
        <v>7.76</v>
      </c>
      <c r="C800" s="8">
        <f t="shared" si="15"/>
        <v>2.875415803319636</v>
      </c>
    </row>
    <row r="801" spans="1:3" x14ac:dyDescent="0.25">
      <c r="A801" s="8">
        <v>7.77</v>
      </c>
      <c r="C801" s="8">
        <f t="shared" si="15"/>
        <v>2.8741567336743907</v>
      </c>
    </row>
    <row r="802" spans="1:3" x14ac:dyDescent="0.25">
      <c r="A802" s="8">
        <v>7.78</v>
      </c>
      <c r="C802" s="8">
        <f t="shared" si="15"/>
        <v>2.8728976640292077</v>
      </c>
    </row>
    <row r="803" spans="1:3" x14ac:dyDescent="0.25">
      <c r="A803" s="8">
        <v>7.79</v>
      </c>
      <c r="C803" s="8">
        <f t="shared" si="15"/>
        <v>2.8716385943840841</v>
      </c>
    </row>
    <row r="804" spans="1:3" x14ac:dyDescent="0.25">
      <c r="A804" s="8">
        <v>7.8</v>
      </c>
      <c r="C804" s="8">
        <f t="shared" si="15"/>
        <v>2.8703795247390174</v>
      </c>
    </row>
    <row r="805" spans="1:3" x14ac:dyDescent="0.25">
      <c r="A805" s="8">
        <v>7.81</v>
      </c>
      <c r="C805" s="8">
        <f t="shared" si="15"/>
        <v>2.8691204550940048</v>
      </c>
    </row>
    <row r="806" spans="1:3" x14ac:dyDescent="0.25">
      <c r="A806" s="8">
        <v>7.82</v>
      </c>
      <c r="C806" s="8">
        <f t="shared" si="15"/>
        <v>2.8678613854490447</v>
      </c>
    </row>
    <row r="807" spans="1:3" x14ac:dyDescent="0.25">
      <c r="A807" s="8">
        <v>7.83</v>
      </c>
      <c r="C807" s="8">
        <f t="shared" si="15"/>
        <v>2.8666023158041343</v>
      </c>
    </row>
    <row r="808" spans="1:3" x14ac:dyDescent="0.25">
      <c r="A808" s="8">
        <v>7.84</v>
      </c>
      <c r="C808" s="8">
        <f t="shared" si="15"/>
        <v>2.8653432461592727</v>
      </c>
    </row>
    <row r="809" spans="1:3" x14ac:dyDescent="0.25">
      <c r="A809" s="8">
        <v>7.85</v>
      </c>
      <c r="C809" s="8">
        <f t="shared" si="15"/>
        <v>2.8640841765144573</v>
      </c>
    </row>
    <row r="810" spans="1:3" x14ac:dyDescent="0.25">
      <c r="A810" s="8">
        <v>7.86</v>
      </c>
      <c r="C810" s="8">
        <f t="shared" si="15"/>
        <v>2.8628251068696855</v>
      </c>
    </row>
    <row r="811" spans="1:3" x14ac:dyDescent="0.25">
      <c r="A811" s="8">
        <v>7.87</v>
      </c>
      <c r="C811" s="8">
        <f t="shared" si="15"/>
        <v>2.8615660372249563</v>
      </c>
    </row>
    <row r="812" spans="1:3" x14ac:dyDescent="0.25">
      <c r="A812" s="8">
        <v>7.88</v>
      </c>
      <c r="C812" s="8">
        <f t="shared" si="15"/>
        <v>2.8603069675802679</v>
      </c>
    </row>
    <row r="813" spans="1:3" x14ac:dyDescent="0.25">
      <c r="A813" s="8">
        <v>7.89</v>
      </c>
      <c r="C813" s="8">
        <f t="shared" si="15"/>
        <v>2.8590478979356195</v>
      </c>
    </row>
    <row r="814" spans="1:3" x14ac:dyDescent="0.25">
      <c r="A814" s="8">
        <v>7.9</v>
      </c>
      <c r="C814" s="8">
        <f t="shared" si="15"/>
        <v>2.8577888282910076</v>
      </c>
    </row>
    <row r="815" spans="1:3" x14ac:dyDescent="0.25">
      <c r="A815" s="8">
        <v>7.91</v>
      </c>
      <c r="C815" s="8">
        <f t="shared" si="15"/>
        <v>2.8565297586464311</v>
      </c>
    </row>
    <row r="816" spans="1:3" x14ac:dyDescent="0.25">
      <c r="A816" s="8">
        <v>7.92</v>
      </c>
      <c r="C816" s="8">
        <f t="shared" si="15"/>
        <v>2.8552706890018893</v>
      </c>
    </row>
    <row r="817" spans="1:3" x14ac:dyDescent="0.25">
      <c r="A817" s="8">
        <v>7.93</v>
      </c>
      <c r="C817" s="8">
        <f t="shared" si="15"/>
        <v>2.8540116193573812</v>
      </c>
    </row>
    <row r="818" spans="1:3" x14ac:dyDescent="0.25">
      <c r="A818" s="8">
        <v>7.94</v>
      </c>
      <c r="C818" s="8">
        <f t="shared" si="15"/>
        <v>2.8527525497129043</v>
      </c>
    </row>
    <row r="819" spans="1:3" x14ac:dyDescent="0.25">
      <c r="A819" s="8">
        <v>7.95</v>
      </c>
      <c r="C819" s="8">
        <f t="shared" si="15"/>
        <v>2.8514934800684575</v>
      </c>
    </row>
    <row r="820" spans="1:3" x14ac:dyDescent="0.25">
      <c r="A820" s="8">
        <v>7.96</v>
      </c>
      <c r="C820" s="8">
        <f t="shared" si="15"/>
        <v>2.85023441042404</v>
      </c>
    </row>
    <row r="821" spans="1:3" x14ac:dyDescent="0.25">
      <c r="A821" s="8">
        <v>7.97</v>
      </c>
      <c r="C821" s="8">
        <f t="shared" si="15"/>
        <v>2.848975340779651</v>
      </c>
    </row>
    <row r="822" spans="1:3" x14ac:dyDescent="0.25">
      <c r="A822" s="8">
        <v>7.98</v>
      </c>
      <c r="C822" s="8">
        <f t="shared" si="15"/>
        <v>2.8477162711352877</v>
      </c>
    </row>
    <row r="823" spans="1:3" x14ac:dyDescent="0.25">
      <c r="A823" s="8">
        <v>7.99</v>
      </c>
      <c r="C823" s="8">
        <f t="shared" si="15"/>
        <v>2.8464572014909502</v>
      </c>
    </row>
    <row r="824" spans="1:3" x14ac:dyDescent="0.25">
      <c r="A824" s="8">
        <v>8</v>
      </c>
      <c r="C824" s="8">
        <f t="shared" si="15"/>
        <v>2.8451981318466384</v>
      </c>
    </row>
    <row r="825" spans="1:3" x14ac:dyDescent="0.25">
      <c r="A825" s="8">
        <v>8.01</v>
      </c>
      <c r="C825" s="8">
        <f t="shared" si="15"/>
        <v>2.8439390622023488</v>
      </c>
    </row>
    <row r="826" spans="1:3" x14ac:dyDescent="0.25">
      <c r="A826" s="8">
        <v>8.02</v>
      </c>
      <c r="C826" s="8">
        <f t="shared" si="15"/>
        <v>2.8426799925580823</v>
      </c>
    </row>
    <row r="827" spans="1:3" x14ac:dyDescent="0.25">
      <c r="A827" s="8">
        <v>8.0299999999999994</v>
      </c>
      <c r="C827" s="8">
        <f t="shared" si="15"/>
        <v>2.8414209229138381</v>
      </c>
    </row>
    <row r="828" spans="1:3" x14ac:dyDescent="0.25">
      <c r="A828" s="8">
        <v>8.0399999999999991</v>
      </c>
      <c r="C828" s="8">
        <f t="shared" si="15"/>
        <v>2.8401618532696142</v>
      </c>
    </row>
    <row r="829" spans="1:3" x14ac:dyDescent="0.25">
      <c r="A829" s="8">
        <v>8.0500000000000007</v>
      </c>
      <c r="C829" s="8">
        <f t="shared" si="15"/>
        <v>2.8389027836254099</v>
      </c>
    </row>
    <row r="830" spans="1:3" x14ac:dyDescent="0.25">
      <c r="A830" s="8">
        <v>8.06</v>
      </c>
      <c r="C830" s="8">
        <f t="shared" si="15"/>
        <v>2.8376437139812252</v>
      </c>
    </row>
    <row r="831" spans="1:3" x14ac:dyDescent="0.25">
      <c r="A831" s="8">
        <v>8.07</v>
      </c>
      <c r="C831" s="8">
        <f t="shared" si="15"/>
        <v>2.8363846443370591</v>
      </c>
    </row>
    <row r="832" spans="1:3" x14ac:dyDescent="0.25">
      <c r="A832" s="8">
        <v>8.08</v>
      </c>
      <c r="C832" s="8">
        <f t="shared" si="15"/>
        <v>2.8351255746929107</v>
      </c>
    </row>
    <row r="833" spans="1:3" x14ac:dyDescent="0.25">
      <c r="A833" s="8">
        <v>8.09</v>
      </c>
      <c r="C833" s="8">
        <f t="shared" si="15"/>
        <v>2.8338665050487784</v>
      </c>
    </row>
    <row r="834" spans="1:3" x14ac:dyDescent="0.25">
      <c r="A834" s="8">
        <v>8.1</v>
      </c>
      <c r="C834" s="8">
        <f t="shared" si="15"/>
        <v>2.8326074354046629</v>
      </c>
    </row>
    <row r="835" spans="1:3" x14ac:dyDescent="0.25">
      <c r="A835" s="8">
        <v>8.11</v>
      </c>
      <c r="C835" s="8">
        <f t="shared" si="15"/>
        <v>2.8313483657605625</v>
      </c>
    </row>
    <row r="836" spans="1:3" x14ac:dyDescent="0.25">
      <c r="A836" s="8">
        <v>8.1199999999999992</v>
      </c>
      <c r="C836" s="8">
        <f t="shared" si="15"/>
        <v>2.8300892961164772</v>
      </c>
    </row>
    <row r="837" spans="1:3" x14ac:dyDescent="0.25">
      <c r="A837" s="8">
        <v>8.1300000000000008</v>
      </c>
      <c r="C837" s="8">
        <f t="shared" si="15"/>
        <v>2.8288302264724052</v>
      </c>
    </row>
    <row r="838" spans="1:3" x14ac:dyDescent="0.25">
      <c r="A838" s="8">
        <v>8.14</v>
      </c>
      <c r="C838" s="8">
        <f t="shared" si="15"/>
        <v>2.8275711568283484</v>
      </c>
    </row>
    <row r="839" spans="1:3" x14ac:dyDescent="0.25">
      <c r="A839" s="8">
        <v>8.15</v>
      </c>
      <c r="C839" s="8">
        <f t="shared" si="15"/>
        <v>2.8263120871843039</v>
      </c>
    </row>
    <row r="840" spans="1:3" x14ac:dyDescent="0.25">
      <c r="A840" s="8">
        <v>8.16</v>
      </c>
      <c r="C840" s="8">
        <f t="shared" si="15"/>
        <v>2.8250530175402719</v>
      </c>
    </row>
    <row r="841" spans="1:3" x14ac:dyDescent="0.25">
      <c r="A841" s="8">
        <v>8.17</v>
      </c>
      <c r="C841" s="8">
        <f t="shared" si="15"/>
        <v>2.8237939478962524</v>
      </c>
    </row>
    <row r="842" spans="1:3" x14ac:dyDescent="0.25">
      <c r="A842" s="8">
        <v>8.18</v>
      </c>
      <c r="C842" s="8">
        <f t="shared" si="15"/>
        <v>2.8225348782522444</v>
      </c>
    </row>
    <row r="843" spans="1:3" x14ac:dyDescent="0.25">
      <c r="A843" s="8">
        <v>8.19</v>
      </c>
      <c r="C843" s="8">
        <f t="shared" si="15"/>
        <v>2.821275808608247</v>
      </c>
    </row>
    <row r="844" spans="1:3" x14ac:dyDescent="0.25">
      <c r="A844" s="8">
        <v>8.1999999999999993</v>
      </c>
      <c r="C844" s="8">
        <f t="shared" si="15"/>
        <v>2.8200167389642612</v>
      </c>
    </row>
    <row r="845" spans="1:3" x14ac:dyDescent="0.25">
      <c r="A845" s="8">
        <v>8.2100000000000009</v>
      </c>
      <c r="C845" s="8">
        <f t="shared" si="15"/>
        <v>2.8187576693202843</v>
      </c>
    </row>
    <row r="846" spans="1:3" x14ac:dyDescent="0.25">
      <c r="A846" s="8">
        <v>8.2200000000000006</v>
      </c>
      <c r="C846" s="8">
        <f t="shared" si="15"/>
        <v>2.817498599676318</v>
      </c>
    </row>
    <row r="847" spans="1:3" x14ac:dyDescent="0.25">
      <c r="A847" s="8">
        <v>8.23</v>
      </c>
      <c r="C847" s="8">
        <f t="shared" si="15"/>
        <v>2.8162395300323615</v>
      </c>
    </row>
    <row r="848" spans="1:3" x14ac:dyDescent="0.25">
      <c r="A848" s="8">
        <v>8.24</v>
      </c>
      <c r="C848" s="8">
        <f t="shared" si="15"/>
        <v>2.814980460388413</v>
      </c>
    </row>
    <row r="849" spans="1:3" x14ac:dyDescent="0.25">
      <c r="A849" s="8">
        <v>8.25</v>
      </c>
      <c r="C849" s="8">
        <f t="shared" si="15"/>
        <v>2.8137213907444742</v>
      </c>
    </row>
    <row r="850" spans="1:3" x14ac:dyDescent="0.25">
      <c r="A850" s="8">
        <v>8.26</v>
      </c>
      <c r="C850" s="8">
        <f t="shared" si="15"/>
        <v>2.8124623211005426</v>
      </c>
    </row>
    <row r="851" spans="1:3" x14ac:dyDescent="0.25">
      <c r="A851" s="8">
        <v>8.27</v>
      </c>
      <c r="C851" s="8">
        <f t="shared" si="15"/>
        <v>2.8112032514566199</v>
      </c>
    </row>
    <row r="852" spans="1:3" x14ac:dyDescent="0.25">
      <c r="A852" s="8">
        <v>8.2799999999999994</v>
      </c>
      <c r="C852" s="8">
        <f t="shared" si="15"/>
        <v>2.8099441818127042</v>
      </c>
    </row>
    <row r="853" spans="1:3" x14ac:dyDescent="0.25">
      <c r="A853" s="8">
        <v>8.2899999999999991</v>
      </c>
      <c r="C853" s="8">
        <f t="shared" si="15"/>
        <v>2.8086851121687957</v>
      </c>
    </row>
    <row r="854" spans="1:3" x14ac:dyDescent="0.25">
      <c r="A854" s="8">
        <v>8.3000000000000007</v>
      </c>
      <c r="C854" s="8">
        <f t="shared" si="15"/>
        <v>2.8074260425248942</v>
      </c>
    </row>
    <row r="855" spans="1:3" x14ac:dyDescent="0.25">
      <c r="A855" s="8">
        <v>8.31</v>
      </c>
      <c r="C855" s="8">
        <f t="shared" si="15"/>
        <v>2.806166972880999</v>
      </c>
    </row>
    <row r="856" spans="1:3" x14ac:dyDescent="0.25">
      <c r="A856" s="8">
        <v>8.32</v>
      </c>
      <c r="C856" s="8">
        <f t="shared" si="15"/>
        <v>2.8049079032371109</v>
      </c>
    </row>
    <row r="857" spans="1:3" x14ac:dyDescent="0.25">
      <c r="A857" s="8">
        <v>8.33</v>
      </c>
      <c r="C857" s="8">
        <f t="shared" si="15"/>
        <v>2.803648833593229</v>
      </c>
    </row>
    <row r="858" spans="1:3" x14ac:dyDescent="0.25">
      <c r="A858" s="8">
        <v>8.34</v>
      </c>
      <c r="C858" s="8">
        <f t="shared" si="15"/>
        <v>2.8023897639493534</v>
      </c>
    </row>
    <row r="859" spans="1:3" x14ac:dyDescent="0.25">
      <c r="A859" s="8">
        <v>8.35</v>
      </c>
      <c r="C859" s="8">
        <f t="shared" ref="C859:C922" si="16">$G$5+LOG10($G$2*EXP(-$G$3*A859)+(1-$G$2)*EXP(-$G$4*A859))</f>
        <v>2.801130694305483</v>
      </c>
    </row>
    <row r="860" spans="1:3" x14ac:dyDescent="0.25">
      <c r="A860" s="8">
        <v>8.36</v>
      </c>
      <c r="C860" s="8">
        <f t="shared" si="16"/>
        <v>2.799871624661618</v>
      </c>
    </row>
    <row r="861" spans="1:3" x14ac:dyDescent="0.25">
      <c r="A861" s="8">
        <v>8.3699999999999992</v>
      </c>
      <c r="C861" s="8">
        <f t="shared" si="16"/>
        <v>2.7986125550177583</v>
      </c>
    </row>
    <row r="862" spans="1:3" x14ac:dyDescent="0.25">
      <c r="A862" s="8">
        <v>8.3800000000000008</v>
      </c>
      <c r="C862" s="8">
        <f t="shared" si="16"/>
        <v>2.797353485373903</v>
      </c>
    </row>
    <row r="863" spans="1:3" x14ac:dyDescent="0.25">
      <c r="A863" s="8">
        <v>8.39</v>
      </c>
      <c r="C863" s="8">
        <f t="shared" si="16"/>
        <v>2.7960944157300531</v>
      </c>
    </row>
    <row r="864" spans="1:3" x14ac:dyDescent="0.25">
      <c r="A864" s="8">
        <v>8.4</v>
      </c>
      <c r="C864" s="8">
        <f t="shared" si="16"/>
        <v>2.7948353460862077</v>
      </c>
    </row>
    <row r="865" spans="1:3" x14ac:dyDescent="0.25">
      <c r="A865" s="8">
        <v>8.41</v>
      </c>
      <c r="C865" s="8">
        <f t="shared" si="16"/>
        <v>2.7935762764423666</v>
      </c>
    </row>
    <row r="866" spans="1:3" x14ac:dyDescent="0.25">
      <c r="A866" s="8">
        <v>8.42</v>
      </c>
      <c r="C866" s="8">
        <f t="shared" si="16"/>
        <v>2.79231720679853</v>
      </c>
    </row>
    <row r="867" spans="1:3" x14ac:dyDescent="0.25">
      <c r="A867" s="8">
        <v>8.43</v>
      </c>
      <c r="C867" s="8">
        <f t="shared" si="16"/>
        <v>2.7910581371546979</v>
      </c>
    </row>
    <row r="868" spans="1:3" x14ac:dyDescent="0.25">
      <c r="A868" s="8">
        <v>8.44</v>
      </c>
      <c r="C868" s="8">
        <f t="shared" si="16"/>
        <v>2.7897990675108684</v>
      </c>
    </row>
    <row r="869" spans="1:3" x14ac:dyDescent="0.25">
      <c r="A869" s="8">
        <v>8.4499999999999993</v>
      </c>
      <c r="C869" s="8">
        <f t="shared" si="16"/>
        <v>2.7885399978670433</v>
      </c>
    </row>
    <row r="870" spans="1:3" x14ac:dyDescent="0.25">
      <c r="A870" s="8">
        <v>8.4600000000000009</v>
      </c>
      <c r="C870" s="8">
        <f t="shared" si="16"/>
        <v>2.7872809282232218</v>
      </c>
    </row>
    <row r="871" spans="1:3" x14ac:dyDescent="0.25">
      <c r="A871" s="8">
        <v>8.4700000000000006</v>
      </c>
      <c r="C871" s="8">
        <f t="shared" si="16"/>
        <v>2.7860218585794039</v>
      </c>
    </row>
    <row r="872" spans="1:3" x14ac:dyDescent="0.25">
      <c r="A872" s="8">
        <v>8.48</v>
      </c>
      <c r="C872" s="8">
        <f t="shared" si="16"/>
        <v>2.7847627889355895</v>
      </c>
    </row>
    <row r="873" spans="1:3" x14ac:dyDescent="0.25">
      <c r="A873" s="8">
        <v>8.49</v>
      </c>
      <c r="C873" s="8">
        <f t="shared" si="16"/>
        <v>2.7835037192917778</v>
      </c>
    </row>
    <row r="874" spans="1:3" x14ac:dyDescent="0.25">
      <c r="A874" s="8">
        <v>8.5</v>
      </c>
      <c r="C874" s="8">
        <f t="shared" si="16"/>
        <v>2.7822446496479687</v>
      </c>
    </row>
    <row r="875" spans="1:3" x14ac:dyDescent="0.25">
      <c r="A875" s="8">
        <v>8.51</v>
      </c>
      <c r="C875" s="8">
        <f t="shared" si="16"/>
        <v>2.7809855800041632</v>
      </c>
    </row>
    <row r="876" spans="1:3" x14ac:dyDescent="0.25">
      <c r="A876" s="8">
        <v>8.52</v>
      </c>
      <c r="C876" s="8">
        <f t="shared" si="16"/>
        <v>2.7797265103603603</v>
      </c>
    </row>
    <row r="877" spans="1:3" x14ac:dyDescent="0.25">
      <c r="A877" s="8">
        <v>8.5299999999999994</v>
      </c>
      <c r="C877" s="8">
        <f t="shared" si="16"/>
        <v>2.7784674407165602</v>
      </c>
    </row>
    <row r="878" spans="1:3" x14ac:dyDescent="0.25">
      <c r="A878" s="8">
        <v>8.5399999999999991</v>
      </c>
      <c r="C878" s="8">
        <f t="shared" si="16"/>
        <v>2.7772083710727626</v>
      </c>
    </row>
    <row r="879" spans="1:3" x14ac:dyDescent="0.25">
      <c r="A879" s="8">
        <v>8.5500000000000007</v>
      </c>
      <c r="C879" s="8">
        <f t="shared" si="16"/>
        <v>2.7759493014289669</v>
      </c>
    </row>
    <row r="880" spans="1:3" x14ac:dyDescent="0.25">
      <c r="A880" s="8">
        <v>8.56</v>
      </c>
      <c r="C880" s="8">
        <f t="shared" si="16"/>
        <v>2.7746902317851738</v>
      </c>
    </row>
    <row r="881" spans="1:3" x14ac:dyDescent="0.25">
      <c r="A881" s="8">
        <v>8.57</v>
      </c>
      <c r="C881" s="8">
        <f t="shared" si="16"/>
        <v>2.7734311621413834</v>
      </c>
    </row>
    <row r="882" spans="1:3" x14ac:dyDescent="0.25">
      <c r="A882" s="8">
        <v>8.58</v>
      </c>
      <c r="C882" s="8">
        <f t="shared" si="16"/>
        <v>2.7721720924975948</v>
      </c>
    </row>
    <row r="883" spans="1:3" x14ac:dyDescent="0.25">
      <c r="A883" s="8">
        <v>8.59</v>
      </c>
      <c r="C883" s="8">
        <f t="shared" si="16"/>
        <v>2.7709130228538088</v>
      </c>
    </row>
    <row r="884" spans="1:3" x14ac:dyDescent="0.25">
      <c r="A884" s="8">
        <v>8.6</v>
      </c>
      <c r="C884" s="8">
        <f t="shared" si="16"/>
        <v>2.7696539532100246</v>
      </c>
    </row>
    <row r="885" spans="1:3" x14ac:dyDescent="0.25">
      <c r="A885" s="8">
        <v>8.61</v>
      </c>
      <c r="C885" s="8">
        <f t="shared" si="16"/>
        <v>2.7683948835662422</v>
      </c>
    </row>
    <row r="886" spans="1:3" x14ac:dyDescent="0.25">
      <c r="A886" s="8">
        <v>8.6199999999999992</v>
      </c>
      <c r="C886" s="8">
        <f t="shared" si="16"/>
        <v>2.7671358139224616</v>
      </c>
    </row>
    <row r="887" spans="1:3" x14ac:dyDescent="0.25">
      <c r="A887" s="8">
        <v>8.6300000000000008</v>
      </c>
      <c r="C887" s="8">
        <f t="shared" si="16"/>
        <v>2.7658767442786818</v>
      </c>
    </row>
    <row r="888" spans="1:3" x14ac:dyDescent="0.25">
      <c r="A888" s="8">
        <v>8.64</v>
      </c>
      <c r="C888" s="8">
        <f t="shared" si="16"/>
        <v>2.7646176746349047</v>
      </c>
    </row>
    <row r="889" spans="1:3" x14ac:dyDescent="0.25">
      <c r="A889" s="8">
        <v>8.65</v>
      </c>
      <c r="C889" s="8">
        <f t="shared" si="16"/>
        <v>2.7633586049911294</v>
      </c>
    </row>
    <row r="890" spans="1:3" x14ac:dyDescent="0.25">
      <c r="A890" s="8">
        <v>8.66</v>
      </c>
      <c r="C890" s="8">
        <f t="shared" si="16"/>
        <v>2.762099535347355</v>
      </c>
    </row>
    <row r="891" spans="1:3" x14ac:dyDescent="0.25">
      <c r="A891" s="8">
        <v>8.67</v>
      </c>
      <c r="C891" s="8">
        <f t="shared" si="16"/>
        <v>2.7608404657035823</v>
      </c>
    </row>
    <row r="892" spans="1:3" x14ac:dyDescent="0.25">
      <c r="A892" s="8">
        <v>8.68</v>
      </c>
      <c r="C892" s="8">
        <f t="shared" si="16"/>
        <v>2.7595813960598115</v>
      </c>
    </row>
    <row r="893" spans="1:3" x14ac:dyDescent="0.25">
      <c r="A893" s="8">
        <v>8.69</v>
      </c>
      <c r="C893" s="8">
        <f t="shared" si="16"/>
        <v>2.7583223264160415</v>
      </c>
    </row>
    <row r="894" spans="1:3" x14ac:dyDescent="0.25">
      <c r="A894" s="8">
        <v>8.6999999999999993</v>
      </c>
      <c r="C894" s="8">
        <f t="shared" si="16"/>
        <v>2.7570632567722733</v>
      </c>
    </row>
    <row r="895" spans="1:3" x14ac:dyDescent="0.25">
      <c r="A895" s="8">
        <v>8.7100000000000009</v>
      </c>
      <c r="C895" s="8">
        <f t="shared" si="16"/>
        <v>2.7558041871285051</v>
      </c>
    </row>
    <row r="896" spans="1:3" x14ac:dyDescent="0.25">
      <c r="A896" s="8">
        <v>8.7200000000000006</v>
      </c>
      <c r="C896" s="8">
        <f t="shared" si="16"/>
        <v>2.7545451174847395</v>
      </c>
    </row>
    <row r="897" spans="1:3" x14ac:dyDescent="0.25">
      <c r="A897" s="8">
        <v>8.73</v>
      </c>
      <c r="C897" s="8">
        <f t="shared" si="16"/>
        <v>2.7532860478409749</v>
      </c>
    </row>
    <row r="898" spans="1:3" x14ac:dyDescent="0.25">
      <c r="A898" s="8">
        <v>8.74</v>
      </c>
      <c r="C898" s="8">
        <f t="shared" si="16"/>
        <v>2.7520269781972111</v>
      </c>
    </row>
    <row r="899" spans="1:3" x14ac:dyDescent="0.25">
      <c r="A899" s="8">
        <v>8.75</v>
      </c>
      <c r="C899" s="8">
        <f t="shared" si="16"/>
        <v>2.7507679085534482</v>
      </c>
    </row>
    <row r="900" spans="1:3" x14ac:dyDescent="0.25">
      <c r="A900" s="8">
        <v>8.76</v>
      </c>
      <c r="C900" s="8">
        <f t="shared" si="16"/>
        <v>2.7495088389096862</v>
      </c>
    </row>
    <row r="901" spans="1:3" x14ac:dyDescent="0.25">
      <c r="A901" s="8">
        <v>8.77</v>
      </c>
      <c r="C901" s="8">
        <f t="shared" si="16"/>
        <v>2.748249769265926</v>
      </c>
    </row>
    <row r="902" spans="1:3" x14ac:dyDescent="0.25">
      <c r="A902" s="8">
        <v>8.7799999999999994</v>
      </c>
      <c r="C902" s="8">
        <f t="shared" si="16"/>
        <v>2.7469906996221658</v>
      </c>
    </row>
    <row r="903" spans="1:3" x14ac:dyDescent="0.25">
      <c r="A903" s="8">
        <v>8.7899999999999991</v>
      </c>
      <c r="C903" s="8">
        <f t="shared" si="16"/>
        <v>2.7457316299784065</v>
      </c>
    </row>
    <row r="904" spans="1:3" x14ac:dyDescent="0.25">
      <c r="A904" s="8">
        <v>8.8000000000000007</v>
      </c>
      <c r="C904" s="8">
        <f t="shared" si="16"/>
        <v>2.7444725603346489</v>
      </c>
    </row>
    <row r="905" spans="1:3" x14ac:dyDescent="0.25">
      <c r="A905" s="8">
        <v>8.81</v>
      </c>
      <c r="C905" s="8">
        <f t="shared" si="16"/>
        <v>2.7432134906908914</v>
      </c>
    </row>
    <row r="906" spans="1:3" x14ac:dyDescent="0.25">
      <c r="A906" s="8">
        <v>8.82</v>
      </c>
      <c r="C906" s="8">
        <f t="shared" si="16"/>
        <v>2.7419544210471347</v>
      </c>
    </row>
    <row r="907" spans="1:3" x14ac:dyDescent="0.25">
      <c r="A907" s="8">
        <v>8.83</v>
      </c>
      <c r="C907" s="8">
        <f t="shared" si="16"/>
        <v>2.7406953514033798</v>
      </c>
    </row>
    <row r="908" spans="1:3" x14ac:dyDescent="0.25">
      <c r="A908" s="8">
        <v>8.84</v>
      </c>
      <c r="C908" s="8">
        <f t="shared" si="16"/>
        <v>2.7394362817596241</v>
      </c>
    </row>
    <row r="909" spans="1:3" x14ac:dyDescent="0.25">
      <c r="A909" s="8">
        <v>8.85</v>
      </c>
      <c r="C909" s="8">
        <f t="shared" si="16"/>
        <v>2.7381772121158701</v>
      </c>
    </row>
    <row r="910" spans="1:3" x14ac:dyDescent="0.25">
      <c r="A910" s="8">
        <v>8.86</v>
      </c>
      <c r="C910" s="8">
        <f t="shared" si="16"/>
        <v>2.7369181424721161</v>
      </c>
    </row>
    <row r="911" spans="1:3" x14ac:dyDescent="0.25">
      <c r="A911" s="8">
        <v>8.8699999999999992</v>
      </c>
      <c r="C911" s="8">
        <f t="shared" si="16"/>
        <v>2.7356590728283638</v>
      </c>
    </row>
    <row r="912" spans="1:3" x14ac:dyDescent="0.25">
      <c r="A912" s="8">
        <v>8.8800000000000008</v>
      </c>
      <c r="C912" s="8">
        <f t="shared" si="16"/>
        <v>2.7344000031846107</v>
      </c>
    </row>
    <row r="913" spans="1:3" x14ac:dyDescent="0.25">
      <c r="A913" s="8">
        <v>8.89</v>
      </c>
      <c r="C913" s="8">
        <f t="shared" si="16"/>
        <v>2.7331409335408594</v>
      </c>
    </row>
    <row r="914" spans="1:3" x14ac:dyDescent="0.25">
      <c r="A914" s="8">
        <v>8.9</v>
      </c>
      <c r="C914" s="8">
        <f t="shared" si="16"/>
        <v>2.7318818638971081</v>
      </c>
    </row>
    <row r="915" spans="1:3" x14ac:dyDescent="0.25">
      <c r="A915" s="8">
        <v>8.91</v>
      </c>
      <c r="C915" s="8">
        <f t="shared" si="16"/>
        <v>2.7306227942533576</v>
      </c>
    </row>
    <row r="916" spans="1:3" x14ac:dyDescent="0.25">
      <c r="A916" s="8">
        <v>8.92</v>
      </c>
      <c r="C916" s="8">
        <f t="shared" si="16"/>
        <v>2.7293637246096072</v>
      </c>
    </row>
    <row r="917" spans="1:3" x14ac:dyDescent="0.25">
      <c r="A917" s="8">
        <v>8.93</v>
      </c>
      <c r="C917" s="8">
        <f t="shared" si="16"/>
        <v>2.7281046549658576</v>
      </c>
    </row>
    <row r="918" spans="1:3" x14ac:dyDescent="0.25">
      <c r="A918" s="8">
        <v>8.94</v>
      </c>
      <c r="C918" s="8">
        <f t="shared" si="16"/>
        <v>2.726845585322109</v>
      </c>
    </row>
    <row r="919" spans="1:3" x14ac:dyDescent="0.25">
      <c r="A919" s="8">
        <v>8.9499999999999993</v>
      </c>
      <c r="C919" s="8">
        <f t="shared" si="16"/>
        <v>2.7255865156783603</v>
      </c>
    </row>
    <row r="920" spans="1:3" x14ac:dyDescent="0.25">
      <c r="A920" s="8">
        <v>8.9600000000000009</v>
      </c>
      <c r="C920" s="8">
        <f t="shared" si="16"/>
        <v>2.7243274460346116</v>
      </c>
    </row>
    <row r="921" spans="1:3" x14ac:dyDescent="0.25">
      <c r="A921" s="8">
        <v>8.9700000000000006</v>
      </c>
      <c r="C921" s="8">
        <f t="shared" si="16"/>
        <v>2.7230683763908639</v>
      </c>
    </row>
    <row r="922" spans="1:3" x14ac:dyDescent="0.25">
      <c r="A922" s="8">
        <v>8.98</v>
      </c>
      <c r="C922" s="8">
        <f t="shared" si="16"/>
        <v>2.7218093067471161</v>
      </c>
    </row>
    <row r="923" spans="1:3" x14ac:dyDescent="0.25">
      <c r="A923" s="8">
        <v>8.99</v>
      </c>
      <c r="C923" s="8">
        <f t="shared" ref="C923:C986" si="17">$G$5+LOG10($G$2*EXP(-$G$3*A923)+(1-$G$2)*EXP(-$G$4*A923))</f>
        <v>2.7205502371033692</v>
      </c>
    </row>
    <row r="924" spans="1:3" x14ac:dyDescent="0.25">
      <c r="A924" s="8">
        <v>9</v>
      </c>
      <c r="C924" s="8">
        <f t="shared" si="17"/>
        <v>2.7192911674596223</v>
      </c>
    </row>
    <row r="925" spans="1:3" x14ac:dyDescent="0.25">
      <c r="A925" s="8">
        <v>9.01</v>
      </c>
      <c r="C925" s="8">
        <f t="shared" si="17"/>
        <v>2.7180320978158763</v>
      </c>
    </row>
    <row r="926" spans="1:3" x14ac:dyDescent="0.25">
      <c r="A926" s="8">
        <v>9.02</v>
      </c>
      <c r="C926" s="8">
        <f t="shared" si="17"/>
        <v>2.7167730281721303</v>
      </c>
    </row>
    <row r="927" spans="1:3" x14ac:dyDescent="0.25">
      <c r="A927" s="8">
        <v>9.0299999999999994</v>
      </c>
      <c r="C927" s="8">
        <f t="shared" si="17"/>
        <v>2.7155139585283852</v>
      </c>
    </row>
    <row r="928" spans="1:3" x14ac:dyDescent="0.25">
      <c r="A928" s="8">
        <v>9.0399999999999991</v>
      </c>
      <c r="C928" s="8">
        <f t="shared" si="17"/>
        <v>2.7142548888846392</v>
      </c>
    </row>
    <row r="929" spans="1:3" x14ac:dyDescent="0.25">
      <c r="A929" s="8">
        <v>9.0500000000000007</v>
      </c>
      <c r="C929" s="8">
        <f t="shared" si="17"/>
        <v>2.7129958192408941</v>
      </c>
    </row>
    <row r="930" spans="1:3" x14ac:dyDescent="0.25">
      <c r="A930" s="8">
        <v>9.06</v>
      </c>
      <c r="C930" s="8">
        <f t="shared" si="17"/>
        <v>2.7117367495971498</v>
      </c>
    </row>
    <row r="931" spans="1:3" x14ac:dyDescent="0.25">
      <c r="A931" s="8">
        <v>9.07</v>
      </c>
      <c r="C931" s="8">
        <f t="shared" si="17"/>
        <v>2.7104776799534047</v>
      </c>
    </row>
    <row r="932" spans="1:3" x14ac:dyDescent="0.25">
      <c r="A932" s="8">
        <v>9.08</v>
      </c>
      <c r="C932" s="8">
        <f t="shared" si="17"/>
        <v>2.7092186103096605</v>
      </c>
    </row>
    <row r="933" spans="1:3" x14ac:dyDescent="0.25">
      <c r="A933" s="8">
        <v>9.09</v>
      </c>
      <c r="C933" s="8">
        <f t="shared" si="17"/>
        <v>2.7079595406659172</v>
      </c>
    </row>
    <row r="934" spans="1:3" x14ac:dyDescent="0.25">
      <c r="A934" s="8">
        <v>9.1</v>
      </c>
      <c r="C934" s="8">
        <f t="shared" si="17"/>
        <v>2.7067004710221738</v>
      </c>
    </row>
    <row r="935" spans="1:3" x14ac:dyDescent="0.25">
      <c r="A935" s="8">
        <v>9.11</v>
      </c>
      <c r="C935" s="8">
        <f t="shared" si="17"/>
        <v>2.7054414013784296</v>
      </c>
    </row>
    <row r="936" spans="1:3" x14ac:dyDescent="0.25">
      <c r="A936" s="8">
        <v>9.1199999999999992</v>
      </c>
      <c r="C936" s="8">
        <f t="shared" si="17"/>
        <v>2.7041823317346863</v>
      </c>
    </row>
    <row r="937" spans="1:3" x14ac:dyDescent="0.25">
      <c r="A937" s="8">
        <v>9.1300000000000008</v>
      </c>
      <c r="C937" s="8">
        <f t="shared" si="17"/>
        <v>2.7029232620909438</v>
      </c>
    </row>
    <row r="938" spans="1:3" x14ac:dyDescent="0.25">
      <c r="A938" s="8">
        <v>9.14</v>
      </c>
      <c r="C938" s="8">
        <f t="shared" si="17"/>
        <v>2.7016641924472005</v>
      </c>
    </row>
    <row r="939" spans="1:3" x14ac:dyDescent="0.25">
      <c r="A939" s="8">
        <v>9.15</v>
      </c>
      <c r="C939" s="8">
        <f t="shared" si="17"/>
        <v>2.700405122803458</v>
      </c>
    </row>
    <row r="940" spans="1:3" x14ac:dyDescent="0.25">
      <c r="A940" s="8">
        <v>9.16</v>
      </c>
      <c r="C940" s="8">
        <f t="shared" si="17"/>
        <v>2.6991460531597156</v>
      </c>
    </row>
    <row r="941" spans="1:3" x14ac:dyDescent="0.25">
      <c r="A941" s="8">
        <v>9.17</v>
      </c>
      <c r="C941" s="8">
        <f t="shared" si="17"/>
        <v>2.6978869835159731</v>
      </c>
    </row>
    <row r="942" spans="1:3" x14ac:dyDescent="0.25">
      <c r="A942" s="8">
        <v>9.18</v>
      </c>
      <c r="C942" s="8">
        <f t="shared" si="17"/>
        <v>2.6966279138722316</v>
      </c>
    </row>
    <row r="943" spans="1:3" x14ac:dyDescent="0.25">
      <c r="A943" s="8">
        <v>9.19</v>
      </c>
      <c r="C943" s="8">
        <f t="shared" si="17"/>
        <v>2.6953688442284891</v>
      </c>
    </row>
    <row r="944" spans="1:3" x14ac:dyDescent="0.25">
      <c r="A944" s="8">
        <v>9.1999999999999993</v>
      </c>
      <c r="C944" s="8">
        <f t="shared" si="17"/>
        <v>2.6941097745847475</v>
      </c>
    </row>
    <row r="945" spans="1:3" x14ac:dyDescent="0.25">
      <c r="A945" s="8">
        <v>9.2100000000000009</v>
      </c>
      <c r="C945" s="8">
        <f t="shared" si="17"/>
        <v>2.692850704941006</v>
      </c>
    </row>
    <row r="946" spans="1:3" x14ac:dyDescent="0.25">
      <c r="A946" s="8">
        <v>9.2200000000000006</v>
      </c>
      <c r="C946" s="8">
        <f t="shared" si="17"/>
        <v>2.6915916352972644</v>
      </c>
    </row>
    <row r="947" spans="1:3" x14ac:dyDescent="0.25">
      <c r="A947" s="8">
        <v>9.23</v>
      </c>
      <c r="C947" s="8">
        <f t="shared" si="17"/>
        <v>2.6903325656535229</v>
      </c>
    </row>
    <row r="948" spans="1:3" x14ac:dyDescent="0.25">
      <c r="A948" s="8">
        <v>9.24</v>
      </c>
      <c r="C948" s="8">
        <f t="shared" si="17"/>
        <v>2.6890734960097822</v>
      </c>
    </row>
    <row r="949" spans="1:3" x14ac:dyDescent="0.25">
      <c r="A949" s="8">
        <v>9.25</v>
      </c>
      <c r="C949" s="8">
        <f t="shared" si="17"/>
        <v>2.6878144263660415</v>
      </c>
    </row>
    <row r="950" spans="1:3" x14ac:dyDescent="0.25">
      <c r="A950" s="8">
        <v>9.26</v>
      </c>
      <c r="C950" s="8">
        <f t="shared" si="17"/>
        <v>2.6865553567222999</v>
      </c>
    </row>
    <row r="951" spans="1:3" x14ac:dyDescent="0.25">
      <c r="A951" s="8">
        <v>9.27</v>
      </c>
      <c r="C951" s="8">
        <f t="shared" si="17"/>
        <v>2.6852962870785593</v>
      </c>
    </row>
    <row r="952" spans="1:3" x14ac:dyDescent="0.25">
      <c r="A952" s="8">
        <v>9.2799999999999994</v>
      </c>
      <c r="C952" s="8">
        <f t="shared" si="17"/>
        <v>2.6840372174348186</v>
      </c>
    </row>
    <row r="953" spans="1:3" x14ac:dyDescent="0.25">
      <c r="A953" s="8">
        <v>9.2899999999999991</v>
      </c>
      <c r="C953" s="8">
        <f t="shared" si="17"/>
        <v>2.6827781477910779</v>
      </c>
    </row>
    <row r="954" spans="1:3" x14ac:dyDescent="0.25">
      <c r="A954" s="8">
        <v>9.3000000000000007</v>
      </c>
      <c r="C954" s="8">
        <f t="shared" si="17"/>
        <v>2.6815190781473373</v>
      </c>
    </row>
    <row r="955" spans="1:3" x14ac:dyDescent="0.25">
      <c r="A955" s="8">
        <v>9.31</v>
      </c>
      <c r="C955" s="8">
        <f t="shared" si="17"/>
        <v>2.6802600085035975</v>
      </c>
    </row>
    <row r="956" spans="1:3" x14ac:dyDescent="0.25">
      <c r="A956" s="8">
        <v>9.32</v>
      </c>
      <c r="C956" s="8">
        <f t="shared" si="17"/>
        <v>2.6790009388598568</v>
      </c>
    </row>
    <row r="957" spans="1:3" x14ac:dyDescent="0.25">
      <c r="A957" s="8">
        <v>9.33</v>
      </c>
      <c r="C957" s="8">
        <f t="shared" si="17"/>
        <v>2.677741869216117</v>
      </c>
    </row>
    <row r="958" spans="1:3" x14ac:dyDescent="0.25">
      <c r="A958" s="8">
        <v>9.34</v>
      </c>
      <c r="C958" s="8">
        <f t="shared" si="17"/>
        <v>2.6764827995723772</v>
      </c>
    </row>
    <row r="959" spans="1:3" x14ac:dyDescent="0.25">
      <c r="A959" s="8">
        <v>9.35</v>
      </c>
      <c r="C959" s="8">
        <f t="shared" si="17"/>
        <v>2.6752237299286366</v>
      </c>
    </row>
    <row r="960" spans="1:3" x14ac:dyDescent="0.25">
      <c r="A960" s="8">
        <v>9.36</v>
      </c>
      <c r="C960" s="8">
        <f t="shared" si="17"/>
        <v>2.6739646602848968</v>
      </c>
    </row>
    <row r="961" spans="1:3" x14ac:dyDescent="0.25">
      <c r="A961" s="8">
        <v>9.3699999999999992</v>
      </c>
      <c r="C961" s="8">
        <f t="shared" si="17"/>
        <v>2.672705590641157</v>
      </c>
    </row>
    <row r="962" spans="1:3" x14ac:dyDescent="0.25">
      <c r="A962" s="8">
        <v>9.3800000000000008</v>
      </c>
      <c r="C962" s="8">
        <f t="shared" si="17"/>
        <v>2.6714465209974172</v>
      </c>
    </row>
    <row r="963" spans="1:3" x14ac:dyDescent="0.25">
      <c r="A963" s="8">
        <v>9.39</v>
      </c>
      <c r="C963" s="8">
        <f t="shared" si="17"/>
        <v>2.6701874513536774</v>
      </c>
    </row>
    <row r="964" spans="1:3" x14ac:dyDescent="0.25">
      <c r="A964" s="8">
        <v>9.4</v>
      </c>
      <c r="C964" s="8">
        <f t="shared" si="17"/>
        <v>2.6689283817099376</v>
      </c>
    </row>
    <row r="965" spans="1:3" x14ac:dyDescent="0.25">
      <c r="A965" s="8">
        <v>9.41</v>
      </c>
      <c r="C965" s="8">
        <f t="shared" si="17"/>
        <v>2.6676693120661987</v>
      </c>
    </row>
    <row r="966" spans="1:3" x14ac:dyDescent="0.25">
      <c r="A966" s="8">
        <v>9.42</v>
      </c>
      <c r="C966" s="8">
        <f t="shared" si="17"/>
        <v>2.6664102424224589</v>
      </c>
    </row>
    <row r="967" spans="1:3" x14ac:dyDescent="0.25">
      <c r="A967" s="8">
        <v>9.43</v>
      </c>
      <c r="C967" s="8">
        <f t="shared" si="17"/>
        <v>2.6651511727787192</v>
      </c>
    </row>
    <row r="968" spans="1:3" x14ac:dyDescent="0.25">
      <c r="A968" s="8">
        <v>9.44</v>
      </c>
      <c r="C968" s="8">
        <f t="shared" si="17"/>
        <v>2.6638921031349803</v>
      </c>
    </row>
    <row r="969" spans="1:3" x14ac:dyDescent="0.25">
      <c r="A969" s="8">
        <v>9.4499999999999993</v>
      </c>
      <c r="C969" s="8">
        <f t="shared" si="17"/>
        <v>2.6626330334912405</v>
      </c>
    </row>
    <row r="970" spans="1:3" x14ac:dyDescent="0.25">
      <c r="A970" s="8">
        <v>9.4600000000000009</v>
      </c>
      <c r="C970" s="8">
        <f t="shared" si="17"/>
        <v>2.6613739638475016</v>
      </c>
    </row>
    <row r="971" spans="1:3" x14ac:dyDescent="0.25">
      <c r="A971" s="8">
        <v>9.4700000000000006</v>
      </c>
      <c r="C971" s="8">
        <f t="shared" si="17"/>
        <v>2.6601148942037627</v>
      </c>
    </row>
    <row r="972" spans="1:3" x14ac:dyDescent="0.25">
      <c r="A972" s="8">
        <v>9.48</v>
      </c>
      <c r="C972" s="8">
        <f t="shared" si="17"/>
        <v>2.6588558245600229</v>
      </c>
    </row>
    <row r="973" spans="1:3" x14ac:dyDescent="0.25">
      <c r="A973" s="8">
        <v>9.49</v>
      </c>
      <c r="C973" s="8">
        <f t="shared" si="17"/>
        <v>2.657596754916284</v>
      </c>
    </row>
    <row r="974" spans="1:3" x14ac:dyDescent="0.25">
      <c r="A974" s="8">
        <v>9.5</v>
      </c>
      <c r="C974" s="8">
        <f t="shared" si="17"/>
        <v>2.6563376852725451</v>
      </c>
    </row>
    <row r="975" spans="1:3" x14ac:dyDescent="0.25">
      <c r="A975" s="8">
        <v>9.51</v>
      </c>
      <c r="C975" s="8">
        <f t="shared" si="17"/>
        <v>2.6550786156288062</v>
      </c>
    </row>
    <row r="976" spans="1:3" x14ac:dyDescent="0.25">
      <c r="A976" s="8">
        <v>9.52</v>
      </c>
      <c r="C976" s="8">
        <f t="shared" si="17"/>
        <v>2.6538195459850673</v>
      </c>
    </row>
    <row r="977" spans="1:3" x14ac:dyDescent="0.25">
      <c r="A977" s="8">
        <v>9.5299999999999994</v>
      </c>
      <c r="C977" s="8">
        <f t="shared" si="17"/>
        <v>2.6525604763413284</v>
      </c>
    </row>
    <row r="978" spans="1:3" x14ac:dyDescent="0.25">
      <c r="A978" s="8">
        <v>9.5399999999999991</v>
      </c>
      <c r="C978" s="8">
        <f t="shared" si="17"/>
        <v>2.6513014066975895</v>
      </c>
    </row>
    <row r="979" spans="1:3" x14ac:dyDescent="0.25">
      <c r="A979" s="8">
        <v>9.5500000000000007</v>
      </c>
      <c r="C979" s="8">
        <f t="shared" si="17"/>
        <v>2.6500423370538506</v>
      </c>
    </row>
    <row r="980" spans="1:3" x14ac:dyDescent="0.25">
      <c r="A980" s="8">
        <v>9.56</v>
      </c>
      <c r="C980" s="8">
        <f t="shared" si="17"/>
        <v>2.6487832674101117</v>
      </c>
    </row>
    <row r="981" spans="1:3" x14ac:dyDescent="0.25">
      <c r="A981" s="8">
        <v>9.57</v>
      </c>
      <c r="C981" s="8">
        <f t="shared" si="17"/>
        <v>2.6475241977663728</v>
      </c>
    </row>
    <row r="982" spans="1:3" x14ac:dyDescent="0.25">
      <c r="A982" s="8">
        <v>9.58</v>
      </c>
      <c r="C982" s="8">
        <f t="shared" si="17"/>
        <v>2.6462651281226339</v>
      </c>
    </row>
    <row r="983" spans="1:3" x14ac:dyDescent="0.25">
      <c r="A983" s="8">
        <v>9.59</v>
      </c>
      <c r="C983" s="8">
        <f t="shared" si="17"/>
        <v>2.645006058478895</v>
      </c>
    </row>
    <row r="984" spans="1:3" x14ac:dyDescent="0.25">
      <c r="A984" s="8">
        <v>9.6</v>
      </c>
      <c r="C984" s="8">
        <f t="shared" si="17"/>
        <v>2.6437469888351561</v>
      </c>
    </row>
    <row r="985" spans="1:3" x14ac:dyDescent="0.25">
      <c r="A985" s="8">
        <v>9.61</v>
      </c>
      <c r="C985" s="8">
        <f t="shared" si="17"/>
        <v>2.6424879191914181</v>
      </c>
    </row>
    <row r="986" spans="1:3" x14ac:dyDescent="0.25">
      <c r="A986" s="8">
        <v>9.6199999999999992</v>
      </c>
      <c r="C986" s="8">
        <f t="shared" si="17"/>
        <v>2.6412288495476792</v>
      </c>
    </row>
    <row r="987" spans="1:3" x14ac:dyDescent="0.25">
      <c r="A987" s="8">
        <v>9.6300000000000008</v>
      </c>
      <c r="C987" s="8">
        <f t="shared" ref="C987:C1050" si="18">$G$5+LOG10($G$2*EXP(-$G$3*A987)+(1-$G$2)*EXP(-$G$4*A987))</f>
        <v>2.6399697799039403</v>
      </c>
    </row>
    <row r="988" spans="1:3" x14ac:dyDescent="0.25">
      <c r="A988" s="8">
        <v>9.64</v>
      </c>
      <c r="C988" s="8">
        <f t="shared" si="18"/>
        <v>2.6387107102602014</v>
      </c>
    </row>
    <row r="989" spans="1:3" x14ac:dyDescent="0.25">
      <c r="A989" s="8">
        <v>9.65</v>
      </c>
      <c r="C989" s="8">
        <f t="shared" si="18"/>
        <v>2.6374516406164634</v>
      </c>
    </row>
    <row r="990" spans="1:3" x14ac:dyDescent="0.25">
      <c r="A990" s="8">
        <v>9.66</v>
      </c>
      <c r="C990" s="8">
        <f t="shared" si="18"/>
        <v>2.6361925709727245</v>
      </c>
    </row>
    <row r="991" spans="1:3" x14ac:dyDescent="0.25">
      <c r="A991" s="8">
        <v>9.67</v>
      </c>
      <c r="C991" s="8">
        <f t="shared" si="18"/>
        <v>2.6349335013289865</v>
      </c>
    </row>
    <row r="992" spans="1:3" x14ac:dyDescent="0.25">
      <c r="A992" s="8">
        <v>9.68</v>
      </c>
      <c r="C992" s="8">
        <f t="shared" si="18"/>
        <v>2.6336744316852476</v>
      </c>
    </row>
    <row r="993" spans="1:3" x14ac:dyDescent="0.25">
      <c r="A993" s="8">
        <v>9.69</v>
      </c>
      <c r="C993" s="8">
        <f t="shared" si="18"/>
        <v>2.6324153620415096</v>
      </c>
    </row>
    <row r="994" spans="1:3" x14ac:dyDescent="0.25">
      <c r="A994" s="8">
        <v>9.6999999999999993</v>
      </c>
      <c r="C994" s="8">
        <f t="shared" si="18"/>
        <v>2.6311562923977707</v>
      </c>
    </row>
    <row r="995" spans="1:3" x14ac:dyDescent="0.25">
      <c r="A995" s="8">
        <v>9.7100000000000009</v>
      </c>
      <c r="C995" s="8">
        <f t="shared" si="18"/>
        <v>2.6298972227540327</v>
      </c>
    </row>
    <row r="996" spans="1:3" x14ac:dyDescent="0.25">
      <c r="A996" s="8">
        <v>9.7200000000000006</v>
      </c>
      <c r="C996" s="8">
        <f t="shared" si="18"/>
        <v>2.6286381531102938</v>
      </c>
    </row>
    <row r="997" spans="1:3" x14ac:dyDescent="0.25">
      <c r="A997" s="8">
        <v>9.73</v>
      </c>
      <c r="C997" s="8">
        <f t="shared" si="18"/>
        <v>2.6273790834665558</v>
      </c>
    </row>
    <row r="998" spans="1:3" x14ac:dyDescent="0.25">
      <c r="A998" s="8">
        <v>9.74</v>
      </c>
      <c r="C998" s="8">
        <f t="shared" si="18"/>
        <v>2.6261200138228169</v>
      </c>
    </row>
    <row r="999" spans="1:3" x14ac:dyDescent="0.25">
      <c r="A999" s="8">
        <v>9.75</v>
      </c>
      <c r="C999" s="8">
        <f t="shared" si="18"/>
        <v>2.6248609441790789</v>
      </c>
    </row>
    <row r="1000" spans="1:3" x14ac:dyDescent="0.25">
      <c r="A1000" s="8">
        <v>9.76</v>
      </c>
      <c r="C1000" s="8">
        <f t="shared" si="18"/>
        <v>2.6236018745353409</v>
      </c>
    </row>
    <row r="1001" spans="1:3" x14ac:dyDescent="0.25">
      <c r="A1001" s="8">
        <v>9.77</v>
      </c>
      <c r="C1001" s="8">
        <f t="shared" si="18"/>
        <v>2.622342804891602</v>
      </c>
    </row>
    <row r="1002" spans="1:3" x14ac:dyDescent="0.25">
      <c r="A1002" s="8">
        <v>9.7799999999999994</v>
      </c>
      <c r="C1002" s="8">
        <f t="shared" si="18"/>
        <v>2.621083735247864</v>
      </c>
    </row>
    <row r="1003" spans="1:3" x14ac:dyDescent="0.25">
      <c r="A1003" s="8">
        <v>9.7899999999999991</v>
      </c>
      <c r="C1003" s="8">
        <f t="shared" si="18"/>
        <v>2.619824665604126</v>
      </c>
    </row>
    <row r="1004" spans="1:3" x14ac:dyDescent="0.25">
      <c r="A1004" s="8">
        <v>9.8000000000000007</v>
      </c>
      <c r="C1004" s="8">
        <f t="shared" si="18"/>
        <v>2.6185655959603871</v>
      </c>
    </row>
    <row r="1005" spans="1:3" x14ac:dyDescent="0.25">
      <c r="A1005" s="8">
        <v>9.81</v>
      </c>
      <c r="C1005" s="8">
        <f t="shared" si="18"/>
        <v>2.6173065263166491</v>
      </c>
    </row>
    <row r="1006" spans="1:3" x14ac:dyDescent="0.25">
      <c r="A1006" s="8">
        <v>9.82</v>
      </c>
      <c r="C1006" s="8">
        <f t="shared" si="18"/>
        <v>2.6160474566729111</v>
      </c>
    </row>
    <row r="1007" spans="1:3" x14ac:dyDescent="0.25">
      <c r="A1007" s="8">
        <v>9.83</v>
      </c>
      <c r="C1007" s="8">
        <f t="shared" si="18"/>
        <v>2.6147883870291722</v>
      </c>
    </row>
    <row r="1008" spans="1:3" x14ac:dyDescent="0.25">
      <c r="A1008" s="8">
        <v>9.84</v>
      </c>
      <c r="C1008" s="8">
        <f t="shared" si="18"/>
        <v>2.6135293173854341</v>
      </c>
    </row>
    <row r="1009" spans="1:3" x14ac:dyDescent="0.25">
      <c r="A1009" s="8">
        <v>9.85</v>
      </c>
      <c r="C1009" s="8">
        <f t="shared" si="18"/>
        <v>2.6122702477416961</v>
      </c>
    </row>
    <row r="1010" spans="1:3" x14ac:dyDescent="0.25">
      <c r="A1010" s="8">
        <v>9.86</v>
      </c>
      <c r="C1010" s="8">
        <f t="shared" si="18"/>
        <v>2.6110111780979581</v>
      </c>
    </row>
    <row r="1011" spans="1:3" x14ac:dyDescent="0.25">
      <c r="A1011" s="8">
        <v>9.8699999999999992</v>
      </c>
      <c r="C1011" s="8">
        <f t="shared" si="18"/>
        <v>2.6097521084542192</v>
      </c>
    </row>
    <row r="1012" spans="1:3" x14ac:dyDescent="0.25">
      <c r="A1012" s="8">
        <v>9.8800000000000008</v>
      </c>
      <c r="C1012" s="8">
        <f t="shared" si="18"/>
        <v>2.6084930388104812</v>
      </c>
    </row>
    <row r="1013" spans="1:3" x14ac:dyDescent="0.25">
      <c r="A1013" s="8">
        <v>9.89</v>
      </c>
      <c r="C1013" s="8">
        <f t="shared" si="18"/>
        <v>2.6072339691667432</v>
      </c>
    </row>
    <row r="1014" spans="1:3" x14ac:dyDescent="0.25">
      <c r="A1014" s="8">
        <v>9.9</v>
      </c>
      <c r="C1014" s="8">
        <f t="shared" si="18"/>
        <v>2.6059748995230052</v>
      </c>
    </row>
    <row r="1015" spans="1:3" x14ac:dyDescent="0.25">
      <c r="A1015" s="8">
        <v>9.91</v>
      </c>
      <c r="C1015" s="8">
        <f t="shared" si="18"/>
        <v>2.6047158298792663</v>
      </c>
    </row>
    <row r="1016" spans="1:3" x14ac:dyDescent="0.25">
      <c r="A1016" s="8">
        <v>9.92</v>
      </c>
      <c r="C1016" s="8">
        <f t="shared" si="18"/>
        <v>2.6034567602355283</v>
      </c>
    </row>
    <row r="1017" spans="1:3" x14ac:dyDescent="0.25">
      <c r="A1017" s="8">
        <v>9.93</v>
      </c>
      <c r="C1017" s="8">
        <f t="shared" si="18"/>
        <v>2.6021976905917903</v>
      </c>
    </row>
    <row r="1018" spans="1:3" x14ac:dyDescent="0.25">
      <c r="A1018" s="8">
        <v>9.94</v>
      </c>
      <c r="C1018" s="8">
        <f t="shared" si="18"/>
        <v>2.6009386209480523</v>
      </c>
    </row>
    <row r="1019" spans="1:3" x14ac:dyDescent="0.25">
      <c r="A1019" s="8">
        <v>9.9499999999999993</v>
      </c>
      <c r="C1019" s="8">
        <f t="shared" si="18"/>
        <v>2.5996795513043143</v>
      </c>
    </row>
    <row r="1020" spans="1:3" x14ac:dyDescent="0.25">
      <c r="A1020" s="8">
        <v>9.9600000000000009</v>
      </c>
      <c r="C1020" s="8">
        <f t="shared" si="18"/>
        <v>2.5984204816605754</v>
      </c>
    </row>
    <row r="1021" spans="1:3" x14ac:dyDescent="0.25">
      <c r="A1021" s="8">
        <v>9.9700000000000006</v>
      </c>
      <c r="C1021" s="8">
        <f t="shared" si="18"/>
        <v>2.5971614120168374</v>
      </c>
    </row>
    <row r="1022" spans="1:3" x14ac:dyDescent="0.25">
      <c r="A1022" s="8">
        <v>9.98</v>
      </c>
      <c r="C1022" s="8">
        <f t="shared" si="18"/>
        <v>2.5959023423730994</v>
      </c>
    </row>
    <row r="1023" spans="1:3" x14ac:dyDescent="0.25">
      <c r="A1023" s="8">
        <v>9.99</v>
      </c>
      <c r="C1023" s="8">
        <f t="shared" si="18"/>
        <v>2.5946432727293613</v>
      </c>
    </row>
    <row r="1024" spans="1:3" x14ac:dyDescent="0.25">
      <c r="A1024" s="8">
        <v>10</v>
      </c>
      <c r="C1024" s="8">
        <f t="shared" si="18"/>
        <v>2.5933842030856233</v>
      </c>
    </row>
    <row r="1025" spans="1:3" x14ac:dyDescent="0.25">
      <c r="A1025" s="8">
        <v>10.01</v>
      </c>
      <c r="C1025" s="8">
        <f t="shared" si="18"/>
        <v>2.5921251334418853</v>
      </c>
    </row>
    <row r="1026" spans="1:3" x14ac:dyDescent="0.25">
      <c r="A1026" s="8">
        <v>10.02</v>
      </c>
      <c r="C1026" s="8">
        <f t="shared" si="18"/>
        <v>2.5908660637981473</v>
      </c>
    </row>
    <row r="1027" spans="1:3" x14ac:dyDescent="0.25">
      <c r="A1027" s="8">
        <v>10.029999999999999</v>
      </c>
      <c r="C1027" s="8">
        <f t="shared" si="18"/>
        <v>2.5896069941544093</v>
      </c>
    </row>
    <row r="1028" spans="1:3" x14ac:dyDescent="0.25">
      <c r="A1028" s="8">
        <v>10.039999999999999</v>
      </c>
      <c r="C1028" s="8">
        <f t="shared" si="18"/>
        <v>2.5883479245106713</v>
      </c>
    </row>
    <row r="1029" spans="1:3" x14ac:dyDescent="0.25">
      <c r="A1029" s="8">
        <v>10.050000000000001</v>
      </c>
      <c r="C1029" s="8">
        <f t="shared" si="18"/>
        <v>2.5870888548669324</v>
      </c>
    </row>
    <row r="1030" spans="1:3" x14ac:dyDescent="0.25">
      <c r="A1030" s="8">
        <v>10.06</v>
      </c>
      <c r="C1030" s="8">
        <f t="shared" si="18"/>
        <v>2.5858297852231944</v>
      </c>
    </row>
    <row r="1031" spans="1:3" x14ac:dyDescent="0.25">
      <c r="A1031" s="8">
        <v>10.07</v>
      </c>
      <c r="C1031" s="8">
        <f t="shared" si="18"/>
        <v>2.5845707155794564</v>
      </c>
    </row>
    <row r="1032" spans="1:3" x14ac:dyDescent="0.25">
      <c r="A1032" s="8">
        <v>10.08</v>
      </c>
      <c r="C1032" s="8">
        <f t="shared" si="18"/>
        <v>2.5833116459357184</v>
      </c>
    </row>
    <row r="1033" spans="1:3" x14ac:dyDescent="0.25">
      <c r="A1033" s="8">
        <v>10.09</v>
      </c>
      <c r="C1033" s="8">
        <f t="shared" si="18"/>
        <v>2.5820525762919804</v>
      </c>
    </row>
    <row r="1034" spans="1:3" x14ac:dyDescent="0.25">
      <c r="A1034" s="8">
        <v>10.1</v>
      </c>
      <c r="C1034" s="8">
        <f t="shared" si="18"/>
        <v>2.5807935066482424</v>
      </c>
    </row>
    <row r="1035" spans="1:3" x14ac:dyDescent="0.25">
      <c r="A1035" s="8">
        <v>10.11</v>
      </c>
      <c r="C1035" s="8">
        <f t="shared" si="18"/>
        <v>2.5795344370045044</v>
      </c>
    </row>
    <row r="1036" spans="1:3" x14ac:dyDescent="0.25">
      <c r="A1036" s="8">
        <v>10.119999999999999</v>
      </c>
      <c r="C1036" s="8">
        <f t="shared" si="18"/>
        <v>2.5782753673607663</v>
      </c>
    </row>
    <row r="1037" spans="1:3" x14ac:dyDescent="0.25">
      <c r="A1037" s="8">
        <v>10.130000000000001</v>
      </c>
      <c r="C1037" s="8">
        <f t="shared" si="18"/>
        <v>2.5770162977170274</v>
      </c>
    </row>
    <row r="1038" spans="1:3" x14ac:dyDescent="0.25">
      <c r="A1038" s="8">
        <v>10.14</v>
      </c>
      <c r="C1038" s="8">
        <f t="shared" si="18"/>
        <v>2.5757572280732894</v>
      </c>
    </row>
    <row r="1039" spans="1:3" x14ac:dyDescent="0.25">
      <c r="A1039" s="8">
        <v>10.15</v>
      </c>
      <c r="C1039" s="8">
        <f t="shared" si="18"/>
        <v>2.5744981584295514</v>
      </c>
    </row>
    <row r="1040" spans="1:3" x14ac:dyDescent="0.25">
      <c r="A1040" s="8">
        <v>10.16</v>
      </c>
      <c r="C1040" s="8">
        <f t="shared" si="18"/>
        <v>2.5732390887858134</v>
      </c>
    </row>
    <row r="1041" spans="1:3" x14ac:dyDescent="0.25">
      <c r="A1041" s="8">
        <v>10.17</v>
      </c>
      <c r="C1041" s="8">
        <f t="shared" si="18"/>
        <v>2.5719800191420754</v>
      </c>
    </row>
    <row r="1042" spans="1:3" x14ac:dyDescent="0.25">
      <c r="A1042" s="8">
        <v>10.18</v>
      </c>
      <c r="C1042" s="8">
        <f t="shared" si="18"/>
        <v>2.5707209494983374</v>
      </c>
    </row>
    <row r="1043" spans="1:3" x14ac:dyDescent="0.25">
      <c r="A1043" s="8">
        <v>10.19</v>
      </c>
      <c r="C1043" s="8">
        <f t="shared" si="18"/>
        <v>2.5694618798545994</v>
      </c>
    </row>
    <row r="1044" spans="1:3" x14ac:dyDescent="0.25">
      <c r="A1044" s="8">
        <v>10.199999999999999</v>
      </c>
      <c r="C1044" s="8">
        <f t="shared" si="18"/>
        <v>2.5682028102108614</v>
      </c>
    </row>
    <row r="1045" spans="1:3" x14ac:dyDescent="0.25">
      <c r="A1045" s="8">
        <v>10.210000000000001</v>
      </c>
      <c r="C1045" s="8">
        <f t="shared" si="18"/>
        <v>2.5669437405671234</v>
      </c>
    </row>
    <row r="1046" spans="1:3" x14ac:dyDescent="0.25">
      <c r="A1046" s="8">
        <v>10.220000000000001</v>
      </c>
      <c r="C1046" s="8">
        <f t="shared" si="18"/>
        <v>2.5656846709233854</v>
      </c>
    </row>
    <row r="1047" spans="1:3" x14ac:dyDescent="0.25">
      <c r="A1047" s="8">
        <v>10.23</v>
      </c>
      <c r="C1047" s="8">
        <f t="shared" si="18"/>
        <v>2.5644256012796474</v>
      </c>
    </row>
    <row r="1048" spans="1:3" x14ac:dyDescent="0.25">
      <c r="A1048" s="8">
        <v>10.24</v>
      </c>
      <c r="C1048" s="8">
        <f t="shared" si="18"/>
        <v>2.5631665316359094</v>
      </c>
    </row>
    <row r="1049" spans="1:3" x14ac:dyDescent="0.25">
      <c r="A1049" s="8">
        <v>10.25</v>
      </c>
      <c r="C1049" s="8">
        <f t="shared" si="18"/>
        <v>2.5619074619921713</v>
      </c>
    </row>
    <row r="1050" spans="1:3" x14ac:dyDescent="0.25">
      <c r="A1050" s="8">
        <v>10.26</v>
      </c>
      <c r="C1050" s="8">
        <f t="shared" si="18"/>
        <v>2.5606483923484333</v>
      </c>
    </row>
    <row r="1051" spans="1:3" x14ac:dyDescent="0.25">
      <c r="A1051" s="8">
        <v>10.27</v>
      </c>
      <c r="C1051" s="8">
        <f t="shared" ref="C1051:C1114" si="19">$G$5+LOG10($G$2*EXP(-$G$3*A1051)+(1-$G$2)*EXP(-$G$4*A1051))</f>
        <v>2.5593893227046953</v>
      </c>
    </row>
    <row r="1052" spans="1:3" x14ac:dyDescent="0.25">
      <c r="A1052" s="8">
        <v>10.28</v>
      </c>
      <c r="C1052" s="8">
        <f t="shared" si="19"/>
        <v>2.5581302530609573</v>
      </c>
    </row>
    <row r="1053" spans="1:3" x14ac:dyDescent="0.25">
      <c r="A1053" s="8">
        <v>10.29</v>
      </c>
      <c r="C1053" s="8">
        <f t="shared" si="19"/>
        <v>2.5568711834172193</v>
      </c>
    </row>
    <row r="1054" spans="1:3" x14ac:dyDescent="0.25">
      <c r="A1054" s="8">
        <v>10.3</v>
      </c>
      <c r="C1054" s="8">
        <f t="shared" si="19"/>
        <v>2.5556121137734813</v>
      </c>
    </row>
    <row r="1055" spans="1:3" x14ac:dyDescent="0.25">
      <c r="A1055" s="8">
        <v>10.31</v>
      </c>
      <c r="C1055" s="8">
        <f t="shared" si="19"/>
        <v>2.5543530441297433</v>
      </c>
    </row>
    <row r="1056" spans="1:3" x14ac:dyDescent="0.25">
      <c r="A1056" s="8">
        <v>10.32</v>
      </c>
      <c r="C1056" s="8">
        <f t="shared" si="19"/>
        <v>2.5530939744860053</v>
      </c>
    </row>
    <row r="1057" spans="1:3" x14ac:dyDescent="0.25">
      <c r="A1057" s="8">
        <v>10.33</v>
      </c>
      <c r="C1057" s="8">
        <f t="shared" si="19"/>
        <v>2.5518349048422673</v>
      </c>
    </row>
    <row r="1058" spans="1:3" x14ac:dyDescent="0.25">
      <c r="A1058" s="8">
        <v>10.34</v>
      </c>
      <c r="C1058" s="8">
        <f t="shared" si="19"/>
        <v>2.5505758351985293</v>
      </c>
    </row>
    <row r="1059" spans="1:3" x14ac:dyDescent="0.25">
      <c r="A1059" s="8">
        <v>10.35</v>
      </c>
      <c r="C1059" s="8">
        <f t="shared" si="19"/>
        <v>2.5493167655547913</v>
      </c>
    </row>
    <row r="1060" spans="1:3" x14ac:dyDescent="0.25">
      <c r="A1060" s="8">
        <v>10.36</v>
      </c>
      <c r="C1060" s="8">
        <f t="shared" si="19"/>
        <v>2.5480576959110532</v>
      </c>
    </row>
    <row r="1061" spans="1:3" x14ac:dyDescent="0.25">
      <c r="A1061" s="8">
        <v>10.37</v>
      </c>
      <c r="C1061" s="8">
        <f t="shared" si="19"/>
        <v>2.5467986262673152</v>
      </c>
    </row>
    <row r="1062" spans="1:3" x14ac:dyDescent="0.25">
      <c r="A1062" s="8">
        <v>10.38</v>
      </c>
      <c r="C1062" s="8">
        <f t="shared" si="19"/>
        <v>2.5455395566235772</v>
      </c>
    </row>
    <row r="1063" spans="1:3" x14ac:dyDescent="0.25">
      <c r="A1063" s="8">
        <v>10.39</v>
      </c>
      <c r="C1063" s="8">
        <f t="shared" si="19"/>
        <v>2.5442804869798392</v>
      </c>
    </row>
    <row r="1064" spans="1:3" x14ac:dyDescent="0.25">
      <c r="A1064" s="8">
        <v>10.4</v>
      </c>
      <c r="C1064" s="8">
        <f t="shared" si="19"/>
        <v>2.5430214173361012</v>
      </c>
    </row>
    <row r="1065" spans="1:3" x14ac:dyDescent="0.25">
      <c r="A1065" s="8">
        <v>10.41</v>
      </c>
      <c r="C1065" s="8">
        <f t="shared" si="19"/>
        <v>2.5417623476923623</v>
      </c>
    </row>
    <row r="1066" spans="1:3" x14ac:dyDescent="0.25">
      <c r="A1066" s="8">
        <v>10.42</v>
      </c>
      <c r="C1066" s="8">
        <f t="shared" si="19"/>
        <v>2.5405032780486243</v>
      </c>
    </row>
    <row r="1067" spans="1:3" x14ac:dyDescent="0.25">
      <c r="A1067" s="8">
        <v>10.43</v>
      </c>
      <c r="C1067" s="8">
        <f t="shared" si="19"/>
        <v>2.5392442084048863</v>
      </c>
    </row>
    <row r="1068" spans="1:3" x14ac:dyDescent="0.25">
      <c r="A1068" s="8">
        <v>10.44</v>
      </c>
      <c r="C1068" s="8">
        <f t="shared" si="19"/>
        <v>2.5379851387611492</v>
      </c>
    </row>
    <row r="1069" spans="1:3" x14ac:dyDescent="0.25">
      <c r="A1069" s="8">
        <v>10.45</v>
      </c>
      <c r="C1069" s="8">
        <f t="shared" si="19"/>
        <v>2.5367260691174112</v>
      </c>
    </row>
    <row r="1070" spans="1:3" x14ac:dyDescent="0.25">
      <c r="A1070" s="8">
        <v>10.46</v>
      </c>
      <c r="C1070" s="8">
        <f t="shared" si="19"/>
        <v>2.5354669994736723</v>
      </c>
    </row>
    <row r="1071" spans="1:3" x14ac:dyDescent="0.25">
      <c r="A1071" s="8">
        <v>10.47</v>
      </c>
      <c r="C1071" s="8">
        <f t="shared" si="19"/>
        <v>2.5342079298299343</v>
      </c>
    </row>
    <row r="1072" spans="1:3" x14ac:dyDescent="0.25">
      <c r="A1072" s="8">
        <v>10.48</v>
      </c>
      <c r="C1072" s="8">
        <f t="shared" si="19"/>
        <v>2.5329488601861962</v>
      </c>
    </row>
    <row r="1073" spans="1:3" x14ac:dyDescent="0.25">
      <c r="A1073" s="8">
        <v>10.49</v>
      </c>
      <c r="C1073" s="8">
        <f t="shared" si="19"/>
        <v>2.5316897905424582</v>
      </c>
    </row>
    <row r="1074" spans="1:3" x14ac:dyDescent="0.25">
      <c r="A1074" s="8">
        <v>10.5</v>
      </c>
      <c r="C1074" s="8">
        <f t="shared" si="19"/>
        <v>2.5304307208987202</v>
      </c>
    </row>
    <row r="1075" spans="1:3" x14ac:dyDescent="0.25">
      <c r="A1075" s="8">
        <v>10.51</v>
      </c>
      <c r="C1075" s="8">
        <f t="shared" si="19"/>
        <v>2.5291716512549822</v>
      </c>
    </row>
    <row r="1076" spans="1:3" x14ac:dyDescent="0.25">
      <c r="A1076" s="8">
        <v>10.52</v>
      </c>
      <c r="C1076" s="8">
        <f t="shared" si="19"/>
        <v>2.5279125816112451</v>
      </c>
    </row>
    <row r="1077" spans="1:3" x14ac:dyDescent="0.25">
      <c r="A1077" s="8">
        <v>10.53</v>
      </c>
      <c r="C1077" s="8">
        <f t="shared" si="19"/>
        <v>2.5266535119675071</v>
      </c>
    </row>
    <row r="1078" spans="1:3" x14ac:dyDescent="0.25">
      <c r="A1078" s="8">
        <v>10.54</v>
      </c>
      <c r="C1078" s="8">
        <f t="shared" si="19"/>
        <v>2.5253944423237691</v>
      </c>
    </row>
    <row r="1079" spans="1:3" x14ac:dyDescent="0.25">
      <c r="A1079" s="8">
        <v>10.55</v>
      </c>
      <c r="C1079" s="8">
        <f t="shared" si="19"/>
        <v>2.5241353726800302</v>
      </c>
    </row>
    <row r="1080" spans="1:3" x14ac:dyDescent="0.25">
      <c r="A1080" s="8">
        <v>10.56</v>
      </c>
      <c r="C1080" s="8">
        <f t="shared" si="19"/>
        <v>2.5228763030362922</v>
      </c>
    </row>
    <row r="1081" spans="1:3" x14ac:dyDescent="0.25">
      <c r="A1081" s="8">
        <v>10.57</v>
      </c>
      <c r="C1081" s="8">
        <f t="shared" si="19"/>
        <v>2.5216172333925542</v>
      </c>
    </row>
    <row r="1082" spans="1:3" x14ac:dyDescent="0.25">
      <c r="A1082" s="8">
        <v>10.58</v>
      </c>
      <c r="C1082" s="8">
        <f t="shared" si="19"/>
        <v>2.5203581637488162</v>
      </c>
    </row>
    <row r="1083" spans="1:3" x14ac:dyDescent="0.25">
      <c r="A1083" s="8">
        <v>10.59</v>
      </c>
      <c r="C1083" s="8">
        <f t="shared" si="19"/>
        <v>2.519099094105079</v>
      </c>
    </row>
    <row r="1084" spans="1:3" x14ac:dyDescent="0.25">
      <c r="A1084" s="8">
        <v>10.6</v>
      </c>
      <c r="C1084" s="8">
        <f t="shared" si="19"/>
        <v>2.517840024461341</v>
      </c>
    </row>
    <row r="1085" spans="1:3" x14ac:dyDescent="0.25">
      <c r="A1085" s="8">
        <v>10.61</v>
      </c>
      <c r="C1085" s="8">
        <f t="shared" si="19"/>
        <v>2.516580954817603</v>
      </c>
    </row>
    <row r="1086" spans="1:3" x14ac:dyDescent="0.25">
      <c r="A1086" s="8">
        <v>10.62</v>
      </c>
      <c r="C1086" s="8">
        <f t="shared" si="19"/>
        <v>2.5153218851738641</v>
      </c>
    </row>
    <row r="1087" spans="1:3" x14ac:dyDescent="0.25">
      <c r="A1087" s="8">
        <v>10.63</v>
      </c>
      <c r="C1087" s="8">
        <f t="shared" si="19"/>
        <v>2.5140628155301261</v>
      </c>
    </row>
    <row r="1088" spans="1:3" x14ac:dyDescent="0.25">
      <c r="A1088" s="8">
        <v>10.64</v>
      </c>
      <c r="C1088" s="8">
        <f t="shared" si="19"/>
        <v>2.5128037458863881</v>
      </c>
    </row>
    <row r="1089" spans="1:3" x14ac:dyDescent="0.25">
      <c r="A1089" s="8">
        <v>10.65</v>
      </c>
      <c r="C1089" s="8">
        <f t="shared" si="19"/>
        <v>2.5115446762426501</v>
      </c>
    </row>
    <row r="1090" spans="1:3" x14ac:dyDescent="0.25">
      <c r="A1090" s="8">
        <v>10.66</v>
      </c>
      <c r="C1090" s="8">
        <f t="shared" si="19"/>
        <v>2.510285606598913</v>
      </c>
    </row>
    <row r="1091" spans="1:3" x14ac:dyDescent="0.25">
      <c r="A1091" s="8">
        <v>10.67</v>
      </c>
      <c r="C1091" s="8">
        <f t="shared" si="19"/>
        <v>2.5090265369551741</v>
      </c>
    </row>
    <row r="1092" spans="1:3" x14ac:dyDescent="0.25">
      <c r="A1092" s="8">
        <v>10.68</v>
      </c>
      <c r="C1092" s="8">
        <f t="shared" si="19"/>
        <v>2.507767467311437</v>
      </c>
    </row>
    <row r="1093" spans="1:3" x14ac:dyDescent="0.25">
      <c r="A1093" s="8">
        <v>10.69</v>
      </c>
      <c r="C1093" s="8">
        <f t="shared" si="19"/>
        <v>2.5065083976676981</v>
      </c>
    </row>
    <row r="1094" spans="1:3" x14ac:dyDescent="0.25">
      <c r="A1094" s="8">
        <v>10.7</v>
      </c>
      <c r="C1094" s="8">
        <f t="shared" si="19"/>
        <v>2.5052493280239609</v>
      </c>
    </row>
    <row r="1095" spans="1:3" x14ac:dyDescent="0.25">
      <c r="A1095" s="8">
        <v>10.71</v>
      </c>
      <c r="C1095" s="8">
        <f t="shared" si="19"/>
        <v>2.503990258380222</v>
      </c>
    </row>
    <row r="1096" spans="1:3" x14ac:dyDescent="0.25">
      <c r="A1096" s="8">
        <v>10.72</v>
      </c>
      <c r="C1096" s="8">
        <f t="shared" si="19"/>
        <v>2.502731188736484</v>
      </c>
    </row>
    <row r="1097" spans="1:3" x14ac:dyDescent="0.25">
      <c r="A1097" s="8">
        <v>10.73</v>
      </c>
      <c r="C1097" s="8">
        <f t="shared" si="19"/>
        <v>2.5014721190927469</v>
      </c>
    </row>
    <row r="1098" spans="1:3" x14ac:dyDescent="0.25">
      <c r="A1098" s="8">
        <v>10.74</v>
      </c>
      <c r="C1098" s="8">
        <f t="shared" si="19"/>
        <v>2.5002130494490089</v>
      </c>
    </row>
    <row r="1099" spans="1:3" x14ac:dyDescent="0.25">
      <c r="A1099" s="8">
        <v>10.75</v>
      </c>
      <c r="C1099" s="8">
        <f t="shared" si="19"/>
        <v>2.49895397980527</v>
      </c>
    </row>
    <row r="1100" spans="1:3" x14ac:dyDescent="0.25">
      <c r="A1100" s="8">
        <v>10.76</v>
      </c>
      <c r="C1100" s="8">
        <f t="shared" si="19"/>
        <v>2.497694910161532</v>
      </c>
    </row>
    <row r="1101" spans="1:3" x14ac:dyDescent="0.25">
      <c r="A1101" s="8">
        <v>10.77</v>
      </c>
      <c r="C1101" s="8">
        <f t="shared" si="19"/>
        <v>2.496435840517794</v>
      </c>
    </row>
    <row r="1102" spans="1:3" x14ac:dyDescent="0.25">
      <c r="A1102" s="8">
        <v>10.78</v>
      </c>
      <c r="C1102" s="8">
        <f t="shared" si="19"/>
        <v>2.495176770874056</v>
      </c>
    </row>
    <row r="1103" spans="1:3" x14ac:dyDescent="0.25">
      <c r="A1103" s="8">
        <v>10.79</v>
      </c>
      <c r="C1103" s="8">
        <f t="shared" si="19"/>
        <v>2.493917701230318</v>
      </c>
    </row>
    <row r="1104" spans="1:3" x14ac:dyDescent="0.25">
      <c r="A1104" s="8">
        <v>10.8</v>
      </c>
      <c r="C1104" s="8">
        <f t="shared" si="19"/>
        <v>2.49265863158658</v>
      </c>
    </row>
    <row r="1105" spans="1:3" x14ac:dyDescent="0.25">
      <c r="A1105" s="8">
        <v>10.81</v>
      </c>
      <c r="C1105" s="8">
        <f t="shared" si="19"/>
        <v>2.491399561942842</v>
      </c>
    </row>
    <row r="1106" spans="1:3" x14ac:dyDescent="0.25">
      <c r="A1106" s="8">
        <v>10.82</v>
      </c>
      <c r="C1106" s="8">
        <f t="shared" si="19"/>
        <v>2.4901404922991039</v>
      </c>
    </row>
    <row r="1107" spans="1:3" x14ac:dyDescent="0.25">
      <c r="A1107" s="8">
        <v>10.83</v>
      </c>
      <c r="C1107" s="8">
        <f t="shared" si="19"/>
        <v>2.4888814226553668</v>
      </c>
    </row>
    <row r="1108" spans="1:3" x14ac:dyDescent="0.25">
      <c r="A1108" s="8">
        <v>10.84</v>
      </c>
      <c r="C1108" s="8">
        <f t="shared" si="19"/>
        <v>2.4876223530116288</v>
      </c>
    </row>
    <row r="1109" spans="1:3" x14ac:dyDescent="0.25">
      <c r="A1109" s="8">
        <v>10.85</v>
      </c>
      <c r="C1109" s="8">
        <f t="shared" si="19"/>
        <v>2.4863632833678908</v>
      </c>
    </row>
    <row r="1110" spans="1:3" x14ac:dyDescent="0.25">
      <c r="A1110" s="8">
        <v>10.86</v>
      </c>
      <c r="C1110" s="8">
        <f t="shared" si="19"/>
        <v>2.4851042137241528</v>
      </c>
    </row>
    <row r="1111" spans="1:3" x14ac:dyDescent="0.25">
      <c r="A1111" s="8">
        <v>10.87</v>
      </c>
      <c r="C1111" s="8">
        <f t="shared" si="19"/>
        <v>2.4838451440804148</v>
      </c>
    </row>
    <row r="1112" spans="1:3" x14ac:dyDescent="0.25">
      <c r="A1112" s="8">
        <v>10.88</v>
      </c>
      <c r="C1112" s="8">
        <f t="shared" si="19"/>
        <v>2.4825860744366768</v>
      </c>
    </row>
    <row r="1113" spans="1:3" x14ac:dyDescent="0.25">
      <c r="A1113" s="8">
        <v>10.89</v>
      </c>
      <c r="C1113" s="8">
        <f t="shared" si="19"/>
        <v>2.4813270047929379</v>
      </c>
    </row>
    <row r="1114" spans="1:3" x14ac:dyDescent="0.25">
      <c r="A1114" s="8">
        <v>10.9</v>
      </c>
      <c r="C1114" s="8">
        <f t="shared" si="19"/>
        <v>2.4800679351491999</v>
      </c>
    </row>
    <row r="1115" spans="1:3" x14ac:dyDescent="0.25">
      <c r="A1115" s="8">
        <v>10.91</v>
      </c>
      <c r="C1115" s="8">
        <f t="shared" ref="C1115:C1178" si="20">$G$5+LOG10($G$2*EXP(-$G$3*A1115)+(1-$G$2)*EXP(-$G$4*A1115))</f>
        <v>2.4788088655054628</v>
      </c>
    </row>
    <row r="1116" spans="1:3" x14ac:dyDescent="0.25">
      <c r="A1116" s="8">
        <v>10.92</v>
      </c>
      <c r="C1116" s="8">
        <f t="shared" si="20"/>
        <v>2.4775497958617247</v>
      </c>
    </row>
    <row r="1117" spans="1:3" x14ac:dyDescent="0.25">
      <c r="A1117" s="8">
        <v>10.93</v>
      </c>
      <c r="C1117" s="8">
        <f t="shared" si="20"/>
        <v>2.4762907262179867</v>
      </c>
    </row>
    <row r="1118" spans="1:3" x14ac:dyDescent="0.25">
      <c r="A1118" s="8">
        <v>10.94</v>
      </c>
      <c r="C1118" s="8">
        <f t="shared" si="20"/>
        <v>2.4750316565742487</v>
      </c>
    </row>
    <row r="1119" spans="1:3" x14ac:dyDescent="0.25">
      <c r="A1119" s="8">
        <v>10.95</v>
      </c>
      <c r="C1119" s="8">
        <f t="shared" si="20"/>
        <v>2.4737725869305107</v>
      </c>
    </row>
    <row r="1120" spans="1:3" x14ac:dyDescent="0.25">
      <c r="A1120" s="8">
        <v>10.96</v>
      </c>
      <c r="C1120" s="8">
        <f t="shared" si="20"/>
        <v>2.4725135172867727</v>
      </c>
    </row>
    <row r="1121" spans="1:3" x14ac:dyDescent="0.25">
      <c r="A1121" s="8">
        <v>10.97</v>
      </c>
      <c r="C1121" s="8">
        <f t="shared" si="20"/>
        <v>2.4712544476430347</v>
      </c>
    </row>
    <row r="1122" spans="1:3" x14ac:dyDescent="0.25">
      <c r="A1122" s="8">
        <v>10.98</v>
      </c>
      <c r="C1122" s="8">
        <f t="shared" si="20"/>
        <v>2.4699953779992967</v>
      </c>
    </row>
    <row r="1123" spans="1:3" x14ac:dyDescent="0.25">
      <c r="A1123" s="8">
        <v>10.99</v>
      </c>
      <c r="C1123" s="8">
        <f t="shared" si="20"/>
        <v>2.4687363083555587</v>
      </c>
    </row>
    <row r="1124" spans="1:3" x14ac:dyDescent="0.25">
      <c r="A1124" s="8">
        <v>11</v>
      </c>
      <c r="C1124" s="8">
        <f t="shared" si="20"/>
        <v>2.4674772387118207</v>
      </c>
    </row>
    <row r="1125" spans="1:3" x14ac:dyDescent="0.25">
      <c r="A1125" s="8">
        <v>11.01</v>
      </c>
      <c r="C1125" s="8">
        <f t="shared" si="20"/>
        <v>2.4662181690680827</v>
      </c>
    </row>
    <row r="1126" spans="1:3" x14ac:dyDescent="0.25">
      <c r="A1126" s="8">
        <v>11.02</v>
      </c>
      <c r="C1126" s="8">
        <f t="shared" si="20"/>
        <v>2.4649590994243447</v>
      </c>
    </row>
    <row r="1127" spans="1:3" x14ac:dyDescent="0.25">
      <c r="A1127" s="8">
        <v>11.03</v>
      </c>
      <c r="C1127" s="8">
        <f t="shared" si="20"/>
        <v>2.4637000297806066</v>
      </c>
    </row>
    <row r="1128" spans="1:3" x14ac:dyDescent="0.25">
      <c r="A1128" s="8">
        <v>11.04</v>
      </c>
      <c r="C1128" s="8">
        <f t="shared" si="20"/>
        <v>2.4624409601368686</v>
      </c>
    </row>
    <row r="1129" spans="1:3" x14ac:dyDescent="0.25">
      <c r="A1129" s="8">
        <v>11.05</v>
      </c>
      <c r="C1129" s="8">
        <f t="shared" si="20"/>
        <v>2.4611818904931306</v>
      </c>
    </row>
    <row r="1130" spans="1:3" x14ac:dyDescent="0.25">
      <c r="A1130" s="8">
        <v>11.06</v>
      </c>
      <c r="C1130" s="8">
        <f t="shared" si="20"/>
        <v>2.4599228208493926</v>
      </c>
    </row>
    <row r="1131" spans="1:3" x14ac:dyDescent="0.25">
      <c r="A1131" s="8">
        <v>11.07</v>
      </c>
      <c r="C1131" s="8">
        <f t="shared" si="20"/>
        <v>2.4586637512056546</v>
      </c>
    </row>
    <row r="1132" spans="1:3" x14ac:dyDescent="0.25">
      <c r="A1132" s="8">
        <v>11.08</v>
      </c>
      <c r="C1132" s="8">
        <f t="shared" si="20"/>
        <v>2.4574046815619166</v>
      </c>
    </row>
    <row r="1133" spans="1:3" x14ac:dyDescent="0.25">
      <c r="A1133" s="8">
        <v>11.09</v>
      </c>
      <c r="C1133" s="8">
        <f t="shared" si="20"/>
        <v>2.4561456119181786</v>
      </c>
    </row>
    <row r="1134" spans="1:3" x14ac:dyDescent="0.25">
      <c r="A1134" s="8">
        <v>11.1</v>
      </c>
      <c r="C1134" s="8">
        <f t="shared" si="20"/>
        <v>2.4548865422744406</v>
      </c>
    </row>
    <row r="1135" spans="1:3" x14ac:dyDescent="0.25">
      <c r="A1135" s="8">
        <v>11.11</v>
      </c>
      <c r="C1135" s="8">
        <f t="shared" si="20"/>
        <v>2.4536274726307026</v>
      </c>
    </row>
    <row r="1136" spans="1:3" x14ac:dyDescent="0.25">
      <c r="A1136" s="8">
        <v>11.12</v>
      </c>
      <c r="C1136" s="8">
        <f t="shared" si="20"/>
        <v>2.4523684029869646</v>
      </c>
    </row>
    <row r="1137" spans="1:3" x14ac:dyDescent="0.25">
      <c r="A1137" s="8">
        <v>11.13</v>
      </c>
      <c r="C1137" s="8">
        <f t="shared" si="20"/>
        <v>2.4511093333432266</v>
      </c>
    </row>
    <row r="1138" spans="1:3" x14ac:dyDescent="0.25">
      <c r="A1138" s="8">
        <v>11.14</v>
      </c>
      <c r="C1138" s="8">
        <f t="shared" si="20"/>
        <v>2.4498502636994886</v>
      </c>
    </row>
    <row r="1139" spans="1:3" x14ac:dyDescent="0.25">
      <c r="A1139" s="8">
        <v>11.15</v>
      </c>
      <c r="C1139" s="8">
        <f t="shared" si="20"/>
        <v>2.4485911940557505</v>
      </c>
    </row>
    <row r="1140" spans="1:3" x14ac:dyDescent="0.25">
      <c r="A1140" s="8">
        <v>11.16</v>
      </c>
      <c r="C1140" s="8">
        <f t="shared" si="20"/>
        <v>2.4473321244120125</v>
      </c>
    </row>
    <row r="1141" spans="1:3" x14ac:dyDescent="0.25">
      <c r="A1141" s="8">
        <v>11.17</v>
      </c>
      <c r="C1141" s="8">
        <f t="shared" si="20"/>
        <v>2.4460730547682745</v>
      </c>
    </row>
    <row r="1142" spans="1:3" x14ac:dyDescent="0.25">
      <c r="A1142" s="8">
        <v>11.18</v>
      </c>
      <c r="C1142" s="8">
        <f t="shared" si="20"/>
        <v>2.4448139851245365</v>
      </c>
    </row>
    <row r="1143" spans="1:3" x14ac:dyDescent="0.25">
      <c r="A1143" s="8">
        <v>11.19</v>
      </c>
      <c r="C1143" s="8">
        <f t="shared" si="20"/>
        <v>2.4435549154807985</v>
      </c>
    </row>
    <row r="1144" spans="1:3" x14ac:dyDescent="0.25">
      <c r="A1144" s="8">
        <v>11.2</v>
      </c>
      <c r="C1144" s="8">
        <f t="shared" si="20"/>
        <v>2.4422958458370605</v>
      </c>
    </row>
    <row r="1145" spans="1:3" x14ac:dyDescent="0.25">
      <c r="A1145" s="8">
        <v>11.21</v>
      </c>
      <c r="C1145" s="8">
        <f t="shared" si="20"/>
        <v>2.4410367761933225</v>
      </c>
    </row>
    <row r="1146" spans="1:3" x14ac:dyDescent="0.25">
      <c r="A1146" s="8">
        <v>11.22</v>
      </c>
      <c r="C1146" s="8">
        <f t="shared" si="20"/>
        <v>2.4397777065495845</v>
      </c>
    </row>
    <row r="1147" spans="1:3" x14ac:dyDescent="0.25">
      <c r="A1147" s="8">
        <v>11.23</v>
      </c>
      <c r="C1147" s="8">
        <f t="shared" si="20"/>
        <v>2.4385186369058465</v>
      </c>
    </row>
    <row r="1148" spans="1:3" x14ac:dyDescent="0.25">
      <c r="A1148" s="8">
        <v>11.24</v>
      </c>
      <c r="C1148" s="8">
        <f t="shared" si="20"/>
        <v>2.4372595672621085</v>
      </c>
    </row>
    <row r="1149" spans="1:3" x14ac:dyDescent="0.25">
      <c r="A1149" s="8">
        <v>11.25</v>
      </c>
      <c r="C1149" s="8">
        <f t="shared" si="20"/>
        <v>2.4360004976183705</v>
      </c>
    </row>
    <row r="1150" spans="1:3" x14ac:dyDescent="0.25">
      <c r="A1150" s="8">
        <v>11.26</v>
      </c>
      <c r="C1150" s="8">
        <f t="shared" si="20"/>
        <v>2.4347414279746324</v>
      </c>
    </row>
    <row r="1151" spans="1:3" x14ac:dyDescent="0.25">
      <c r="A1151" s="8">
        <v>11.27</v>
      </c>
      <c r="C1151" s="8">
        <f t="shared" si="20"/>
        <v>2.4334823583308944</v>
      </c>
    </row>
    <row r="1152" spans="1:3" x14ac:dyDescent="0.25">
      <c r="A1152" s="8">
        <v>11.28</v>
      </c>
      <c r="C1152" s="8">
        <f t="shared" si="20"/>
        <v>2.4322232886871564</v>
      </c>
    </row>
    <row r="1153" spans="1:3" x14ac:dyDescent="0.25">
      <c r="A1153" s="8">
        <v>11.29</v>
      </c>
      <c r="C1153" s="8">
        <f t="shared" si="20"/>
        <v>2.4309642190434184</v>
      </c>
    </row>
    <row r="1154" spans="1:3" x14ac:dyDescent="0.25">
      <c r="A1154" s="8">
        <v>11.3</v>
      </c>
      <c r="C1154" s="8">
        <f t="shared" si="20"/>
        <v>2.4297051493996804</v>
      </c>
    </row>
    <row r="1155" spans="1:3" x14ac:dyDescent="0.25">
      <c r="A1155" s="8">
        <v>11.31</v>
      </c>
      <c r="C1155" s="8">
        <f t="shared" si="20"/>
        <v>2.4284460797559424</v>
      </c>
    </row>
    <row r="1156" spans="1:3" x14ac:dyDescent="0.25">
      <c r="A1156" s="8">
        <v>11.32</v>
      </c>
      <c r="C1156" s="8">
        <f t="shared" si="20"/>
        <v>2.4271870101122044</v>
      </c>
    </row>
    <row r="1157" spans="1:3" x14ac:dyDescent="0.25">
      <c r="A1157" s="8">
        <v>11.33</v>
      </c>
      <c r="C1157" s="8">
        <f t="shared" si="20"/>
        <v>2.4259279404684664</v>
      </c>
    </row>
    <row r="1158" spans="1:3" x14ac:dyDescent="0.25">
      <c r="A1158" s="8">
        <v>11.34</v>
      </c>
      <c r="C1158" s="8">
        <f t="shared" si="20"/>
        <v>2.4246688708247284</v>
      </c>
    </row>
    <row r="1159" spans="1:3" x14ac:dyDescent="0.25">
      <c r="A1159" s="8">
        <v>11.35</v>
      </c>
      <c r="C1159" s="8">
        <f t="shared" si="20"/>
        <v>2.4234098011809904</v>
      </c>
    </row>
    <row r="1160" spans="1:3" x14ac:dyDescent="0.25">
      <c r="A1160" s="8">
        <v>11.36</v>
      </c>
      <c r="C1160" s="8">
        <f t="shared" si="20"/>
        <v>2.4221507315372524</v>
      </c>
    </row>
    <row r="1161" spans="1:3" x14ac:dyDescent="0.25">
      <c r="A1161" s="8">
        <v>11.37</v>
      </c>
      <c r="C1161" s="8">
        <f t="shared" si="20"/>
        <v>2.4208916618935143</v>
      </c>
    </row>
    <row r="1162" spans="1:3" x14ac:dyDescent="0.25">
      <c r="A1162" s="8">
        <v>11.38</v>
      </c>
      <c r="C1162" s="8">
        <f t="shared" si="20"/>
        <v>2.4196325922497763</v>
      </c>
    </row>
    <row r="1163" spans="1:3" x14ac:dyDescent="0.25">
      <c r="A1163" s="8">
        <v>11.39</v>
      </c>
      <c r="C1163" s="8">
        <f t="shared" si="20"/>
        <v>2.4183735226060383</v>
      </c>
    </row>
    <row r="1164" spans="1:3" x14ac:dyDescent="0.25">
      <c r="A1164" s="8">
        <v>11.4</v>
      </c>
      <c r="C1164" s="8">
        <f t="shared" si="20"/>
        <v>2.4171144529623003</v>
      </c>
    </row>
    <row r="1165" spans="1:3" x14ac:dyDescent="0.25">
      <c r="A1165" s="8">
        <v>11.41</v>
      </c>
      <c r="C1165" s="8">
        <f t="shared" si="20"/>
        <v>2.4158553833185623</v>
      </c>
    </row>
    <row r="1166" spans="1:3" x14ac:dyDescent="0.25">
      <c r="A1166" s="8">
        <v>11.42</v>
      </c>
      <c r="C1166" s="8">
        <f t="shared" si="20"/>
        <v>2.4145963136748243</v>
      </c>
    </row>
    <row r="1167" spans="1:3" x14ac:dyDescent="0.25">
      <c r="A1167" s="8">
        <v>11.43</v>
      </c>
      <c r="C1167" s="8">
        <f t="shared" si="20"/>
        <v>2.4133372440310863</v>
      </c>
    </row>
    <row r="1168" spans="1:3" x14ac:dyDescent="0.25">
      <c r="A1168" s="8">
        <v>11.44</v>
      </c>
      <c r="C1168" s="8">
        <f t="shared" si="20"/>
        <v>2.4120781743873483</v>
      </c>
    </row>
    <row r="1169" spans="1:3" x14ac:dyDescent="0.25">
      <c r="A1169" s="8">
        <v>11.45</v>
      </c>
      <c r="C1169" s="8">
        <f t="shared" si="20"/>
        <v>2.4108191047436103</v>
      </c>
    </row>
    <row r="1170" spans="1:3" x14ac:dyDescent="0.25">
      <c r="A1170" s="8">
        <v>11.46</v>
      </c>
      <c r="C1170" s="8">
        <f t="shared" si="20"/>
        <v>2.4095600350998723</v>
      </c>
    </row>
    <row r="1171" spans="1:3" x14ac:dyDescent="0.25">
      <c r="A1171" s="8">
        <v>11.47</v>
      </c>
      <c r="C1171" s="8">
        <f t="shared" si="20"/>
        <v>2.4083009654561343</v>
      </c>
    </row>
    <row r="1172" spans="1:3" x14ac:dyDescent="0.25">
      <c r="A1172" s="8">
        <v>11.48</v>
      </c>
      <c r="C1172" s="8">
        <f t="shared" si="20"/>
        <v>2.4070418958123962</v>
      </c>
    </row>
    <row r="1173" spans="1:3" x14ac:dyDescent="0.25">
      <c r="A1173" s="8">
        <v>11.49</v>
      </c>
      <c r="C1173" s="8">
        <f t="shared" si="20"/>
        <v>2.4057828261686582</v>
      </c>
    </row>
    <row r="1174" spans="1:3" x14ac:dyDescent="0.25">
      <c r="A1174" s="8">
        <v>11.5</v>
      </c>
      <c r="C1174" s="8">
        <f t="shared" si="20"/>
        <v>2.4045237565249202</v>
      </c>
    </row>
    <row r="1175" spans="1:3" x14ac:dyDescent="0.25">
      <c r="A1175" s="8">
        <v>11.51</v>
      </c>
      <c r="C1175" s="8">
        <f t="shared" si="20"/>
        <v>2.4032646868811822</v>
      </c>
    </row>
    <row r="1176" spans="1:3" x14ac:dyDescent="0.25">
      <c r="A1176" s="8">
        <v>11.52</v>
      </c>
      <c r="C1176" s="8">
        <f t="shared" si="20"/>
        <v>2.4020056172374442</v>
      </c>
    </row>
    <row r="1177" spans="1:3" x14ac:dyDescent="0.25">
      <c r="A1177" s="8">
        <v>11.53</v>
      </c>
      <c r="C1177" s="8">
        <f t="shared" si="20"/>
        <v>2.4007465475937062</v>
      </c>
    </row>
    <row r="1178" spans="1:3" x14ac:dyDescent="0.25">
      <c r="A1178" s="8">
        <v>11.54</v>
      </c>
      <c r="C1178" s="8">
        <f t="shared" si="20"/>
        <v>2.3994874779499682</v>
      </c>
    </row>
    <row r="1179" spans="1:3" x14ac:dyDescent="0.25">
      <c r="A1179" s="8">
        <v>11.55</v>
      </c>
      <c r="C1179" s="8">
        <f t="shared" ref="C1179:C1224" si="21">$G$5+LOG10($G$2*EXP(-$G$3*A1179)+(1-$G$2)*EXP(-$G$4*A1179))</f>
        <v>2.3982284083062302</v>
      </c>
    </row>
    <row r="1180" spans="1:3" x14ac:dyDescent="0.25">
      <c r="A1180" s="8">
        <v>11.56</v>
      </c>
      <c r="C1180" s="8">
        <f t="shared" si="21"/>
        <v>2.3969693386624922</v>
      </c>
    </row>
    <row r="1181" spans="1:3" x14ac:dyDescent="0.25">
      <c r="A1181" s="8">
        <v>11.57</v>
      </c>
      <c r="C1181" s="8">
        <f t="shared" si="21"/>
        <v>2.3957102690187542</v>
      </c>
    </row>
    <row r="1182" spans="1:3" x14ac:dyDescent="0.25">
      <c r="A1182" s="8">
        <v>11.58</v>
      </c>
      <c r="C1182" s="8">
        <f t="shared" si="21"/>
        <v>2.3944511993750162</v>
      </c>
    </row>
    <row r="1183" spans="1:3" x14ac:dyDescent="0.25">
      <c r="A1183" s="8">
        <v>11.59</v>
      </c>
      <c r="C1183" s="8">
        <f t="shared" si="21"/>
        <v>2.3931921297312782</v>
      </c>
    </row>
    <row r="1184" spans="1:3" x14ac:dyDescent="0.25">
      <c r="A1184" s="8">
        <v>11.6</v>
      </c>
      <c r="C1184" s="8">
        <f t="shared" si="21"/>
        <v>2.3919330600875401</v>
      </c>
    </row>
    <row r="1185" spans="1:3" x14ac:dyDescent="0.25">
      <c r="A1185" s="8">
        <v>11.61</v>
      </c>
      <c r="C1185" s="8">
        <f t="shared" si="21"/>
        <v>2.3906739904438021</v>
      </c>
    </row>
    <row r="1186" spans="1:3" x14ac:dyDescent="0.25">
      <c r="A1186" s="8">
        <v>11.62</v>
      </c>
      <c r="C1186" s="8">
        <f t="shared" si="21"/>
        <v>2.3894149208000641</v>
      </c>
    </row>
    <row r="1187" spans="1:3" x14ac:dyDescent="0.25">
      <c r="A1187" s="8">
        <v>11.63</v>
      </c>
      <c r="C1187" s="8">
        <f t="shared" si="21"/>
        <v>2.3881558511563261</v>
      </c>
    </row>
    <row r="1188" spans="1:3" x14ac:dyDescent="0.25">
      <c r="A1188" s="8">
        <v>11.64</v>
      </c>
      <c r="C1188" s="8">
        <f t="shared" si="21"/>
        <v>2.3868967815125881</v>
      </c>
    </row>
    <row r="1189" spans="1:3" x14ac:dyDescent="0.25">
      <c r="A1189" s="8">
        <v>11.65</v>
      </c>
      <c r="C1189" s="8">
        <f t="shared" si="21"/>
        <v>2.3856377118688501</v>
      </c>
    </row>
    <row r="1190" spans="1:3" x14ac:dyDescent="0.25">
      <c r="A1190" s="8">
        <v>11.66</v>
      </c>
      <c r="C1190" s="8">
        <f t="shared" si="21"/>
        <v>2.3843786422251121</v>
      </c>
    </row>
    <row r="1191" spans="1:3" x14ac:dyDescent="0.25">
      <c r="A1191" s="8">
        <v>11.67</v>
      </c>
      <c r="C1191" s="8">
        <f t="shared" si="21"/>
        <v>2.3831195725813741</v>
      </c>
    </row>
    <row r="1192" spans="1:3" x14ac:dyDescent="0.25">
      <c r="A1192" s="8">
        <v>11.68</v>
      </c>
      <c r="C1192" s="8">
        <f t="shared" si="21"/>
        <v>2.3818605029376361</v>
      </c>
    </row>
    <row r="1193" spans="1:3" x14ac:dyDescent="0.25">
      <c r="A1193" s="8">
        <v>11.69</v>
      </c>
      <c r="C1193" s="8">
        <f t="shared" si="21"/>
        <v>2.3806014332938981</v>
      </c>
    </row>
    <row r="1194" spans="1:3" x14ac:dyDescent="0.25">
      <c r="A1194" s="8">
        <v>11.7</v>
      </c>
      <c r="C1194" s="8">
        <f t="shared" si="21"/>
        <v>2.3793423636501609</v>
      </c>
    </row>
    <row r="1195" spans="1:3" x14ac:dyDescent="0.25">
      <c r="A1195" s="8">
        <v>11.71</v>
      </c>
      <c r="C1195" s="8">
        <f t="shared" si="21"/>
        <v>2.378083294006422</v>
      </c>
    </row>
    <row r="1196" spans="1:3" x14ac:dyDescent="0.25">
      <c r="A1196" s="8">
        <v>11.72</v>
      </c>
      <c r="C1196" s="8">
        <f t="shared" si="21"/>
        <v>2.376824224362684</v>
      </c>
    </row>
    <row r="1197" spans="1:3" x14ac:dyDescent="0.25">
      <c r="A1197" s="8">
        <v>11.73</v>
      </c>
      <c r="C1197" s="8">
        <f t="shared" si="21"/>
        <v>2.375565154718946</v>
      </c>
    </row>
    <row r="1198" spans="1:3" x14ac:dyDescent="0.25">
      <c r="A1198" s="8">
        <v>11.74</v>
      </c>
      <c r="C1198" s="8">
        <f t="shared" si="21"/>
        <v>2.3743060850752089</v>
      </c>
    </row>
    <row r="1199" spans="1:3" x14ac:dyDescent="0.25">
      <c r="A1199" s="8">
        <v>11.75</v>
      </c>
      <c r="C1199" s="8">
        <f t="shared" si="21"/>
        <v>2.37304701543147</v>
      </c>
    </row>
    <row r="1200" spans="1:3" x14ac:dyDescent="0.25">
      <c r="A1200" s="8">
        <v>11.76</v>
      </c>
      <c r="C1200" s="8">
        <f t="shared" si="21"/>
        <v>2.3717879457877329</v>
      </c>
    </row>
    <row r="1201" spans="1:3" x14ac:dyDescent="0.25">
      <c r="A1201" s="8">
        <v>11.77</v>
      </c>
      <c r="C1201" s="8">
        <f t="shared" si="21"/>
        <v>2.3705288761439949</v>
      </c>
    </row>
    <row r="1202" spans="1:3" x14ac:dyDescent="0.25">
      <c r="A1202" s="8">
        <v>11.78</v>
      </c>
      <c r="C1202" s="8">
        <f t="shared" si="21"/>
        <v>2.369269806500256</v>
      </c>
    </row>
    <row r="1203" spans="1:3" x14ac:dyDescent="0.25">
      <c r="A1203" s="8">
        <v>11.79</v>
      </c>
      <c r="C1203" s="8">
        <f t="shared" si="21"/>
        <v>2.3680107368565189</v>
      </c>
    </row>
    <row r="1204" spans="1:3" x14ac:dyDescent="0.25">
      <c r="A1204" s="8">
        <v>11.8</v>
      </c>
      <c r="C1204" s="8">
        <f t="shared" si="21"/>
        <v>2.3667516672127809</v>
      </c>
    </row>
    <row r="1205" spans="1:3" x14ac:dyDescent="0.25">
      <c r="A1205" s="8">
        <v>11.81</v>
      </c>
      <c r="C1205" s="8">
        <f t="shared" si="21"/>
        <v>2.3654925975690428</v>
      </c>
    </row>
    <row r="1206" spans="1:3" x14ac:dyDescent="0.25">
      <c r="A1206" s="8">
        <v>11.82</v>
      </c>
      <c r="C1206" s="8">
        <f t="shared" si="21"/>
        <v>2.3642335279253048</v>
      </c>
    </row>
    <row r="1207" spans="1:3" x14ac:dyDescent="0.25">
      <c r="A1207" s="8">
        <v>11.83</v>
      </c>
      <c r="C1207" s="8">
        <f t="shared" si="21"/>
        <v>2.3629744582815668</v>
      </c>
    </row>
    <row r="1208" spans="1:3" x14ac:dyDescent="0.25">
      <c r="A1208" s="8">
        <v>11.84</v>
      </c>
      <c r="C1208" s="8">
        <f t="shared" si="21"/>
        <v>2.3617153886378288</v>
      </c>
    </row>
    <row r="1209" spans="1:3" x14ac:dyDescent="0.25">
      <c r="A1209" s="8">
        <v>11.85</v>
      </c>
      <c r="C1209" s="8">
        <f t="shared" si="21"/>
        <v>2.3604563189940908</v>
      </c>
    </row>
    <row r="1210" spans="1:3" x14ac:dyDescent="0.25">
      <c r="A1210" s="8">
        <v>11.86</v>
      </c>
      <c r="C1210" s="8">
        <f t="shared" si="21"/>
        <v>2.3591972493503528</v>
      </c>
    </row>
    <row r="1211" spans="1:3" x14ac:dyDescent="0.25">
      <c r="A1211" s="8">
        <v>11.87</v>
      </c>
      <c r="C1211" s="8">
        <f t="shared" si="21"/>
        <v>2.3579381797066148</v>
      </c>
    </row>
    <row r="1212" spans="1:3" x14ac:dyDescent="0.25">
      <c r="A1212" s="8">
        <v>11.88</v>
      </c>
      <c r="C1212" s="8">
        <f t="shared" si="21"/>
        <v>2.3566791100628768</v>
      </c>
    </row>
    <row r="1213" spans="1:3" x14ac:dyDescent="0.25">
      <c r="A1213" s="8">
        <v>11.89</v>
      </c>
      <c r="C1213" s="8">
        <f t="shared" si="21"/>
        <v>2.3554200404191388</v>
      </c>
    </row>
    <row r="1214" spans="1:3" x14ac:dyDescent="0.25">
      <c r="A1214" s="8">
        <v>11.9</v>
      </c>
      <c r="C1214" s="8">
        <f t="shared" si="21"/>
        <v>2.3541609707754008</v>
      </c>
    </row>
    <row r="1215" spans="1:3" x14ac:dyDescent="0.25">
      <c r="A1215" s="8">
        <v>11.91</v>
      </c>
      <c r="C1215" s="8">
        <f t="shared" si="21"/>
        <v>2.3529019011316628</v>
      </c>
    </row>
    <row r="1216" spans="1:3" x14ac:dyDescent="0.25">
      <c r="A1216" s="8">
        <v>11.92</v>
      </c>
      <c r="C1216" s="8">
        <f t="shared" si="21"/>
        <v>2.3516428314879247</v>
      </c>
    </row>
    <row r="1217" spans="1:3" x14ac:dyDescent="0.25">
      <c r="A1217" s="8">
        <v>11.93</v>
      </c>
      <c r="C1217" s="8">
        <f t="shared" si="21"/>
        <v>2.3503837618441867</v>
      </c>
    </row>
    <row r="1218" spans="1:3" x14ac:dyDescent="0.25">
      <c r="A1218" s="8">
        <v>11.94</v>
      </c>
      <c r="C1218" s="8">
        <f t="shared" si="21"/>
        <v>2.3491246922004487</v>
      </c>
    </row>
    <row r="1219" spans="1:3" x14ac:dyDescent="0.25">
      <c r="A1219" s="8">
        <v>11.95</v>
      </c>
      <c r="C1219" s="8">
        <f t="shared" si="21"/>
        <v>2.3478656225567107</v>
      </c>
    </row>
    <row r="1220" spans="1:3" x14ac:dyDescent="0.25">
      <c r="A1220" s="8">
        <v>11.96</v>
      </c>
      <c r="C1220" s="8">
        <f t="shared" si="21"/>
        <v>2.3466065529129727</v>
      </c>
    </row>
    <row r="1221" spans="1:3" x14ac:dyDescent="0.25">
      <c r="A1221" s="8">
        <v>11.97</v>
      </c>
      <c r="C1221" s="8">
        <f t="shared" si="21"/>
        <v>2.3453474832692347</v>
      </c>
    </row>
    <row r="1222" spans="1:3" x14ac:dyDescent="0.25">
      <c r="A1222" s="8">
        <v>11.98</v>
      </c>
      <c r="C1222" s="8">
        <f t="shared" si="21"/>
        <v>2.3440884136254967</v>
      </c>
    </row>
    <row r="1223" spans="1:3" x14ac:dyDescent="0.25">
      <c r="A1223" s="8">
        <v>11.99</v>
      </c>
      <c r="C1223" s="8">
        <f t="shared" si="21"/>
        <v>2.3428293439817587</v>
      </c>
    </row>
    <row r="1224" spans="1:3" x14ac:dyDescent="0.25">
      <c r="A1224" s="8">
        <v>12</v>
      </c>
      <c r="C1224" s="8">
        <f t="shared" si="21"/>
        <v>2.3415702743380207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5"/>
    <col min="2" max="3" width="9.85546875" style="5" customWidth="1"/>
    <col min="4" max="5" width="9.140625" style="5"/>
    <col min="6" max="6" width="12.140625" style="5" bestFit="1" customWidth="1"/>
    <col min="7" max="16384" width="9.140625" style="5"/>
  </cols>
  <sheetData>
    <row r="1" spans="1:37" ht="24" customHeight="1" x14ac:dyDescent="0.25">
      <c r="A1" s="1" t="s">
        <v>1</v>
      </c>
      <c r="B1" s="2" t="s">
        <v>2</v>
      </c>
      <c r="C1" s="2" t="s">
        <v>3</v>
      </c>
      <c r="D1" s="3" t="s">
        <v>4</v>
      </c>
      <c r="E1" s="4"/>
      <c r="F1" s="3" t="s">
        <v>6</v>
      </c>
      <c r="G1" s="3" t="s">
        <v>7</v>
      </c>
      <c r="H1" s="3" t="s">
        <v>13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4">
        <v>0</v>
      </c>
      <c r="B2" s="4">
        <v>8.1038037210000002</v>
      </c>
      <c r="C2" s="4">
        <f t="shared" ref="C2:C22" si="0">LOG((10^$G$5-10^$G$2)*10^(-1*((A2/$G$3)^$G$4))+10^$G$2)</f>
        <v>8.0260843457000757</v>
      </c>
      <c r="D2" s="4">
        <f t="shared" ref="D2:D22" si="1" xml:space="preserve"> (B2 - C2)^2</f>
        <v>6.0403012970105243E-3</v>
      </c>
      <c r="E2" s="4"/>
      <c r="F2" s="4" t="s">
        <v>43</v>
      </c>
      <c r="G2" s="8">
        <v>3.6345378700205426</v>
      </c>
      <c r="H2" s="8">
        <v>9.4771162841913156E-2</v>
      </c>
      <c r="I2" s="4"/>
      <c r="J2" s="4"/>
      <c r="K2" s="4"/>
      <c r="L2" s="10" t="s">
        <v>14</v>
      </c>
      <c r="M2" s="8">
        <v>4.125904736109829E-2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4">
        <v>2</v>
      </c>
      <c r="B3" s="4">
        <v>7.8864907249999998</v>
      </c>
      <c r="C3" s="4">
        <f t="shared" si="0"/>
        <v>7.8001391666277939</v>
      </c>
      <c r="D3" s="4">
        <f t="shared" si="1"/>
        <v>7.456591633308478E-3</v>
      </c>
      <c r="E3" s="4"/>
      <c r="F3" s="4" t="s">
        <v>42</v>
      </c>
      <c r="G3" s="8">
        <v>4.3093078434058025</v>
      </c>
      <c r="H3" s="8">
        <v>0.30581451200814302</v>
      </c>
      <c r="I3" s="4"/>
      <c r="J3" s="4"/>
      <c r="K3" s="4"/>
      <c r="L3" s="10" t="s">
        <v>17</v>
      </c>
      <c r="M3" s="8">
        <f>SQRT(M2)</f>
        <v>0.20312323195808571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4">
        <v>4</v>
      </c>
      <c r="B4" s="4">
        <v>7.2624510899999999</v>
      </c>
      <c r="C4" s="4">
        <f t="shared" si="0"/>
        <v>7.1605879146570803</v>
      </c>
      <c r="D4" s="4">
        <f t="shared" si="1"/>
        <v>1.0376106490942375E-2</v>
      </c>
      <c r="E4" s="4"/>
      <c r="F4" s="4" t="s">
        <v>9</v>
      </c>
      <c r="G4" s="8">
        <v>1.9376645015144274</v>
      </c>
      <c r="H4" s="8">
        <v>0.20178750874529724</v>
      </c>
      <c r="I4" s="4"/>
      <c r="J4" s="4"/>
      <c r="K4" s="4"/>
      <c r="L4" s="10" t="s">
        <v>15</v>
      </c>
      <c r="M4" s="8">
        <v>0.98900978229206504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s="4">
        <v>6</v>
      </c>
      <c r="B5" s="4">
        <v>6.1038037210000002</v>
      </c>
      <c r="C5" s="4">
        <f t="shared" si="0"/>
        <v>6.1284522518389997</v>
      </c>
      <c r="D5" s="4">
        <f t="shared" si="1"/>
        <v>6.0755007252110576E-4</v>
      </c>
      <c r="E5" s="4"/>
      <c r="F5" s="4" t="s">
        <v>8</v>
      </c>
      <c r="G5" s="8">
        <v>8.0260843457000757</v>
      </c>
      <c r="H5" s="8">
        <v>0.10064518085626532</v>
      </c>
      <c r="I5" s="4"/>
      <c r="J5" s="4"/>
      <c r="K5" s="4"/>
      <c r="L5" s="10" t="s">
        <v>16</v>
      </c>
      <c r="M5" s="8">
        <v>0.98707033210831174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4">
        <v>8</v>
      </c>
      <c r="B6" s="4">
        <v>5.204119983</v>
      </c>
      <c r="C6" s="4">
        <f t="shared" si="0"/>
        <v>4.7450970856467753</v>
      </c>
      <c r="D6" s="4">
        <f t="shared" si="1"/>
        <v>0.21070202029454901</v>
      </c>
      <c r="E6" s="4"/>
      <c r="F6" s="4"/>
      <c r="G6" s="4"/>
      <c r="H6" s="4"/>
      <c r="I6" s="4"/>
      <c r="J6" s="4"/>
      <c r="K6" s="4"/>
      <c r="L6" s="14" t="s">
        <v>18</v>
      </c>
      <c r="M6" s="11" t="s">
        <v>34</v>
      </c>
      <c r="N6" s="5" t="s">
        <v>19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4">
        <v>10</v>
      </c>
      <c r="B7" s="4">
        <v>3.8662873389999999</v>
      </c>
      <c r="C7" s="4">
        <f t="shared" si="0"/>
        <v>3.71057698224925</v>
      </c>
      <c r="D7" s="4">
        <f t="shared" si="1"/>
        <v>2.4245715199445787E-2</v>
      </c>
      <c r="E7" s="4"/>
      <c r="F7" s="3" t="s">
        <v>20</v>
      </c>
      <c r="G7" s="4"/>
      <c r="H7" s="4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4">
        <v>12</v>
      </c>
      <c r="B8" s="4">
        <v>3.9542425090000002</v>
      </c>
      <c r="C8" s="4">
        <f t="shared" si="0"/>
        <v>3.6351056879170698</v>
      </c>
      <c r="D8" s="4">
        <f t="shared" si="1"/>
        <v>0.10184831057091832</v>
      </c>
      <c r="E8" s="4"/>
      <c r="F8" s="4" t="s">
        <v>44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4">
        <v>0</v>
      </c>
      <c r="B9" s="4">
        <v>7.9684829490000002</v>
      </c>
      <c r="C9" s="4">
        <f t="shared" si="0"/>
        <v>8.0260843457000757</v>
      </c>
      <c r="D9" s="4">
        <f t="shared" si="1"/>
        <v>3.3179209017994652E-3</v>
      </c>
      <c r="E9" s="4"/>
      <c r="F9" s="3" t="s">
        <v>22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4">
        <v>2</v>
      </c>
      <c r="B10" s="4">
        <v>7.8450980399999999</v>
      </c>
      <c r="C10" s="4">
        <f t="shared" si="0"/>
        <v>7.8001391666277939</v>
      </c>
      <c r="D10" s="4">
        <f t="shared" si="1"/>
        <v>2.0213002948980484E-3</v>
      </c>
      <c r="E10" s="4"/>
      <c r="F10" s="4" t="s">
        <v>45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4">
        <v>4</v>
      </c>
      <c r="B11" s="4">
        <v>7.2088935635000002</v>
      </c>
      <c r="C11" s="4">
        <f t="shared" si="0"/>
        <v>7.1605879146570803</v>
      </c>
      <c r="D11" s="4">
        <f t="shared" si="1"/>
        <v>2.3334357101354869E-3</v>
      </c>
      <c r="E11" s="4"/>
      <c r="F11" s="3" t="s">
        <v>24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4">
        <v>6</v>
      </c>
      <c r="B12" s="4">
        <v>6.0293837779999997</v>
      </c>
      <c r="C12" s="4">
        <f t="shared" si="0"/>
        <v>6.1284522518389997</v>
      </c>
      <c r="D12" s="4">
        <f t="shared" si="1"/>
        <v>9.8145625087886212E-3</v>
      </c>
      <c r="E12" s="4"/>
      <c r="F12" s="21" t="s">
        <v>46</v>
      </c>
      <c r="G12" s="22"/>
      <c r="H12" s="22"/>
      <c r="I12" s="22"/>
      <c r="J12" s="22"/>
      <c r="K12" s="22"/>
      <c r="L12" s="22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s="4">
        <v>8</v>
      </c>
      <c r="B13" s="4">
        <v>4.4771212550000001</v>
      </c>
      <c r="C13" s="4">
        <f t="shared" si="0"/>
        <v>4.7450970856467753</v>
      </c>
      <c r="D13" s="4">
        <f t="shared" si="1"/>
        <v>7.1811045810829144E-2</v>
      </c>
      <c r="E13" s="4"/>
      <c r="F13" s="22"/>
      <c r="G13" s="22"/>
      <c r="H13" s="22"/>
      <c r="I13" s="22"/>
      <c r="J13" s="22"/>
      <c r="K13" s="22"/>
      <c r="L13" s="22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A14" s="4">
        <v>10</v>
      </c>
      <c r="B14" s="4">
        <v>3.4548448600000001</v>
      </c>
      <c r="C14" s="4">
        <f t="shared" si="0"/>
        <v>3.71057698224925</v>
      </c>
      <c r="D14" s="4">
        <f t="shared" si="1"/>
        <v>6.5398918350105292E-2</v>
      </c>
      <c r="E14" s="4"/>
      <c r="F14" s="22"/>
      <c r="G14" s="22"/>
      <c r="H14" s="22"/>
      <c r="I14" s="22"/>
      <c r="J14" s="22"/>
      <c r="K14" s="22"/>
      <c r="L14" s="22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4">
        <v>12</v>
      </c>
      <c r="B15" s="4">
        <v>3.5854607299999999</v>
      </c>
      <c r="C15" s="4">
        <f t="shared" si="0"/>
        <v>3.6351056879170698</v>
      </c>
      <c r="D15" s="4">
        <f t="shared" si="1"/>
        <v>2.4646218465876422E-3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4">
        <v>0</v>
      </c>
      <c r="B16" s="4">
        <v>7.9030899870000004</v>
      </c>
      <c r="C16" s="4">
        <f t="shared" si="0"/>
        <v>8.0260843457000757</v>
      </c>
      <c r="D16" s="4">
        <f t="shared" si="1"/>
        <v>1.5127612272042776E-2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5">
      <c r="A17" s="4">
        <v>2</v>
      </c>
      <c r="B17" s="4">
        <v>7.7558748560000002</v>
      </c>
      <c r="C17" s="4">
        <f t="shared" si="0"/>
        <v>7.8001391666277939</v>
      </c>
      <c r="D17" s="4">
        <f t="shared" si="1"/>
        <v>1.9593291953538183E-3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4">
        <v>4</v>
      </c>
      <c r="B18" s="4">
        <v>7.1553360369999996</v>
      </c>
      <c r="C18" s="4">
        <f t="shared" si="0"/>
        <v>7.1605879146570803</v>
      </c>
      <c r="D18" s="4">
        <f t="shared" si="1"/>
        <v>2.7582218924943289E-5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4">
        <v>6</v>
      </c>
      <c r="B19" s="4">
        <v>6.0665937495</v>
      </c>
      <c r="C19" s="4">
        <f t="shared" si="0"/>
        <v>6.1284522518389997</v>
      </c>
      <c r="D19" s="4">
        <f t="shared" si="1"/>
        <v>3.8264743116240311E-3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4">
        <v>8</v>
      </c>
      <c r="B20" s="4">
        <v>4.602059991</v>
      </c>
      <c r="C20" s="4">
        <f t="shared" si="0"/>
        <v>4.7450970856467753</v>
      </c>
      <c r="D20" s="4">
        <f t="shared" si="1"/>
        <v>2.0459610444990579E-2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5">
      <c r="A21" s="4">
        <v>10</v>
      </c>
      <c r="B21" s="4">
        <v>3.8836614350000001</v>
      </c>
      <c r="C21" s="4">
        <f t="shared" si="0"/>
        <v>3.71057698224925</v>
      </c>
      <c r="D21" s="4">
        <f t="shared" si="1"/>
        <v>2.9958227784026615E-2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5">
      <c r="A22" s="4">
        <v>12</v>
      </c>
      <c r="B22" s="4">
        <v>3.301029996</v>
      </c>
      <c r="C22" s="4">
        <f t="shared" si="0"/>
        <v>3.6351056879170698</v>
      </c>
      <c r="D22" s="4">
        <f t="shared" si="1"/>
        <v>0.11160656792986891</v>
      </c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3" t="s">
        <v>5</v>
      </c>
      <c r="B23" s="4"/>
      <c r="C23" s="4"/>
      <c r="D23" s="4">
        <f>SUM(D2:D22)</f>
        <v>0.70140380513867095</v>
      </c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5">
      <c r="A26" s="4">
        <v>0</v>
      </c>
      <c r="B26" s="4"/>
      <c r="C26" s="4">
        <f>LOG((10^$G$5-10^$G$2)*10^(-1*((A26/$G$3)^$G$4))+10^$G$2)</f>
        <v>8.0260843457000757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4">
        <v>0.12</v>
      </c>
      <c r="B27" s="4"/>
      <c r="C27" s="4">
        <f t="shared" ref="C27:C90" si="2">LOG((10^$G$5-10^$G$2)*10^(-1*((A27/$G$3)^$G$4))+10^$G$2)</f>
        <v>8.0251150068748611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A28" s="4">
        <v>0.24</v>
      </c>
      <c r="B28" s="4"/>
      <c r="C28" s="4">
        <f t="shared" si="2"/>
        <v>8.0223709546307571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5">
      <c r="A29" s="4">
        <v>0.36</v>
      </c>
      <c r="B29" s="4"/>
      <c r="C29" s="4">
        <f t="shared" si="2"/>
        <v>8.0179377459509933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5">
      <c r="A30" s="4">
        <v>0.48</v>
      </c>
      <c r="B30" s="4"/>
      <c r="C30" s="4">
        <f t="shared" si="2"/>
        <v>8.0118589089579384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5">
      <c r="A31" s="4">
        <v>0.6</v>
      </c>
      <c r="B31" s="4"/>
      <c r="C31" s="4">
        <f t="shared" si="2"/>
        <v>8.004164144292595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5">
      <c r="A32" s="4">
        <v>0.72</v>
      </c>
      <c r="B32" s="4"/>
      <c r="C32" s="4">
        <f t="shared" si="2"/>
        <v>7.9948759794915603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5">
      <c r="A33" s="4">
        <v>0.84</v>
      </c>
      <c r="B33" s="4"/>
      <c r="C33" s="4">
        <f t="shared" si="2"/>
        <v>7.9840125336240018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5">
      <c r="A34" s="4">
        <v>0.96</v>
      </c>
      <c r="B34" s="4"/>
      <c r="C34" s="4">
        <f t="shared" si="2"/>
        <v>7.9715889408548675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A35" s="4">
        <v>1.08</v>
      </c>
      <c r="B35" s="4"/>
      <c r="C35" s="4">
        <f t="shared" si="2"/>
        <v>7.9576181813299289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5">
      <c r="A36" s="4">
        <v>1.2000000000000002</v>
      </c>
      <c r="B36" s="4"/>
      <c r="C36" s="4">
        <f t="shared" si="2"/>
        <v>7.9421116085783456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37" s="4">
        <v>1.3200000000000003</v>
      </c>
      <c r="B37" s="4"/>
      <c r="C37" s="4">
        <f t="shared" si="2"/>
        <v>7.925079305205796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5">
      <c r="A38" s="4">
        <v>1.4400000000000004</v>
      </c>
      <c r="B38" s="4"/>
      <c r="C38" s="4">
        <f t="shared" si="2"/>
        <v>7.9065303340965034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39" s="4">
        <v>1.5600000000000005</v>
      </c>
      <c r="B39" s="4"/>
      <c r="C39" s="4">
        <f t="shared" si="2"/>
        <v>7.8864729223845602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40" s="4">
        <v>1.6800000000000006</v>
      </c>
      <c r="B40" s="4"/>
      <c r="C40" s="4">
        <f t="shared" si="2"/>
        <v>7.8649146002172357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5">
      <c r="A41" s="4">
        <v>1.8000000000000007</v>
      </c>
      <c r="B41" s="4"/>
      <c r="C41" s="4">
        <f t="shared" si="2"/>
        <v>7.8418623080109517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5">
      <c r="A42" s="4">
        <v>1.9200000000000008</v>
      </c>
      <c r="B42" s="4"/>
      <c r="C42" s="4">
        <f t="shared" si="2"/>
        <v>7.8173224810888966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5">
      <c r="A43" s="4">
        <v>2.0400000000000009</v>
      </c>
      <c r="B43" s="4"/>
      <c r="C43" s="4">
        <f t="shared" si="2"/>
        <v>7.7913011176739051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5">
      <c r="A44" s="4">
        <v>2.160000000000001</v>
      </c>
      <c r="B44" s="4"/>
      <c r="C44" s="4">
        <f t="shared" si="2"/>
        <v>7.7638038343734888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5">
      <c r="A45" s="4">
        <v>2.2800000000000011</v>
      </c>
      <c r="B45" s="4"/>
      <c r="C45" s="4">
        <f t="shared" si="2"/>
        <v>7.7348359120977808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5">
      <c r="A46" s="4">
        <v>2.4000000000000012</v>
      </c>
      <c r="B46" s="4"/>
      <c r="C46" s="4">
        <f t="shared" si="2"/>
        <v>7.7044023345499832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5">
      <c r="A47" s="4">
        <v>2.5200000000000014</v>
      </c>
      <c r="B47" s="4"/>
      <c r="C47" s="4">
        <f t="shared" si="2"/>
        <v>7.6725078208792086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4">
        <v>2.6400000000000015</v>
      </c>
      <c r="B48" s="4"/>
      <c r="C48" s="4">
        <f t="shared" si="2"/>
        <v>7.6391568537007251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5">
      <c r="A49" s="4">
        <v>2.7600000000000016</v>
      </c>
      <c r="B49" s="4"/>
      <c r="C49" s="4">
        <f t="shared" si="2"/>
        <v>7.6043537034146311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5">
      <c r="A50" s="4">
        <v>2.8800000000000017</v>
      </c>
      <c r="B50" s="4"/>
      <c r="C50" s="4">
        <f t="shared" si="2"/>
        <v>7.5681024495564237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5">
      <c r="A51" s="4">
        <v>3.0000000000000018</v>
      </c>
      <c r="B51" s="4"/>
      <c r="C51" s="4">
        <f t="shared" si="2"/>
        <v>7.5304069997694247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5">
      <c r="A52" s="4">
        <v>3.1200000000000019</v>
      </c>
      <c r="B52" s="4"/>
      <c r="C52" s="4">
        <f t="shared" si="2"/>
        <v>7.4912711068846196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4">
        <v>3.240000000000002</v>
      </c>
      <c r="B53" s="4"/>
      <c r="C53" s="4">
        <f t="shared" si="2"/>
        <v>7.4506983845182253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4">
        <v>3.3600000000000021</v>
      </c>
      <c r="B54" s="4"/>
      <c r="C54" s="4">
        <f t="shared" si="2"/>
        <v>7.4086923215445237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4">
        <v>3.4800000000000022</v>
      </c>
      <c r="B55" s="4"/>
      <c r="C55" s="4">
        <f t="shared" si="2"/>
        <v>7.3652562957667245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4">
        <v>3.6000000000000023</v>
      </c>
      <c r="B56" s="4"/>
      <c r="C56" s="4">
        <f t="shared" si="2"/>
        <v>7.3203935870890096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4">
        <v>3.7200000000000024</v>
      </c>
      <c r="B57" s="4"/>
      <c r="C57" s="4">
        <f t="shared" si="2"/>
        <v>7.2741073904868907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4">
        <v>3.8400000000000025</v>
      </c>
      <c r="B58" s="4"/>
      <c r="C58" s="4">
        <f t="shared" si="2"/>
        <v>7.2264008290798856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4">
        <v>3.9600000000000026</v>
      </c>
      <c r="B59" s="4"/>
      <c r="C59" s="4">
        <f t="shared" si="2"/>
        <v>7.1772769676305233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4">
        <v>4.0800000000000027</v>
      </c>
      <c r="B60" s="4"/>
      <c r="C60" s="4">
        <f t="shared" si="2"/>
        <v>7.1267388268278307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4">
        <v>4.2000000000000028</v>
      </c>
      <c r="B61" s="4"/>
      <c r="C61" s="4">
        <f t="shared" si="2"/>
        <v>7.0747893987635324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4">
        <v>4.3200000000000029</v>
      </c>
      <c r="B62" s="4"/>
      <c r="C62" s="4">
        <f t="shared" si="2"/>
        <v>7.0214316640780456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4">
        <v>4.4400000000000031</v>
      </c>
      <c r="B63" s="4"/>
      <c r="C63" s="4">
        <f t="shared" si="2"/>
        <v>6.9666686113446321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4">
        <v>4.5600000000000032</v>
      </c>
      <c r="B64" s="4"/>
      <c r="C64" s="4">
        <f t="shared" si="2"/>
        <v>6.9105032593790909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4">
        <v>4.6800000000000033</v>
      </c>
      <c r="B65" s="4"/>
      <c r="C65" s="4">
        <f t="shared" si="2"/>
        <v>6.8529386833156405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A66" s="4">
        <v>4.8000000000000034</v>
      </c>
      <c r="B66" s="4"/>
      <c r="C66" s="4">
        <f t="shared" si="2"/>
        <v>6.7939780454859724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5">
      <c r="A67" s="4">
        <v>4.9200000000000035</v>
      </c>
      <c r="B67" s="4"/>
      <c r="C67" s="4">
        <f t="shared" si="2"/>
        <v>6.7336246323890858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A68" s="4">
        <v>5.0400000000000036</v>
      </c>
      <c r="B68" s="4"/>
      <c r="C68" s="4">
        <f t="shared" si="2"/>
        <v>6.6718818993588398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A69" s="4">
        <v>5.1600000000000037</v>
      </c>
      <c r="B69" s="4"/>
      <c r="C69" s="4">
        <f t="shared" si="2"/>
        <v>6.6087535249428599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A70" s="4">
        <v>5.2800000000000038</v>
      </c>
      <c r="B70" s="4"/>
      <c r="C70" s="4">
        <f t="shared" si="2"/>
        <v>6.5442434775242697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A71" s="4">
        <v>5.4000000000000039</v>
      </c>
      <c r="B71" s="4"/>
      <c r="C71" s="4">
        <f t="shared" si="2"/>
        <v>6.4783560973772678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A72" s="4">
        <v>5.520000000000004</v>
      </c>
      <c r="B72" s="4"/>
      <c r="C72" s="4">
        <f t="shared" si="2"/>
        <v>6.4110961981878027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5">
      <c r="A73" s="4">
        <v>5.6400000000000041</v>
      </c>
      <c r="B73" s="4"/>
      <c r="C73" s="4">
        <f t="shared" si="2"/>
        <v>6.3424691931413442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5">
      <c r="A74" s="4">
        <v>5.7600000000000042</v>
      </c>
      <c r="B74" s="4"/>
      <c r="C74" s="4">
        <f t="shared" si="2"/>
        <v>6.2724812520441615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5">
      <c r="A75" s="4">
        <v>5.8800000000000043</v>
      </c>
      <c r="B75" s="4"/>
      <c r="C75" s="4">
        <f t="shared" si="2"/>
        <v>6.2011394976828011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5">
      <c r="A76" s="4">
        <v>6.0000000000000044</v>
      </c>
      <c r="B76" s="4"/>
      <c r="C76" s="4">
        <f t="shared" si="2"/>
        <v>6.1284522518389979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5">
      <c r="A77" s="4">
        <v>6.1200000000000045</v>
      </c>
      <c r="B77" s="4"/>
      <c r="C77" s="4">
        <f t="shared" si="2"/>
        <v>6.0544293441896304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5">
      <c r="A78" s="4">
        <v>6.2400000000000047</v>
      </c>
      <c r="B78" s="4"/>
      <c r="C78" s="4">
        <f t="shared" si="2"/>
        <v>5.9790825008874693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5">
      <c r="A79" s="4">
        <v>6.3600000000000048</v>
      </c>
      <c r="B79" s="4"/>
      <c r="C79" s="4">
        <f t="shared" si="2"/>
        <v>5.9024258341245535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5">
      <c r="A80" s="4">
        <v>6.4800000000000049</v>
      </c>
      <c r="B80" s="4"/>
      <c r="C80" s="4">
        <f t="shared" si="2"/>
        <v>5.8244764596445542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25">
      <c r="A81" s="4">
        <v>6.600000000000005</v>
      </c>
      <c r="B81" s="4"/>
      <c r="C81" s="4">
        <f t="shared" si="2"/>
        <v>5.7452552762393418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25">
      <c r="A82" s="4">
        <v>6.7200000000000051</v>
      </c>
      <c r="B82" s="4"/>
      <c r="C82" s="4">
        <f t="shared" si="2"/>
        <v>5.6647879499954321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25">
      <c r="A83" s="4">
        <v>6.8400000000000052</v>
      </c>
      <c r="B83" s="4"/>
      <c r="C83" s="4">
        <f t="shared" si="2"/>
        <v>5.5831061566810778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25">
      <c r="A84" s="4">
        <v>6.9600000000000053</v>
      </c>
      <c r="B84" s="4"/>
      <c r="C84" s="4">
        <f t="shared" si="2"/>
        <v>5.5002491483229683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25">
      <c r="A85" s="4">
        <v>7.0800000000000054</v>
      </c>
      <c r="B85" s="4"/>
      <c r="C85" s="4">
        <f t="shared" si="2"/>
        <v>5.4162657246296293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25">
      <c r="A86" s="4">
        <v>7.2000000000000055</v>
      </c>
      <c r="B86" s="4"/>
      <c r="C86" s="4">
        <f t="shared" si="2"/>
        <v>5.3312167059515483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5">
      <c r="A87" s="4">
        <v>7.3200000000000056</v>
      </c>
      <c r="B87" s="4"/>
      <c r="C87" s="4">
        <f t="shared" si="2"/>
        <v>5.2451780205941994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5">
      <c r="A88" s="4">
        <v>7.4400000000000057</v>
      </c>
      <c r="B88" s="4"/>
      <c r="C88" s="4">
        <f t="shared" si="2"/>
        <v>5.1582445328042059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5">
      <c r="A89" s="4">
        <v>7.5600000000000058</v>
      </c>
      <c r="B89" s="4"/>
      <c r="C89" s="4">
        <f t="shared" si="2"/>
        <v>5.0705347436589623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25">
      <c r="A90" s="4">
        <v>7.6800000000000059</v>
      </c>
      <c r="B90" s="4"/>
      <c r="C90" s="4">
        <f t="shared" si="2"/>
        <v>4.9821964869437014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5">
      <c r="A91" s="4">
        <v>7.800000000000006</v>
      </c>
      <c r="B91" s="4"/>
      <c r="C91" s="4">
        <f t="shared" ref="C91:C126" si="3">LOG((10^$G$5-10^$G$2)*10^(-1*((A91/$G$3)^$G$4))+10^$G$2)</f>
        <v>4.8934137023625217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5">
      <c r="A92" s="4">
        <v>7.9200000000000061</v>
      </c>
      <c r="B92" s="4"/>
      <c r="C92" s="4">
        <f t="shared" si="3"/>
        <v>4.8044142788159361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25">
      <c r="A93" s="4">
        <v>8.0400000000000063</v>
      </c>
      <c r="B93" s="4"/>
      <c r="C93" s="4">
        <f t="shared" si="3"/>
        <v>4.7154787929467847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25">
      <c r="A94" s="4">
        <v>8.1600000000000055</v>
      </c>
      <c r="B94" s="4"/>
      <c r="C94" s="4">
        <f t="shared" si="3"/>
        <v>4.6269496883372554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25">
      <c r="A95" s="4">
        <v>8.2800000000000047</v>
      </c>
      <c r="B95" s="4"/>
      <c r="C95" s="4">
        <f t="shared" si="3"/>
        <v>4.5392400150549479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5">
      <c r="A96" s="4">
        <v>8.4000000000000039</v>
      </c>
      <c r="B96" s="4"/>
      <c r="C96" s="4">
        <f t="shared" si="3"/>
        <v>4.4528402627208505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25">
      <c r="A97" s="4">
        <v>8.5200000000000031</v>
      </c>
      <c r="B97" s="4"/>
      <c r="C97" s="4">
        <f t="shared" si="3"/>
        <v>4.3683211103239783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25">
      <c r="A98" s="4">
        <v>8.6400000000000023</v>
      </c>
      <c r="B98" s="4"/>
      <c r="C98" s="4">
        <f t="shared" si="3"/>
        <v>4.2863292227351453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25">
      <c r="A99" s="4">
        <v>8.7600000000000016</v>
      </c>
      <c r="B99" s="4"/>
      <c r="C99" s="4">
        <f t="shared" si="3"/>
        <v>4.2075728416693545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25">
      <c r="A100" s="4">
        <v>8.8800000000000008</v>
      </c>
      <c r="B100" s="4"/>
      <c r="C100" s="4">
        <f t="shared" si="3"/>
        <v>4.1327943042336672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25">
      <c r="A101" s="4">
        <v>9</v>
      </c>
      <c r="B101" s="4"/>
      <c r="C101" s="4">
        <f t="shared" si="3"/>
        <v>4.062728280775441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25">
      <c r="A102" s="4">
        <v>9.1199999999999992</v>
      </c>
      <c r="B102" s="4"/>
      <c r="C102" s="4">
        <f t="shared" si="3"/>
        <v>3.9980477097184206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25">
      <c r="A103" s="4">
        <v>9.2399999999999984</v>
      </c>
      <c r="B103" s="4"/>
      <c r="C103" s="4">
        <f t="shared" si="3"/>
        <v>3.9393036891164179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25">
      <c r="A104" s="4">
        <v>9.3599999999999977</v>
      </c>
      <c r="B104" s="4"/>
      <c r="C104" s="4">
        <f t="shared" si="3"/>
        <v>3.8868695667099882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25">
      <c r="A105" s="4">
        <v>9.4799999999999969</v>
      </c>
      <c r="B105" s="4"/>
      <c r="C105" s="4">
        <f t="shared" si="3"/>
        <v>3.8409011129491701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25">
      <c r="A106" s="4">
        <v>9.5999999999999961</v>
      </c>
      <c r="B106" s="4"/>
      <c r="C106" s="4">
        <f t="shared" si="3"/>
        <v>3.8013223800522642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25">
      <c r="A107" s="4">
        <v>9.7199999999999953</v>
      </c>
      <c r="B107" s="4"/>
      <c r="C107" s="4">
        <f t="shared" si="3"/>
        <v>3.7678408088396442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25">
      <c r="A108" s="4">
        <v>9.8399999999999945</v>
      </c>
      <c r="B108" s="4"/>
      <c r="C108" s="4">
        <f t="shared" si="3"/>
        <v>3.7399876070833642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5">
      <c r="A109" s="4">
        <v>9.9599999999999937</v>
      </c>
      <c r="B109" s="4"/>
      <c r="C109" s="4">
        <f t="shared" si="3"/>
        <v>3.7171735602245977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5">
      <c r="A110" s="4">
        <v>10.079999999999993</v>
      </c>
      <c r="B110" s="4"/>
      <c r="C110" s="4">
        <f t="shared" si="3"/>
        <v>3.698748404397906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5">
      <c r="A111" s="4">
        <v>10.199999999999992</v>
      </c>
      <c r="B111" s="4"/>
      <c r="C111" s="4">
        <f t="shared" si="3"/>
        <v>3.6840537278277083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5">
      <c r="A112" s="4">
        <v>10.319999999999991</v>
      </c>
      <c r="B112" s="4"/>
      <c r="C112" s="4">
        <f t="shared" si="3"/>
        <v>3.6724634184422942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25">
      <c r="A113" s="4">
        <v>10.439999999999991</v>
      </c>
      <c r="B113" s="4"/>
      <c r="C113" s="4">
        <f t="shared" si="3"/>
        <v>3.663409918098905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25">
      <c r="A114" s="4">
        <v>10.55999999999999</v>
      </c>
      <c r="B114" s="4"/>
      <c r="C114" s="4">
        <f t="shared" si="3"/>
        <v>3.6563976379382392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25">
      <c r="A115" s="4">
        <v>10.679999999999989</v>
      </c>
      <c r="B115" s="4"/>
      <c r="C115" s="4">
        <f t="shared" si="3"/>
        <v>3.6510064565138132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25">
      <c r="A116" s="4">
        <v>10.799999999999988</v>
      </c>
      <c r="B116" s="4"/>
      <c r="C116" s="4">
        <f t="shared" si="3"/>
        <v>3.6468885436716945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25">
      <c r="A117" s="4">
        <v>10.919999999999987</v>
      </c>
      <c r="B117" s="4"/>
      <c r="C117" s="4">
        <f t="shared" si="3"/>
        <v>3.643761337986732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25">
      <c r="A118" s="4">
        <v>11.039999999999987</v>
      </c>
      <c r="B118" s="4"/>
      <c r="C118" s="4">
        <f t="shared" si="3"/>
        <v>3.6413988023851349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25">
      <c r="A119" s="4">
        <v>11.159999999999986</v>
      </c>
      <c r="B119" s="4"/>
      <c r="C119" s="4">
        <f t="shared" si="3"/>
        <v>3.6396223756485586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25">
      <c r="A120" s="4">
        <v>11.279999999999985</v>
      </c>
      <c r="B120" s="4"/>
      <c r="C120" s="4">
        <f t="shared" si="3"/>
        <v>3.638292459189135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25">
      <c r="A121" s="4">
        <v>11.399999999999984</v>
      </c>
      <c r="B121" s="4"/>
      <c r="C121" s="4">
        <f t="shared" si="3"/>
        <v>3.6373008617858162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25">
      <c r="A122" s="4">
        <v>11.519999999999984</v>
      </c>
      <c r="B122" s="4"/>
      <c r="C122" s="4">
        <f t="shared" si="3"/>
        <v>3.636564352958803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25">
      <c r="A123" s="4">
        <v>11.639999999999983</v>
      </c>
      <c r="B123" s="4"/>
      <c r="C123" s="4">
        <f t="shared" si="3"/>
        <v>3.6360193142517447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25">
      <c r="A124" s="4">
        <v>11.759999999999982</v>
      </c>
      <c r="B124" s="4"/>
      <c r="C124" s="4">
        <f t="shared" si="3"/>
        <v>3.635617392672664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25">
      <c r="A125" s="4">
        <v>11.879999999999981</v>
      </c>
      <c r="B125" s="4"/>
      <c r="C125" s="4">
        <f t="shared" si="3"/>
        <v>3.6353220242271349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25">
      <c r="A126" s="4">
        <v>11.99999999999998</v>
      </c>
      <c r="B126" s="4"/>
      <c r="C126" s="4">
        <f t="shared" si="3"/>
        <v>3.6351056879170698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</sheetData>
  <mergeCells count="1">
    <mergeCell ref="F12:L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8.1038037210000002</v>
      </c>
      <c r="C2" s="8">
        <f t="shared" ref="C2:C17" si="0">LOG((10^$G$5)/(1+10^$G$2)*(10^(-1*(A2/$G$3)^$G$4+$G$2)+10^(-1*(A2/$G$6)^$G$4)))</f>
        <v>7.9767921718590751</v>
      </c>
      <c r="D2" s="8">
        <f t="shared" ref="D2:D17" si="1" xml:space="preserve"> (B2 - C2)^2</f>
        <v>1.6131933615177646E-2</v>
      </c>
      <c r="F2" s="8" t="s">
        <v>11</v>
      </c>
      <c r="G2" s="8">
        <v>2.9507274245143518</v>
      </c>
      <c r="H2" s="8">
        <v>0.54104408434901441</v>
      </c>
      <c r="L2" s="13" t="s">
        <v>14</v>
      </c>
      <c r="M2" s="8">
        <v>6.2888072150091429E-2</v>
      </c>
    </row>
    <row r="3" spans="1:14" x14ac:dyDescent="0.25">
      <c r="A3" s="8">
        <v>1E-4</v>
      </c>
      <c r="B3" s="8">
        <v>7.9684829490000002</v>
      </c>
      <c r="C3" s="8">
        <f t="shared" si="0"/>
        <v>7.9767921629655358</v>
      </c>
      <c r="D3" s="8">
        <f t="shared" si="1"/>
        <v>6.9043036725052411E-5</v>
      </c>
      <c r="F3" s="8" t="s">
        <v>10</v>
      </c>
      <c r="G3" s="8">
        <v>3.5369249978812238</v>
      </c>
      <c r="H3" s="8">
        <v>0.41600261263782062</v>
      </c>
      <c r="L3" s="13" t="s">
        <v>17</v>
      </c>
      <c r="M3" s="8">
        <f>SQRT(M2)</f>
        <v>0.25077494322617527</v>
      </c>
    </row>
    <row r="4" spans="1:14" x14ac:dyDescent="0.25">
      <c r="A4" s="8">
        <v>5.0000000000000001E-4</v>
      </c>
      <c r="B4" s="8">
        <v>7.9030899870000004</v>
      </c>
      <c r="C4" s="8">
        <f t="shared" si="0"/>
        <v>7.9767920183381271</v>
      </c>
      <c r="D4" s="8">
        <f t="shared" si="1"/>
        <v>5.4319894233662092E-3</v>
      </c>
      <c r="F4" s="8" t="s">
        <v>9</v>
      </c>
      <c r="G4" s="8">
        <v>1.7698800351809305</v>
      </c>
      <c r="H4" s="8">
        <v>0.36128994953324178</v>
      </c>
      <c r="L4" s="13" t="s">
        <v>15</v>
      </c>
      <c r="M4" s="8">
        <v>0.97857699695706235</v>
      </c>
    </row>
    <row r="5" spans="1:14" x14ac:dyDescent="0.25">
      <c r="A5" s="8">
        <v>2</v>
      </c>
      <c r="B5" s="8">
        <v>7.6334684560000001</v>
      </c>
      <c r="C5" s="8">
        <f t="shared" si="0"/>
        <v>7.6127075907041757</v>
      </c>
      <c r="D5" s="8">
        <f t="shared" si="1"/>
        <v>4.3101352783136754E-4</v>
      </c>
      <c r="F5" s="8" t="s">
        <v>8</v>
      </c>
      <c r="G5" s="8">
        <v>7.9767921718590742</v>
      </c>
      <c r="H5" s="8">
        <v>0.14345692156053563</v>
      </c>
      <c r="L5" s="13" t="s">
        <v>16</v>
      </c>
      <c r="M5" s="8">
        <v>0.97322124619632788</v>
      </c>
    </row>
    <row r="6" spans="1:14" x14ac:dyDescent="0.25">
      <c r="A6" s="8">
        <v>2.0001000000000002</v>
      </c>
      <c r="B6" s="8">
        <v>7.4313637640000003</v>
      </c>
      <c r="C6" s="8">
        <f t="shared" si="0"/>
        <v>7.6126753875505937</v>
      </c>
      <c r="D6" s="8">
        <f t="shared" si="1"/>
        <v>3.287390483455209E-2</v>
      </c>
      <c r="F6" s="8" t="s">
        <v>12</v>
      </c>
      <c r="G6" s="8">
        <v>9.614266321479505</v>
      </c>
      <c r="H6" s="8">
        <v>2.5026347178876645</v>
      </c>
      <c r="L6" s="13" t="s">
        <v>18</v>
      </c>
      <c r="M6" s="12" t="s">
        <v>35</v>
      </c>
      <c r="N6" s="8" t="s">
        <v>19</v>
      </c>
    </row>
    <row r="7" spans="1:14" x14ac:dyDescent="0.25">
      <c r="A7" s="8">
        <v>2.0005000000000002</v>
      </c>
      <c r="B7" s="8">
        <v>7.6720978579999999</v>
      </c>
      <c r="C7" s="8">
        <f t="shared" si="0"/>
        <v>7.6125465625774336</v>
      </c>
      <c r="D7" s="8">
        <f t="shared" si="1"/>
        <v>3.5463567865057681E-3</v>
      </c>
      <c r="F7" s="9" t="s">
        <v>20</v>
      </c>
    </row>
    <row r="8" spans="1:14" x14ac:dyDescent="0.25">
      <c r="A8" s="8">
        <v>4</v>
      </c>
      <c r="B8" s="8">
        <v>6.7993405490000001</v>
      </c>
      <c r="C8" s="8">
        <f t="shared" si="0"/>
        <v>6.7382164375619</v>
      </c>
      <c r="D8" s="8">
        <f t="shared" si="1"/>
        <v>3.736156999097272E-3</v>
      </c>
      <c r="F8" s="8" t="s">
        <v>21</v>
      </c>
    </row>
    <row r="9" spans="1:14" x14ac:dyDescent="0.25">
      <c r="A9" s="8">
        <v>4.0000999999999998</v>
      </c>
      <c r="B9" s="8">
        <v>6.6989700040000004</v>
      </c>
      <c r="C9" s="8">
        <f t="shared" si="0"/>
        <v>6.7381619684001768</v>
      </c>
      <c r="D9" s="8">
        <f t="shared" si="1"/>
        <v>1.5360100735446911E-3</v>
      </c>
      <c r="F9" s="9" t="s">
        <v>22</v>
      </c>
    </row>
    <row r="10" spans="1:14" x14ac:dyDescent="0.25">
      <c r="A10" s="8">
        <v>4.0004999999999997</v>
      </c>
      <c r="B10" s="8">
        <v>6.7993405490000001</v>
      </c>
      <c r="C10" s="8">
        <f t="shared" si="0"/>
        <v>6.7379440818339935</v>
      </c>
      <c r="D10" s="8">
        <f t="shared" si="1"/>
        <v>3.7695261804665207E-3</v>
      </c>
      <c r="F10" s="8" t="s">
        <v>23</v>
      </c>
    </row>
    <row r="11" spans="1:14" x14ac:dyDescent="0.25">
      <c r="A11" s="8">
        <v>6</v>
      </c>
      <c r="B11" s="8">
        <v>5.602059991</v>
      </c>
      <c r="C11" s="8">
        <f t="shared" si="0"/>
        <v>5.4871712856828889</v>
      </c>
      <c r="D11" s="8">
        <f t="shared" si="1"/>
        <v>1.3199414609441979E-2</v>
      </c>
      <c r="F11" s="9" t="s">
        <v>24</v>
      </c>
    </row>
    <row r="12" spans="1:14" x14ac:dyDescent="0.25">
      <c r="A12" s="8">
        <v>6.0000999999999998</v>
      </c>
      <c r="B12" s="8">
        <v>5.1553360369999996</v>
      </c>
      <c r="C12" s="8">
        <f t="shared" si="0"/>
        <v>5.487104048214694</v>
      </c>
      <c r="D12" s="8">
        <f t="shared" si="1"/>
        <v>0.11007001326535355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5.6720978579999999</v>
      </c>
      <c r="C13" s="8">
        <f t="shared" si="0"/>
        <v>5.4868350996553401</v>
      </c>
      <c r="D13" s="8">
        <f t="shared" si="1"/>
        <v>3.4322289629471807E-2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4.602059991</v>
      </c>
      <c r="C14" s="8">
        <f t="shared" si="0"/>
        <v>4.4074512235600398</v>
      </c>
      <c r="D14" s="8">
        <f t="shared" si="1"/>
        <v>3.7872572364500492E-2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3.826074803</v>
      </c>
      <c r="C15" s="8">
        <f t="shared" si="0"/>
        <v>4.4074186479129747</v>
      </c>
      <c r="D15" s="8">
        <f t="shared" si="1"/>
        <v>0.33796066601820068</v>
      </c>
    </row>
    <row r="16" spans="1:14" x14ac:dyDescent="0.25">
      <c r="A16" s="8">
        <v>8.0005000000000006</v>
      </c>
      <c r="B16" s="8">
        <v>4.7993405490000001</v>
      </c>
      <c r="C16" s="8">
        <f t="shared" si="0"/>
        <v>4.4072883655840158</v>
      </c>
      <c r="D16" s="8">
        <f t="shared" si="1"/>
        <v>0.15370491452124055</v>
      </c>
    </row>
    <row r="17" spans="1:4" x14ac:dyDescent="0.25">
      <c r="A17" s="8">
        <v>12.000500000000001</v>
      </c>
      <c r="B17" s="8">
        <v>3.5440680439999999</v>
      </c>
      <c r="C17" s="8">
        <f t="shared" si="0"/>
        <v>3.5450980515831847</v>
      </c>
      <c r="D17" s="8">
        <f t="shared" si="1"/>
        <v>1.0609156214182612E-6</v>
      </c>
    </row>
    <row r="18" spans="1:4" x14ac:dyDescent="0.25">
      <c r="A18" s="9" t="s">
        <v>5</v>
      </c>
      <c r="D18" s="8">
        <f>SUM(D2:D17)</f>
        <v>0.75465686580109714</v>
      </c>
    </row>
    <row r="21" spans="1:4" x14ac:dyDescent="0.25">
      <c r="A21" s="8">
        <v>0</v>
      </c>
      <c r="C21" s="8">
        <f>LOG((10^$G$5)/(1+10^$G$2)*(10^(-1*(A21/$G$3)^$G$4+$G$2)+10^(-1*(A21/$G$6)^$G$4)))</f>
        <v>7.9767921718590751</v>
      </c>
    </row>
    <row r="22" spans="1:4" x14ac:dyDescent="0.25">
      <c r="A22" s="8">
        <v>0.120005</v>
      </c>
      <c r="C22" s="8">
        <f t="shared" ref="C22:C85" si="2">LOG((10^$G$5)/(1+10^$G$2)*(10^(-1*(A22/$G$3)^$G$4+$G$2)+10^(-1*(A22/$G$6)^$G$4)))</f>
        <v>7.9742867142567571</v>
      </c>
    </row>
    <row r="23" spans="1:4" x14ac:dyDescent="0.25">
      <c r="A23" s="8">
        <v>0.24001</v>
      </c>
      <c r="C23" s="8">
        <f t="shared" si="2"/>
        <v>7.9682479661906864</v>
      </c>
    </row>
    <row r="24" spans="1:4" x14ac:dyDescent="0.25">
      <c r="A24" s="8">
        <v>0.36001499999999997</v>
      </c>
      <c r="C24" s="8">
        <f t="shared" si="2"/>
        <v>7.9592804607555703</v>
      </c>
    </row>
    <row r="25" spans="1:4" x14ac:dyDescent="0.25">
      <c r="A25" s="8">
        <v>0.48002</v>
      </c>
      <c r="C25" s="8">
        <f t="shared" si="2"/>
        <v>7.9476547887694586</v>
      </c>
    </row>
    <row r="26" spans="1:4" x14ac:dyDescent="0.25">
      <c r="A26" s="8">
        <v>0.60002500000000003</v>
      </c>
      <c r="C26" s="8">
        <f t="shared" si="2"/>
        <v>7.9335443792089499</v>
      </c>
    </row>
    <row r="27" spans="1:4" x14ac:dyDescent="0.25">
      <c r="A27" s="8">
        <v>0.72003000000000006</v>
      </c>
      <c r="C27" s="8">
        <f t="shared" si="2"/>
        <v>7.9170751042292506</v>
      </c>
    </row>
    <row r="28" spans="1:4" x14ac:dyDescent="0.25">
      <c r="A28" s="8">
        <v>0.84003500000000009</v>
      </c>
      <c r="C28" s="8">
        <f t="shared" si="2"/>
        <v>7.8983448044130879</v>
      </c>
    </row>
    <row r="29" spans="1:4" x14ac:dyDescent="0.25">
      <c r="A29" s="8">
        <v>0.96004000000000012</v>
      </c>
      <c r="C29" s="8">
        <f t="shared" si="2"/>
        <v>7.8774329617468419</v>
      </c>
    </row>
    <row r="30" spans="1:4" x14ac:dyDescent="0.25">
      <c r="A30" s="8">
        <v>1.0800450000000001</v>
      </c>
      <c r="C30" s="8">
        <f t="shared" si="2"/>
        <v>7.8544061763006736</v>
      </c>
    </row>
    <row r="31" spans="1:4" x14ac:dyDescent="0.25">
      <c r="A31" s="8">
        <v>1.2000500000000001</v>
      </c>
      <c r="C31" s="8">
        <f t="shared" si="2"/>
        <v>7.8293215566877459</v>
      </c>
    </row>
    <row r="32" spans="1:4" x14ac:dyDescent="0.25">
      <c r="A32" s="8">
        <v>1.320055</v>
      </c>
      <c r="C32" s="8">
        <f t="shared" si="2"/>
        <v>7.8022289592133891</v>
      </c>
    </row>
    <row r="33" spans="1:3" x14ac:dyDescent="0.25">
      <c r="A33" s="8">
        <v>1.4400599999999999</v>
      </c>
      <c r="C33" s="8">
        <f t="shared" si="2"/>
        <v>7.7731725415900925</v>
      </c>
    </row>
    <row r="34" spans="1:3" x14ac:dyDescent="0.25">
      <c r="A34" s="8">
        <v>1.5600649999999998</v>
      </c>
      <c r="C34" s="8">
        <f t="shared" si="2"/>
        <v>7.7421918843398689</v>
      </c>
    </row>
    <row r="35" spans="1:3" x14ac:dyDescent="0.25">
      <c r="A35" s="8">
        <v>1.6800699999999997</v>
      </c>
      <c r="C35" s="8">
        <f t="shared" si="2"/>
        <v>7.7093228269237173</v>
      </c>
    </row>
    <row r="36" spans="1:3" x14ac:dyDescent="0.25">
      <c r="A36" s="8">
        <v>1.8000749999999996</v>
      </c>
      <c r="C36" s="8">
        <f t="shared" si="2"/>
        <v>7.6745981087271682</v>
      </c>
    </row>
    <row r="37" spans="1:3" x14ac:dyDescent="0.25">
      <c r="A37" s="8">
        <v>1.9200799999999996</v>
      </c>
      <c r="C37" s="8">
        <f t="shared" si="2"/>
        <v>7.6380478726638437</v>
      </c>
    </row>
    <row r="38" spans="1:3" x14ac:dyDescent="0.25">
      <c r="A38" s="8">
        <v>2.0400849999999995</v>
      </c>
      <c r="C38" s="8">
        <f t="shared" si="2"/>
        <v>7.5997000698558237</v>
      </c>
    </row>
    <row r="39" spans="1:3" x14ac:dyDescent="0.25">
      <c r="A39" s="8">
        <v>2.1600899999999994</v>
      </c>
      <c r="C39" s="8">
        <f t="shared" si="2"/>
        <v>7.5595807918805447</v>
      </c>
    </row>
    <row r="40" spans="1:3" x14ac:dyDescent="0.25">
      <c r="A40" s="8">
        <v>2.2800949999999993</v>
      </c>
      <c r="C40" s="8">
        <f t="shared" si="2"/>
        <v>7.517714549413256</v>
      </c>
    </row>
    <row r="41" spans="1:3" x14ac:dyDescent="0.25">
      <c r="A41" s="8">
        <v>2.4000999999999992</v>
      </c>
      <c r="C41" s="8">
        <f t="shared" si="2"/>
        <v>7.4741245110668508</v>
      </c>
    </row>
    <row r="42" spans="1:3" x14ac:dyDescent="0.25">
      <c r="A42" s="8">
        <v>2.5201049999999992</v>
      </c>
      <c r="C42" s="8">
        <f t="shared" si="2"/>
        <v>7.4288327128722642</v>
      </c>
    </row>
    <row r="43" spans="1:3" x14ac:dyDescent="0.25">
      <c r="A43" s="8">
        <v>2.6401099999999991</v>
      </c>
      <c r="C43" s="8">
        <f t="shared" si="2"/>
        <v>7.3818602465784711</v>
      </c>
    </row>
    <row r="44" spans="1:3" x14ac:dyDescent="0.25">
      <c r="A44" s="8">
        <v>2.760114999999999</v>
      </c>
      <c r="C44" s="8">
        <f t="shared" si="2"/>
        <v>7.333227433429836</v>
      </c>
    </row>
    <row r="45" spans="1:3" x14ac:dyDescent="0.25">
      <c r="A45" s="8">
        <v>2.8801199999999989</v>
      </c>
      <c r="C45" s="8">
        <f t="shared" si="2"/>
        <v>7.2829539890812587</v>
      </c>
    </row>
    <row r="46" spans="1:3" x14ac:dyDescent="0.25">
      <c r="A46" s="8">
        <v>3.0001249999999988</v>
      </c>
      <c r="C46" s="8">
        <f t="shared" si="2"/>
        <v>7.2310591846999408</v>
      </c>
    </row>
    <row r="47" spans="1:3" x14ac:dyDescent="0.25">
      <c r="A47" s="8">
        <v>3.1201299999999987</v>
      </c>
      <c r="C47" s="8">
        <f t="shared" si="2"/>
        <v>7.1775620089898533</v>
      </c>
    </row>
    <row r="48" spans="1:3" x14ac:dyDescent="0.25">
      <c r="A48" s="8">
        <v>3.2401349999999987</v>
      </c>
      <c r="C48" s="8">
        <f t="shared" si="2"/>
        <v>7.1224813358077874</v>
      </c>
    </row>
    <row r="49" spans="1:3" x14ac:dyDescent="0.25">
      <c r="A49" s="8">
        <v>3.3601399999999986</v>
      </c>
      <c r="C49" s="8">
        <f t="shared" si="2"/>
        <v>7.0658361021879337</v>
      </c>
    </row>
    <row r="50" spans="1:3" x14ac:dyDescent="0.25">
      <c r="A50" s="8">
        <v>3.4801449999999985</v>
      </c>
      <c r="C50" s="8">
        <f t="shared" si="2"/>
        <v>7.0076455019408321</v>
      </c>
    </row>
    <row r="51" spans="1:3" x14ac:dyDescent="0.25">
      <c r="A51" s="8">
        <v>3.6001499999999984</v>
      </c>
      <c r="C51" s="8">
        <f t="shared" si="2"/>
        <v>6.9479292005400186</v>
      </c>
    </row>
    <row r="52" spans="1:3" x14ac:dyDescent="0.25">
      <c r="A52" s="8">
        <v>3.7201549999999983</v>
      </c>
      <c r="C52" s="8">
        <f t="shared" si="2"/>
        <v>6.886707577761717</v>
      </c>
    </row>
    <row r="53" spans="1:3" x14ac:dyDescent="0.25">
      <c r="A53" s="8">
        <v>3.8401599999999982</v>
      </c>
      <c r="C53" s="8">
        <f t="shared" si="2"/>
        <v>6.8240020055121899</v>
      </c>
    </row>
    <row r="54" spans="1:3" x14ac:dyDescent="0.25">
      <c r="A54" s="8">
        <v>3.9601649999999982</v>
      </c>
      <c r="C54" s="8">
        <f t="shared" si="2"/>
        <v>6.7598351694797723</v>
      </c>
    </row>
    <row r="55" spans="1:3" x14ac:dyDescent="0.25">
      <c r="A55" s="8">
        <v>4.0801699999999981</v>
      </c>
      <c r="C55" s="8">
        <f t="shared" si="2"/>
        <v>6.6942314447009315</v>
      </c>
    </row>
    <row r="56" spans="1:3" x14ac:dyDescent="0.25">
      <c r="A56" s="8">
        <v>4.200174999999998</v>
      </c>
      <c r="C56" s="8">
        <f t="shared" si="2"/>
        <v>6.6272173368445371</v>
      </c>
    </row>
    <row r="57" spans="1:3" x14ac:dyDescent="0.25">
      <c r="A57" s="8">
        <v>4.3201799999999979</v>
      </c>
      <c r="C57" s="8">
        <f t="shared" si="2"/>
        <v>6.5588220029977657</v>
      </c>
    </row>
    <row r="58" spans="1:3" x14ac:dyDescent="0.25">
      <c r="A58" s="8">
        <v>4.4401849999999978</v>
      </c>
      <c r="C58" s="8">
        <f t="shared" si="2"/>
        <v>6.4890778679615817</v>
      </c>
    </row>
    <row r="59" spans="1:3" x14ac:dyDescent="0.25">
      <c r="A59" s="8">
        <v>4.5601899999999977</v>
      </c>
      <c r="C59" s="8">
        <f t="shared" si="2"/>
        <v>6.4180213544780038</v>
      </c>
    </row>
    <row r="60" spans="1:3" x14ac:dyDescent="0.25">
      <c r="A60" s="8">
        <v>4.6801949999999977</v>
      </c>
      <c r="C60" s="8">
        <f t="shared" si="2"/>
        <v>6.3456937483005618</v>
      </c>
    </row>
    <row r="61" spans="1:3" x14ac:dyDescent="0.25">
      <c r="A61" s="8">
        <v>4.8001999999999976</v>
      </c>
      <c r="C61" s="8">
        <f t="shared" si="2"/>
        <v>6.2721422213769378</v>
      </c>
    </row>
    <row r="62" spans="1:3" x14ac:dyDescent="0.25">
      <c r="A62" s="8">
        <v>4.9202049999999975</v>
      </c>
      <c r="C62" s="8">
        <f t="shared" si="2"/>
        <v>6.197421038293756</v>
      </c>
    </row>
    <row r="63" spans="1:3" x14ac:dyDescent="0.25">
      <c r="A63" s="8">
        <v>5.0402099999999974</v>
      </c>
      <c r="C63" s="8">
        <f t="shared" si="2"/>
        <v>6.1215929719924809</v>
      </c>
    </row>
    <row r="64" spans="1:3" x14ac:dyDescent="0.25">
      <c r="A64" s="8">
        <v>5.1602149999999973</v>
      </c>
      <c r="C64" s="8">
        <f t="shared" si="2"/>
        <v>6.0447309537746214</v>
      </c>
    </row>
    <row r="65" spans="1:3" x14ac:dyDescent="0.25">
      <c r="A65" s="8">
        <v>5.2802199999999972</v>
      </c>
      <c r="C65" s="8">
        <f t="shared" si="2"/>
        <v>5.9669199785651337</v>
      </c>
    </row>
    <row r="66" spans="1:3" x14ac:dyDescent="0.25">
      <c r="A66" s="8">
        <v>5.4002249999999972</v>
      </c>
      <c r="C66" s="8">
        <f t="shared" si="2"/>
        <v>5.8882592775963412</v>
      </c>
    </row>
    <row r="67" spans="1:3" x14ac:dyDescent="0.25">
      <c r="A67" s="8">
        <v>5.5202299999999971</v>
      </c>
      <c r="C67" s="8">
        <f t="shared" si="2"/>
        <v>5.8088647548269847</v>
      </c>
    </row>
    <row r="68" spans="1:3" x14ac:dyDescent="0.25">
      <c r="A68" s="8">
        <v>5.640234999999997</v>
      </c>
      <c r="C68" s="8">
        <f t="shared" si="2"/>
        <v>5.7288716576170229</v>
      </c>
    </row>
    <row r="69" spans="1:3" x14ac:dyDescent="0.25">
      <c r="A69" s="8">
        <v>5.7602399999999969</v>
      </c>
      <c r="C69" s="8">
        <f t="shared" si="2"/>
        <v>5.6484374130224255</v>
      </c>
    </row>
    <row r="70" spans="1:3" x14ac:dyDescent="0.25">
      <c r="A70" s="8">
        <v>5.8802449999999968</v>
      </c>
      <c r="C70" s="8">
        <f t="shared" si="2"/>
        <v>5.5677445050213477</v>
      </c>
    </row>
    <row r="71" spans="1:3" x14ac:dyDescent="0.25">
      <c r="A71" s="8">
        <v>6.0002499999999968</v>
      </c>
      <c r="C71" s="8">
        <f t="shared" si="2"/>
        <v>5.487003192258439</v>
      </c>
    </row>
    <row r="72" spans="1:3" x14ac:dyDescent="0.25">
      <c r="A72" s="8">
        <v>6.1202549999999967</v>
      </c>
      <c r="C72" s="8">
        <f t="shared" si="2"/>
        <v>5.4064537700747639</v>
      </c>
    </row>
    <row r="73" spans="1:3" x14ac:dyDescent="0.25">
      <c r="A73" s="8">
        <v>6.2402599999999966</v>
      </c>
      <c r="C73" s="8">
        <f t="shared" si="2"/>
        <v>5.3263679691082197</v>
      </c>
    </row>
    <row r="74" spans="1:3" x14ac:dyDescent="0.25">
      <c r="A74" s="8">
        <v>6.3602649999999965</v>
      </c>
      <c r="C74" s="8">
        <f t="shared" si="2"/>
        <v>5.2470489682462409</v>
      </c>
    </row>
    <row r="75" spans="1:3" x14ac:dyDescent="0.25">
      <c r="A75" s="8">
        <v>6.4802699999999964</v>
      </c>
      <c r="C75" s="8">
        <f t="shared" si="2"/>
        <v>5.1688294066265099</v>
      </c>
    </row>
    <row r="76" spans="1:3" x14ac:dyDescent="0.25">
      <c r="A76" s="8">
        <v>6.6002749999999963</v>
      </c>
      <c r="C76" s="8">
        <f t="shared" si="2"/>
        <v>5.0920667461301701</v>
      </c>
    </row>
    <row r="77" spans="1:3" x14ac:dyDescent="0.25">
      <c r="A77" s="8">
        <v>6.7202799999999963</v>
      </c>
      <c r="C77" s="8">
        <f t="shared" si="2"/>
        <v>5.0171354126932215</v>
      </c>
    </row>
    <row r="78" spans="1:3" x14ac:dyDescent="0.25">
      <c r="A78" s="8">
        <v>6.8402849999999962</v>
      </c>
      <c r="C78" s="8">
        <f t="shared" si="2"/>
        <v>4.9444153838816183</v>
      </c>
    </row>
    <row r="79" spans="1:3" x14ac:dyDescent="0.25">
      <c r="A79" s="8">
        <v>6.9602899999999961</v>
      </c>
      <c r="C79" s="8">
        <f t="shared" si="2"/>
        <v>4.8742773248060542</v>
      </c>
    </row>
    <row r="80" spans="1:3" x14ac:dyDescent="0.25">
      <c r="A80" s="8">
        <v>7.080294999999996</v>
      </c>
      <c r="C80" s="8">
        <f t="shared" si="2"/>
        <v>4.8070649898838118</v>
      </c>
    </row>
    <row r="81" spans="1:3" x14ac:dyDescent="0.25">
      <c r="A81" s="8">
        <v>7.2002999999999959</v>
      </c>
      <c r="C81" s="8">
        <f t="shared" si="2"/>
        <v>4.7430763144017911</v>
      </c>
    </row>
    <row r="82" spans="1:3" x14ac:dyDescent="0.25">
      <c r="A82" s="8">
        <v>7.3203049999999958</v>
      </c>
      <c r="C82" s="8">
        <f t="shared" si="2"/>
        <v>4.6825452465800295</v>
      </c>
    </row>
    <row r="83" spans="1:3" x14ac:dyDescent="0.25">
      <c r="A83" s="8">
        <v>7.4403099999999958</v>
      </c>
      <c r="C83" s="8">
        <f t="shared" si="2"/>
        <v>4.6256267010947596</v>
      </c>
    </row>
    <row r="84" spans="1:3" x14ac:dyDescent="0.25">
      <c r="A84" s="8">
        <v>7.5603149999999957</v>
      </c>
      <c r="C84" s="8">
        <f t="shared" si="2"/>
        <v>4.572386864607048</v>
      </c>
    </row>
    <row r="85" spans="1:3" x14ac:dyDescent="0.25">
      <c r="A85" s="8">
        <v>7.6803199999999956</v>
      </c>
      <c r="C85" s="8">
        <f t="shared" si="2"/>
        <v>4.5228003958492904</v>
      </c>
    </row>
    <row r="86" spans="1:3" x14ac:dyDescent="0.25">
      <c r="A86" s="8">
        <v>7.8003249999999955</v>
      </c>
      <c r="C86" s="8">
        <f t="shared" ref="C86:C120" si="3">LOG((10^$G$5)/(1+10^$G$2)*(10^(-1*(A86/$G$3)^$G$4+$G$2)+10^(-1*(A86/$G$6)^$G$4)))</f>
        <v>4.4767549651546314</v>
      </c>
    </row>
    <row r="87" spans="1:3" x14ac:dyDescent="0.25">
      <c r="A87" s="8">
        <v>7.9203299999999954</v>
      </c>
      <c r="C87" s="8">
        <f t="shared" si="3"/>
        <v>4.4340623579262441</v>
      </c>
    </row>
    <row r="88" spans="1:3" x14ac:dyDescent="0.25">
      <c r="A88" s="8">
        <v>8.0403349999999953</v>
      </c>
      <c r="C88" s="8">
        <f t="shared" si="3"/>
        <v>4.3944743603926257</v>
      </c>
    </row>
    <row r="89" spans="1:3" x14ac:dyDescent="0.25">
      <c r="A89" s="8">
        <v>8.1603399999999962</v>
      </c>
      <c r="C89" s="8">
        <f t="shared" si="3"/>
        <v>4.357701104341106</v>
      </c>
    </row>
    <row r="90" spans="1:3" x14ac:dyDescent="0.25">
      <c r="A90" s="8">
        <v>8.280344999999997</v>
      </c>
      <c r="C90" s="8">
        <f t="shared" si="3"/>
        <v>4.3234295447793745</v>
      </c>
    </row>
    <row r="91" spans="1:3" x14ac:dyDescent="0.25">
      <c r="A91" s="8">
        <v>8.4003499999999978</v>
      </c>
      <c r="C91" s="8">
        <f t="shared" si="3"/>
        <v>4.2913401794348252</v>
      </c>
    </row>
    <row r="92" spans="1:3" x14ac:dyDescent="0.25">
      <c r="A92" s="8">
        <v>8.5203549999999986</v>
      </c>
      <c r="C92" s="8">
        <f t="shared" si="3"/>
        <v>4.261120788593467</v>
      </c>
    </row>
    <row r="93" spans="1:3" x14ac:dyDescent="0.25">
      <c r="A93" s="8">
        <v>8.6403599999999994</v>
      </c>
      <c r="C93" s="8">
        <f t="shared" si="3"/>
        <v>4.2324766679211674</v>
      </c>
    </row>
    <row r="94" spans="1:3" x14ac:dyDescent="0.25">
      <c r="A94" s="8">
        <v>8.7603650000000002</v>
      </c>
      <c r="C94" s="8">
        <f t="shared" si="3"/>
        <v>4.2051373961860676</v>
      </c>
    </row>
    <row r="95" spans="1:3" x14ac:dyDescent="0.25">
      <c r="A95" s="8">
        <v>8.880370000000001</v>
      </c>
      <c r="C95" s="8">
        <f t="shared" si="3"/>
        <v>4.178860557500645</v>
      </c>
    </row>
    <row r="96" spans="1:3" x14ac:dyDescent="0.25">
      <c r="A96" s="8">
        <v>9.0003750000000018</v>
      </c>
      <c r="C96" s="8">
        <f t="shared" si="3"/>
        <v>4.1534330257679644</v>
      </c>
    </row>
    <row r="97" spans="1:3" x14ac:dyDescent="0.25">
      <c r="A97" s="8">
        <v>9.1203800000000026</v>
      </c>
      <c r="C97" s="8">
        <f t="shared" si="3"/>
        <v>4.1286704587381404</v>
      </c>
    </row>
    <row r="98" spans="1:3" x14ac:dyDescent="0.25">
      <c r="A98" s="8">
        <v>9.2403850000000034</v>
      </c>
      <c r="C98" s="8">
        <f t="shared" si="3"/>
        <v>4.104415593690141</v>
      </c>
    </row>
    <row r="99" spans="1:3" x14ac:dyDescent="0.25">
      <c r="A99" s="8">
        <v>9.3603900000000042</v>
      </c>
      <c r="C99" s="8">
        <f t="shared" si="3"/>
        <v>4.0805358338291287</v>
      </c>
    </row>
    <row r="100" spans="1:3" x14ac:dyDescent="0.25">
      <c r="A100" s="8">
        <v>9.480395000000005</v>
      </c>
      <c r="C100" s="8">
        <f t="shared" si="3"/>
        <v>4.0569204984894167</v>
      </c>
    </row>
    <row r="101" spans="1:3" x14ac:dyDescent="0.25">
      <c r="A101" s="8">
        <v>9.6004000000000058</v>
      </c>
      <c r="C101" s="8">
        <f t="shared" si="3"/>
        <v>4.0334780019605754</v>
      </c>
    </row>
    <row r="102" spans="1:3" x14ac:dyDescent="0.25">
      <c r="A102" s="8">
        <v>9.7204050000000066</v>
      </c>
      <c r="C102" s="8">
        <f t="shared" si="3"/>
        <v>4.0101331351718752</v>
      </c>
    </row>
    <row r="103" spans="1:3" x14ac:dyDescent="0.25">
      <c r="A103" s="8">
        <v>9.8404100000000074</v>
      </c>
      <c r="C103" s="8">
        <f t="shared" si="3"/>
        <v>3.98682455433398</v>
      </c>
    </row>
    <row r="104" spans="1:3" x14ac:dyDescent="0.25">
      <c r="A104" s="8">
        <v>9.9604150000000082</v>
      </c>
      <c r="C104" s="8">
        <f t="shared" si="3"/>
        <v>3.9635025296442472</v>
      </c>
    </row>
    <row r="105" spans="1:3" x14ac:dyDescent="0.25">
      <c r="A105" s="8">
        <v>10.080420000000009</v>
      </c>
      <c r="C105" s="8">
        <f t="shared" si="3"/>
        <v>3.9401269721889087</v>
      </c>
    </row>
    <row r="106" spans="1:3" x14ac:dyDescent="0.25">
      <c r="A106" s="8">
        <v>10.20042500000001</v>
      </c>
      <c r="C106" s="8">
        <f t="shared" si="3"/>
        <v>3.9166657346453269</v>
      </c>
    </row>
    <row r="107" spans="1:3" x14ac:dyDescent="0.25">
      <c r="A107" s="8">
        <v>10.320430000000011</v>
      </c>
      <c r="C107" s="8">
        <f t="shared" si="3"/>
        <v>3.8930931679899801</v>
      </c>
    </row>
    <row r="108" spans="1:3" x14ac:dyDescent="0.25">
      <c r="A108" s="8">
        <v>10.440435000000011</v>
      </c>
      <c r="C108" s="8">
        <f t="shared" si="3"/>
        <v>3.8693889094053495</v>
      </c>
    </row>
    <row r="109" spans="1:3" x14ac:dyDescent="0.25">
      <c r="A109" s="8">
        <v>10.560440000000012</v>
      </c>
      <c r="C109" s="8">
        <f t="shared" si="3"/>
        <v>3.8455368738252864</v>
      </c>
    </row>
    <row r="110" spans="1:3" x14ac:dyDescent="0.25">
      <c r="A110" s="8">
        <v>10.680445000000013</v>
      </c>
      <c r="C110" s="8">
        <f t="shared" si="3"/>
        <v>3.8215244215004445</v>
      </c>
    </row>
    <row r="111" spans="1:3" x14ac:dyDescent="0.25">
      <c r="A111" s="8">
        <v>10.800450000000014</v>
      </c>
      <c r="C111" s="8">
        <f t="shared" si="3"/>
        <v>3.7973416755002303</v>
      </c>
    </row>
    <row r="112" spans="1:3" x14ac:dyDescent="0.25">
      <c r="A112" s="8">
        <v>10.920455000000015</v>
      </c>
      <c r="C112" s="8">
        <f t="shared" si="3"/>
        <v>3.7729809654465902</v>
      </c>
    </row>
    <row r="113" spans="1:3" x14ac:dyDescent="0.25">
      <c r="A113" s="8">
        <v>11.040460000000015</v>
      </c>
      <c r="C113" s="8">
        <f t="shared" si="3"/>
        <v>3.7484363765082804</v>
      </c>
    </row>
    <row r="114" spans="1:3" x14ac:dyDescent="0.25">
      <c r="A114" s="8">
        <v>11.160465000000016</v>
      </c>
      <c r="C114" s="8">
        <f t="shared" si="3"/>
        <v>3.7237033854661385</v>
      </c>
    </row>
    <row r="115" spans="1:3" x14ac:dyDescent="0.25">
      <c r="A115" s="8">
        <v>11.280470000000017</v>
      </c>
      <c r="C115" s="8">
        <f t="shared" si="3"/>
        <v>3.698778568310229</v>
      </c>
    </row>
    <row r="116" spans="1:3" x14ac:dyDescent="0.25">
      <c r="A116" s="8">
        <v>11.400475000000018</v>
      </c>
      <c r="C116" s="8">
        <f t="shared" si="3"/>
        <v>3.6736593662522457</v>
      </c>
    </row>
    <row r="117" spans="1:3" x14ac:dyDescent="0.25">
      <c r="A117" s="8">
        <v>11.520480000000019</v>
      </c>
      <c r="C117" s="8">
        <f t="shared" si="3"/>
        <v>3.6483438991889949</v>
      </c>
    </row>
    <row r="118" spans="1:3" x14ac:dyDescent="0.25">
      <c r="A118" s="8">
        <v>11.64048500000002</v>
      </c>
      <c r="C118" s="8">
        <f t="shared" si="3"/>
        <v>3.6228308175263209</v>
      </c>
    </row>
    <row r="119" spans="1:3" x14ac:dyDescent="0.25">
      <c r="A119" s="8">
        <v>11.76049000000002</v>
      </c>
      <c r="C119" s="8">
        <f t="shared" si="3"/>
        <v>3.5971191848784483</v>
      </c>
    </row>
    <row r="120" spans="1:3" x14ac:dyDescent="0.25">
      <c r="A120" s="8">
        <v>11.880495000000021</v>
      </c>
      <c r="C120" s="8">
        <f t="shared" si="3"/>
        <v>3.5712083855169832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>
      <selection activeCell="K10" sqref="K10"/>
    </sheetView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8.1038037210000002</v>
      </c>
      <c r="C2" s="8">
        <f t="shared" ref="C2:C22" si="0">LOG((10^$G$5)/(1+10^$G$2)*(10^(-1*(A2/$G$3)^$G$4+$G$2)+10^(-1*(A2/$G$6)^$G$4)))</f>
        <v>7.9692895136559736</v>
      </c>
      <c r="D2" s="8">
        <f t="shared" ref="D2:D22" si="1" xml:space="preserve"> (B2 - C2)^2</f>
        <v>1.8094071977391789E-2</v>
      </c>
      <c r="F2" s="8" t="s">
        <v>11</v>
      </c>
      <c r="G2" s="8">
        <v>3.289837039101426</v>
      </c>
      <c r="H2" s="8">
        <v>0.40106455064117713</v>
      </c>
      <c r="L2" s="13" t="s">
        <v>14</v>
      </c>
      <c r="M2" s="8">
        <v>9.0875443132257608E-2</v>
      </c>
    </row>
    <row r="3" spans="1:14" x14ac:dyDescent="0.25">
      <c r="A3" s="8">
        <v>1E-4</v>
      </c>
      <c r="B3" s="8">
        <v>7.9684829490000002</v>
      </c>
      <c r="C3" s="8">
        <f t="shared" si="0"/>
        <v>7.9692895065952536</v>
      </c>
      <c r="D3" s="8">
        <f t="shared" si="1"/>
        <v>6.5053515446092748E-7</v>
      </c>
      <c r="F3" s="8" t="s">
        <v>10</v>
      </c>
      <c r="G3" s="8">
        <v>3.099962098842405</v>
      </c>
      <c r="H3" s="8">
        <v>0.39698878520103459</v>
      </c>
      <c r="L3" s="13" t="s">
        <v>17</v>
      </c>
      <c r="M3" s="8">
        <f>SQRT(M2)</f>
        <v>0.30145554088830018</v>
      </c>
    </row>
    <row r="4" spans="1:14" x14ac:dyDescent="0.25">
      <c r="A4" s="8">
        <v>5.0000000000000001E-4</v>
      </c>
      <c r="B4" s="8">
        <v>7.9030899870000004</v>
      </c>
      <c r="C4" s="8">
        <f t="shared" si="0"/>
        <v>7.9692893826328079</v>
      </c>
      <c r="D4" s="8">
        <f t="shared" si="1"/>
        <v>4.3823599821489756E-3</v>
      </c>
      <c r="F4" s="8" t="s">
        <v>9</v>
      </c>
      <c r="G4" s="8">
        <v>1.8148118836236928</v>
      </c>
      <c r="H4" s="8">
        <v>0.32497830485616014</v>
      </c>
      <c r="L4" s="13" t="s">
        <v>15</v>
      </c>
      <c r="M4" s="8">
        <v>0.98141412399546191</v>
      </c>
    </row>
    <row r="5" spans="1:14" x14ac:dyDescent="0.25">
      <c r="A5" s="8">
        <v>2</v>
      </c>
      <c r="B5" s="8">
        <v>7.6989700040000004</v>
      </c>
      <c r="C5" s="8">
        <f t="shared" si="0"/>
        <v>7.5181592611279324</v>
      </c>
      <c r="D5" s="8">
        <f t="shared" si="1"/>
        <v>3.2692524737949091E-2</v>
      </c>
      <c r="F5" s="8" t="s">
        <v>8</v>
      </c>
      <c r="G5" s="8">
        <v>7.9692895136559736</v>
      </c>
      <c r="H5" s="8">
        <v>0.16839287123527888</v>
      </c>
      <c r="L5" s="13" t="s">
        <v>16</v>
      </c>
      <c r="M5" s="8">
        <v>0.97813426352407284</v>
      </c>
    </row>
    <row r="6" spans="1:14" x14ac:dyDescent="0.25">
      <c r="A6" s="8">
        <v>2.0001000000000002</v>
      </c>
      <c r="B6" s="8">
        <v>7.4313637640000003</v>
      </c>
      <c r="C6" s="8">
        <f t="shared" si="0"/>
        <v>7.5181183379241636</v>
      </c>
      <c r="D6" s="8">
        <f t="shared" si="1"/>
        <v>7.5263560967631154E-3</v>
      </c>
      <c r="F6" s="8" t="s">
        <v>12</v>
      </c>
      <c r="G6" s="8">
        <v>8.1308739617330819</v>
      </c>
      <c r="H6" s="8">
        <v>1.4187347773801546</v>
      </c>
      <c r="L6" s="13" t="s">
        <v>18</v>
      </c>
      <c r="M6" s="12" t="s">
        <v>36</v>
      </c>
      <c r="N6" s="8" t="s">
        <v>19</v>
      </c>
    </row>
    <row r="7" spans="1:14" x14ac:dyDescent="0.25">
      <c r="A7" s="8">
        <v>2.0005000000000002</v>
      </c>
      <c r="B7" s="8">
        <v>7.3010299959999996</v>
      </c>
      <c r="C7" s="8">
        <f t="shared" si="0"/>
        <v>7.5179546284692575</v>
      </c>
      <c r="D7" s="8">
        <f t="shared" si="1"/>
        <v>4.7056296171922647E-2</v>
      </c>
      <c r="F7" s="9" t="s">
        <v>20</v>
      </c>
    </row>
    <row r="8" spans="1:14" x14ac:dyDescent="0.25">
      <c r="A8" s="8">
        <v>4</v>
      </c>
      <c r="B8" s="8">
        <v>6.4771212550000001</v>
      </c>
      <c r="C8" s="8">
        <f t="shared" si="0"/>
        <v>6.3854116299996679</v>
      </c>
      <c r="D8" s="8">
        <f t="shared" si="1"/>
        <v>8.4106553177015556E-3</v>
      </c>
      <c r="F8" s="8" t="s">
        <v>21</v>
      </c>
    </row>
    <row r="9" spans="1:14" x14ac:dyDescent="0.25">
      <c r="A9" s="8">
        <v>4.0000999999999998</v>
      </c>
      <c r="B9" s="8">
        <v>6.1139433519999997</v>
      </c>
      <c r="C9" s="8">
        <f t="shared" si="0"/>
        <v>6.3853401923356055</v>
      </c>
      <c r="D9" s="8">
        <f t="shared" si="1"/>
        <v>7.3656244944150268E-2</v>
      </c>
      <c r="F9" s="9" t="s">
        <v>22</v>
      </c>
    </row>
    <row r="10" spans="1:14" x14ac:dyDescent="0.25">
      <c r="A10" s="8">
        <v>4.0004999999999997</v>
      </c>
      <c r="B10" s="8">
        <v>6.6334684560000001</v>
      </c>
      <c r="C10" s="8">
        <f t="shared" si="0"/>
        <v>6.3850544279693722</v>
      </c>
      <c r="D10" s="8">
        <f t="shared" si="1"/>
        <v>6.1709529322401611E-2</v>
      </c>
      <c r="F10" s="8" t="s">
        <v>23</v>
      </c>
    </row>
    <row r="11" spans="1:14" x14ac:dyDescent="0.25">
      <c r="A11" s="8">
        <v>6</v>
      </c>
      <c r="B11" s="8">
        <v>5.3010299959999996</v>
      </c>
      <c r="C11" s="8">
        <f t="shared" si="0"/>
        <v>4.7617307804380014</v>
      </c>
      <c r="D11" s="8">
        <f t="shared" si="1"/>
        <v>0.29084364390578665</v>
      </c>
      <c r="F11" s="9" t="s">
        <v>24</v>
      </c>
    </row>
    <row r="12" spans="1:14" x14ac:dyDescent="0.25">
      <c r="A12" s="8">
        <v>6.0000999999999998</v>
      </c>
      <c r="B12" s="8">
        <v>4.3010299959999996</v>
      </c>
      <c r="C12" s="8">
        <f t="shared" si="0"/>
        <v>4.7616486980973702</v>
      </c>
      <c r="D12" s="8">
        <f t="shared" si="1"/>
        <v>0.21216958872186631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4.6720978579999999</v>
      </c>
      <c r="C13" s="8">
        <f t="shared" si="0"/>
        <v>4.7613203846688972</v>
      </c>
      <c r="D13" s="8">
        <f t="shared" si="1"/>
        <v>7.9606592651820882E-3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3.72427587</v>
      </c>
      <c r="C14" s="8">
        <f t="shared" si="0"/>
        <v>3.7282496974288786</v>
      </c>
      <c r="D14" s="8">
        <f t="shared" si="1"/>
        <v>1.5791304434507343E-5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3.602059991</v>
      </c>
      <c r="C15" s="8">
        <f t="shared" si="0"/>
        <v>3.7282229573607197</v>
      </c>
      <c r="D15" s="8">
        <f t="shared" si="1"/>
        <v>1.5917094080936108E-2</v>
      </c>
    </row>
    <row r="16" spans="1:14" x14ac:dyDescent="0.25">
      <c r="A16" s="8">
        <v>8.0005000000000006</v>
      </c>
      <c r="B16" s="8">
        <v>3.7558748560000002</v>
      </c>
      <c r="C16" s="8">
        <f t="shared" si="0"/>
        <v>3.7281160052154196</v>
      </c>
      <c r="D16" s="8">
        <f t="shared" si="1"/>
        <v>7.705537968806062E-4</v>
      </c>
    </row>
    <row r="17" spans="1:4" x14ac:dyDescent="0.25">
      <c r="A17" s="8">
        <v>10</v>
      </c>
      <c r="B17" s="8">
        <v>3.217483944</v>
      </c>
      <c r="C17" s="8">
        <f t="shared" si="0"/>
        <v>3.2235904600554246</v>
      </c>
      <c r="D17" s="8">
        <f t="shared" si="1"/>
        <v>3.7289538335157927E-5</v>
      </c>
    </row>
    <row r="18" spans="1:4" x14ac:dyDescent="0.25">
      <c r="A18" s="8">
        <v>10.0001</v>
      </c>
      <c r="B18" s="8">
        <v>3.3710678619999999</v>
      </c>
      <c r="C18" s="8">
        <f t="shared" si="0"/>
        <v>3.2235640116592914</v>
      </c>
      <c r="D18" s="8">
        <f t="shared" si="1"/>
        <v>2.1757385865334117E-2</v>
      </c>
    </row>
    <row r="19" spans="1:4" x14ac:dyDescent="0.25">
      <c r="A19" s="8">
        <v>10.000500000000001</v>
      </c>
      <c r="B19" s="8">
        <v>3.2671717280000001</v>
      </c>
      <c r="C19" s="8">
        <f t="shared" si="0"/>
        <v>3.2234582160045124</v>
      </c>
      <c r="D19" s="8">
        <f t="shared" si="1"/>
        <v>1.9108711309796448E-3</v>
      </c>
    </row>
    <row r="20" spans="1:4" x14ac:dyDescent="0.25">
      <c r="A20" s="8">
        <v>12</v>
      </c>
      <c r="B20" s="8">
        <v>2.5440680439999999</v>
      </c>
      <c r="C20" s="8">
        <f t="shared" si="0"/>
        <v>2.6525596679840935</v>
      </c>
      <c r="D20" s="8">
        <f t="shared" si="1"/>
        <v>1.1770432474705958E-2</v>
      </c>
    </row>
    <row r="21" spans="1:4" x14ac:dyDescent="0.25">
      <c r="A21" s="8">
        <v>12.0001</v>
      </c>
      <c r="B21" s="8">
        <v>2.06069784</v>
      </c>
      <c r="C21" s="8">
        <f t="shared" si="0"/>
        <v>2.6525290176040044</v>
      </c>
      <c r="D21" s="8">
        <f t="shared" si="1"/>
        <v>0.35026414278414258</v>
      </c>
    </row>
    <row r="22" spans="1:4" x14ac:dyDescent="0.25">
      <c r="A22" s="8">
        <v>12.000500000000001</v>
      </c>
      <c r="B22" s="8">
        <v>3.2671717280000001</v>
      </c>
      <c r="C22" s="8">
        <f t="shared" si="0"/>
        <v>2.6524064140026895</v>
      </c>
      <c r="D22" s="8">
        <f t="shared" si="1"/>
        <v>0.37793639129421192</v>
      </c>
    </row>
    <row r="23" spans="1:4" x14ac:dyDescent="0.25">
      <c r="A23" s="9" t="s">
        <v>5</v>
      </c>
      <c r="D23" s="8">
        <f>SUM(D2:D22)</f>
        <v>1.5448825332483793</v>
      </c>
    </row>
    <row r="26" spans="1:4" x14ac:dyDescent="0.25">
      <c r="A26" s="8">
        <v>0</v>
      </c>
      <c r="C26" s="8">
        <f>LOG((10^$G$5)/(1+10^$G$2)*(10^(-1*(A26/$G$3)^$G$4+$G$2)+10^(-1*(A26/$G$6)^$G$4)))</f>
        <v>7.9692895136559736</v>
      </c>
    </row>
    <row r="27" spans="1:4" x14ac:dyDescent="0.25">
      <c r="A27" s="8">
        <v>0.120005</v>
      </c>
      <c r="C27" s="8">
        <f t="shared" ref="C27:C90" si="2">LOG((10^$G$5)/(1+10^$G$2)*(10^(-1*(A27/$G$3)^$G$4+$G$2)+10^(-1*(A27/$G$6)^$G$4)))</f>
        <v>7.9665541435474037</v>
      </c>
    </row>
    <row r="28" spans="1:4" x14ac:dyDescent="0.25">
      <c r="A28" s="8">
        <v>0.24001</v>
      </c>
      <c r="C28" s="8">
        <f t="shared" si="2"/>
        <v>7.9596661323369506</v>
      </c>
    </row>
    <row r="29" spans="1:4" x14ac:dyDescent="0.25">
      <c r="A29" s="8">
        <v>0.36001499999999997</v>
      </c>
      <c r="C29" s="8">
        <f t="shared" si="2"/>
        <v>7.9492032879979631</v>
      </c>
    </row>
    <row r="30" spans="1:4" x14ac:dyDescent="0.25">
      <c r="A30" s="8">
        <v>0.48002</v>
      </c>
      <c r="C30" s="8">
        <f t="shared" si="2"/>
        <v>7.9354334746535713</v>
      </c>
    </row>
    <row r="31" spans="1:4" x14ac:dyDescent="0.25">
      <c r="A31" s="8">
        <v>0.60002500000000003</v>
      </c>
      <c r="C31" s="8">
        <f t="shared" si="2"/>
        <v>7.918531283993822</v>
      </c>
    </row>
    <row r="32" spans="1:4" x14ac:dyDescent="0.25">
      <c r="A32" s="8">
        <v>0.72003000000000006</v>
      </c>
      <c r="C32" s="8">
        <f t="shared" si="2"/>
        <v>7.8986249361329062</v>
      </c>
    </row>
    <row r="33" spans="1:3" x14ac:dyDescent="0.25">
      <c r="A33" s="8">
        <v>0.84003500000000009</v>
      </c>
      <c r="C33" s="8">
        <f t="shared" si="2"/>
        <v>7.8758150114363037</v>
      </c>
    </row>
    <row r="34" spans="1:3" x14ac:dyDescent="0.25">
      <c r="A34" s="8">
        <v>0.96004000000000012</v>
      </c>
      <c r="C34" s="8">
        <f t="shared" si="2"/>
        <v>7.8501838278790146</v>
      </c>
    </row>
    <row r="35" spans="1:3" x14ac:dyDescent="0.25">
      <c r="A35" s="8">
        <v>1.0800450000000001</v>
      </c>
      <c r="C35" s="8">
        <f t="shared" si="2"/>
        <v>7.82180079464682</v>
      </c>
    </row>
    <row r="36" spans="1:3" x14ac:dyDescent="0.25">
      <c r="A36" s="8">
        <v>1.2000500000000001</v>
      </c>
      <c r="C36" s="8">
        <f t="shared" si="2"/>
        <v>7.7907257496408544</v>
      </c>
    </row>
    <row r="37" spans="1:3" x14ac:dyDescent="0.25">
      <c r="A37" s="8">
        <v>1.320055</v>
      </c>
      <c r="C37" s="8">
        <f t="shared" si="2"/>
        <v>7.7570111772010168</v>
      </c>
    </row>
    <row r="38" spans="1:3" x14ac:dyDescent="0.25">
      <c r="A38" s="8">
        <v>1.4400599999999999</v>
      </c>
      <c r="C38" s="8">
        <f t="shared" si="2"/>
        <v>7.7207037555880991</v>
      </c>
    </row>
    <row r="39" spans="1:3" x14ac:dyDescent="0.25">
      <c r="A39" s="8">
        <v>1.5600649999999998</v>
      </c>
      <c r="C39" s="8">
        <f t="shared" si="2"/>
        <v>7.6818454798873139</v>
      </c>
    </row>
    <row r="40" spans="1:3" x14ac:dyDescent="0.25">
      <c r="A40" s="8">
        <v>1.6800699999999997</v>
      </c>
      <c r="C40" s="8">
        <f t="shared" si="2"/>
        <v>7.6404745038257253</v>
      </c>
    </row>
    <row r="41" spans="1:3" x14ac:dyDescent="0.25">
      <c r="A41" s="8">
        <v>1.8000749999999996</v>
      </c>
      <c r="C41" s="8">
        <f t="shared" si="2"/>
        <v>7.5966257889563078</v>
      </c>
    </row>
    <row r="42" spans="1:3" x14ac:dyDescent="0.25">
      <c r="A42" s="8">
        <v>1.9200799999999996</v>
      </c>
      <c r="C42" s="8">
        <f t="shared" si="2"/>
        <v>7.5503316182631552</v>
      </c>
    </row>
    <row r="43" spans="1:3" x14ac:dyDescent="0.25">
      <c r="A43" s="8">
        <v>2.0400849999999995</v>
      </c>
      <c r="C43" s="8">
        <f t="shared" si="2"/>
        <v>7.5016220124906168</v>
      </c>
    </row>
    <row r="44" spans="1:3" x14ac:dyDescent="0.25">
      <c r="A44" s="8">
        <v>2.1600899999999994</v>
      </c>
      <c r="C44" s="8">
        <f t="shared" si="2"/>
        <v>7.4505250758877901</v>
      </c>
    </row>
    <row r="45" spans="1:3" x14ac:dyDescent="0.25">
      <c r="A45" s="8">
        <v>2.2800949999999993</v>
      </c>
      <c r="C45" s="8">
        <f t="shared" si="2"/>
        <v>7.3970672906749524</v>
      </c>
    </row>
    <row r="46" spans="1:3" x14ac:dyDescent="0.25">
      <c r="A46" s="8">
        <v>2.4000999999999992</v>
      </c>
      <c r="C46" s="8">
        <f t="shared" si="2"/>
        <v>7.3412737747672061</v>
      </c>
    </row>
    <row r="47" spans="1:3" x14ac:dyDescent="0.25">
      <c r="A47" s="8">
        <v>2.5201049999999992</v>
      </c>
      <c r="C47" s="8">
        <f t="shared" si="2"/>
        <v>7.2831685142077331</v>
      </c>
    </row>
    <row r="48" spans="1:3" x14ac:dyDescent="0.25">
      <c r="A48" s="8">
        <v>2.6401099999999991</v>
      </c>
      <c r="C48" s="8">
        <f t="shared" si="2"/>
        <v>7.222774579824935</v>
      </c>
    </row>
    <row r="49" spans="1:3" x14ac:dyDescent="0.25">
      <c r="A49" s="8">
        <v>2.760114999999999</v>
      </c>
      <c r="C49" s="8">
        <f t="shared" si="2"/>
        <v>7.1601143365117341</v>
      </c>
    </row>
    <row r="50" spans="1:3" x14ac:dyDescent="0.25">
      <c r="A50" s="8">
        <v>2.8801199999999989</v>
      </c>
      <c r="C50" s="8">
        <f t="shared" si="2"/>
        <v>7.0952096530434368</v>
      </c>
    </row>
    <row r="51" spans="1:3" x14ac:dyDescent="0.25">
      <c r="A51" s="8">
        <v>3.0001249999999988</v>
      </c>
      <c r="C51" s="8">
        <f t="shared" si="2"/>
        <v>7.0280821204016268</v>
      </c>
    </row>
    <row r="52" spans="1:3" x14ac:dyDescent="0.25">
      <c r="A52" s="8">
        <v>3.1201299999999987</v>
      </c>
      <c r="C52" s="8">
        <f t="shared" si="2"/>
        <v>6.9587532871140292</v>
      </c>
    </row>
    <row r="53" spans="1:3" x14ac:dyDescent="0.25">
      <c r="A53" s="8">
        <v>3.2401349999999987</v>
      </c>
      <c r="C53" s="8">
        <f t="shared" si="2"/>
        <v>6.8872449211580351</v>
      </c>
    </row>
    <row r="54" spans="1:3" x14ac:dyDescent="0.25">
      <c r="A54" s="8">
        <v>3.3601399999999986</v>
      </c>
      <c r="C54" s="8">
        <f t="shared" si="2"/>
        <v>6.813579309550069</v>
      </c>
    </row>
    <row r="55" spans="1:3" x14ac:dyDescent="0.25">
      <c r="A55" s="8">
        <v>3.4801449999999985</v>
      </c>
      <c r="C55" s="8">
        <f t="shared" si="2"/>
        <v>6.7377796089297215</v>
      </c>
    </row>
    <row r="56" spans="1:3" x14ac:dyDescent="0.25">
      <c r="A56" s="8">
        <v>3.6001499999999984</v>
      </c>
      <c r="C56" s="8">
        <f t="shared" si="2"/>
        <v>6.6598702633557787</v>
      </c>
    </row>
    <row r="57" spans="1:3" x14ac:dyDescent="0.25">
      <c r="A57" s="8">
        <v>3.7201549999999983</v>
      </c>
      <c r="C57" s="8">
        <f t="shared" si="2"/>
        <v>6.5798775093026043</v>
      </c>
    </row>
    <row r="58" spans="1:3" x14ac:dyDescent="0.25">
      <c r="A58" s="8">
        <v>3.8401599999999982</v>
      </c>
      <c r="C58" s="8">
        <f t="shared" si="2"/>
        <v>6.4978299926534362</v>
      </c>
    </row>
    <row r="59" spans="1:3" x14ac:dyDescent="0.25">
      <c r="A59" s="8">
        <v>3.9601649999999982</v>
      </c>
      <c r="C59" s="8">
        <f t="shared" si="2"/>
        <v>6.4137595285311342</v>
      </c>
    </row>
    <row r="60" spans="1:3" x14ac:dyDescent="0.25">
      <c r="A60" s="8">
        <v>4.0801699999999981</v>
      </c>
      <c r="C60" s="8">
        <f t="shared" si="2"/>
        <v>6.3277020422985624</v>
      </c>
    </row>
    <row r="61" spans="1:3" x14ac:dyDescent="0.25">
      <c r="A61" s="8">
        <v>4.200174999999998</v>
      </c>
      <c r="C61" s="8">
        <f t="shared" si="2"/>
        <v>6.2396987391941199</v>
      </c>
    </row>
    <row r="62" spans="1:3" x14ac:dyDescent="0.25">
      <c r="A62" s="8">
        <v>4.3201799999999979</v>
      </c>
      <c r="C62" s="8">
        <f t="shared" si="2"/>
        <v>6.1497975609638367</v>
      </c>
    </row>
    <row r="63" spans="1:3" x14ac:dyDescent="0.25">
      <c r="A63" s="8">
        <v>4.4401849999999978</v>
      </c>
      <c r="C63" s="8">
        <f t="shared" si="2"/>
        <v>6.0580550004552203</v>
      </c>
    </row>
    <row r="64" spans="1:3" x14ac:dyDescent="0.25">
      <c r="A64" s="8">
        <v>4.5601899999999977</v>
      </c>
      <c r="C64" s="8">
        <f t="shared" si="2"/>
        <v>5.9645383590460526</v>
      </c>
    </row>
    <row r="65" spans="1:3" x14ac:dyDescent="0.25">
      <c r="A65" s="8">
        <v>4.6801949999999977</v>
      </c>
      <c r="C65" s="8">
        <f t="shared" si="2"/>
        <v>5.8693285459534481</v>
      </c>
    </row>
    <row r="66" spans="1:3" x14ac:dyDescent="0.25">
      <c r="A66" s="8">
        <v>4.8001999999999976</v>
      </c>
      <c r="C66" s="8">
        <f t="shared" si="2"/>
        <v>5.7725235307750751</v>
      </c>
    </row>
    <row r="67" spans="1:3" x14ac:dyDescent="0.25">
      <c r="A67" s="8">
        <v>4.9202049999999975</v>
      </c>
      <c r="C67" s="8">
        <f t="shared" si="2"/>
        <v>5.6742425671512411</v>
      </c>
    </row>
    <row r="68" spans="1:3" x14ac:dyDescent="0.25">
      <c r="A68" s="8">
        <v>5.0402099999999974</v>
      </c>
      <c r="C68" s="8">
        <f t="shared" si="2"/>
        <v>5.5746312995505303</v>
      </c>
    </row>
    <row r="69" spans="1:3" x14ac:dyDescent="0.25">
      <c r="A69" s="8">
        <v>5.1602149999999973</v>
      </c>
      <c r="C69" s="8">
        <f t="shared" si="2"/>
        <v>5.473867836203933</v>
      </c>
    </row>
    <row r="70" spans="1:3" x14ac:dyDescent="0.25">
      <c r="A70" s="8">
        <v>5.2802199999999972</v>
      </c>
      <c r="C70" s="8">
        <f t="shared" si="2"/>
        <v>5.3721698030533354</v>
      </c>
    </row>
    <row r="71" spans="1:3" x14ac:dyDescent="0.25">
      <c r="A71" s="8">
        <v>5.4002249999999972</v>
      </c>
      <c r="C71" s="8">
        <f t="shared" si="2"/>
        <v>5.2698022637050377</v>
      </c>
    </row>
    <row r="72" spans="1:3" x14ac:dyDescent="0.25">
      <c r="A72" s="8">
        <v>5.5202299999999971</v>
      </c>
      <c r="C72" s="8">
        <f t="shared" si="2"/>
        <v>5.1670861703766944</v>
      </c>
    </row>
    <row r="73" spans="1:3" x14ac:dyDescent="0.25">
      <c r="A73" s="8">
        <v>5.640234999999997</v>
      </c>
      <c r="C73" s="8">
        <f t="shared" si="2"/>
        <v>5.0644066709053011</v>
      </c>
    </row>
    <row r="74" spans="1:3" x14ac:dyDescent="0.25">
      <c r="A74" s="8">
        <v>5.7602399999999969</v>
      </c>
      <c r="C74" s="8">
        <f t="shared" si="2"/>
        <v>4.962220118011019</v>
      </c>
    </row>
    <row r="75" spans="1:3" x14ac:dyDescent="0.25">
      <c r="A75" s="8">
        <v>5.8802449999999968</v>
      </c>
      <c r="C75" s="8">
        <f t="shared" si="2"/>
        <v>4.8610580251307143</v>
      </c>
    </row>
    <row r="76" spans="1:3" x14ac:dyDescent="0.25">
      <c r="A76" s="8">
        <v>6.0002499999999968</v>
      </c>
      <c r="C76" s="8">
        <f t="shared" si="2"/>
        <v>4.7615255775734306</v>
      </c>
    </row>
    <row r="77" spans="1:3" x14ac:dyDescent="0.25">
      <c r="A77" s="8">
        <v>6.1202549999999967</v>
      </c>
      <c r="C77" s="8">
        <f t="shared" si="2"/>
        <v>4.6642918463285055</v>
      </c>
    </row>
    <row r="78" spans="1:3" x14ac:dyDescent="0.25">
      <c r="A78" s="8">
        <v>6.2402599999999966</v>
      </c>
      <c r="C78" s="8">
        <f t="shared" si="2"/>
        <v>4.5700689145341773</v>
      </c>
    </row>
    <row r="79" spans="1:3" x14ac:dyDescent="0.25">
      <c r="A79" s="8">
        <v>6.3602649999999965</v>
      </c>
      <c r="C79" s="8">
        <f t="shared" si="2"/>
        <v>4.4795781520897675</v>
      </c>
    </row>
    <row r="80" spans="1:3" x14ac:dyDescent="0.25">
      <c r="A80" s="8">
        <v>6.4802699999999964</v>
      </c>
      <c r="C80" s="8">
        <f t="shared" si="2"/>
        <v>4.3935041952627243</v>
      </c>
    </row>
    <row r="81" spans="1:3" x14ac:dyDescent="0.25">
      <c r="A81" s="8">
        <v>6.6002749999999963</v>
      </c>
      <c r="C81" s="8">
        <f t="shared" si="2"/>
        <v>4.31244069482862</v>
      </c>
    </row>
    <row r="82" spans="1:3" x14ac:dyDescent="0.25">
      <c r="A82" s="8">
        <v>6.7202799999999963</v>
      </c>
      <c r="C82" s="8">
        <f t="shared" si="2"/>
        <v>4.2368357124511666</v>
      </c>
    </row>
    <row r="83" spans="1:3" x14ac:dyDescent="0.25">
      <c r="A83" s="8">
        <v>6.8402849999999962</v>
      </c>
      <c r="C83" s="8">
        <f t="shared" si="2"/>
        <v>4.1669471636347515</v>
      </c>
    </row>
    <row r="84" spans="1:3" x14ac:dyDescent="0.25">
      <c r="A84" s="8">
        <v>6.9602899999999961</v>
      </c>
      <c r="C84" s="8">
        <f t="shared" si="2"/>
        <v>4.1028182621167346</v>
      </c>
    </row>
    <row r="85" spans="1:3" x14ac:dyDescent="0.25">
      <c r="A85" s="8">
        <v>7.080294999999996</v>
      </c>
      <c r="C85" s="8">
        <f t="shared" si="2"/>
        <v>4.0442789081853485</v>
      </c>
    </row>
    <row r="86" spans="1:3" x14ac:dyDescent="0.25">
      <c r="A86" s="8">
        <v>7.2002999999999959</v>
      </c>
      <c r="C86" s="8">
        <f t="shared" si="2"/>
        <v>3.9909725765900932</v>
      </c>
    </row>
    <row r="87" spans="1:3" x14ac:dyDescent="0.25">
      <c r="A87" s="8">
        <v>7.3203049999999958</v>
      </c>
      <c r="C87" s="8">
        <f t="shared" si="2"/>
        <v>3.9424020602288774</v>
      </c>
    </row>
    <row r="88" spans="1:3" x14ac:dyDescent="0.25">
      <c r="A88" s="8">
        <v>7.4403099999999958</v>
      </c>
      <c r="C88" s="8">
        <f t="shared" si="2"/>
        <v>3.8979838634871555</v>
      </c>
    </row>
    <row r="89" spans="1:3" x14ac:dyDescent="0.25">
      <c r="A89" s="8">
        <v>7.5603149999999957</v>
      </c>
      <c r="C89" s="8">
        <f t="shared" si="2"/>
        <v>3.8571010615094306</v>
      </c>
    </row>
    <row r="90" spans="1:3" x14ac:dyDescent="0.25">
      <c r="A90" s="8">
        <v>7.6803199999999956</v>
      </c>
      <c r="C90" s="8">
        <f t="shared" si="2"/>
        <v>3.8191472380101712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3.7835579664970638</v>
      </c>
    </row>
    <row r="92" spans="1:3" x14ac:dyDescent="0.25">
      <c r="A92" s="8">
        <v>7.9203299999999954</v>
      </c>
      <c r="C92" s="8">
        <f t="shared" si="3"/>
        <v>3.749829675298094</v>
      </c>
    </row>
    <row r="93" spans="1:3" x14ac:dyDescent="0.25">
      <c r="A93" s="8">
        <v>8.0403349999999953</v>
      </c>
      <c r="C93" s="8">
        <f t="shared" si="3"/>
        <v>3.7175278726753387</v>
      </c>
    </row>
    <row r="94" spans="1:3" x14ac:dyDescent="0.25">
      <c r="A94" s="8">
        <v>8.1603399999999962</v>
      </c>
      <c r="C94" s="8">
        <f t="shared" si="3"/>
        <v>3.6862875758357556</v>
      </c>
    </row>
    <row r="95" spans="1:3" x14ac:dyDescent="0.25">
      <c r="A95" s="8">
        <v>8.280344999999997</v>
      </c>
      <c r="C95" s="8">
        <f t="shared" si="3"/>
        <v>3.6558087515441811</v>
      </c>
    </row>
    <row r="96" spans="1:3" x14ac:dyDescent="0.25">
      <c r="A96" s="8">
        <v>8.4003499999999978</v>
      </c>
      <c r="C96" s="8">
        <f t="shared" si="3"/>
        <v>3.6258490709334823</v>
      </c>
    </row>
    <row r="97" spans="1:3" x14ac:dyDescent="0.25">
      <c r="A97" s="8">
        <v>8.5203549999999986</v>
      </c>
      <c r="C97" s="8">
        <f t="shared" si="3"/>
        <v>3.5962156386558077</v>
      </c>
    </row>
    <row r="98" spans="1:3" x14ac:dyDescent="0.25">
      <c r="A98" s="8">
        <v>8.6403599999999994</v>
      </c>
      <c r="C98" s="8">
        <f t="shared" si="3"/>
        <v>3.5667567663787105</v>
      </c>
    </row>
    <row r="99" spans="1:3" x14ac:dyDescent="0.25">
      <c r="A99" s="8">
        <v>8.7603650000000002</v>
      </c>
      <c r="C99" s="8">
        <f t="shared" si="3"/>
        <v>3.537354399623172</v>
      </c>
    </row>
    <row r="100" spans="1:3" x14ac:dyDescent="0.25">
      <c r="A100" s="8">
        <v>8.880370000000001</v>
      </c>
      <c r="C100" s="8">
        <f t="shared" si="3"/>
        <v>3.5079174843384968</v>
      </c>
    </row>
    <row r="101" spans="1:3" x14ac:dyDescent="0.25">
      <c r="A101" s="8">
        <v>9.0003750000000018</v>
      </c>
      <c r="C101" s="8">
        <f t="shared" si="3"/>
        <v>3.4783763537594985</v>
      </c>
    </row>
    <row r="102" spans="1:3" x14ac:dyDescent="0.25">
      <c r="A102" s="8">
        <v>9.1203800000000026</v>
      </c>
      <c r="C102" s="8">
        <f t="shared" si="3"/>
        <v>3.4486780967983264</v>
      </c>
    </row>
    <row r="103" spans="1:3" x14ac:dyDescent="0.25">
      <c r="A103" s="8">
        <v>9.2403850000000034</v>
      </c>
      <c r="C103" s="8">
        <f t="shared" si="3"/>
        <v>3.4187828086093797</v>
      </c>
    </row>
    <row r="104" spans="1:3" x14ac:dyDescent="0.25">
      <c r="A104" s="8">
        <v>9.3603900000000042</v>
      </c>
      <c r="C104" s="8">
        <f t="shared" si="3"/>
        <v>3.3886606002657373</v>
      </c>
    </row>
    <row r="105" spans="1:3" x14ac:dyDescent="0.25">
      <c r="A105" s="8">
        <v>9.480395000000005</v>
      </c>
      <c r="C105" s="8">
        <f t="shared" si="3"/>
        <v>3.3582892423030803</v>
      </c>
    </row>
    <row r="106" spans="1:3" x14ac:dyDescent="0.25">
      <c r="A106" s="8">
        <v>9.6004000000000058</v>
      </c>
      <c r="C106" s="8">
        <f t="shared" si="3"/>
        <v>3.3276523260756736</v>
      </c>
    </row>
    <row r="107" spans="1:3" x14ac:dyDescent="0.25">
      <c r="A107" s="8">
        <v>9.7204050000000066</v>
      </c>
      <c r="C107" s="8">
        <f t="shared" si="3"/>
        <v>3.2967378411311148</v>
      </c>
    </row>
    <row r="108" spans="1:3" x14ac:dyDescent="0.25">
      <c r="A108" s="8">
        <v>9.8404100000000074</v>
      </c>
      <c r="C108" s="8">
        <f t="shared" si="3"/>
        <v>3.2655370824679864</v>
      </c>
    </row>
    <row r="109" spans="1:3" x14ac:dyDescent="0.25">
      <c r="A109" s="8">
        <v>9.9604150000000082</v>
      </c>
      <c r="C109" s="8">
        <f t="shared" si="3"/>
        <v>3.2340438166018917</v>
      </c>
    </row>
    <row r="110" spans="1:3" x14ac:dyDescent="0.25">
      <c r="A110" s="8">
        <v>10.080420000000009</v>
      </c>
      <c r="C110" s="8">
        <f t="shared" si="3"/>
        <v>3.2022536488743243</v>
      </c>
    </row>
    <row r="111" spans="1:3" x14ac:dyDescent="0.25">
      <c r="A111" s="8">
        <v>10.20042500000001</v>
      </c>
      <c r="C111" s="8">
        <f t="shared" si="3"/>
        <v>3.1701635460446154</v>
      </c>
    </row>
    <row r="112" spans="1:3" x14ac:dyDescent="0.25">
      <c r="A112" s="8">
        <v>10.320430000000011</v>
      </c>
      <c r="C112" s="8">
        <f t="shared" si="3"/>
        <v>3.1377714778905448</v>
      </c>
    </row>
    <row r="113" spans="1:3" x14ac:dyDescent="0.25">
      <c r="A113" s="8">
        <v>10.440435000000011</v>
      </c>
      <c r="C113" s="8">
        <f t="shared" si="3"/>
        <v>3.1050761494588532</v>
      </c>
    </row>
    <row r="114" spans="1:3" x14ac:dyDescent="0.25">
      <c r="A114" s="8">
        <v>10.560440000000012</v>
      </c>
      <c r="C114" s="8">
        <f t="shared" si="3"/>
        <v>3.072076801975026</v>
      </c>
    </row>
    <row r="115" spans="1:3" x14ac:dyDescent="0.25">
      <c r="A115" s="8">
        <v>10.680445000000013</v>
      </c>
      <c r="C115" s="8">
        <f t="shared" si="3"/>
        <v>3.0387730654813527</v>
      </c>
    </row>
    <row r="116" spans="1:3" x14ac:dyDescent="0.25">
      <c r="A116" s="8">
        <v>10.800450000000014</v>
      </c>
      <c r="C116" s="8">
        <f t="shared" si="3"/>
        <v>3.0051648502515915</v>
      </c>
    </row>
    <row r="117" spans="1:3" x14ac:dyDescent="0.25">
      <c r="A117" s="8">
        <v>10.920455000000015</v>
      </c>
      <c r="C117" s="8">
        <f t="shared" si="3"/>
        <v>2.9712522671330697</v>
      </c>
    </row>
    <row r="118" spans="1:3" x14ac:dyDescent="0.25">
      <c r="A118" s="8">
        <v>11.040460000000015</v>
      </c>
      <c r="C118" s="8">
        <f t="shared" si="3"/>
        <v>2.9370355693678856</v>
      </c>
    </row>
    <row r="119" spans="1:3" x14ac:dyDescent="0.25">
      <c r="A119" s="8">
        <v>11.160465000000016</v>
      </c>
      <c r="C119" s="8">
        <f t="shared" si="3"/>
        <v>2.9025151102899316</v>
      </c>
    </row>
    <row r="120" spans="1:3" x14ac:dyDescent="0.25">
      <c r="A120" s="8">
        <v>11.280470000000017</v>
      </c>
      <c r="C120" s="8">
        <f t="shared" si="3"/>
        <v>2.8676913127037551</v>
      </c>
    </row>
    <row r="121" spans="1:3" x14ac:dyDescent="0.25">
      <c r="A121" s="8">
        <v>11.400475000000018</v>
      </c>
      <c r="C121" s="8">
        <f t="shared" si="3"/>
        <v>2.8325646468213401</v>
      </c>
    </row>
    <row r="122" spans="1:3" x14ac:dyDescent="0.25">
      <c r="A122" s="8">
        <v>11.520480000000019</v>
      </c>
      <c r="C122" s="8">
        <f t="shared" si="3"/>
        <v>2.7971356144409918</v>
      </c>
    </row>
    <row r="123" spans="1:3" x14ac:dyDescent="0.25">
      <c r="A123" s="8">
        <v>11.64048500000002</v>
      </c>
      <c r="C123" s="8">
        <f t="shared" si="3"/>
        <v>2.7614047376594968</v>
      </c>
    </row>
    <row r="124" spans="1:3" x14ac:dyDescent="0.25">
      <c r="A124" s="8">
        <v>11.76049000000002</v>
      </c>
      <c r="C124" s="8">
        <f t="shared" si="3"/>
        <v>2.7253725508623972</v>
      </c>
    </row>
    <row r="125" spans="1:3" x14ac:dyDescent="0.25">
      <c r="A125" s="8">
        <v>11.880495000000021</v>
      </c>
      <c r="C125" s="8">
        <f t="shared" si="3"/>
        <v>2.6890395950745316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>
      <selection activeCell="N44" sqref="N44"/>
    </sheetView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8.1038037210000002</v>
      </c>
      <c r="C2" s="8">
        <f t="shared" ref="C2:C22" si="0">LOG((10^$G$5)/(1+10^$G$2)*(10^(-1*(A2/$G$3)^$G$4+$G$2)+10^(-1*(A2/$G$6)^$G$4)))</f>
        <v>8.0033661705439485</v>
      </c>
      <c r="D2" s="8">
        <f t="shared" ref="D2:D22" si="1" xml:space="preserve"> (B2 - C2)^2</f>
        <v>1.0087701541611939E-2</v>
      </c>
      <c r="F2" s="8" t="s">
        <v>11</v>
      </c>
      <c r="G2" s="8">
        <v>3.8046864657550858</v>
      </c>
      <c r="H2" s="8">
        <v>0.4386744241413823</v>
      </c>
      <c r="L2" s="13" t="s">
        <v>14</v>
      </c>
      <c r="M2" s="8">
        <v>0.18981415693184484</v>
      </c>
    </row>
    <row r="3" spans="1:14" x14ac:dyDescent="0.25">
      <c r="A3" s="8">
        <v>1E-4</v>
      </c>
      <c r="B3" s="8">
        <v>7.9684829490000002</v>
      </c>
      <c r="C3" s="8">
        <f t="shared" si="0"/>
        <v>8.0033654021453096</v>
      </c>
      <c r="D3" s="8">
        <f t="shared" si="1"/>
        <v>1.2167855374347026E-3</v>
      </c>
      <c r="F3" s="8" t="s">
        <v>10</v>
      </c>
      <c r="G3" s="8">
        <v>1.6578643215380777</v>
      </c>
      <c r="H3" s="8">
        <v>0.39015304232032788</v>
      </c>
      <c r="L3" s="13" t="s">
        <v>17</v>
      </c>
      <c r="M3" s="8">
        <f>SQRT(M2)</f>
        <v>0.43567666558107609</v>
      </c>
    </row>
    <row r="4" spans="1:14" x14ac:dyDescent="0.25">
      <c r="A4" s="8">
        <v>5.0000000000000001E-4</v>
      </c>
      <c r="B4" s="8">
        <v>7.9030899870000004</v>
      </c>
      <c r="C4" s="8">
        <f t="shared" si="0"/>
        <v>8.0033582559047645</v>
      </c>
      <c r="D4" s="8">
        <f t="shared" si="1"/>
        <v>1.005372574915807E-2</v>
      </c>
      <c r="F4" s="8" t="s">
        <v>9</v>
      </c>
      <c r="G4" s="8">
        <v>1.4490529323357573</v>
      </c>
      <c r="H4" s="8">
        <v>0.36076935152005152</v>
      </c>
      <c r="L4" s="13" t="s">
        <v>15</v>
      </c>
      <c r="M4" s="8">
        <v>0.95297537521780562</v>
      </c>
    </row>
    <row r="5" spans="1:14" x14ac:dyDescent="0.25">
      <c r="A5" s="8">
        <v>2</v>
      </c>
      <c r="B5" s="8">
        <v>7.0899051110000002</v>
      </c>
      <c r="C5" s="8">
        <f t="shared" si="0"/>
        <v>6.6920289732452121</v>
      </c>
      <c r="D5" s="8">
        <f t="shared" si="1"/>
        <v>0.15830542099466716</v>
      </c>
      <c r="F5" s="8" t="s">
        <v>8</v>
      </c>
      <c r="G5" s="8">
        <v>8.0033661705439485</v>
      </c>
      <c r="H5" s="8">
        <v>0.2590735166086145</v>
      </c>
      <c r="L5" s="13" t="s">
        <v>16</v>
      </c>
      <c r="M5" s="8">
        <v>0.94467691202094783</v>
      </c>
    </row>
    <row r="6" spans="1:14" x14ac:dyDescent="0.25">
      <c r="A6" s="8">
        <v>2.0001000000000002</v>
      </c>
      <c r="B6" s="8">
        <v>6.2855573089999996</v>
      </c>
      <c r="C6" s="8">
        <f t="shared" si="0"/>
        <v>6.6919341178959195</v>
      </c>
      <c r="D6" s="8">
        <f t="shared" si="1"/>
        <v>0.16514211080843097</v>
      </c>
      <c r="F6" s="8" t="s">
        <v>12</v>
      </c>
      <c r="G6" s="8">
        <v>10.802247395825166</v>
      </c>
      <c r="H6" s="8">
        <v>3.6436577800851255</v>
      </c>
      <c r="L6" s="13" t="s">
        <v>18</v>
      </c>
      <c r="M6" s="12" t="s">
        <v>37</v>
      </c>
      <c r="N6" s="8" t="s">
        <v>19</v>
      </c>
    </row>
    <row r="7" spans="1:14" x14ac:dyDescent="0.25">
      <c r="A7" s="8">
        <v>2.0005000000000002</v>
      </c>
      <c r="B7" s="8">
        <v>6.7558748560000002</v>
      </c>
      <c r="C7" s="8">
        <f t="shared" si="0"/>
        <v>6.6915546756789244</v>
      </c>
      <c r="D7" s="8">
        <f t="shared" si="1"/>
        <v>4.1370855965357041E-3</v>
      </c>
      <c r="F7" s="9" t="s">
        <v>20</v>
      </c>
    </row>
    <row r="8" spans="1:14" x14ac:dyDescent="0.25">
      <c r="A8" s="8">
        <v>4</v>
      </c>
      <c r="B8" s="8">
        <v>4.6989700040000004</v>
      </c>
      <c r="C8" s="8">
        <f t="shared" si="0"/>
        <v>4.5497169208052446</v>
      </c>
      <c r="D8" s="8">
        <f t="shared" si="1"/>
        <v>2.2276482843140707E-2</v>
      </c>
      <c r="F8" s="8" t="s">
        <v>21</v>
      </c>
    </row>
    <row r="9" spans="1:14" x14ac:dyDescent="0.25">
      <c r="A9" s="8">
        <v>4.0000999999999998</v>
      </c>
      <c r="B9" s="8">
        <v>4.7242758699999996</v>
      </c>
      <c r="C9" s="8">
        <f t="shared" si="0"/>
        <v>4.5496184080388939</v>
      </c>
      <c r="D9" s="8">
        <f t="shared" si="1"/>
        <v>3.0505229018695068E-2</v>
      </c>
      <c r="F9" s="9" t="s">
        <v>22</v>
      </c>
    </row>
    <row r="10" spans="1:14" x14ac:dyDescent="0.25">
      <c r="A10" s="8">
        <v>4.0004999999999997</v>
      </c>
      <c r="B10" s="8">
        <v>4.1958996519999996</v>
      </c>
      <c r="C10" s="8">
        <f t="shared" si="0"/>
        <v>4.549224410733987</v>
      </c>
      <c r="D10" s="8">
        <f t="shared" si="1"/>
        <v>0.12483838513443039</v>
      </c>
      <c r="F10" s="8" t="s">
        <v>23</v>
      </c>
    </row>
    <row r="11" spans="1:14" x14ac:dyDescent="0.25">
      <c r="A11" s="8">
        <v>6</v>
      </c>
      <c r="B11" s="8">
        <v>4.0530784430000004</v>
      </c>
      <c r="C11" s="8">
        <f t="shared" si="0"/>
        <v>3.7746925427943738</v>
      </c>
      <c r="D11" s="8">
        <f t="shared" si="1"/>
        <v>7.7498709433297092E-2</v>
      </c>
      <c r="F11" s="9" t="s">
        <v>24</v>
      </c>
    </row>
    <row r="12" spans="1:14" x14ac:dyDescent="0.25">
      <c r="A12" s="8">
        <v>6.0000999999999998</v>
      </c>
      <c r="B12" s="8">
        <v>3.1760912590000001</v>
      </c>
      <c r="C12" s="8">
        <f t="shared" si="0"/>
        <v>3.7746813644901418</v>
      </c>
      <c r="D12" s="8">
        <f t="shared" si="1"/>
        <v>0.35831011439069893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4.222716471</v>
      </c>
      <c r="C13" s="8">
        <f t="shared" si="0"/>
        <v>3.7746366533537121</v>
      </c>
      <c r="D13" s="8">
        <f t="shared" si="1"/>
        <v>0.20077552298193063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3.4313637639999999</v>
      </c>
      <c r="C14" s="8">
        <f t="shared" si="0"/>
        <v>3.5514583179862274</v>
      </c>
      <c r="D14" s="8">
        <f t="shared" si="1"/>
        <v>1.4422701897150907E-2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4.068185862</v>
      </c>
      <c r="C15" s="8">
        <f t="shared" si="0"/>
        <v>3.5514465951531053</v>
      </c>
      <c r="D15" s="8">
        <f t="shared" si="1"/>
        <v>0.26701946990146619</v>
      </c>
    </row>
    <row r="16" spans="1:14" x14ac:dyDescent="0.25">
      <c r="A16" s="8">
        <v>8.0005000000000006</v>
      </c>
      <c r="B16" s="8">
        <v>3.7993405490000001</v>
      </c>
      <c r="C16" s="8">
        <f t="shared" si="0"/>
        <v>3.5513997031655431</v>
      </c>
      <c r="D16" s="8">
        <f t="shared" si="1"/>
        <v>6.1474663033105954E-2</v>
      </c>
    </row>
    <row r="17" spans="1:4" x14ac:dyDescent="0.25">
      <c r="A17" s="8">
        <v>10</v>
      </c>
      <c r="B17" s="8">
        <v>2.8027737250000002</v>
      </c>
      <c r="C17" s="8">
        <f t="shared" si="0"/>
        <v>3.3044083210549995</v>
      </c>
      <c r="D17" s="8">
        <f t="shared" si="1"/>
        <v>0.25163726795926228</v>
      </c>
    </row>
    <row r="18" spans="1:4" x14ac:dyDescent="0.25">
      <c r="A18" s="8">
        <v>10.0001</v>
      </c>
      <c r="B18" s="8">
        <v>2.5622928639999998</v>
      </c>
      <c r="C18" s="8">
        <f t="shared" si="0"/>
        <v>3.3043953635465262</v>
      </c>
      <c r="D18" s="8">
        <f t="shared" si="1"/>
        <v>0.55071611983320223</v>
      </c>
    </row>
    <row r="19" spans="1:4" x14ac:dyDescent="0.25">
      <c r="A19" s="8">
        <v>10.000500000000001</v>
      </c>
      <c r="B19" s="8">
        <v>2.9934362299999999</v>
      </c>
      <c r="C19" s="8">
        <f t="shared" si="0"/>
        <v>3.304343532930782</v>
      </c>
      <c r="D19" s="8">
        <f t="shared" si="1"/>
        <v>9.666335101569308E-2</v>
      </c>
    </row>
    <row r="20" spans="1:4" x14ac:dyDescent="0.25">
      <c r="A20" s="8">
        <v>12</v>
      </c>
      <c r="B20" s="8">
        <v>2.977723605</v>
      </c>
      <c r="C20" s="8">
        <f t="shared" si="0"/>
        <v>3.0340188633951879</v>
      </c>
      <c r="D20" s="8">
        <f t="shared" si="1"/>
        <v>3.1691561177809736E-3</v>
      </c>
    </row>
    <row r="21" spans="1:4" x14ac:dyDescent="0.25">
      <c r="A21" s="8">
        <v>12.0001</v>
      </c>
      <c r="B21" s="8">
        <v>3.9370161069999998</v>
      </c>
      <c r="C21" s="8">
        <f t="shared" si="0"/>
        <v>3.0340048003976605</v>
      </c>
      <c r="D21" s="8">
        <f t="shared" si="1"/>
        <v>0.81542941985166406</v>
      </c>
    </row>
    <row r="22" spans="1:4" x14ac:dyDescent="0.25">
      <c r="A22" s="8">
        <v>12.000500000000001</v>
      </c>
      <c r="B22" s="8">
        <v>2.977723605</v>
      </c>
      <c r="C22" s="8">
        <f t="shared" si="0"/>
        <v>3.0339485478813026</v>
      </c>
      <c r="D22" s="8">
        <f t="shared" si="1"/>
        <v>3.1612442020057447E-3</v>
      </c>
    </row>
    <row r="23" spans="1:4" x14ac:dyDescent="0.25">
      <c r="A23" s="9" t="s">
        <v>5</v>
      </c>
      <c r="D23" s="8">
        <f>SUM(D2:D22)</f>
        <v>3.2268406678413624</v>
      </c>
    </row>
    <row r="26" spans="1:4" x14ac:dyDescent="0.25">
      <c r="A26" s="8">
        <v>0</v>
      </c>
      <c r="C26" s="8">
        <f>LOG((10^$G$5)/(1+10^$G$2)*(10^(-1*(A26/$G$3)^$G$4+$G$2)+10^(-1*(A26/$G$6)^$G$4)))</f>
        <v>8.0033661705439485</v>
      </c>
    </row>
    <row r="27" spans="1:4" x14ac:dyDescent="0.25">
      <c r="A27" s="8">
        <v>0.120005</v>
      </c>
      <c r="C27" s="8">
        <f t="shared" ref="C27:C90" si="2">LOG((10^$G$5)/(1+10^$G$2)*(10^(-1*(A27/$G$3)^$G$4+$G$2)+10^(-1*(A27/$G$6)^$G$4)))</f>
        <v>7.9811070564593631</v>
      </c>
    </row>
    <row r="28" spans="1:4" x14ac:dyDescent="0.25">
      <c r="A28" s="8">
        <v>0.24001</v>
      </c>
      <c r="C28" s="8">
        <f t="shared" si="2"/>
        <v>7.9425927783895354</v>
      </c>
    </row>
    <row r="29" spans="1:4" x14ac:dyDescent="0.25">
      <c r="A29" s="8">
        <v>0.36001499999999997</v>
      </c>
      <c r="C29" s="8">
        <f t="shared" si="2"/>
        <v>7.8940019464894959</v>
      </c>
    </row>
    <row r="30" spans="1:4" x14ac:dyDescent="0.25">
      <c r="A30" s="8">
        <v>0.48002</v>
      </c>
      <c r="C30" s="8">
        <f t="shared" si="2"/>
        <v>7.8374405710836337</v>
      </c>
    </row>
    <row r="31" spans="1:4" x14ac:dyDescent="0.25">
      <c r="A31" s="8">
        <v>0.60002500000000003</v>
      </c>
      <c r="C31" s="8">
        <f t="shared" si="2"/>
        <v>7.7741024399949756</v>
      </c>
    </row>
    <row r="32" spans="1:4" x14ac:dyDescent="0.25">
      <c r="A32" s="8">
        <v>0.72003000000000006</v>
      </c>
      <c r="C32" s="8">
        <f t="shared" si="2"/>
        <v>7.7047824063725319</v>
      </c>
    </row>
    <row r="33" spans="1:3" x14ac:dyDescent="0.25">
      <c r="A33" s="8">
        <v>0.84003500000000009</v>
      </c>
      <c r="C33" s="8">
        <f t="shared" si="2"/>
        <v>7.630058220158439</v>
      </c>
    </row>
    <row r="34" spans="1:3" x14ac:dyDescent="0.25">
      <c r="A34" s="8">
        <v>0.96004000000000012</v>
      </c>
      <c r="C34" s="8">
        <f t="shared" si="2"/>
        <v>7.5503741282181522</v>
      </c>
    </row>
    <row r="35" spans="1:3" x14ac:dyDescent="0.25">
      <c r="A35" s="8">
        <v>1.0800450000000001</v>
      </c>
      <c r="C35" s="8">
        <f t="shared" si="2"/>
        <v>7.4660855208425936</v>
      </c>
    </row>
    <row r="36" spans="1:3" x14ac:dyDescent="0.25">
      <c r="A36" s="8">
        <v>1.2000500000000001</v>
      </c>
      <c r="C36" s="8">
        <f t="shared" si="2"/>
        <v>7.3774852906708208</v>
      </c>
    </row>
    <row r="37" spans="1:3" x14ac:dyDescent="0.25">
      <c r="A37" s="8">
        <v>1.320055</v>
      </c>
      <c r="C37" s="8">
        <f t="shared" si="2"/>
        <v>7.2848205858814072</v>
      </c>
    </row>
    <row r="38" spans="1:3" x14ac:dyDescent="0.25">
      <c r="A38" s="8">
        <v>1.4400599999999999</v>
      </c>
      <c r="C38" s="8">
        <f t="shared" si="2"/>
        <v>7.1883041019049818</v>
      </c>
    </row>
    <row r="39" spans="1:3" x14ac:dyDescent="0.25">
      <c r="A39" s="8">
        <v>1.5600649999999998</v>
      </c>
      <c r="C39" s="8">
        <f t="shared" si="2"/>
        <v>7.0881220895954291</v>
      </c>
    </row>
    <row r="40" spans="1:3" x14ac:dyDescent="0.25">
      <c r="A40" s="8">
        <v>1.6800699999999997</v>
      </c>
      <c r="C40" s="8">
        <f t="shared" si="2"/>
        <v>6.9844403190936282</v>
      </c>
    </row>
    <row r="41" spans="1:3" x14ac:dyDescent="0.25">
      <c r="A41" s="8">
        <v>1.8000749999999996</v>
      </c>
      <c r="C41" s="8">
        <f t="shared" si="2"/>
        <v>6.8774087587740391</v>
      </c>
    </row>
    <row r="42" spans="1:3" x14ac:dyDescent="0.25">
      <c r="A42" s="8">
        <v>1.9200799999999996</v>
      </c>
      <c r="C42" s="8">
        <f t="shared" si="2"/>
        <v>6.7671654735463882</v>
      </c>
    </row>
    <row r="43" spans="1:3" x14ac:dyDescent="0.25">
      <c r="A43" s="8">
        <v>2.0400849999999995</v>
      </c>
      <c r="C43" s="8">
        <f t="shared" si="2"/>
        <v>6.6538401118704336</v>
      </c>
    </row>
    <row r="44" spans="1:3" x14ac:dyDescent="0.25">
      <c r="A44" s="8">
        <v>2.1600899999999994</v>
      </c>
      <c r="C44" s="8">
        <f t="shared" si="2"/>
        <v>6.5375572870219676</v>
      </c>
    </row>
    <row r="45" spans="1:3" x14ac:dyDescent="0.25">
      <c r="A45" s="8">
        <v>2.2800949999999993</v>
      </c>
      <c r="C45" s="8">
        <f t="shared" si="2"/>
        <v>6.4184401421838784</v>
      </c>
    </row>
    <row r="46" spans="1:3" x14ac:dyDescent="0.25">
      <c r="A46" s="8">
        <v>2.4000999999999992</v>
      </c>
      <c r="C46" s="8">
        <f t="shared" si="2"/>
        <v>6.2966144107409798</v>
      </c>
    </row>
    <row r="47" spans="1:3" x14ac:dyDescent="0.25">
      <c r="A47" s="8">
        <v>2.5201049999999992</v>
      </c>
      <c r="C47" s="8">
        <f t="shared" si="2"/>
        <v>6.1722133398266443</v>
      </c>
    </row>
    <row r="48" spans="1:3" x14ac:dyDescent="0.25">
      <c r="A48" s="8">
        <v>2.6401099999999991</v>
      </c>
      <c r="C48" s="8">
        <f t="shared" si="2"/>
        <v>6.0453839375962337</v>
      </c>
    </row>
    <row r="49" spans="1:3" x14ac:dyDescent="0.25">
      <c r="A49" s="8">
        <v>2.760114999999999</v>
      </c>
      <c r="C49" s="8">
        <f t="shared" si="2"/>
        <v>5.9162951345772825</v>
      </c>
    </row>
    <row r="50" spans="1:3" x14ac:dyDescent="0.25">
      <c r="A50" s="8">
        <v>2.8801199999999989</v>
      </c>
      <c r="C50" s="8">
        <f t="shared" si="2"/>
        <v>5.7851486147770244</v>
      </c>
    </row>
    <row r="51" spans="1:3" x14ac:dyDescent="0.25">
      <c r="A51" s="8">
        <v>3.0001249999999988</v>
      </c>
      <c r="C51" s="8">
        <f t="shared" si="2"/>
        <v>5.6521932589510238</v>
      </c>
    </row>
    <row r="52" spans="1:3" x14ac:dyDescent="0.25">
      <c r="A52" s="8">
        <v>3.1201299999999987</v>
      </c>
      <c r="C52" s="8">
        <f t="shared" si="2"/>
        <v>5.5177443084361109</v>
      </c>
    </row>
    <row r="53" spans="1:3" x14ac:dyDescent="0.25">
      <c r="A53" s="8">
        <v>3.2401349999999987</v>
      </c>
      <c r="C53" s="8">
        <f t="shared" si="2"/>
        <v>5.3822084043081562</v>
      </c>
    </row>
    <row r="54" spans="1:3" x14ac:dyDescent="0.25">
      <c r="A54" s="8">
        <v>3.3601399999999986</v>
      </c>
      <c r="C54" s="8">
        <f t="shared" si="2"/>
        <v>5.2461153810597416</v>
      </c>
    </row>
    <row r="55" spans="1:3" x14ac:dyDescent="0.25">
      <c r="A55" s="8">
        <v>3.4801449999999985</v>
      </c>
      <c r="C55" s="8">
        <f t="shared" si="2"/>
        <v>5.1101567288011438</v>
      </c>
    </row>
    <row r="56" spans="1:3" x14ac:dyDescent="0.25">
      <c r="A56" s="8">
        <v>3.6001499999999984</v>
      </c>
      <c r="C56" s="8">
        <f t="shared" si="2"/>
        <v>4.9752284028018448</v>
      </c>
    </row>
    <row r="57" spans="1:3" x14ac:dyDescent="0.25">
      <c r="A57" s="8">
        <v>3.7201549999999983</v>
      </c>
      <c r="C57" s="8">
        <f t="shared" si="2"/>
        <v>4.8424714303012557</v>
      </c>
    </row>
    <row r="58" spans="1:3" x14ac:dyDescent="0.25">
      <c r="A58" s="8">
        <v>3.8401599999999982</v>
      </c>
      <c r="C58" s="8">
        <f t="shared" si="2"/>
        <v>4.7132970901582336</v>
      </c>
    </row>
    <row r="59" spans="1:3" x14ac:dyDescent="0.25">
      <c r="A59" s="8">
        <v>3.9601649999999982</v>
      </c>
      <c r="C59" s="8">
        <f t="shared" si="2"/>
        <v>4.5893752309608615</v>
      </c>
    </row>
    <row r="60" spans="1:3" x14ac:dyDescent="0.25">
      <c r="A60" s="8">
        <v>4.0801699999999981</v>
      </c>
      <c r="C60" s="8">
        <f t="shared" si="2"/>
        <v>4.472558611973648</v>
      </c>
    </row>
    <row r="61" spans="1:3" x14ac:dyDescent="0.25">
      <c r="A61" s="8">
        <v>4.200174999999998</v>
      </c>
      <c r="C61" s="8">
        <f t="shared" si="2"/>
        <v>4.3647213506270468</v>
      </c>
    </row>
    <row r="62" spans="1:3" x14ac:dyDescent="0.25">
      <c r="A62" s="8">
        <v>4.3201799999999979</v>
      </c>
      <c r="C62" s="8">
        <f t="shared" si="2"/>
        <v>4.2675150018153598</v>
      </c>
    </row>
    <row r="63" spans="1:3" x14ac:dyDescent="0.25">
      <c r="A63" s="8">
        <v>4.4401849999999978</v>
      </c>
      <c r="C63" s="8">
        <f t="shared" si="2"/>
        <v>4.1820907892670665</v>
      </c>
    </row>
    <row r="64" spans="1:3" x14ac:dyDescent="0.25">
      <c r="A64" s="8">
        <v>4.5601899999999977</v>
      </c>
      <c r="C64" s="8">
        <f t="shared" si="2"/>
        <v>4.1088780753229015</v>
      </c>
    </row>
    <row r="65" spans="1:3" x14ac:dyDescent="0.25">
      <c r="A65" s="8">
        <v>4.6801949999999977</v>
      </c>
      <c r="C65" s="8">
        <f t="shared" si="2"/>
        <v>4.0475094899282604</v>
      </c>
    </row>
    <row r="66" spans="1:3" x14ac:dyDescent="0.25">
      <c r="A66" s="8">
        <v>4.8001999999999976</v>
      </c>
      <c r="C66" s="8">
        <f t="shared" si="2"/>
        <v>3.9969260484398945</v>
      </c>
    </row>
    <row r="67" spans="1:3" x14ac:dyDescent="0.25">
      <c r="A67" s="8">
        <v>4.9202049999999975</v>
      </c>
      <c r="C67" s="8">
        <f t="shared" si="2"/>
        <v>3.9556148048754154</v>
      </c>
    </row>
    <row r="68" spans="1:3" x14ac:dyDescent="0.25">
      <c r="A68" s="8">
        <v>5.0402099999999974</v>
      </c>
      <c r="C68" s="8">
        <f t="shared" si="2"/>
        <v>3.9218842632911723</v>
      </c>
    </row>
    <row r="69" spans="1:3" x14ac:dyDescent="0.25">
      <c r="A69" s="8">
        <v>5.1602149999999973</v>
      </c>
      <c r="C69" s="8">
        <f t="shared" si="2"/>
        <v>3.8940933633947887</v>
      </c>
    </row>
    <row r="70" spans="1:3" x14ac:dyDescent="0.25">
      <c r="A70" s="8">
        <v>5.2802199999999972</v>
      </c>
      <c r="C70" s="8">
        <f t="shared" si="2"/>
        <v>3.8707948443972873</v>
      </c>
    </row>
    <row r="71" spans="1:3" x14ac:dyDescent="0.25">
      <c r="A71" s="8">
        <v>5.4002249999999972</v>
      </c>
      <c r="C71" s="8">
        <f t="shared" si="2"/>
        <v>3.8507960631274831</v>
      </c>
    </row>
    <row r="72" spans="1:3" x14ac:dyDescent="0.25">
      <c r="A72" s="8">
        <v>5.5202299999999971</v>
      </c>
      <c r="C72" s="8">
        <f t="shared" si="2"/>
        <v>3.833161477219825</v>
      </c>
    </row>
    <row r="73" spans="1:3" x14ac:dyDescent="0.25">
      <c r="A73" s="8">
        <v>5.640234999999997</v>
      </c>
      <c r="C73" s="8">
        <f t="shared" si="2"/>
        <v>3.8171833353425422</v>
      </c>
    </row>
    <row r="74" spans="1:3" x14ac:dyDescent="0.25">
      <c r="A74" s="8">
        <v>5.7602399999999969</v>
      </c>
      <c r="C74" s="8">
        <f t="shared" si="2"/>
        <v>3.8023404238924892</v>
      </c>
    </row>
    <row r="75" spans="1:3" x14ac:dyDescent="0.25">
      <c r="A75" s="8">
        <v>5.8802449999999968</v>
      </c>
      <c r="C75" s="8">
        <f t="shared" si="2"/>
        <v>3.7882565977263725</v>
      </c>
    </row>
    <row r="76" spans="1:3" x14ac:dyDescent="0.25">
      <c r="A76" s="8">
        <v>6.0002499999999968</v>
      </c>
      <c r="C76" s="8">
        <f t="shared" si="2"/>
        <v>3.7746645974240267</v>
      </c>
    </row>
    <row r="77" spans="1:3" x14ac:dyDescent="0.25">
      <c r="A77" s="8">
        <v>6.1202549999999967</v>
      </c>
      <c r="C77" s="8">
        <f t="shared" si="2"/>
        <v>3.7613768575186786</v>
      </c>
    </row>
    <row r="78" spans="1:3" x14ac:dyDescent="0.25">
      <c r="A78" s="8">
        <v>6.2402599999999966</v>
      </c>
      <c r="C78" s="8">
        <f t="shared" si="2"/>
        <v>3.7482630759374933</v>
      </c>
    </row>
    <row r="79" spans="1:3" x14ac:dyDescent="0.25">
      <c r="A79" s="8">
        <v>6.3602649999999965</v>
      </c>
      <c r="C79" s="8">
        <f t="shared" si="2"/>
        <v>3.7352335292577177</v>
      </c>
    </row>
    <row r="80" spans="1:3" x14ac:dyDescent="0.25">
      <c r="A80" s="8">
        <v>6.4802699999999964</v>
      </c>
      <c r="C80" s="8">
        <f t="shared" si="2"/>
        <v>3.7222269399494365</v>
      </c>
    </row>
    <row r="81" spans="1:3" x14ac:dyDescent="0.25">
      <c r="A81" s="8">
        <v>6.6002749999999963</v>
      </c>
      <c r="C81" s="8">
        <f t="shared" si="2"/>
        <v>3.7092017976870308</v>
      </c>
    </row>
    <row r="82" spans="1:3" x14ac:dyDescent="0.25">
      <c r="A82" s="8">
        <v>6.7202799999999963</v>
      </c>
      <c r="C82" s="8">
        <f t="shared" si="2"/>
        <v>3.6961302279864827</v>
      </c>
    </row>
    <row r="83" spans="1:3" x14ac:dyDescent="0.25">
      <c r="A83" s="8">
        <v>6.8402849999999962</v>
      </c>
      <c r="C83" s="8">
        <f t="shared" si="2"/>
        <v>3.6829937024734267</v>
      </c>
    </row>
    <row r="84" spans="1:3" x14ac:dyDescent="0.25">
      <c r="A84" s="8">
        <v>6.9602899999999961</v>
      </c>
      <c r="C84" s="8">
        <f t="shared" si="2"/>
        <v>3.669780061381287</v>
      </c>
    </row>
    <row r="85" spans="1:3" x14ac:dyDescent="0.25">
      <c r="A85" s="8">
        <v>7.080294999999996</v>
      </c>
      <c r="C85" s="8">
        <f t="shared" si="2"/>
        <v>3.6564814607453378</v>
      </c>
    </row>
    <row r="86" spans="1:3" x14ac:dyDescent="0.25">
      <c r="A86" s="8">
        <v>7.2002999999999959</v>
      </c>
      <c r="C86" s="8">
        <f t="shared" si="2"/>
        <v>3.6430929654702635</v>
      </c>
    </row>
    <row r="87" spans="1:3" x14ac:dyDescent="0.25">
      <c r="A87" s="8">
        <v>7.3203049999999958</v>
      </c>
      <c r="C87" s="8">
        <f t="shared" si="2"/>
        <v>3.6296115902206658</v>
      </c>
    </row>
    <row r="88" spans="1:3" x14ac:dyDescent="0.25">
      <c r="A88" s="8">
        <v>7.4403099999999958</v>
      </c>
      <c r="C88" s="8">
        <f t="shared" si="2"/>
        <v>3.6160356488532188</v>
      </c>
    </row>
    <row r="89" spans="1:3" x14ac:dyDescent="0.25">
      <c r="A89" s="8">
        <v>7.5603149999999957</v>
      </c>
      <c r="C89" s="8">
        <f t="shared" si="2"/>
        <v>3.602364315230894</v>
      </c>
    </row>
    <row r="90" spans="1:3" x14ac:dyDescent="0.25">
      <c r="A90" s="8">
        <v>7.6803199999999956</v>
      </c>
      <c r="C90" s="8">
        <f t="shared" si="2"/>
        <v>3.5885973281075727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3.5747347937309937</v>
      </c>
    </row>
    <row r="92" spans="1:3" x14ac:dyDescent="0.25">
      <c r="A92" s="8">
        <v>7.9203299999999954</v>
      </c>
      <c r="C92" s="8">
        <f t="shared" si="3"/>
        <v>3.5607770544195598</v>
      </c>
    </row>
    <row r="93" spans="1:3" x14ac:dyDescent="0.25">
      <c r="A93" s="8">
        <v>8.0403349999999953</v>
      </c>
      <c r="C93" s="8">
        <f t="shared" si="3"/>
        <v>3.5467246014827851</v>
      </c>
    </row>
    <row r="94" spans="1:3" x14ac:dyDescent="0.25">
      <c r="A94" s="8">
        <v>8.1603399999999962</v>
      </c>
      <c r="C94" s="8">
        <f t="shared" si="3"/>
        <v>3.5325780178174107</v>
      </c>
    </row>
    <row r="95" spans="1:3" x14ac:dyDescent="0.25">
      <c r="A95" s="8">
        <v>8.280344999999997</v>
      </c>
      <c r="C95" s="8">
        <f t="shared" si="3"/>
        <v>3.5183379402780623</v>
      </c>
    </row>
    <row r="96" spans="1:3" x14ac:dyDescent="0.25">
      <c r="A96" s="8">
        <v>8.4003499999999978</v>
      </c>
      <c r="C96" s="8">
        <f t="shared" si="3"/>
        <v>3.5040050351686287</v>
      </c>
    </row>
    <row r="97" spans="1:3" x14ac:dyDescent="0.25">
      <c r="A97" s="8">
        <v>8.5203549999999986</v>
      </c>
      <c r="C97" s="8">
        <f t="shared" si="3"/>
        <v>3.4895799824020961</v>
      </c>
    </row>
    <row r="98" spans="1:3" x14ac:dyDescent="0.25">
      <c r="A98" s="8">
        <v>8.6403599999999994</v>
      </c>
      <c r="C98" s="8">
        <f t="shared" si="3"/>
        <v>3.4750634653623007</v>
      </c>
    </row>
    <row r="99" spans="1:3" x14ac:dyDescent="0.25">
      <c r="A99" s="8">
        <v>8.7603650000000002</v>
      </c>
      <c r="C99" s="8">
        <f t="shared" si="3"/>
        <v>3.4604561644992256</v>
      </c>
    </row>
    <row r="100" spans="1:3" x14ac:dyDescent="0.25">
      <c r="A100" s="8">
        <v>8.880370000000001</v>
      </c>
      <c r="C100" s="8">
        <f t="shared" si="3"/>
        <v>3.4457587533571559</v>
      </c>
    </row>
    <row r="101" spans="1:3" x14ac:dyDescent="0.25">
      <c r="A101" s="8">
        <v>9.0003750000000018</v>
      </c>
      <c r="C101" s="8">
        <f t="shared" si="3"/>
        <v>3.4309718961797486</v>
      </c>
    </row>
    <row r="102" spans="1:3" x14ac:dyDescent="0.25">
      <c r="A102" s="8">
        <v>9.1203800000000026</v>
      </c>
      <c r="C102" s="8">
        <f t="shared" si="3"/>
        <v>3.4160962465310432</v>
      </c>
    </row>
    <row r="103" spans="1:3" x14ac:dyDescent="0.25">
      <c r="A103" s="8">
        <v>9.2403850000000034</v>
      </c>
      <c r="C103" s="8">
        <f t="shared" si="3"/>
        <v>3.4011324465663137</v>
      </c>
    </row>
    <row r="104" spans="1:3" x14ac:dyDescent="0.25">
      <c r="A104" s="8">
        <v>9.3603900000000042</v>
      </c>
      <c r="C104" s="8">
        <f t="shared" si="3"/>
        <v>3.3860811267148598</v>
      </c>
    </row>
    <row r="105" spans="1:3" x14ac:dyDescent="0.25">
      <c r="A105" s="8">
        <v>9.480395000000005</v>
      </c>
      <c r="C105" s="8">
        <f t="shared" si="3"/>
        <v>3.3709429056208116</v>
      </c>
    </row>
    <row r="106" spans="1:3" x14ac:dyDescent="0.25">
      <c r="A106" s="8">
        <v>9.6004000000000058</v>
      </c>
      <c r="C106" s="8">
        <f t="shared" si="3"/>
        <v>3.3557183902428673</v>
      </c>
    </row>
    <row r="107" spans="1:3" x14ac:dyDescent="0.25">
      <c r="A107" s="8">
        <v>9.7204050000000066</v>
      </c>
      <c r="C107" s="8">
        <f t="shared" si="3"/>
        <v>3.3404081760494977</v>
      </c>
    </row>
    <row r="108" spans="1:3" x14ac:dyDescent="0.25">
      <c r="A108" s="8">
        <v>9.8404100000000074</v>
      </c>
      <c r="C108" s="8">
        <f t="shared" si="3"/>
        <v>3.3250128472692193</v>
      </c>
    </row>
    <row r="109" spans="1:3" x14ac:dyDescent="0.25">
      <c r="A109" s="8">
        <v>9.9604150000000082</v>
      </c>
      <c r="C109" s="8">
        <f t="shared" si="3"/>
        <v>3.3095329771704174</v>
      </c>
    </row>
    <row r="110" spans="1:3" x14ac:dyDescent="0.25">
      <c r="A110" s="8">
        <v>10.080420000000009</v>
      </c>
      <c r="C110" s="8">
        <f t="shared" si="3"/>
        <v>3.2939691283547372</v>
      </c>
    </row>
    <row r="111" spans="1:3" x14ac:dyDescent="0.25">
      <c r="A111" s="8">
        <v>10.20042500000001</v>
      </c>
      <c r="C111" s="8">
        <f t="shared" si="3"/>
        <v>3.2783218530541651</v>
      </c>
    </row>
    <row r="112" spans="1:3" x14ac:dyDescent="0.25">
      <c r="A112" s="8">
        <v>10.320430000000011</v>
      </c>
      <c r="C112" s="8">
        <f t="shared" si="3"/>
        <v>3.2625916934258052</v>
      </c>
    </row>
    <row r="113" spans="1:3" x14ac:dyDescent="0.25">
      <c r="A113" s="8">
        <v>10.440435000000011</v>
      </c>
      <c r="C113" s="8">
        <f t="shared" si="3"/>
        <v>3.2467791818407994</v>
      </c>
    </row>
    <row r="114" spans="1:3" x14ac:dyDescent="0.25">
      <c r="A114" s="8">
        <v>10.560440000000012</v>
      </c>
      <c r="C114" s="8">
        <f t="shared" si="3"/>
        <v>3.2308848411653903</v>
      </c>
    </row>
    <row r="115" spans="1:3" x14ac:dyDescent="0.25">
      <c r="A115" s="8">
        <v>10.680445000000013</v>
      </c>
      <c r="C115" s="8">
        <f t="shared" si="3"/>
        <v>3.2149091850330795</v>
      </c>
    </row>
    <row r="116" spans="1:3" x14ac:dyDescent="0.25">
      <c r="A116" s="8">
        <v>10.800450000000014</v>
      </c>
      <c r="C116" s="8">
        <f t="shared" si="3"/>
        <v>3.1988527181074318</v>
      </c>
    </row>
    <row r="117" spans="1:3" x14ac:dyDescent="0.25">
      <c r="A117" s="8">
        <v>10.920455000000015</v>
      </c>
      <c r="C117" s="8">
        <f t="shared" si="3"/>
        <v>3.1827159363354309</v>
      </c>
    </row>
    <row r="118" spans="1:3" x14ac:dyDescent="0.25">
      <c r="A118" s="8">
        <v>11.040460000000015</v>
      </c>
      <c r="C118" s="8">
        <f t="shared" si="3"/>
        <v>3.1664993271915041</v>
      </c>
    </row>
    <row r="119" spans="1:3" x14ac:dyDescent="0.25">
      <c r="A119" s="8">
        <v>11.160465000000016</v>
      </c>
      <c r="C119" s="8">
        <f t="shared" si="3"/>
        <v>3.1502033699124659</v>
      </c>
    </row>
    <row r="120" spans="1:3" x14ac:dyDescent="0.25">
      <c r="A120" s="8">
        <v>11.280470000000017</v>
      </c>
      <c r="C120" s="8">
        <f t="shared" si="3"/>
        <v>3.1338285357236875</v>
      </c>
    </row>
    <row r="121" spans="1:3" x14ac:dyDescent="0.25">
      <c r="A121" s="8">
        <v>11.400475000000018</v>
      </c>
      <c r="C121" s="8">
        <f t="shared" si="3"/>
        <v>3.1173752880568357</v>
      </c>
    </row>
    <row r="122" spans="1:3" x14ac:dyDescent="0.25">
      <c r="A122" s="8">
        <v>11.520480000000019</v>
      </c>
      <c r="C122" s="8">
        <f t="shared" si="3"/>
        <v>3.1008440827595356</v>
      </c>
    </row>
    <row r="123" spans="1:3" x14ac:dyDescent="0.25">
      <c r="A123" s="8">
        <v>11.64048500000002</v>
      </c>
      <c r="C123" s="8">
        <f t="shared" si="3"/>
        <v>3.0842353682973038</v>
      </c>
    </row>
    <row r="124" spans="1:3" x14ac:dyDescent="0.25">
      <c r="A124" s="8">
        <v>11.76049000000002</v>
      </c>
      <c r="C124" s="8">
        <f t="shared" si="3"/>
        <v>3.0675495859481114</v>
      </c>
    </row>
    <row r="125" spans="1:3" x14ac:dyDescent="0.25">
      <c r="A125" s="8">
        <v>11.880495000000021</v>
      </c>
      <c r="C125" s="8">
        <f t="shared" si="3"/>
        <v>3.0507871699898876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="80" zoomScaleNormal="80" workbookViewId="0"/>
  </sheetViews>
  <sheetFormatPr defaultRowHeight="15" x14ac:dyDescent="0.25"/>
  <cols>
    <col min="1" max="1" width="10.28515625" style="8" bestFit="1" customWidth="1"/>
    <col min="2" max="2" width="10.5703125" style="8" bestFit="1" customWidth="1"/>
    <col min="3" max="3" width="13.7109375" style="8" bestFit="1" customWidth="1"/>
    <col min="4" max="6" width="9.28515625" style="8" bestFit="1" customWidth="1"/>
    <col min="7" max="16384" width="9.140625" style="8"/>
  </cols>
  <sheetData>
    <row r="1" spans="1:6" x14ac:dyDescent="0.25">
      <c r="A1" s="8" t="s">
        <v>31</v>
      </c>
      <c r="B1" s="8" t="s">
        <v>26</v>
      </c>
      <c r="C1" s="8" t="s">
        <v>63</v>
      </c>
      <c r="D1" s="8" t="s">
        <v>0</v>
      </c>
      <c r="E1" s="8" t="s">
        <v>1</v>
      </c>
      <c r="F1" s="8" t="s">
        <v>30</v>
      </c>
    </row>
    <row r="2" spans="1:6" x14ac:dyDescent="0.25">
      <c r="A2" s="17">
        <v>13136</v>
      </c>
      <c r="B2" s="17" t="s">
        <v>27</v>
      </c>
      <c r="C2" s="17" t="s">
        <v>64</v>
      </c>
      <c r="D2" s="16">
        <v>4.5</v>
      </c>
      <c r="E2" s="4">
        <v>0</v>
      </c>
      <c r="F2" s="8">
        <v>7.826074803</v>
      </c>
    </row>
    <row r="3" spans="1:6" x14ac:dyDescent="0.25">
      <c r="A3" s="17">
        <v>13136</v>
      </c>
      <c r="B3" s="17" t="s">
        <v>27</v>
      </c>
      <c r="C3" s="17" t="s">
        <v>64</v>
      </c>
      <c r="D3" s="16">
        <v>4.5</v>
      </c>
      <c r="E3" s="4">
        <v>2</v>
      </c>
      <c r="F3" s="8">
        <v>4.1958996519999996</v>
      </c>
    </row>
    <row r="4" spans="1:6" x14ac:dyDescent="0.25">
      <c r="A4" s="17">
        <v>13136</v>
      </c>
      <c r="B4" s="17" t="s">
        <v>27</v>
      </c>
      <c r="C4" s="17" t="s">
        <v>64</v>
      </c>
      <c r="D4" s="16">
        <v>4.5</v>
      </c>
      <c r="E4" s="4">
        <v>4</v>
      </c>
      <c r="F4" s="8">
        <v>2.826074803</v>
      </c>
    </row>
    <row r="5" spans="1:6" x14ac:dyDescent="0.25">
      <c r="A5" s="17">
        <v>13136</v>
      </c>
      <c r="B5" s="17" t="s">
        <v>27</v>
      </c>
      <c r="C5" s="17" t="s">
        <v>64</v>
      </c>
      <c r="D5" s="16">
        <v>4.5</v>
      </c>
      <c r="E5" s="4">
        <v>6</v>
      </c>
      <c r="F5" s="8">
        <v>2.826074803</v>
      </c>
    </row>
    <row r="6" spans="1:6" x14ac:dyDescent="0.25">
      <c r="A6" s="17">
        <v>13136</v>
      </c>
      <c r="B6" s="17" t="s">
        <v>27</v>
      </c>
      <c r="C6" s="17" t="s">
        <v>64</v>
      </c>
      <c r="D6" s="16">
        <v>4.5</v>
      </c>
      <c r="E6" s="4">
        <v>10</v>
      </c>
      <c r="F6" s="8">
        <v>1.217483944</v>
      </c>
    </row>
    <row r="7" spans="1:6" x14ac:dyDescent="0.25">
      <c r="A7" s="17">
        <v>13136</v>
      </c>
      <c r="B7" s="17" t="s">
        <v>27</v>
      </c>
      <c r="C7" s="17" t="s">
        <v>64</v>
      </c>
      <c r="D7" s="16">
        <v>4.5</v>
      </c>
      <c r="E7" s="4">
        <v>12</v>
      </c>
      <c r="F7" s="8">
        <v>1.217483944</v>
      </c>
    </row>
    <row r="8" spans="1:6" x14ac:dyDescent="0.25">
      <c r="A8" s="17">
        <v>13136</v>
      </c>
      <c r="B8" s="17" t="s">
        <v>28</v>
      </c>
      <c r="C8" s="17" t="s">
        <v>64</v>
      </c>
      <c r="D8" s="16">
        <v>4.5</v>
      </c>
      <c r="E8" s="4">
        <v>0</v>
      </c>
      <c r="F8" s="8">
        <v>8.0791812459999992</v>
      </c>
    </row>
    <row r="9" spans="1:6" x14ac:dyDescent="0.25">
      <c r="A9" s="17">
        <v>13136</v>
      </c>
      <c r="B9" s="17" t="s">
        <v>28</v>
      </c>
      <c r="C9" s="17" t="s">
        <v>64</v>
      </c>
      <c r="D9" s="16">
        <v>4.5</v>
      </c>
      <c r="E9" s="4">
        <v>2</v>
      </c>
      <c r="F9" s="8">
        <v>4.0128372250000002</v>
      </c>
    </row>
    <row r="10" spans="1:6" x14ac:dyDescent="0.25">
      <c r="A10" s="17">
        <v>13136</v>
      </c>
      <c r="B10" s="17" t="s">
        <v>28</v>
      </c>
      <c r="C10" s="17" t="s">
        <v>64</v>
      </c>
      <c r="D10" s="16">
        <v>4.5</v>
      </c>
      <c r="E10" s="4">
        <v>4</v>
      </c>
      <c r="F10" s="8">
        <v>3.698970004</v>
      </c>
    </row>
    <row r="11" spans="1:6" x14ac:dyDescent="0.25">
      <c r="A11" s="17">
        <v>13136</v>
      </c>
      <c r="B11" s="17" t="s">
        <v>28</v>
      </c>
      <c r="C11" s="17" t="s">
        <v>64</v>
      </c>
      <c r="D11" s="16">
        <v>4.5</v>
      </c>
      <c r="E11" s="4">
        <v>6</v>
      </c>
      <c r="F11" s="8">
        <v>2.6722943715</v>
      </c>
    </row>
    <row r="12" spans="1:6" x14ac:dyDescent="0.25">
      <c r="A12" s="17">
        <v>13136</v>
      </c>
      <c r="B12" s="17" t="s">
        <v>28</v>
      </c>
      <c r="C12" s="17" t="s">
        <v>64</v>
      </c>
      <c r="D12" s="16">
        <v>4.5</v>
      </c>
      <c r="E12" s="4">
        <v>8</v>
      </c>
      <c r="F12" s="8">
        <v>4.0791812460000001</v>
      </c>
    </row>
    <row r="13" spans="1:6" x14ac:dyDescent="0.25">
      <c r="A13" s="17">
        <v>13136</v>
      </c>
      <c r="B13" s="17" t="s">
        <v>28</v>
      </c>
      <c r="C13" s="17" t="s">
        <v>64</v>
      </c>
      <c r="D13" s="16">
        <v>4.5</v>
      </c>
      <c r="E13" s="4">
        <v>10</v>
      </c>
      <c r="F13" s="8">
        <v>2.5622928639999998</v>
      </c>
    </row>
    <row r="14" spans="1:6" x14ac:dyDescent="0.25">
      <c r="A14" s="17">
        <v>13136</v>
      </c>
      <c r="B14" s="17" t="s">
        <v>28</v>
      </c>
      <c r="C14" s="17" t="s">
        <v>64</v>
      </c>
      <c r="D14" s="16">
        <v>4.5</v>
      </c>
      <c r="E14" s="4">
        <v>12</v>
      </c>
      <c r="F14" s="8">
        <v>2.6674529530000002</v>
      </c>
    </row>
    <row r="15" spans="1:6" x14ac:dyDescent="0.25">
      <c r="A15" s="17">
        <v>13136</v>
      </c>
      <c r="B15" s="17" t="s">
        <v>29</v>
      </c>
      <c r="C15" s="17" t="s">
        <v>64</v>
      </c>
      <c r="D15" s="16">
        <v>4.5</v>
      </c>
      <c r="E15" s="4">
        <v>0</v>
      </c>
      <c r="F15" s="8">
        <v>7.826074803</v>
      </c>
    </row>
    <row r="16" spans="1:6" x14ac:dyDescent="0.25">
      <c r="A16" s="17">
        <v>13136</v>
      </c>
      <c r="B16" s="17" t="s">
        <v>29</v>
      </c>
      <c r="C16" s="17" t="s">
        <v>64</v>
      </c>
      <c r="D16" s="16">
        <v>4.5</v>
      </c>
      <c r="E16" s="4">
        <v>2</v>
      </c>
      <c r="F16" s="8">
        <v>4.2624510899999999</v>
      </c>
    </row>
    <row r="17" spans="1:6" x14ac:dyDescent="0.25">
      <c r="A17" s="17">
        <v>13136</v>
      </c>
      <c r="B17" s="17" t="s">
        <v>29</v>
      </c>
      <c r="C17" s="17" t="s">
        <v>64</v>
      </c>
      <c r="D17" s="16">
        <v>4.5</v>
      </c>
      <c r="E17" s="4">
        <v>4</v>
      </c>
      <c r="F17" s="8">
        <v>3.986771734</v>
      </c>
    </row>
    <row r="18" spans="1:6" x14ac:dyDescent="0.25">
      <c r="A18" s="17">
        <v>13136</v>
      </c>
      <c r="B18" s="17" t="s">
        <v>29</v>
      </c>
      <c r="C18" s="17" t="s">
        <v>64</v>
      </c>
      <c r="D18" s="16">
        <v>4.5</v>
      </c>
      <c r="E18" s="4">
        <v>6</v>
      </c>
      <c r="F18" s="8">
        <v>2.5185139400000001</v>
      </c>
    </row>
    <row r="19" spans="1:6" x14ac:dyDescent="0.25">
      <c r="A19" s="17">
        <v>13136</v>
      </c>
      <c r="B19" s="17" t="s">
        <v>29</v>
      </c>
      <c r="C19" s="17" t="s">
        <v>64</v>
      </c>
      <c r="D19" s="16">
        <v>4.5</v>
      </c>
      <c r="E19" s="4">
        <v>10</v>
      </c>
      <c r="F19" s="8">
        <v>3.4983105540000001</v>
      </c>
    </row>
    <row r="20" spans="1:6" x14ac:dyDescent="0.25">
      <c r="A20" s="17">
        <v>13136</v>
      </c>
      <c r="B20" s="17" t="s">
        <v>29</v>
      </c>
      <c r="C20" s="17" t="s">
        <v>64</v>
      </c>
      <c r="D20" s="16">
        <v>4.5</v>
      </c>
      <c r="E20" s="4">
        <v>12</v>
      </c>
      <c r="F20" s="8">
        <v>3.217483944</v>
      </c>
    </row>
    <row r="21" spans="1:6" x14ac:dyDescent="0.25">
      <c r="A21" s="17">
        <v>13136</v>
      </c>
      <c r="B21" s="17" t="s">
        <v>27</v>
      </c>
      <c r="C21" s="17" t="s">
        <v>64</v>
      </c>
      <c r="D21" s="16">
        <v>5.5</v>
      </c>
      <c r="E21" s="4">
        <v>0</v>
      </c>
      <c r="F21" s="8">
        <v>8.1038037210000002</v>
      </c>
    </row>
    <row r="22" spans="1:6" x14ac:dyDescent="0.25">
      <c r="A22" s="17">
        <v>13136</v>
      </c>
      <c r="B22" s="17" t="s">
        <v>27</v>
      </c>
      <c r="C22" s="17" t="s">
        <v>64</v>
      </c>
      <c r="D22" s="16">
        <v>5.5</v>
      </c>
      <c r="E22" s="4">
        <v>2</v>
      </c>
      <c r="F22" s="8">
        <v>7.8864907249999998</v>
      </c>
    </row>
    <row r="23" spans="1:6" x14ac:dyDescent="0.25">
      <c r="A23" s="17">
        <v>13136</v>
      </c>
      <c r="B23" s="17" t="s">
        <v>27</v>
      </c>
      <c r="C23" s="17" t="s">
        <v>64</v>
      </c>
      <c r="D23" s="16">
        <v>5.5</v>
      </c>
      <c r="E23" s="4">
        <v>4</v>
      </c>
      <c r="F23" s="8">
        <v>7.2624510899999999</v>
      </c>
    </row>
    <row r="24" spans="1:6" x14ac:dyDescent="0.25">
      <c r="A24" s="17">
        <v>13136</v>
      </c>
      <c r="B24" s="17" t="s">
        <v>27</v>
      </c>
      <c r="C24" s="17" t="s">
        <v>64</v>
      </c>
      <c r="D24" s="16">
        <v>5.5</v>
      </c>
      <c r="E24" s="4">
        <v>6</v>
      </c>
      <c r="F24" s="8">
        <v>6.1038037210000002</v>
      </c>
    </row>
    <row r="25" spans="1:6" x14ac:dyDescent="0.25">
      <c r="A25" s="17">
        <v>13136</v>
      </c>
      <c r="B25" s="17" t="s">
        <v>27</v>
      </c>
      <c r="C25" s="17" t="s">
        <v>64</v>
      </c>
      <c r="D25" s="16">
        <v>5.5</v>
      </c>
      <c r="E25" s="4">
        <v>8</v>
      </c>
      <c r="F25" s="8">
        <v>5.204119983</v>
      </c>
    </row>
    <row r="26" spans="1:6" x14ac:dyDescent="0.25">
      <c r="A26" s="17">
        <v>13136</v>
      </c>
      <c r="B26" s="17" t="s">
        <v>27</v>
      </c>
      <c r="C26" s="17" t="s">
        <v>64</v>
      </c>
      <c r="D26" s="16">
        <v>5.5</v>
      </c>
      <c r="E26" s="4">
        <v>10</v>
      </c>
      <c r="F26" s="8">
        <v>3.8662873389999999</v>
      </c>
    </row>
    <row r="27" spans="1:6" x14ac:dyDescent="0.25">
      <c r="A27" s="17">
        <v>13136</v>
      </c>
      <c r="B27" s="17" t="s">
        <v>27</v>
      </c>
      <c r="C27" s="17" t="s">
        <v>64</v>
      </c>
      <c r="D27" s="16">
        <v>5.5</v>
      </c>
      <c r="E27" s="4">
        <v>12</v>
      </c>
      <c r="F27" s="8">
        <v>3.9542425090000002</v>
      </c>
    </row>
    <row r="28" spans="1:6" x14ac:dyDescent="0.25">
      <c r="A28" s="17">
        <v>13136</v>
      </c>
      <c r="B28" s="17" t="s">
        <v>28</v>
      </c>
      <c r="C28" s="17" t="s">
        <v>64</v>
      </c>
      <c r="D28" s="16">
        <v>5.5</v>
      </c>
      <c r="E28" s="4">
        <v>0</v>
      </c>
      <c r="F28" s="8">
        <v>7.9684829490000002</v>
      </c>
    </row>
    <row r="29" spans="1:6" x14ac:dyDescent="0.25">
      <c r="A29" s="17">
        <v>13136</v>
      </c>
      <c r="B29" s="17" t="s">
        <v>28</v>
      </c>
      <c r="C29" s="17" t="s">
        <v>64</v>
      </c>
      <c r="D29" s="16">
        <v>5.5</v>
      </c>
      <c r="E29" s="4">
        <v>2</v>
      </c>
      <c r="F29" s="8">
        <v>7.8450980399999999</v>
      </c>
    </row>
    <row r="30" spans="1:6" x14ac:dyDescent="0.25">
      <c r="A30" s="17">
        <v>13136</v>
      </c>
      <c r="B30" s="17" t="s">
        <v>28</v>
      </c>
      <c r="C30" s="17" t="s">
        <v>64</v>
      </c>
      <c r="D30" s="16">
        <v>5.5</v>
      </c>
      <c r="E30" s="4">
        <v>4</v>
      </c>
      <c r="F30" s="8">
        <v>7.2088935635000002</v>
      </c>
    </row>
    <row r="31" spans="1:6" x14ac:dyDescent="0.25">
      <c r="A31" s="17">
        <v>13136</v>
      </c>
      <c r="B31" s="17" t="s">
        <v>28</v>
      </c>
      <c r="C31" s="17" t="s">
        <v>64</v>
      </c>
      <c r="D31" s="16">
        <v>5.5</v>
      </c>
      <c r="E31" s="4">
        <v>6</v>
      </c>
      <c r="F31" s="8">
        <v>6.0293837779999997</v>
      </c>
    </row>
    <row r="32" spans="1:6" x14ac:dyDescent="0.25">
      <c r="A32" s="17">
        <v>13136</v>
      </c>
      <c r="B32" s="17" t="s">
        <v>28</v>
      </c>
      <c r="C32" s="17" t="s">
        <v>64</v>
      </c>
      <c r="D32" s="16">
        <v>5.5</v>
      </c>
      <c r="E32" s="4">
        <v>8</v>
      </c>
      <c r="F32" s="8">
        <v>4.4771212550000001</v>
      </c>
    </row>
    <row r="33" spans="1:6" x14ac:dyDescent="0.25">
      <c r="A33" s="17">
        <v>13136</v>
      </c>
      <c r="B33" s="17" t="s">
        <v>28</v>
      </c>
      <c r="C33" s="17" t="s">
        <v>64</v>
      </c>
      <c r="D33" s="16">
        <v>5.5</v>
      </c>
      <c r="E33" s="4">
        <v>10</v>
      </c>
      <c r="F33" s="8">
        <v>3.4548448600000001</v>
      </c>
    </row>
    <row r="34" spans="1:6" x14ac:dyDescent="0.25">
      <c r="A34" s="17">
        <v>13136</v>
      </c>
      <c r="B34" s="17" t="s">
        <v>28</v>
      </c>
      <c r="C34" s="17" t="s">
        <v>64</v>
      </c>
      <c r="D34" s="16">
        <v>5.5</v>
      </c>
      <c r="E34" s="4">
        <v>12</v>
      </c>
      <c r="F34" s="8">
        <v>3.5854607299999999</v>
      </c>
    </row>
    <row r="35" spans="1:6" x14ac:dyDescent="0.25">
      <c r="A35" s="17">
        <v>13136</v>
      </c>
      <c r="B35" s="17" t="s">
        <v>29</v>
      </c>
      <c r="C35" s="17" t="s">
        <v>64</v>
      </c>
      <c r="D35" s="16">
        <v>5.5</v>
      </c>
      <c r="E35" s="4">
        <v>0</v>
      </c>
      <c r="F35" s="8">
        <v>7.9030899870000004</v>
      </c>
    </row>
    <row r="36" spans="1:6" x14ac:dyDescent="0.25">
      <c r="A36" s="17">
        <v>13136</v>
      </c>
      <c r="B36" s="17" t="s">
        <v>29</v>
      </c>
      <c r="C36" s="17" t="s">
        <v>64</v>
      </c>
      <c r="D36" s="16">
        <v>5.5</v>
      </c>
      <c r="E36" s="4">
        <v>2</v>
      </c>
      <c r="F36" s="8">
        <v>7.7558748560000002</v>
      </c>
    </row>
    <row r="37" spans="1:6" x14ac:dyDescent="0.25">
      <c r="A37" s="17">
        <v>13136</v>
      </c>
      <c r="B37" s="17" t="s">
        <v>29</v>
      </c>
      <c r="C37" s="17" t="s">
        <v>64</v>
      </c>
      <c r="D37" s="16">
        <v>5.5</v>
      </c>
      <c r="E37" s="4">
        <v>4</v>
      </c>
      <c r="F37" s="8">
        <v>7.1553360369999996</v>
      </c>
    </row>
    <row r="38" spans="1:6" x14ac:dyDescent="0.25">
      <c r="A38" s="17">
        <v>13136</v>
      </c>
      <c r="B38" s="17" t="s">
        <v>29</v>
      </c>
      <c r="C38" s="17" t="s">
        <v>64</v>
      </c>
      <c r="D38" s="16">
        <v>5.5</v>
      </c>
      <c r="E38" s="4">
        <v>6</v>
      </c>
      <c r="F38" s="8">
        <v>6.0665937495</v>
      </c>
    </row>
    <row r="39" spans="1:6" x14ac:dyDescent="0.25">
      <c r="A39" s="17">
        <v>13136</v>
      </c>
      <c r="B39" s="17" t="s">
        <v>29</v>
      </c>
      <c r="C39" s="17" t="s">
        <v>64</v>
      </c>
      <c r="D39" s="16">
        <v>5.5</v>
      </c>
      <c r="E39" s="4">
        <v>8</v>
      </c>
      <c r="F39" s="8">
        <v>4.602059991</v>
      </c>
    </row>
    <row r="40" spans="1:6" x14ac:dyDescent="0.25">
      <c r="A40" s="17">
        <v>13136</v>
      </c>
      <c r="B40" s="17" t="s">
        <v>29</v>
      </c>
      <c r="C40" s="17" t="s">
        <v>64</v>
      </c>
      <c r="D40" s="16">
        <v>5.5</v>
      </c>
      <c r="E40" s="4">
        <v>10</v>
      </c>
      <c r="F40" s="8">
        <v>3.8836614350000001</v>
      </c>
    </row>
    <row r="41" spans="1:6" x14ac:dyDescent="0.25">
      <c r="A41" s="17">
        <v>13136</v>
      </c>
      <c r="B41" s="17" t="s">
        <v>29</v>
      </c>
      <c r="C41" s="17" t="s">
        <v>64</v>
      </c>
      <c r="D41" s="16">
        <v>5.5</v>
      </c>
      <c r="E41" s="4">
        <v>12</v>
      </c>
      <c r="F41" s="8">
        <v>3.301029996</v>
      </c>
    </row>
    <row r="42" spans="1:6" x14ac:dyDescent="0.25">
      <c r="A42" s="17">
        <v>13136</v>
      </c>
      <c r="B42" s="17" t="s">
        <v>27</v>
      </c>
      <c r="C42" s="17" t="s">
        <v>64</v>
      </c>
      <c r="D42" s="16">
        <v>6.5</v>
      </c>
      <c r="E42" s="4">
        <v>0</v>
      </c>
      <c r="F42" s="8">
        <v>8.1038037210000002</v>
      </c>
    </row>
    <row r="43" spans="1:6" x14ac:dyDescent="0.25">
      <c r="A43" s="17">
        <v>13136</v>
      </c>
      <c r="B43" s="17" t="s">
        <v>27</v>
      </c>
      <c r="C43" s="17" t="s">
        <v>64</v>
      </c>
      <c r="D43" s="16">
        <v>6.5</v>
      </c>
      <c r="E43" s="4">
        <v>2</v>
      </c>
      <c r="F43" s="8">
        <v>7.6334684560000001</v>
      </c>
    </row>
    <row r="44" spans="1:6" x14ac:dyDescent="0.25">
      <c r="A44" s="17">
        <v>13136</v>
      </c>
      <c r="B44" s="17" t="s">
        <v>27</v>
      </c>
      <c r="C44" s="17" t="s">
        <v>64</v>
      </c>
      <c r="D44" s="16">
        <v>6.5</v>
      </c>
      <c r="E44" s="4">
        <v>4</v>
      </c>
      <c r="F44" s="8">
        <v>6.7993405490000001</v>
      </c>
    </row>
    <row r="45" spans="1:6" x14ac:dyDescent="0.25">
      <c r="A45" s="17">
        <v>13136</v>
      </c>
      <c r="B45" s="17" t="s">
        <v>27</v>
      </c>
      <c r="C45" s="17" t="s">
        <v>64</v>
      </c>
      <c r="D45" s="16">
        <v>6.5</v>
      </c>
      <c r="E45" s="4">
        <v>6</v>
      </c>
      <c r="F45" s="8">
        <v>5.602059991</v>
      </c>
    </row>
    <row r="46" spans="1:6" x14ac:dyDescent="0.25">
      <c r="A46" s="17">
        <v>13136</v>
      </c>
      <c r="B46" s="17" t="s">
        <v>27</v>
      </c>
      <c r="C46" s="17" t="s">
        <v>64</v>
      </c>
      <c r="D46" s="16">
        <v>6.5</v>
      </c>
      <c r="E46" s="4">
        <v>8</v>
      </c>
      <c r="F46" s="8">
        <v>4.602059991</v>
      </c>
    </row>
    <row r="47" spans="1:6" x14ac:dyDescent="0.25">
      <c r="A47" s="17">
        <v>13136</v>
      </c>
      <c r="B47" s="17" t="s">
        <v>28</v>
      </c>
      <c r="C47" s="17" t="s">
        <v>64</v>
      </c>
      <c r="D47" s="16">
        <v>6.5</v>
      </c>
      <c r="E47" s="4">
        <v>0</v>
      </c>
      <c r="F47" s="8">
        <v>7.9684829490000002</v>
      </c>
    </row>
    <row r="48" spans="1:6" x14ac:dyDescent="0.25">
      <c r="A48" s="17">
        <v>13136</v>
      </c>
      <c r="B48" s="17" t="s">
        <v>28</v>
      </c>
      <c r="C48" s="17" t="s">
        <v>64</v>
      </c>
      <c r="D48" s="16">
        <v>6.5</v>
      </c>
      <c r="E48" s="4">
        <v>2</v>
      </c>
      <c r="F48" s="8">
        <v>7.4313637640000003</v>
      </c>
    </row>
    <row r="49" spans="1:6" x14ac:dyDescent="0.25">
      <c r="A49" s="17">
        <v>13136</v>
      </c>
      <c r="B49" s="17" t="s">
        <v>28</v>
      </c>
      <c r="C49" s="17" t="s">
        <v>64</v>
      </c>
      <c r="D49" s="16">
        <v>6.5</v>
      </c>
      <c r="E49" s="4">
        <v>4</v>
      </c>
      <c r="F49" s="8">
        <v>6.6989700040000004</v>
      </c>
    </row>
    <row r="50" spans="1:6" x14ac:dyDescent="0.25">
      <c r="A50" s="17">
        <v>13136</v>
      </c>
      <c r="B50" s="17" t="s">
        <v>28</v>
      </c>
      <c r="C50" s="17" t="s">
        <v>64</v>
      </c>
      <c r="D50" s="16">
        <v>6.5</v>
      </c>
      <c r="E50" s="4">
        <v>6</v>
      </c>
      <c r="F50" s="8">
        <v>5.1553360369999996</v>
      </c>
    </row>
    <row r="51" spans="1:6" x14ac:dyDescent="0.25">
      <c r="A51" s="17">
        <v>13136</v>
      </c>
      <c r="B51" s="17" t="s">
        <v>28</v>
      </c>
      <c r="C51" s="17" t="s">
        <v>64</v>
      </c>
      <c r="D51" s="16">
        <v>6.5</v>
      </c>
      <c r="E51" s="4">
        <v>8</v>
      </c>
      <c r="F51" s="8">
        <v>3.826074803</v>
      </c>
    </row>
    <row r="52" spans="1:6" x14ac:dyDescent="0.25">
      <c r="A52" s="17">
        <v>13136</v>
      </c>
      <c r="B52" s="17" t="s">
        <v>29</v>
      </c>
      <c r="C52" s="17" t="s">
        <v>64</v>
      </c>
      <c r="D52" s="16">
        <v>6.5</v>
      </c>
      <c r="E52" s="4">
        <v>0</v>
      </c>
      <c r="F52" s="8">
        <v>7.9030899870000004</v>
      </c>
    </row>
    <row r="53" spans="1:6" x14ac:dyDescent="0.25">
      <c r="A53" s="17">
        <v>13136</v>
      </c>
      <c r="B53" s="17" t="s">
        <v>29</v>
      </c>
      <c r="C53" s="17" t="s">
        <v>64</v>
      </c>
      <c r="D53" s="16">
        <v>6.5</v>
      </c>
      <c r="E53" s="4">
        <v>2</v>
      </c>
      <c r="F53" s="8">
        <v>7.6720978579999999</v>
      </c>
    </row>
    <row r="54" spans="1:6" x14ac:dyDescent="0.25">
      <c r="A54" s="17">
        <v>13136</v>
      </c>
      <c r="B54" s="17" t="s">
        <v>29</v>
      </c>
      <c r="C54" s="17" t="s">
        <v>64</v>
      </c>
      <c r="D54" s="16">
        <v>6.5</v>
      </c>
      <c r="E54" s="4">
        <v>4</v>
      </c>
      <c r="F54" s="8">
        <v>6.7993405490000001</v>
      </c>
    </row>
    <row r="55" spans="1:6" x14ac:dyDescent="0.25">
      <c r="A55" s="17">
        <v>13136</v>
      </c>
      <c r="B55" s="17" t="s">
        <v>29</v>
      </c>
      <c r="C55" s="17" t="s">
        <v>64</v>
      </c>
      <c r="D55" s="16">
        <v>6.5</v>
      </c>
      <c r="E55" s="4">
        <v>6</v>
      </c>
      <c r="F55" s="8">
        <v>5.6720978579999999</v>
      </c>
    </row>
    <row r="56" spans="1:6" x14ac:dyDescent="0.25">
      <c r="A56" s="17">
        <v>13136</v>
      </c>
      <c r="B56" s="17" t="s">
        <v>29</v>
      </c>
      <c r="C56" s="17" t="s">
        <v>64</v>
      </c>
      <c r="D56" s="16">
        <v>6.5</v>
      </c>
      <c r="E56" s="4">
        <v>8</v>
      </c>
      <c r="F56" s="8">
        <v>4.7993405490000001</v>
      </c>
    </row>
    <row r="57" spans="1:6" x14ac:dyDescent="0.25">
      <c r="A57" s="17">
        <v>13136</v>
      </c>
      <c r="B57" s="17" t="s">
        <v>29</v>
      </c>
      <c r="C57" s="17" t="s">
        <v>64</v>
      </c>
      <c r="D57" s="16">
        <v>6.5</v>
      </c>
      <c r="E57" s="4">
        <v>12</v>
      </c>
      <c r="F57" s="8">
        <v>3.5440680439999999</v>
      </c>
    </row>
    <row r="58" spans="1:6" x14ac:dyDescent="0.25">
      <c r="A58" s="17">
        <v>13136</v>
      </c>
      <c r="B58" s="17" t="s">
        <v>27</v>
      </c>
      <c r="C58" s="17" t="s">
        <v>64</v>
      </c>
      <c r="D58" s="16">
        <v>7.5</v>
      </c>
      <c r="E58" s="4">
        <v>0</v>
      </c>
      <c r="F58" s="8">
        <v>8.1038037210000002</v>
      </c>
    </row>
    <row r="59" spans="1:6" x14ac:dyDescent="0.25">
      <c r="A59" s="17">
        <v>13136</v>
      </c>
      <c r="B59" s="17" t="s">
        <v>27</v>
      </c>
      <c r="C59" s="17" t="s">
        <v>64</v>
      </c>
      <c r="D59" s="16">
        <v>7.5</v>
      </c>
      <c r="E59" s="4">
        <v>2</v>
      </c>
      <c r="F59" s="8">
        <v>7.6989700040000004</v>
      </c>
    </row>
    <row r="60" spans="1:6" x14ac:dyDescent="0.25">
      <c r="A60" s="17">
        <v>13136</v>
      </c>
      <c r="B60" s="17" t="s">
        <v>27</v>
      </c>
      <c r="C60" s="17" t="s">
        <v>64</v>
      </c>
      <c r="D60" s="16">
        <v>7.5</v>
      </c>
      <c r="E60" s="4">
        <v>4</v>
      </c>
      <c r="F60" s="8">
        <v>6.4771212550000001</v>
      </c>
    </row>
    <row r="61" spans="1:6" x14ac:dyDescent="0.25">
      <c r="A61" s="17">
        <v>13136</v>
      </c>
      <c r="B61" s="17" t="s">
        <v>27</v>
      </c>
      <c r="C61" s="17" t="s">
        <v>64</v>
      </c>
      <c r="D61" s="16">
        <v>7.5</v>
      </c>
      <c r="E61" s="4">
        <v>6</v>
      </c>
      <c r="F61" s="8">
        <v>5.3010299959999996</v>
      </c>
    </row>
    <row r="62" spans="1:6" x14ac:dyDescent="0.25">
      <c r="A62" s="17">
        <v>13136</v>
      </c>
      <c r="B62" s="17" t="s">
        <v>27</v>
      </c>
      <c r="C62" s="17" t="s">
        <v>64</v>
      </c>
      <c r="D62" s="16">
        <v>7.5</v>
      </c>
      <c r="E62" s="4">
        <v>8</v>
      </c>
      <c r="F62" s="8">
        <v>3.72427587</v>
      </c>
    </row>
    <row r="63" spans="1:6" x14ac:dyDescent="0.25">
      <c r="A63" s="17">
        <v>13136</v>
      </c>
      <c r="B63" s="17" t="s">
        <v>27</v>
      </c>
      <c r="C63" s="17" t="s">
        <v>64</v>
      </c>
      <c r="D63" s="16">
        <v>7.5</v>
      </c>
      <c r="E63" s="4">
        <v>10</v>
      </c>
      <c r="F63" s="8">
        <v>3.217483944</v>
      </c>
    </row>
    <row r="64" spans="1:6" x14ac:dyDescent="0.25">
      <c r="A64" s="17">
        <v>13136</v>
      </c>
      <c r="B64" s="17" t="s">
        <v>27</v>
      </c>
      <c r="C64" s="17" t="s">
        <v>64</v>
      </c>
      <c r="D64" s="16">
        <v>7.5</v>
      </c>
      <c r="E64" s="4">
        <v>12</v>
      </c>
      <c r="F64" s="8">
        <v>2.5440680439999999</v>
      </c>
    </row>
    <row r="65" spans="1:6" x14ac:dyDescent="0.25">
      <c r="A65" s="17">
        <v>13136</v>
      </c>
      <c r="B65" s="17" t="s">
        <v>28</v>
      </c>
      <c r="C65" s="17" t="s">
        <v>64</v>
      </c>
      <c r="D65" s="16">
        <v>7.5</v>
      </c>
      <c r="E65" s="4">
        <v>0</v>
      </c>
      <c r="F65" s="8">
        <v>7.9684829490000002</v>
      </c>
    </row>
    <row r="66" spans="1:6" x14ac:dyDescent="0.25">
      <c r="A66" s="17">
        <v>13136</v>
      </c>
      <c r="B66" s="17" t="s">
        <v>28</v>
      </c>
      <c r="C66" s="17" t="s">
        <v>64</v>
      </c>
      <c r="D66" s="16">
        <v>7.5</v>
      </c>
      <c r="E66" s="4">
        <v>2</v>
      </c>
      <c r="F66" s="8">
        <v>7.4313637640000003</v>
      </c>
    </row>
    <row r="67" spans="1:6" x14ac:dyDescent="0.25">
      <c r="A67" s="17">
        <v>13136</v>
      </c>
      <c r="B67" s="17" t="s">
        <v>28</v>
      </c>
      <c r="C67" s="17" t="s">
        <v>64</v>
      </c>
      <c r="D67" s="16">
        <v>7.5</v>
      </c>
      <c r="E67" s="4">
        <v>4</v>
      </c>
      <c r="F67" s="8">
        <v>6.1139433519999997</v>
      </c>
    </row>
    <row r="68" spans="1:6" x14ac:dyDescent="0.25">
      <c r="A68" s="17">
        <v>13136</v>
      </c>
      <c r="B68" s="17" t="s">
        <v>28</v>
      </c>
      <c r="C68" s="17" t="s">
        <v>64</v>
      </c>
      <c r="D68" s="16">
        <v>7.5</v>
      </c>
      <c r="E68" s="4">
        <v>6</v>
      </c>
      <c r="F68" s="8">
        <v>4.3010299959999996</v>
      </c>
    </row>
    <row r="69" spans="1:6" x14ac:dyDescent="0.25">
      <c r="A69" s="17">
        <v>13136</v>
      </c>
      <c r="B69" s="17" t="s">
        <v>28</v>
      </c>
      <c r="C69" s="17" t="s">
        <v>64</v>
      </c>
      <c r="D69" s="16">
        <v>7.5</v>
      </c>
      <c r="E69" s="4">
        <v>8</v>
      </c>
      <c r="F69" s="8">
        <v>3.602059991</v>
      </c>
    </row>
    <row r="70" spans="1:6" x14ac:dyDescent="0.25">
      <c r="A70" s="17">
        <v>13136</v>
      </c>
      <c r="B70" s="17" t="s">
        <v>28</v>
      </c>
      <c r="C70" s="17" t="s">
        <v>64</v>
      </c>
      <c r="D70" s="16">
        <v>7.5</v>
      </c>
      <c r="E70" s="4">
        <v>10</v>
      </c>
      <c r="F70" s="8">
        <v>3.3710678619999999</v>
      </c>
    </row>
    <row r="71" spans="1:6" x14ac:dyDescent="0.25">
      <c r="A71" s="17">
        <v>13136</v>
      </c>
      <c r="B71" s="17" t="s">
        <v>28</v>
      </c>
      <c r="C71" s="17" t="s">
        <v>64</v>
      </c>
      <c r="D71" s="16">
        <v>7.5</v>
      </c>
      <c r="E71" s="4">
        <v>12</v>
      </c>
      <c r="F71" s="8">
        <v>2.06069784</v>
      </c>
    </row>
    <row r="72" spans="1:6" x14ac:dyDescent="0.25">
      <c r="A72" s="17">
        <v>13136</v>
      </c>
      <c r="B72" s="17" t="s">
        <v>29</v>
      </c>
      <c r="C72" s="17" t="s">
        <v>64</v>
      </c>
      <c r="D72" s="16">
        <v>7.5</v>
      </c>
      <c r="E72" s="4">
        <v>0</v>
      </c>
      <c r="F72" s="8">
        <v>7.9030899870000004</v>
      </c>
    </row>
    <row r="73" spans="1:6" x14ac:dyDescent="0.25">
      <c r="A73" s="17">
        <v>13136</v>
      </c>
      <c r="B73" s="17" t="s">
        <v>29</v>
      </c>
      <c r="C73" s="17" t="s">
        <v>64</v>
      </c>
      <c r="D73" s="16">
        <v>7.5</v>
      </c>
      <c r="E73" s="4">
        <v>2</v>
      </c>
      <c r="F73" s="8">
        <v>7.3010299959999996</v>
      </c>
    </row>
    <row r="74" spans="1:6" x14ac:dyDescent="0.25">
      <c r="A74" s="17">
        <v>13136</v>
      </c>
      <c r="B74" s="17" t="s">
        <v>29</v>
      </c>
      <c r="C74" s="17" t="s">
        <v>64</v>
      </c>
      <c r="D74" s="16">
        <v>7.5</v>
      </c>
      <c r="E74" s="4">
        <v>4</v>
      </c>
      <c r="F74" s="8">
        <v>6.6334684560000001</v>
      </c>
    </row>
    <row r="75" spans="1:6" x14ac:dyDescent="0.25">
      <c r="A75" s="17">
        <v>13136</v>
      </c>
      <c r="B75" s="17" t="s">
        <v>29</v>
      </c>
      <c r="C75" s="17" t="s">
        <v>64</v>
      </c>
      <c r="D75" s="16">
        <v>7.5</v>
      </c>
      <c r="E75" s="4">
        <v>6</v>
      </c>
      <c r="F75" s="8">
        <v>4.6720978579999999</v>
      </c>
    </row>
    <row r="76" spans="1:6" x14ac:dyDescent="0.25">
      <c r="A76" s="17">
        <v>13136</v>
      </c>
      <c r="B76" s="17" t="s">
        <v>29</v>
      </c>
      <c r="C76" s="17" t="s">
        <v>64</v>
      </c>
      <c r="D76" s="16">
        <v>7.5</v>
      </c>
      <c r="E76" s="4">
        <v>8</v>
      </c>
      <c r="F76" s="8">
        <v>3.7558748560000002</v>
      </c>
    </row>
    <row r="77" spans="1:6" x14ac:dyDescent="0.25">
      <c r="A77" s="17">
        <v>13136</v>
      </c>
      <c r="B77" s="17" t="s">
        <v>29</v>
      </c>
      <c r="C77" s="17" t="s">
        <v>64</v>
      </c>
      <c r="D77" s="16">
        <v>7.5</v>
      </c>
      <c r="E77" s="4">
        <v>10</v>
      </c>
      <c r="F77" s="8">
        <v>3.2671717280000001</v>
      </c>
    </row>
    <row r="78" spans="1:6" x14ac:dyDescent="0.25">
      <c r="A78" s="17">
        <v>13136</v>
      </c>
      <c r="B78" s="17" t="s">
        <v>29</v>
      </c>
      <c r="C78" s="17" t="s">
        <v>64</v>
      </c>
      <c r="D78" s="16">
        <v>7.5</v>
      </c>
      <c r="E78" s="4">
        <v>12</v>
      </c>
      <c r="F78" s="8">
        <v>3.2671717280000001</v>
      </c>
    </row>
    <row r="79" spans="1:6" x14ac:dyDescent="0.25">
      <c r="A79" s="17">
        <v>13136</v>
      </c>
      <c r="B79" s="17" t="s">
        <v>27</v>
      </c>
      <c r="C79" s="17" t="s">
        <v>64</v>
      </c>
      <c r="D79" s="16">
        <v>8.5</v>
      </c>
      <c r="E79" s="4">
        <v>0</v>
      </c>
      <c r="F79" s="8">
        <v>8.1038037210000002</v>
      </c>
    </row>
    <row r="80" spans="1:6" x14ac:dyDescent="0.25">
      <c r="A80" s="17">
        <v>13136</v>
      </c>
      <c r="B80" s="17" t="s">
        <v>27</v>
      </c>
      <c r="C80" s="17" t="s">
        <v>64</v>
      </c>
      <c r="D80" s="16">
        <v>8.5</v>
      </c>
      <c r="E80" s="4">
        <v>2</v>
      </c>
      <c r="F80" s="8">
        <v>7.0899051110000002</v>
      </c>
    </row>
    <row r="81" spans="1:6" x14ac:dyDescent="0.25">
      <c r="A81" s="17">
        <v>13136</v>
      </c>
      <c r="B81" s="17" t="s">
        <v>27</v>
      </c>
      <c r="C81" s="17" t="s">
        <v>64</v>
      </c>
      <c r="D81" s="16">
        <v>8.5</v>
      </c>
      <c r="E81" s="4">
        <v>4</v>
      </c>
      <c r="F81" s="8">
        <v>4.6989700040000004</v>
      </c>
    </row>
    <row r="82" spans="1:6" x14ac:dyDescent="0.25">
      <c r="A82" s="17">
        <v>13136</v>
      </c>
      <c r="B82" s="17" t="s">
        <v>27</v>
      </c>
      <c r="C82" s="17" t="s">
        <v>64</v>
      </c>
      <c r="D82" s="16">
        <v>8.5</v>
      </c>
      <c r="E82" s="4">
        <v>6</v>
      </c>
      <c r="F82" s="8">
        <v>4.0530784430000004</v>
      </c>
    </row>
    <row r="83" spans="1:6" x14ac:dyDescent="0.25">
      <c r="A83" s="17">
        <v>13136</v>
      </c>
      <c r="B83" s="17" t="s">
        <v>27</v>
      </c>
      <c r="C83" s="17" t="s">
        <v>64</v>
      </c>
      <c r="D83" s="16">
        <v>8.5</v>
      </c>
      <c r="E83" s="4">
        <v>8</v>
      </c>
      <c r="F83" s="8">
        <v>3.4313637639999999</v>
      </c>
    </row>
    <row r="84" spans="1:6" x14ac:dyDescent="0.25">
      <c r="A84" s="17">
        <v>13136</v>
      </c>
      <c r="B84" s="17" t="s">
        <v>27</v>
      </c>
      <c r="C84" s="17" t="s">
        <v>64</v>
      </c>
      <c r="D84" s="16">
        <v>8.5</v>
      </c>
      <c r="E84" s="4">
        <v>10</v>
      </c>
      <c r="F84" s="8">
        <v>2.8027737250000002</v>
      </c>
    </row>
    <row r="85" spans="1:6" x14ac:dyDescent="0.25">
      <c r="A85" s="17">
        <v>13136</v>
      </c>
      <c r="B85" s="17" t="s">
        <v>27</v>
      </c>
      <c r="C85" s="17" t="s">
        <v>64</v>
      </c>
      <c r="D85" s="16">
        <v>8.5</v>
      </c>
      <c r="E85" s="4">
        <v>12</v>
      </c>
      <c r="F85" s="8">
        <v>2.977723605</v>
      </c>
    </row>
    <row r="86" spans="1:6" x14ac:dyDescent="0.25">
      <c r="A86" s="17">
        <v>13136</v>
      </c>
      <c r="B86" s="17" t="s">
        <v>28</v>
      </c>
      <c r="C86" s="17" t="s">
        <v>64</v>
      </c>
      <c r="D86" s="16">
        <v>8.5</v>
      </c>
      <c r="E86" s="4">
        <v>0</v>
      </c>
      <c r="F86" s="8">
        <v>7.9684829490000002</v>
      </c>
    </row>
    <row r="87" spans="1:6" x14ac:dyDescent="0.25">
      <c r="A87" s="17">
        <v>13136</v>
      </c>
      <c r="B87" s="17" t="s">
        <v>28</v>
      </c>
      <c r="C87" s="17" t="s">
        <v>64</v>
      </c>
      <c r="D87" s="16">
        <v>8.5</v>
      </c>
      <c r="E87" s="4">
        <v>2</v>
      </c>
      <c r="F87" s="8">
        <v>6.2855573089999996</v>
      </c>
    </row>
    <row r="88" spans="1:6" x14ac:dyDescent="0.25">
      <c r="A88" s="17">
        <v>13136</v>
      </c>
      <c r="B88" s="17" t="s">
        <v>28</v>
      </c>
      <c r="C88" s="17" t="s">
        <v>64</v>
      </c>
      <c r="D88" s="16">
        <v>8.5</v>
      </c>
      <c r="E88" s="4">
        <v>4</v>
      </c>
      <c r="F88" s="8">
        <v>4.7242758699999996</v>
      </c>
    </row>
    <row r="89" spans="1:6" x14ac:dyDescent="0.25">
      <c r="A89" s="17">
        <v>13136</v>
      </c>
      <c r="B89" s="17" t="s">
        <v>28</v>
      </c>
      <c r="C89" s="17" t="s">
        <v>64</v>
      </c>
      <c r="D89" s="16">
        <v>8.5</v>
      </c>
      <c r="E89" s="4">
        <v>6</v>
      </c>
      <c r="F89" s="8">
        <v>3.1760912590000001</v>
      </c>
    </row>
    <row r="90" spans="1:6" x14ac:dyDescent="0.25">
      <c r="A90" s="17">
        <v>13136</v>
      </c>
      <c r="B90" s="17" t="s">
        <v>28</v>
      </c>
      <c r="C90" s="17" t="s">
        <v>64</v>
      </c>
      <c r="D90" s="16">
        <v>8.5</v>
      </c>
      <c r="E90" s="4">
        <v>8</v>
      </c>
      <c r="F90" s="8">
        <v>4.068185862</v>
      </c>
    </row>
    <row r="91" spans="1:6" x14ac:dyDescent="0.25">
      <c r="A91" s="17">
        <v>13136</v>
      </c>
      <c r="B91" s="17" t="s">
        <v>28</v>
      </c>
      <c r="C91" s="17" t="s">
        <v>64</v>
      </c>
      <c r="D91" s="16">
        <v>8.5</v>
      </c>
      <c r="E91" s="4">
        <v>10</v>
      </c>
      <c r="F91" s="8">
        <v>2.5622928639999998</v>
      </c>
    </row>
    <row r="92" spans="1:6" x14ac:dyDescent="0.25">
      <c r="A92" s="17">
        <v>13136</v>
      </c>
      <c r="B92" s="17" t="s">
        <v>28</v>
      </c>
      <c r="C92" s="17" t="s">
        <v>64</v>
      </c>
      <c r="D92" s="16">
        <v>8.5</v>
      </c>
      <c r="E92" s="4">
        <v>12</v>
      </c>
      <c r="F92" s="8">
        <v>3.9370161069999998</v>
      </c>
    </row>
    <row r="93" spans="1:6" x14ac:dyDescent="0.25">
      <c r="A93" s="17">
        <v>13136</v>
      </c>
      <c r="B93" s="17" t="s">
        <v>29</v>
      </c>
      <c r="C93" s="17" t="s">
        <v>64</v>
      </c>
      <c r="D93" s="16">
        <v>8.5</v>
      </c>
      <c r="E93" s="4">
        <v>0</v>
      </c>
      <c r="F93" s="8">
        <v>7.9030899870000004</v>
      </c>
    </row>
    <row r="94" spans="1:6" x14ac:dyDescent="0.25">
      <c r="A94" s="17">
        <v>13136</v>
      </c>
      <c r="B94" s="17" t="s">
        <v>29</v>
      </c>
      <c r="C94" s="17" t="s">
        <v>64</v>
      </c>
      <c r="D94" s="16">
        <v>8.5</v>
      </c>
      <c r="E94" s="4">
        <v>2</v>
      </c>
      <c r="F94" s="8">
        <v>6.7558748560000002</v>
      </c>
    </row>
    <row r="95" spans="1:6" x14ac:dyDescent="0.25">
      <c r="A95" s="17">
        <v>13136</v>
      </c>
      <c r="B95" s="17" t="s">
        <v>29</v>
      </c>
      <c r="C95" s="17" t="s">
        <v>64</v>
      </c>
      <c r="D95" s="16">
        <v>8.5</v>
      </c>
      <c r="E95" s="4">
        <v>4</v>
      </c>
      <c r="F95" s="8">
        <v>4.1958996519999996</v>
      </c>
    </row>
    <row r="96" spans="1:6" x14ac:dyDescent="0.25">
      <c r="A96" s="17">
        <v>13136</v>
      </c>
      <c r="B96" s="17" t="s">
        <v>29</v>
      </c>
      <c r="C96" s="17" t="s">
        <v>64</v>
      </c>
      <c r="D96" s="16">
        <v>8.5</v>
      </c>
      <c r="E96" s="4">
        <v>6</v>
      </c>
      <c r="F96" s="8">
        <v>4.222716471</v>
      </c>
    </row>
    <row r="97" spans="1:6" x14ac:dyDescent="0.25">
      <c r="A97" s="17">
        <v>13136</v>
      </c>
      <c r="B97" s="17" t="s">
        <v>29</v>
      </c>
      <c r="C97" s="17" t="s">
        <v>64</v>
      </c>
      <c r="D97" s="16">
        <v>8.5</v>
      </c>
      <c r="E97" s="4">
        <v>8</v>
      </c>
      <c r="F97" s="8">
        <v>3.7993405490000001</v>
      </c>
    </row>
    <row r="98" spans="1:6" x14ac:dyDescent="0.25">
      <c r="A98" s="17">
        <v>13136</v>
      </c>
      <c r="B98" s="17" t="s">
        <v>29</v>
      </c>
      <c r="C98" s="17" t="s">
        <v>64</v>
      </c>
      <c r="D98" s="16">
        <v>8.5</v>
      </c>
      <c r="E98" s="4">
        <v>10</v>
      </c>
      <c r="F98" s="8">
        <v>2.9934362299999999</v>
      </c>
    </row>
    <row r="99" spans="1:6" x14ac:dyDescent="0.25">
      <c r="A99" s="17">
        <v>13136</v>
      </c>
      <c r="B99" s="17" t="s">
        <v>29</v>
      </c>
      <c r="C99" s="17" t="s">
        <v>64</v>
      </c>
      <c r="D99" s="16">
        <v>8.5</v>
      </c>
      <c r="E99" s="4">
        <v>12</v>
      </c>
      <c r="F99" s="8">
        <v>2.977723605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 x14ac:dyDescent="0.25"/>
  <cols>
    <col min="1" max="16384" width="9.140625" style="8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/>
  </sheetViews>
  <sheetFormatPr defaultRowHeight="15" x14ac:dyDescent="0.25"/>
  <cols>
    <col min="1" max="1" width="9.28515625" style="8" bestFit="1" customWidth="1"/>
    <col min="2" max="3" width="9.85546875" style="8" customWidth="1"/>
    <col min="4" max="4" width="9.28515625" style="8" bestFit="1" customWidth="1"/>
    <col min="5" max="5" width="9.140625" style="8"/>
    <col min="6" max="6" width="12.5703125" style="8" bestFit="1" customWidth="1"/>
    <col min="7" max="7" width="9.28515625" style="8" bestFit="1" customWidth="1"/>
    <col min="8" max="8" width="9.5703125" style="8" bestFit="1" customWidth="1"/>
    <col min="9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8.0530784430000004</v>
      </c>
      <c r="C2" s="8">
        <f t="shared" ref="C2:C22" si="0">LOG((10^$G$5)/(1+10^$G$2)*(10^(-1*(A2/$G$3)^$G$4+$G$2)+10^(-1*(A2/$G$6)^$G$4)))</f>
        <v>8.0899700236235237</v>
      </c>
      <c r="D2" s="8">
        <f t="shared" ref="D2:D22" si="1" xml:space="preserve"> (B2 - C2)^2</f>
        <v>1.3609887209019174E-3</v>
      </c>
      <c r="F2" s="8" t="s">
        <v>11</v>
      </c>
      <c r="G2" s="8">
        <v>4.096352067524105</v>
      </c>
      <c r="H2" s="8">
        <v>0.61440529644787734</v>
      </c>
      <c r="L2" s="13" t="s">
        <v>14</v>
      </c>
      <c r="M2" s="8">
        <v>0.50171414943253134</v>
      </c>
    </row>
    <row r="3" spans="1:14" x14ac:dyDescent="0.25">
      <c r="A3" s="8">
        <v>1E-4</v>
      </c>
      <c r="B3" s="8">
        <v>8.1846914309999992</v>
      </c>
      <c r="C3" s="8">
        <f t="shared" si="0"/>
        <v>8.0899700236234704</v>
      </c>
      <c r="D3" s="8">
        <f t="shared" si="1"/>
        <v>8.9721450153903218E-3</v>
      </c>
      <c r="F3" s="8" t="s">
        <v>10</v>
      </c>
      <c r="G3" s="8">
        <v>3.6605430440506521</v>
      </c>
      <c r="H3" s="8">
        <v>0.67132643115437984</v>
      </c>
      <c r="L3" s="13" t="s">
        <v>17</v>
      </c>
      <c r="M3" s="8">
        <f>SQRT(M2)</f>
        <v>0.70831783080233923</v>
      </c>
    </row>
    <row r="4" spans="1:14" x14ac:dyDescent="0.25">
      <c r="A4" s="8">
        <v>5.0000000000000001E-4</v>
      </c>
      <c r="B4" s="8">
        <v>8.1139433519999997</v>
      </c>
      <c r="C4" s="8">
        <f t="shared" si="0"/>
        <v>8.0899700236178713</v>
      </c>
      <c r="D4" s="8">
        <f t="shared" si="1"/>
        <v>5.7472047371736311E-4</v>
      </c>
      <c r="F4" s="8" t="s">
        <v>9</v>
      </c>
      <c r="G4" s="8">
        <v>2.9104685681001738</v>
      </c>
      <c r="H4" s="8">
        <v>1.0495383538947178</v>
      </c>
      <c r="L4" s="13" t="s">
        <v>15</v>
      </c>
      <c r="M4" s="8">
        <v>0.91940316653813536</v>
      </c>
    </row>
    <row r="5" spans="1:14" x14ac:dyDescent="0.25">
      <c r="A5" s="8">
        <v>2</v>
      </c>
      <c r="B5" s="8">
        <v>8</v>
      </c>
      <c r="C5" s="8">
        <f t="shared" si="0"/>
        <v>7.9178163503026218</v>
      </c>
      <c r="D5" s="8">
        <f t="shared" si="1"/>
        <v>6.7541522775813774E-3</v>
      </c>
      <c r="F5" s="8" t="s">
        <v>8</v>
      </c>
      <c r="G5" s="8">
        <v>8.0899700236235219</v>
      </c>
      <c r="H5" s="8">
        <v>0.34953411372392573</v>
      </c>
      <c r="L5" s="13" t="s">
        <v>16</v>
      </c>
      <c r="M5" s="8">
        <v>0.9051801959272181</v>
      </c>
    </row>
    <row r="6" spans="1:14" x14ac:dyDescent="0.25">
      <c r="A6" s="8">
        <v>2.0001000000000002</v>
      </c>
      <c r="B6" s="8">
        <v>7.7242758699999996</v>
      </c>
      <c r="C6" s="8">
        <f t="shared" si="0"/>
        <v>7.9177912971852935</v>
      </c>
      <c r="D6" s="8">
        <f t="shared" si="1"/>
        <v>3.7448220558706787E-2</v>
      </c>
      <c r="F6" s="8" t="s">
        <v>12</v>
      </c>
      <c r="G6" s="8">
        <v>10.865809252858673</v>
      </c>
      <c r="H6" s="8">
        <v>2.4315577350111406</v>
      </c>
      <c r="L6" s="13" t="s">
        <v>18</v>
      </c>
      <c r="M6" s="12" t="s">
        <v>38</v>
      </c>
      <c r="N6" s="8" t="s">
        <v>19</v>
      </c>
    </row>
    <row r="7" spans="1:14" x14ac:dyDescent="0.25">
      <c r="A7" s="8">
        <v>2.0005000000000002</v>
      </c>
      <c r="B7" s="8">
        <v>7.9395192530000003</v>
      </c>
      <c r="C7" s="8">
        <f t="shared" si="0"/>
        <v>7.917691060784902</v>
      </c>
      <c r="D7" s="8">
        <f t="shared" si="1"/>
        <v>4.7646997537927543E-4</v>
      </c>
      <c r="F7" s="9" t="s">
        <v>20</v>
      </c>
      <c r="L7" s="12"/>
    </row>
    <row r="8" spans="1:14" x14ac:dyDescent="0.25">
      <c r="A8" s="8">
        <v>4</v>
      </c>
      <c r="B8" s="8">
        <v>6.8633228600000002</v>
      </c>
      <c r="C8" s="8">
        <f t="shared" si="0"/>
        <v>6.7960597981436113</v>
      </c>
      <c r="D8" s="8">
        <f t="shared" si="1"/>
        <v>4.5243194902964091E-3</v>
      </c>
      <c r="F8" s="8" t="s">
        <v>21</v>
      </c>
      <c r="L8" s="12"/>
    </row>
    <row r="9" spans="1:14" x14ac:dyDescent="0.25">
      <c r="A9" s="8">
        <v>4.0000999999999998</v>
      </c>
      <c r="B9" s="8">
        <v>6.4771212550000001</v>
      </c>
      <c r="C9" s="8">
        <f t="shared" si="0"/>
        <v>6.7959657327560086</v>
      </c>
      <c r="D9" s="8">
        <f t="shared" si="1"/>
        <v>0.10166180099550176</v>
      </c>
      <c r="F9" s="9" t="s">
        <v>22</v>
      </c>
      <c r="L9" s="12"/>
    </row>
    <row r="10" spans="1:14" x14ac:dyDescent="0.25">
      <c r="A10" s="8">
        <v>4.0004999999999997</v>
      </c>
      <c r="B10" s="8">
        <v>7.0530784430000004</v>
      </c>
      <c r="C10" s="8">
        <f t="shared" si="0"/>
        <v>6.7955894265376768</v>
      </c>
      <c r="D10" s="8">
        <f t="shared" si="1"/>
        <v>6.6300593598734747E-2</v>
      </c>
      <c r="F10" s="8" t="s">
        <v>23</v>
      </c>
      <c r="L10" s="12"/>
    </row>
    <row r="11" spans="1:14" x14ac:dyDescent="0.25">
      <c r="A11" s="8">
        <v>6</v>
      </c>
      <c r="B11" s="8">
        <v>4.5682017239999997</v>
      </c>
      <c r="C11" s="8">
        <f t="shared" si="0"/>
        <v>4.1485125284332547</v>
      </c>
      <c r="D11" s="8">
        <f t="shared" si="1"/>
        <v>0.17613902087546154</v>
      </c>
      <c r="F11" s="9" t="s">
        <v>24</v>
      </c>
      <c r="L11" s="12"/>
    </row>
    <row r="12" spans="1:14" x14ac:dyDescent="0.25">
      <c r="A12" s="8">
        <v>6.0000999999999998</v>
      </c>
      <c r="B12" s="8">
        <v>3.361727836</v>
      </c>
      <c r="C12" s="8">
        <f t="shared" si="0"/>
        <v>4.1483992059626038</v>
      </c>
      <c r="D12" s="8">
        <f t="shared" si="1"/>
        <v>0.61885184431883988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4.5185139400000001</v>
      </c>
      <c r="C13" s="8">
        <f t="shared" si="0"/>
        <v>4.1479460995602722</v>
      </c>
      <c r="D13" s="8">
        <f t="shared" si="1"/>
        <v>0.13732052436816364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3.5185139400000001</v>
      </c>
      <c r="C14" s="8">
        <f t="shared" si="0"/>
        <v>3.5833921189875713</v>
      </c>
      <c r="D14" s="8">
        <f t="shared" si="1"/>
        <v>4.2091781087433252E-3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3</v>
      </c>
      <c r="C15" s="8">
        <f t="shared" si="0"/>
        <v>3.5833771935994339</v>
      </c>
      <c r="D15" s="8">
        <f t="shared" si="1"/>
        <v>0.34032895001195135</v>
      </c>
      <c r="L15" s="12"/>
    </row>
    <row r="16" spans="1:14" x14ac:dyDescent="0.25">
      <c r="A16" s="8">
        <v>8.0005000000000006</v>
      </c>
      <c r="B16" s="8">
        <v>4.0413926849999999</v>
      </c>
      <c r="C16" s="8">
        <f t="shared" si="0"/>
        <v>3.5833174884982486</v>
      </c>
      <c r="D16" s="8">
        <f t="shared" si="1"/>
        <v>0.2098328856501181</v>
      </c>
      <c r="L16" s="12"/>
    </row>
    <row r="17" spans="1:12" x14ac:dyDescent="0.25">
      <c r="A17" s="8">
        <v>10</v>
      </c>
      <c r="B17" s="8">
        <v>2.3324384600000001</v>
      </c>
      <c r="C17" s="8">
        <f t="shared" si="0"/>
        <v>3.2082707620874276</v>
      </c>
      <c r="D17" s="8">
        <f t="shared" si="1"/>
        <v>0.76708222137976279</v>
      </c>
      <c r="L17" s="12"/>
    </row>
    <row r="18" spans="1:12" x14ac:dyDescent="0.25">
      <c r="A18" s="8">
        <v>10.0001</v>
      </c>
      <c r="B18" s="8">
        <v>4.2108533650000002</v>
      </c>
      <c r="C18" s="8">
        <f t="shared" si="0"/>
        <v>3.208247905598324</v>
      </c>
      <c r="D18" s="8">
        <f t="shared" si="1"/>
        <v>1.0052177072220463</v>
      </c>
      <c r="L18" s="12"/>
    </row>
    <row r="19" spans="1:12" x14ac:dyDescent="0.25">
      <c r="A19" s="8">
        <v>10.000500000000001</v>
      </c>
      <c r="B19" s="8">
        <v>3.397940009</v>
      </c>
      <c r="C19" s="8">
        <f t="shared" si="0"/>
        <v>3.2081564752752092</v>
      </c>
      <c r="D19" s="8">
        <f t="shared" si="1"/>
        <v>3.6017789673068824E-2</v>
      </c>
      <c r="L19" s="12"/>
    </row>
    <row r="20" spans="1:12" x14ac:dyDescent="0.25">
      <c r="A20" s="8">
        <v>12</v>
      </c>
      <c r="B20" s="8">
        <v>0.812913357</v>
      </c>
      <c r="C20" s="8">
        <f t="shared" si="0"/>
        <v>2.6585348426667208</v>
      </c>
      <c r="D20" s="8">
        <f t="shared" si="1"/>
        <v>3.4063186683546336</v>
      </c>
      <c r="L20" s="12"/>
    </row>
    <row r="21" spans="1:12" x14ac:dyDescent="0.25">
      <c r="A21" s="8">
        <v>12.0001</v>
      </c>
      <c r="B21" s="8">
        <v>3.767155866</v>
      </c>
      <c r="C21" s="8">
        <f t="shared" si="0"/>
        <v>2.6585024622740372</v>
      </c>
      <c r="D21" s="8">
        <f t="shared" si="1"/>
        <v>1.2291123695931625</v>
      </c>
      <c r="L21" s="12"/>
    </row>
    <row r="22" spans="1:12" x14ac:dyDescent="0.25">
      <c r="A22" s="8">
        <v>12.000500000000001</v>
      </c>
      <c r="B22" s="8">
        <v>3.2671717280000001</v>
      </c>
      <c r="C22" s="8">
        <f t="shared" si="0"/>
        <v>2.6583729355481172</v>
      </c>
      <c r="D22" s="8">
        <f t="shared" si="1"/>
        <v>0.37063596969087087</v>
      </c>
      <c r="L22" s="12"/>
    </row>
    <row r="23" spans="1:12" x14ac:dyDescent="0.25">
      <c r="A23" s="9" t="s">
        <v>5</v>
      </c>
      <c r="D23" s="8">
        <f>SUM(D2:D22)</f>
        <v>8.5291405403530334</v>
      </c>
    </row>
    <row r="26" spans="1:12" x14ac:dyDescent="0.25">
      <c r="A26" s="8">
        <v>0</v>
      </c>
      <c r="C26" s="8">
        <f>LOG((10^$G$5)/(1+10^$G$2)*(10^(-1*(A26/$G$3)^$G$4+$G$2)+10^(-1*(A26/$G$6)^$G$4)))</f>
        <v>8.0899700236235237</v>
      </c>
    </row>
    <row r="27" spans="1:12" x14ac:dyDescent="0.25">
      <c r="A27" s="8">
        <v>0.120005</v>
      </c>
      <c r="C27" s="8">
        <f t="shared" ref="C27:C90" si="2">LOG((10^$G$5)/(1+10^$G$2)*(10^(-1*(A27/$G$3)^$G$4+$G$2)+10^(-1*(A27/$G$6)^$G$4)))</f>
        <v>8.0899221800306709</v>
      </c>
    </row>
    <row r="28" spans="1:12" x14ac:dyDescent="0.25">
      <c r="A28" s="8">
        <v>0.24001</v>
      </c>
      <c r="C28" s="8">
        <f t="shared" si="2"/>
        <v>8.0896103056692859</v>
      </c>
    </row>
    <row r="29" spans="1:12" x14ac:dyDescent="0.25">
      <c r="A29" s="8">
        <v>0.36001499999999997</v>
      </c>
      <c r="C29" s="8">
        <f t="shared" si="2"/>
        <v>8.0887992574673184</v>
      </c>
    </row>
    <row r="30" spans="1:12" x14ac:dyDescent="0.25">
      <c r="A30" s="8">
        <v>0.48002</v>
      </c>
      <c r="C30" s="8">
        <f t="shared" si="2"/>
        <v>8.0872654402807473</v>
      </c>
    </row>
    <row r="31" spans="1:12" x14ac:dyDescent="0.25">
      <c r="A31" s="8">
        <v>0.60002500000000003</v>
      </c>
      <c r="C31" s="8">
        <f t="shared" si="2"/>
        <v>8.0847921216491478</v>
      </c>
    </row>
    <row r="32" spans="1:12" x14ac:dyDescent="0.25">
      <c r="A32" s="8">
        <v>0.72003000000000006</v>
      </c>
      <c r="C32" s="8">
        <f t="shared" si="2"/>
        <v>8.0811674793608645</v>
      </c>
    </row>
    <row r="33" spans="1:3" x14ac:dyDescent="0.25">
      <c r="A33" s="8">
        <v>0.84003500000000009</v>
      </c>
      <c r="C33" s="8">
        <f t="shared" si="2"/>
        <v>8.0761835066994028</v>
      </c>
    </row>
    <row r="34" spans="1:3" x14ac:dyDescent="0.25">
      <c r="A34" s="8">
        <v>0.96004000000000012</v>
      </c>
      <c r="C34" s="8">
        <f t="shared" si="2"/>
        <v>8.0696353104742133</v>
      </c>
    </row>
    <row r="35" spans="1:3" x14ac:dyDescent="0.25">
      <c r="A35" s="8">
        <v>1.0800450000000001</v>
      </c>
      <c r="C35" s="8">
        <f t="shared" si="2"/>
        <v>8.0613206228722358</v>
      </c>
    </row>
    <row r="36" spans="1:3" x14ac:dyDescent="0.25">
      <c r="A36" s="8">
        <v>1.2000500000000001</v>
      </c>
      <c r="C36" s="8">
        <f t="shared" si="2"/>
        <v>8.0510394427873777</v>
      </c>
    </row>
    <row r="37" spans="1:3" x14ac:dyDescent="0.25">
      <c r="A37" s="8">
        <v>1.320055</v>
      </c>
      <c r="C37" s="8">
        <f t="shared" si="2"/>
        <v>8.0385937615513026</v>
      </c>
    </row>
    <row r="38" spans="1:3" x14ac:dyDescent="0.25">
      <c r="A38" s="8">
        <v>1.4400599999999999</v>
      </c>
      <c r="C38" s="8">
        <f t="shared" si="2"/>
        <v>8.0237873467777874</v>
      </c>
    </row>
    <row r="39" spans="1:3" x14ac:dyDescent="0.25">
      <c r="A39" s="8">
        <v>1.5600649999999998</v>
      </c>
      <c r="C39" s="8">
        <f t="shared" si="2"/>
        <v>8.0064255679735563</v>
      </c>
    </row>
    <row r="40" spans="1:3" x14ac:dyDescent="0.25">
      <c r="A40" s="8">
        <v>1.6800699999999997</v>
      </c>
      <c r="C40" s="8">
        <f t="shared" si="2"/>
        <v>7.9863152532433626</v>
      </c>
    </row>
    <row r="41" spans="1:3" x14ac:dyDescent="0.25">
      <c r="A41" s="8">
        <v>1.8000749999999996</v>
      </c>
      <c r="C41" s="8">
        <f t="shared" si="2"/>
        <v>7.9632645698607627</v>
      </c>
    </row>
    <row r="42" spans="1:3" x14ac:dyDescent="0.25">
      <c r="A42" s="8">
        <v>1.9200799999999996</v>
      </c>
      <c r="C42" s="8">
        <f t="shared" si="2"/>
        <v>7.9370829236779583</v>
      </c>
    </row>
    <row r="43" spans="1:3" x14ac:dyDescent="0.25">
      <c r="A43" s="8">
        <v>2.0400849999999995</v>
      </c>
      <c r="C43" s="8">
        <f t="shared" si="2"/>
        <v>7.9075808738271309</v>
      </c>
    </row>
    <row r="44" spans="1:3" x14ac:dyDescent="0.25">
      <c r="A44" s="8">
        <v>2.1600899999999994</v>
      </c>
      <c r="C44" s="8">
        <f t="shared" si="2"/>
        <v>7.8745700602121307</v>
      </c>
    </row>
    <row r="45" spans="1:3" x14ac:dyDescent="0.25">
      <c r="A45" s="8">
        <v>2.2800949999999993</v>
      </c>
      <c r="C45" s="8">
        <f t="shared" si="2"/>
        <v>7.8378631420775049</v>
      </c>
    </row>
    <row r="46" spans="1:3" x14ac:dyDescent="0.25">
      <c r="A46" s="8">
        <v>2.4000999999999992</v>
      </c>
      <c r="C46" s="8">
        <f t="shared" si="2"/>
        <v>7.7972737465851552</v>
      </c>
    </row>
    <row r="47" spans="1:3" x14ac:dyDescent="0.25">
      <c r="A47" s="8">
        <v>2.5201049999999992</v>
      </c>
      <c r="C47" s="8">
        <f t="shared" si="2"/>
        <v>7.75261642691079</v>
      </c>
    </row>
    <row r="48" spans="1:3" x14ac:dyDescent="0.25">
      <c r="A48" s="8">
        <v>2.6401099999999991</v>
      </c>
      <c r="C48" s="8">
        <f t="shared" si="2"/>
        <v>7.7037066299647661</v>
      </c>
    </row>
    <row r="49" spans="1:3" x14ac:dyDescent="0.25">
      <c r="A49" s="8">
        <v>2.760114999999999</v>
      </c>
      <c r="C49" s="8">
        <f t="shared" si="2"/>
        <v>7.6503606745194901</v>
      </c>
    </row>
    <row r="50" spans="1:3" x14ac:dyDescent="0.25">
      <c r="A50" s="8">
        <v>2.8801199999999989</v>
      </c>
      <c r="C50" s="8">
        <f t="shared" si="2"/>
        <v>7.5923957413797112</v>
      </c>
    </row>
    <row r="51" spans="1:3" x14ac:dyDescent="0.25">
      <c r="A51" s="8">
        <v>3.0001249999999988</v>
      </c>
      <c r="C51" s="8">
        <f t="shared" si="2"/>
        <v>7.5296298783875706</v>
      </c>
    </row>
    <row r="52" spans="1:3" x14ac:dyDescent="0.25">
      <c r="A52" s="8">
        <v>3.1201299999999987</v>
      </c>
      <c r="C52" s="8">
        <f t="shared" si="2"/>
        <v>7.4618820246940549</v>
      </c>
    </row>
    <row r="53" spans="1:3" x14ac:dyDescent="0.25">
      <c r="A53" s="8">
        <v>3.2401349999999987</v>
      </c>
      <c r="C53" s="8">
        <f t="shared" si="2"/>
        <v>7.3889720611301613</v>
      </c>
    </row>
    <row r="54" spans="1:3" x14ac:dyDescent="0.25">
      <c r="A54" s="8">
        <v>3.3601399999999986</v>
      </c>
      <c r="C54" s="8">
        <f t="shared" si="2"/>
        <v>7.3107208971065125</v>
      </c>
    </row>
    <row r="55" spans="1:3" x14ac:dyDescent="0.25">
      <c r="A55" s="8">
        <v>3.4801449999999985</v>
      </c>
      <c r="C55" s="8">
        <f t="shared" si="2"/>
        <v>7.2269506099416922</v>
      </c>
    </row>
    <row r="56" spans="1:3" x14ac:dyDescent="0.25">
      <c r="A56" s="8">
        <v>3.6001499999999984</v>
      </c>
      <c r="C56" s="8">
        <f t="shared" si="2"/>
        <v>7.1374846609583393</v>
      </c>
    </row>
    <row r="57" spans="1:3" x14ac:dyDescent="0.25">
      <c r="A57" s="8">
        <v>3.7201549999999983</v>
      </c>
      <c r="C57" s="8">
        <f t="shared" si="2"/>
        <v>7.0421482258562191</v>
      </c>
    </row>
    <row r="58" spans="1:3" x14ac:dyDescent="0.25">
      <c r="A58" s="8">
        <v>3.8401599999999982</v>
      </c>
      <c r="C58" s="8">
        <f t="shared" si="2"/>
        <v>6.940768697653775</v>
      </c>
    </row>
    <row r="59" spans="1:3" x14ac:dyDescent="0.25">
      <c r="A59" s="8">
        <v>3.9601649999999982</v>
      </c>
      <c r="C59" s="8">
        <f t="shared" si="2"/>
        <v>6.8331764536314576</v>
      </c>
    </row>
    <row r="60" spans="1:3" x14ac:dyDescent="0.25">
      <c r="A60" s="8">
        <v>4.0801699999999981</v>
      </c>
      <c r="C60" s="8">
        <f t="shared" si="2"/>
        <v>6.7192060311047861</v>
      </c>
    </row>
    <row r="61" spans="1:3" x14ac:dyDescent="0.25">
      <c r="A61" s="8">
        <v>4.200174999999998</v>
      </c>
      <c r="C61" s="8">
        <f t="shared" si="2"/>
        <v>6.5986979437277924</v>
      </c>
    </row>
    <row r="62" spans="1:3" x14ac:dyDescent="0.25">
      <c r="A62" s="8">
        <v>4.3201799999999979</v>
      </c>
      <c r="C62" s="8">
        <f t="shared" si="2"/>
        <v>6.4715015126795823</v>
      </c>
    </row>
    <row r="63" spans="1:3" x14ac:dyDescent="0.25">
      <c r="A63" s="8">
        <v>4.4401849999999978</v>
      </c>
      <c r="C63" s="8">
        <f t="shared" si="2"/>
        <v>6.3374793232757716</v>
      </c>
    </row>
    <row r="64" spans="1:3" x14ac:dyDescent="0.25">
      <c r="A64" s="8">
        <v>4.5601899999999977</v>
      </c>
      <c r="C64" s="8">
        <f t="shared" si="2"/>
        <v>6.1965143112126952</v>
      </c>
    </row>
    <row r="65" spans="1:3" x14ac:dyDescent="0.25">
      <c r="A65" s="8">
        <v>4.6801949999999977</v>
      </c>
      <c r="C65" s="8">
        <f t="shared" si="2"/>
        <v>6.048521141396801</v>
      </c>
    </row>
    <row r="66" spans="1:3" x14ac:dyDescent="0.25">
      <c r="A66" s="8">
        <v>4.8001999999999976</v>
      </c>
      <c r="C66" s="8">
        <f t="shared" si="2"/>
        <v>5.8934646440213978</v>
      </c>
    </row>
    <row r="67" spans="1:3" x14ac:dyDescent="0.25">
      <c r="A67" s="8">
        <v>4.9202049999999975</v>
      </c>
      <c r="C67" s="8">
        <f t="shared" si="2"/>
        <v>5.7313898998381116</v>
      </c>
    </row>
    <row r="68" spans="1:3" x14ac:dyDescent="0.25">
      <c r="A68" s="8">
        <v>5.0402099999999974</v>
      </c>
      <c r="C68" s="8">
        <f t="shared" si="2"/>
        <v>5.5624715304589021</v>
      </c>
    </row>
    <row r="69" spans="1:3" x14ac:dyDescent="0.25">
      <c r="A69" s="8">
        <v>5.1602149999999973</v>
      </c>
      <c r="C69" s="8">
        <f t="shared" si="2"/>
        <v>5.3870943244107288</v>
      </c>
    </row>
    <row r="70" spans="1:3" x14ac:dyDescent="0.25">
      <c r="A70" s="8">
        <v>5.2802199999999972</v>
      </c>
      <c r="C70" s="8">
        <f t="shared" si="2"/>
        <v>5.2059836450531449</v>
      </c>
    </row>
    <row r="71" spans="1:3" x14ac:dyDescent="0.25">
      <c r="A71" s="8">
        <v>5.4002249999999972</v>
      </c>
      <c r="C71" s="8">
        <f t="shared" si="2"/>
        <v>5.0204104529318396</v>
      </c>
    </row>
    <row r="72" spans="1:3" x14ac:dyDescent="0.25">
      <c r="A72" s="8">
        <v>5.5202299999999971</v>
      </c>
      <c r="C72" s="8">
        <f t="shared" si="2"/>
        <v>4.8324947126405648</v>
      </c>
    </row>
    <row r="73" spans="1:3" x14ac:dyDescent="0.25">
      <c r="A73" s="8">
        <v>5.640234999999997</v>
      </c>
      <c r="C73" s="8">
        <f t="shared" si="2"/>
        <v>4.6456005383081171</v>
      </c>
    </row>
    <row r="74" spans="1:3" x14ac:dyDescent="0.25">
      <c r="A74" s="8">
        <v>5.7602399999999969</v>
      </c>
      <c r="C74" s="8">
        <f t="shared" si="2"/>
        <v>4.464711824865307</v>
      </c>
    </row>
    <row r="75" spans="1:3" x14ac:dyDescent="0.25">
      <c r="A75" s="8">
        <v>5.8802449999999968</v>
      </c>
      <c r="C75" s="8">
        <f t="shared" si="2"/>
        <v>4.2964572487122004</v>
      </c>
    </row>
    <row r="76" spans="1:3" x14ac:dyDescent="0.25">
      <c r="A76" s="8">
        <v>6.0002499999999968</v>
      </c>
      <c r="C76" s="8">
        <f t="shared" si="2"/>
        <v>4.1482292566549157</v>
      </c>
    </row>
    <row r="77" spans="1:3" x14ac:dyDescent="0.25">
      <c r="A77" s="8">
        <v>6.1202549999999967</v>
      </c>
      <c r="C77" s="8">
        <f t="shared" si="2"/>
        <v>4.0260932370906417</v>
      </c>
    </row>
    <row r="78" spans="1:3" x14ac:dyDescent="0.25">
      <c r="A78" s="8">
        <v>6.2402599999999966</v>
      </c>
      <c r="C78" s="8">
        <f t="shared" si="2"/>
        <v>3.9323457726236417</v>
      </c>
    </row>
    <row r="79" spans="1:3" x14ac:dyDescent="0.25">
      <c r="A79" s="8">
        <v>6.3602649999999965</v>
      </c>
      <c r="C79" s="8">
        <f t="shared" si="2"/>
        <v>3.8646093405729531</v>
      </c>
    </row>
    <row r="80" spans="1:3" x14ac:dyDescent="0.25">
      <c r="A80" s="8">
        <v>6.4802699999999964</v>
      </c>
      <c r="C80" s="8">
        <f t="shared" si="2"/>
        <v>3.817294538415668</v>
      </c>
    </row>
    <row r="81" spans="1:3" x14ac:dyDescent="0.25">
      <c r="A81" s="8">
        <v>6.6002749999999963</v>
      </c>
      <c r="C81" s="8">
        <f t="shared" si="2"/>
        <v>3.7840734453059297</v>
      </c>
    </row>
    <row r="82" spans="1:3" x14ac:dyDescent="0.25">
      <c r="A82" s="8">
        <v>6.7202799999999963</v>
      </c>
      <c r="C82" s="8">
        <f t="shared" si="2"/>
        <v>3.7596218805702555</v>
      </c>
    </row>
    <row r="83" spans="1:3" x14ac:dyDescent="0.25">
      <c r="A83" s="8">
        <v>6.8402849999999962</v>
      </c>
      <c r="C83" s="8">
        <f t="shared" si="2"/>
        <v>3.7401706152098821</v>
      </c>
    </row>
    <row r="84" spans="1:3" x14ac:dyDescent="0.25">
      <c r="A84" s="8">
        <v>6.9602899999999961</v>
      </c>
      <c r="C84" s="8">
        <f t="shared" si="2"/>
        <v>3.723326905052315</v>
      </c>
    </row>
    <row r="85" spans="1:3" x14ac:dyDescent="0.25">
      <c r="A85" s="8">
        <v>7.080294999999996</v>
      </c>
      <c r="C85" s="8">
        <f t="shared" si="2"/>
        <v>3.7076771483676803</v>
      </c>
    </row>
    <row r="86" spans="1:3" x14ac:dyDescent="0.25">
      <c r="A86" s="8">
        <v>7.2002999999999959</v>
      </c>
      <c r="C86" s="8">
        <f t="shared" si="2"/>
        <v>3.6924267094774845</v>
      </c>
    </row>
    <row r="87" spans="1:3" x14ac:dyDescent="0.25">
      <c r="A87" s="8">
        <v>7.3203049999999958</v>
      </c>
      <c r="C87" s="8">
        <f t="shared" si="2"/>
        <v>3.6771446843393911</v>
      </c>
    </row>
    <row r="88" spans="1:3" x14ac:dyDescent="0.25">
      <c r="A88" s="8">
        <v>7.4403099999999958</v>
      </c>
      <c r="C88" s="8">
        <f t="shared" si="2"/>
        <v>3.6616033794018472</v>
      </c>
    </row>
    <row r="89" spans="1:3" x14ac:dyDescent="0.25">
      <c r="A89" s="8">
        <v>7.5603149999999957</v>
      </c>
      <c r="C89" s="8">
        <f t="shared" si="2"/>
        <v>3.6456842804742844</v>
      </c>
    </row>
    <row r="90" spans="1:3" x14ac:dyDescent="0.25">
      <c r="A90" s="8">
        <v>7.6803199999999956</v>
      </c>
      <c r="C90" s="8">
        <f t="shared" si="2"/>
        <v>3.6293256114947634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3.612494197396718</v>
      </c>
    </row>
    <row r="92" spans="1:3" x14ac:dyDescent="0.25">
      <c r="A92" s="8">
        <v>7.9203299999999954</v>
      </c>
      <c r="C92" s="8">
        <f t="shared" si="3"/>
        <v>3.5951708669851468</v>
      </c>
    </row>
    <row r="93" spans="1:3" x14ac:dyDescent="0.25">
      <c r="A93" s="8">
        <v>8.0403349999999953</v>
      </c>
      <c r="C93" s="8">
        <f t="shared" si="3"/>
        <v>3.5773431137436495</v>
      </c>
    </row>
    <row r="94" spans="1:3" x14ac:dyDescent="0.25">
      <c r="A94" s="8">
        <v>8.1603399999999962</v>
      </c>
      <c r="C94" s="8">
        <f t="shared" si="3"/>
        <v>3.5590015159723221</v>
      </c>
    </row>
    <row r="95" spans="1:3" x14ac:dyDescent="0.25">
      <c r="A95" s="8">
        <v>8.280344999999997</v>
      </c>
      <c r="C95" s="8">
        <f t="shared" si="3"/>
        <v>3.5401380421004012</v>
      </c>
    </row>
    <row r="96" spans="1:3" x14ac:dyDescent="0.25">
      <c r="A96" s="8">
        <v>8.4003499999999978</v>
      </c>
      <c r="C96" s="8">
        <f t="shared" si="3"/>
        <v>3.5207452720055676</v>
      </c>
    </row>
    <row r="97" spans="1:3" x14ac:dyDescent="0.25">
      <c r="A97" s="8">
        <v>8.5203549999999986</v>
      </c>
      <c r="C97" s="8">
        <f t="shared" si="3"/>
        <v>3.5008160497421064</v>
      </c>
    </row>
    <row r="98" spans="1:3" x14ac:dyDescent="0.25">
      <c r="A98" s="8">
        <v>8.6403599999999994</v>
      </c>
      <c r="C98" s="8">
        <f t="shared" si="3"/>
        <v>3.4803433332181535</v>
      </c>
    </row>
    <row r="99" spans="1:3" x14ac:dyDescent="0.25">
      <c r="A99" s="8">
        <v>8.7603650000000002</v>
      </c>
      <c r="C99" s="8">
        <f t="shared" si="3"/>
        <v>3.4593201310242603</v>
      </c>
    </row>
    <row r="100" spans="1:3" x14ac:dyDescent="0.25">
      <c r="A100" s="8">
        <v>8.880370000000001</v>
      </c>
      <c r="C100" s="8">
        <f t="shared" si="3"/>
        <v>3.4377394766392211</v>
      </c>
    </row>
    <row r="101" spans="1:3" x14ac:dyDescent="0.25">
      <c r="A101" s="8">
        <v>9.0003750000000018</v>
      </c>
      <c r="C101" s="8">
        <f t="shared" si="3"/>
        <v>3.4155944181708353</v>
      </c>
    </row>
    <row r="102" spans="1:3" x14ac:dyDescent="0.25">
      <c r="A102" s="8">
        <v>9.1203800000000026</v>
      </c>
      <c r="C102" s="8">
        <f t="shared" si="3"/>
        <v>3.3928780143535469</v>
      </c>
    </row>
    <row r="103" spans="1:3" x14ac:dyDescent="0.25">
      <c r="A103" s="8">
        <v>9.2403850000000034</v>
      </c>
      <c r="C103" s="8">
        <f t="shared" si="3"/>
        <v>3.3695833329883924</v>
      </c>
    </row>
    <row r="104" spans="1:3" x14ac:dyDescent="0.25">
      <c r="A104" s="8">
        <v>9.3603900000000042</v>
      </c>
      <c r="C104" s="8">
        <f t="shared" si="3"/>
        <v>3.3457034503074912</v>
      </c>
    </row>
    <row r="105" spans="1:3" x14ac:dyDescent="0.25">
      <c r="A105" s="8">
        <v>9.480395000000005</v>
      </c>
      <c r="C105" s="8">
        <f t="shared" si="3"/>
        <v>3.3212314506786518</v>
      </c>
    </row>
    <row r="106" spans="1:3" x14ac:dyDescent="0.25">
      <c r="A106" s="8">
        <v>9.6004000000000058</v>
      </c>
      <c r="C106" s="8">
        <f t="shared" si="3"/>
        <v>3.2961604264323516</v>
      </c>
    </row>
    <row r="107" spans="1:3" x14ac:dyDescent="0.25">
      <c r="A107" s="8">
        <v>9.7204050000000066</v>
      </c>
      <c r="C107" s="8">
        <f t="shared" si="3"/>
        <v>3.2704834777325527</v>
      </c>
    </row>
    <row r="108" spans="1:3" x14ac:dyDescent="0.25">
      <c r="A108" s="8">
        <v>9.8404100000000074</v>
      </c>
      <c r="C108" s="8">
        <f t="shared" si="3"/>
        <v>3.2441937124639302</v>
      </c>
    </row>
    <row r="109" spans="1:3" x14ac:dyDescent="0.25">
      <c r="A109" s="8">
        <v>9.9604150000000082</v>
      </c>
      <c r="C109" s="8">
        <f t="shared" si="3"/>
        <v>3.2172842461261864</v>
      </c>
    </row>
    <row r="110" spans="1:3" x14ac:dyDescent="0.25">
      <c r="A110" s="8">
        <v>10.080420000000009</v>
      </c>
      <c r="C110" s="8">
        <f t="shared" si="3"/>
        <v>3.1897482017323608</v>
      </c>
    </row>
    <row r="111" spans="1:3" x14ac:dyDescent="0.25">
      <c r="A111" s="8">
        <v>10.20042500000001</v>
      </c>
      <c r="C111" s="8">
        <f t="shared" si="3"/>
        <v>3.1615787097100867</v>
      </c>
    </row>
    <row r="112" spans="1:3" x14ac:dyDescent="0.25">
      <c r="A112" s="8">
        <v>10.320430000000011</v>
      </c>
      <c r="C112" s="8">
        <f t="shared" si="3"/>
        <v>3.1327689078054184</v>
      </c>
    </row>
    <row r="113" spans="1:3" x14ac:dyDescent="0.25">
      <c r="A113" s="8">
        <v>10.440435000000011</v>
      </c>
      <c r="C113" s="8">
        <f t="shared" si="3"/>
        <v>3.1033119409890517</v>
      </c>
    </row>
    <row r="114" spans="1:3" x14ac:dyDescent="0.25">
      <c r="A114" s="8">
        <v>10.560440000000012</v>
      </c>
      <c r="C114" s="8">
        <f t="shared" si="3"/>
        <v>3.0732009613648321</v>
      </c>
    </row>
    <row r="115" spans="1:3" x14ac:dyDescent="0.25">
      <c r="A115" s="8">
        <v>10.680445000000013</v>
      </c>
      <c r="C115" s="8">
        <f t="shared" si="3"/>
        <v>3.042429128080459</v>
      </c>
    </row>
    <row r="116" spans="1:3" x14ac:dyDescent="0.25">
      <c r="A116" s="8">
        <v>10.800450000000014</v>
      </c>
      <c r="C116" s="8">
        <f t="shared" si="3"/>
        <v>3.0109896072403131</v>
      </c>
    </row>
    <row r="117" spans="1:3" x14ac:dyDescent="0.25">
      <c r="A117" s="8">
        <v>10.920455000000015</v>
      </c>
      <c r="C117" s="8">
        <f t="shared" si="3"/>
        <v>2.9788755718203297</v>
      </c>
    </row>
    <row r="118" spans="1:3" x14ac:dyDescent="0.25">
      <c r="A118" s="8">
        <v>11.040460000000015</v>
      </c>
      <c r="C118" s="8">
        <f t="shared" si="3"/>
        <v>2.9460802015848455</v>
      </c>
    </row>
    <row r="119" spans="1:3" x14ac:dyDescent="0.25">
      <c r="A119" s="8">
        <v>11.160465000000016</v>
      </c>
      <c r="C119" s="8">
        <f t="shared" si="3"/>
        <v>2.9125966830053533</v>
      </c>
    </row>
    <row r="120" spans="1:3" x14ac:dyDescent="0.25">
      <c r="A120" s="8">
        <v>11.280470000000017</v>
      </c>
      <c r="C120" s="8">
        <f t="shared" si="3"/>
        <v>2.8784182091811084</v>
      </c>
    </row>
    <row r="121" spans="1:3" x14ac:dyDescent="0.25">
      <c r="A121" s="8">
        <v>11.400475000000018</v>
      </c>
      <c r="C121" s="8">
        <f t="shared" si="3"/>
        <v>2.843537979761507</v>
      </c>
    </row>
    <row r="122" spans="1:3" x14ac:dyDescent="0.25">
      <c r="A122" s="8">
        <v>11.520480000000019</v>
      </c>
      <c r="C122" s="8">
        <f t="shared" si="3"/>
        <v>2.8079492008701989</v>
      </c>
    </row>
    <row r="123" spans="1:3" x14ac:dyDescent="0.25">
      <c r="A123" s="8">
        <v>11.64048500000002</v>
      </c>
      <c r="C123" s="8">
        <f t="shared" si="3"/>
        <v>2.7716450850308658</v>
      </c>
    </row>
    <row r="124" spans="1:3" x14ac:dyDescent="0.25">
      <c r="A124" s="8">
        <v>11.76049000000002</v>
      </c>
      <c r="C124" s="8">
        <f t="shared" si="3"/>
        <v>2.7346188510946088</v>
      </c>
    </row>
    <row r="125" spans="1:3" x14ac:dyDescent="0.25">
      <c r="A125" s="8">
        <v>11.880495000000021</v>
      </c>
      <c r="C125" s="8">
        <f t="shared" si="3"/>
        <v>2.6968637241689128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2.5703125" style="8" bestFit="1" customWidth="1"/>
    <col min="7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8.0530784430000004</v>
      </c>
      <c r="C2" s="8">
        <f t="shared" ref="C2:C22" si="0">LOG((10^$G$5)/(1+10^$G$2)*(10^(-1*(A2/$G$3)^$G$4+$G$2)+10^(-1*(A2/$G$6)^$G$4)))</f>
        <v>8.1000322056582874</v>
      </c>
      <c r="D2" s="8">
        <f t="shared" ref="D2:D22" si="1" xml:space="preserve"> (B2 - C2)^2</f>
        <v>2.2046558277707459E-3</v>
      </c>
      <c r="F2" s="8" t="s">
        <v>11</v>
      </c>
      <c r="G2" s="8">
        <v>3.5733133610816861</v>
      </c>
      <c r="H2" s="8">
        <v>0.51480853582139197</v>
      </c>
      <c r="L2" s="13" t="s">
        <v>14</v>
      </c>
      <c r="M2" s="8">
        <v>6.8714652408560117E-2</v>
      </c>
    </row>
    <row r="3" spans="1:14" x14ac:dyDescent="0.25">
      <c r="A3" s="8">
        <v>1E-4</v>
      </c>
      <c r="B3" s="8">
        <v>8.1846914309999992</v>
      </c>
      <c r="C3" s="8">
        <f t="shared" si="0"/>
        <v>8.100032173751412</v>
      </c>
      <c r="D3" s="8">
        <f t="shared" si="1"/>
        <v>7.1671898378824535E-3</v>
      </c>
      <c r="F3" s="8" t="s">
        <v>10</v>
      </c>
      <c r="G3" s="8">
        <v>3.1920471535479202</v>
      </c>
      <c r="H3" s="8">
        <v>0.37933331227663591</v>
      </c>
      <c r="L3" s="13" t="s">
        <v>17</v>
      </c>
      <c r="M3" s="8">
        <f>SQRT(M2)</f>
        <v>0.26213479816415086</v>
      </c>
    </row>
    <row r="4" spans="1:14" x14ac:dyDescent="0.25">
      <c r="A4" s="8">
        <v>5.0000000000000001E-4</v>
      </c>
      <c r="B4" s="8">
        <v>8.1139433519999997</v>
      </c>
      <c r="C4" s="8">
        <f t="shared" si="0"/>
        <v>8.1000317409680687</v>
      </c>
      <c r="D4" s="8">
        <f t="shared" si="1"/>
        <v>1.9353292150374595E-4</v>
      </c>
      <c r="F4" s="8" t="s">
        <v>9</v>
      </c>
      <c r="G4" s="8">
        <v>1.6642763512019094</v>
      </c>
      <c r="H4" s="8">
        <v>0.26997893488724778</v>
      </c>
      <c r="L4" s="13" t="s">
        <v>15</v>
      </c>
      <c r="M4" s="8">
        <v>0.98374061353856257</v>
      </c>
    </row>
    <row r="5" spans="1:14" x14ac:dyDescent="0.25">
      <c r="A5" s="8">
        <v>2</v>
      </c>
      <c r="B5" s="8">
        <v>7.6334684560000001</v>
      </c>
      <c r="C5" s="8">
        <f t="shared" si="0"/>
        <v>7.6409145700629635</v>
      </c>
      <c r="D5" s="8">
        <f t="shared" si="1"/>
        <v>5.5444614638660721E-5</v>
      </c>
      <c r="F5" s="8" t="s">
        <v>8</v>
      </c>
      <c r="G5" s="8">
        <v>8.1000322056582856</v>
      </c>
      <c r="H5" s="8">
        <v>0.14689628843792907</v>
      </c>
      <c r="L5" s="13" t="s">
        <v>16</v>
      </c>
      <c r="M5" s="8">
        <v>0.98087131004536776</v>
      </c>
    </row>
    <row r="6" spans="1:14" x14ac:dyDescent="0.25">
      <c r="A6" s="8">
        <v>2.0001000000000002</v>
      </c>
      <c r="B6" s="8">
        <v>7.6334684560000001</v>
      </c>
      <c r="C6" s="8">
        <f t="shared" si="0"/>
        <v>7.6408763719648078</v>
      </c>
      <c r="D6" s="8">
        <f t="shared" si="1"/>
        <v>5.4877218941653107E-5</v>
      </c>
      <c r="F6" s="8" t="s">
        <v>12</v>
      </c>
      <c r="G6" s="8">
        <v>10.383992999732083</v>
      </c>
      <c r="H6" s="8">
        <v>2.8699280510352483</v>
      </c>
      <c r="L6" s="13" t="s">
        <v>18</v>
      </c>
      <c r="M6" s="12" t="s">
        <v>39</v>
      </c>
      <c r="N6" s="8" t="s">
        <v>19</v>
      </c>
    </row>
    <row r="7" spans="1:14" x14ac:dyDescent="0.25">
      <c r="A7" s="8">
        <v>2.0005000000000002</v>
      </c>
      <c r="B7" s="8">
        <v>7.5682017239999997</v>
      </c>
      <c r="C7" s="8">
        <f t="shared" si="0"/>
        <v>7.640723566902234</v>
      </c>
      <c r="D7" s="8">
        <f t="shared" si="1"/>
        <v>5.2594176979363499E-3</v>
      </c>
      <c r="F7" s="9" t="s">
        <v>20</v>
      </c>
      <c r="L7" s="12"/>
    </row>
    <row r="8" spans="1:14" x14ac:dyDescent="0.25">
      <c r="A8" s="8">
        <v>4</v>
      </c>
      <c r="B8" s="8">
        <v>6.361727836</v>
      </c>
      <c r="C8" s="8">
        <f t="shared" si="0"/>
        <v>6.646241280962669</v>
      </c>
      <c r="D8" s="8">
        <f t="shared" si="1"/>
        <v>8.0947900364525649E-2</v>
      </c>
      <c r="F8" s="8" t="s">
        <v>21</v>
      </c>
      <c r="L8" s="12"/>
    </row>
    <row r="9" spans="1:14" x14ac:dyDescent="0.25">
      <c r="A9" s="8">
        <v>4.0000999999999998</v>
      </c>
      <c r="B9" s="8">
        <v>6.9867717340000004</v>
      </c>
      <c r="C9" s="8">
        <f t="shared" si="0"/>
        <v>6.6461809585545764</v>
      </c>
      <c r="D9" s="8">
        <f t="shared" si="1"/>
        <v>0.11600207631851527</v>
      </c>
      <c r="F9" s="9" t="s">
        <v>22</v>
      </c>
      <c r="L9" s="12"/>
    </row>
    <row r="10" spans="1:14" x14ac:dyDescent="0.25">
      <c r="A10" s="8">
        <v>4.0004999999999997</v>
      </c>
      <c r="B10" s="8">
        <v>6.602059991</v>
      </c>
      <c r="C10" s="8">
        <f t="shared" si="0"/>
        <v>6.645939659199434</v>
      </c>
      <c r="D10" s="8">
        <f t="shared" si="1"/>
        <v>1.9254252812924201E-3</v>
      </c>
      <c r="F10" s="8" t="s">
        <v>23</v>
      </c>
      <c r="L10" s="12"/>
    </row>
    <row r="11" spans="1:14" x14ac:dyDescent="0.25">
      <c r="A11" s="8">
        <v>6</v>
      </c>
      <c r="B11" s="8">
        <v>4.6720978579999999</v>
      </c>
      <c r="C11" s="8">
        <f t="shared" si="0"/>
        <v>5.2733804924451935</v>
      </c>
      <c r="D11" s="8">
        <f t="shared" si="1"/>
        <v>0.36154080648535231</v>
      </c>
      <c r="F11" s="9" t="s">
        <v>24</v>
      </c>
      <c r="L11" s="12"/>
    </row>
    <row r="12" spans="1:14" x14ac:dyDescent="0.25">
      <c r="A12" s="8">
        <v>6.0000999999999998</v>
      </c>
      <c r="B12" s="8">
        <v>5.5682017239999997</v>
      </c>
      <c r="C12" s="8">
        <f t="shared" si="0"/>
        <v>5.2733060474536773</v>
      </c>
      <c r="D12" s="8">
        <f t="shared" si="1"/>
        <v>8.6963460045713217E-2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5.6334684560000001</v>
      </c>
      <c r="C13" s="8">
        <f t="shared" si="0"/>
        <v>5.2730082663122717</v>
      </c>
      <c r="D13" s="8">
        <f t="shared" si="1"/>
        <v>0.12993154834971316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3.6334684560000001</v>
      </c>
      <c r="C14" s="8">
        <f t="shared" si="0"/>
        <v>4.0263296395837154</v>
      </c>
      <c r="D14" s="8">
        <f t="shared" si="1"/>
        <v>0.15433990956679761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3.9190780919999999</v>
      </c>
      <c r="C15" s="8">
        <f t="shared" si="0"/>
        <v>4.0262923916097204</v>
      </c>
      <c r="D15" s="8">
        <f t="shared" si="1"/>
        <v>1.1494906040802916E-2</v>
      </c>
      <c r="L15" s="12"/>
    </row>
    <row r="16" spans="1:14" x14ac:dyDescent="0.25">
      <c r="A16" s="8">
        <v>8.0005000000000006</v>
      </c>
      <c r="B16" s="8">
        <v>4.4313637640000003</v>
      </c>
      <c r="C16" s="8">
        <f t="shared" si="0"/>
        <v>4.0261434287685089</v>
      </c>
      <c r="D16" s="8">
        <f t="shared" si="1"/>
        <v>0.16420352008512223</v>
      </c>
      <c r="L16" s="12"/>
    </row>
    <row r="17" spans="1:12" x14ac:dyDescent="0.25">
      <c r="A17" s="8">
        <v>10</v>
      </c>
      <c r="B17" s="8">
        <v>3.4771212550000001</v>
      </c>
      <c r="C17" s="8">
        <f t="shared" si="0"/>
        <v>3.590270309865323</v>
      </c>
      <c r="D17" s="8">
        <f t="shared" si="1"/>
        <v>1.2802708616915851E-2</v>
      </c>
      <c r="L17" s="12"/>
    </row>
    <row r="18" spans="1:12" x14ac:dyDescent="0.25">
      <c r="A18" s="8">
        <v>10.0001</v>
      </c>
      <c r="B18" s="8">
        <v>3.698970004</v>
      </c>
      <c r="C18" s="8">
        <f t="shared" si="0"/>
        <v>3.5902540456636949</v>
      </c>
      <c r="D18" s="8">
        <f t="shared" si="1"/>
        <v>1.1819159596981226E-2</v>
      </c>
      <c r="L18" s="12"/>
    </row>
    <row r="19" spans="1:12" x14ac:dyDescent="0.25">
      <c r="A19" s="8">
        <v>10.000500000000001</v>
      </c>
      <c r="B19" s="8">
        <v>3.7118072290000002</v>
      </c>
      <c r="C19" s="8">
        <f t="shared" si="0"/>
        <v>3.5901889891619634</v>
      </c>
      <c r="D19" s="8">
        <f t="shared" si="1"/>
        <v>1.4790996261302234E-2</v>
      </c>
      <c r="L19" s="12"/>
    </row>
    <row r="20" spans="1:12" x14ac:dyDescent="0.25">
      <c r="A20" s="8">
        <v>12</v>
      </c>
      <c r="B20" s="8">
        <v>3.2671717280000001</v>
      </c>
      <c r="C20" s="8">
        <f t="shared" si="0"/>
        <v>3.2544609067454053</v>
      </c>
      <c r="D20" s="8">
        <f t="shared" si="1"/>
        <v>1.6156497696625825E-4</v>
      </c>
      <c r="L20" s="12"/>
    </row>
    <row r="21" spans="1:12" x14ac:dyDescent="0.25">
      <c r="A21" s="8">
        <v>12.0001</v>
      </c>
      <c r="B21" s="8">
        <v>3.2671717280000001</v>
      </c>
      <c r="C21" s="8">
        <f t="shared" si="0"/>
        <v>3.2544432564467369</v>
      </c>
      <c r="D21" s="8">
        <f t="shared" si="1"/>
        <v>1.6201398808222991E-4</v>
      </c>
      <c r="L21" s="12"/>
    </row>
    <row r="22" spans="1:12" x14ac:dyDescent="0.25">
      <c r="A22" s="8">
        <v>12.000500000000001</v>
      </c>
      <c r="B22" s="8">
        <v>3.1760912590000001</v>
      </c>
      <c r="C22" s="8">
        <f t="shared" si="0"/>
        <v>3.2543726542913847</v>
      </c>
      <c r="D22" s="8">
        <f t="shared" si="1"/>
        <v>6.1279768487660048E-3</v>
      </c>
      <c r="L22" s="12"/>
    </row>
    <row r="23" spans="1:12" x14ac:dyDescent="0.25">
      <c r="A23" s="9" t="s">
        <v>5</v>
      </c>
      <c r="D23" s="8">
        <f>SUM(D2:D22)</f>
        <v>1.1681490909455221</v>
      </c>
    </row>
    <row r="26" spans="1:12" x14ac:dyDescent="0.25">
      <c r="A26" s="8">
        <v>0</v>
      </c>
      <c r="C26" s="8">
        <f>LOG((10^$G$5)/(1+10^$G$2)*(10^(-1*(A26/$G$3)^$G$4+$G$2)+10^(-1*(A26/$G$6)^$G$4)))</f>
        <v>8.1000322056582874</v>
      </c>
    </row>
    <row r="27" spans="1:12" x14ac:dyDescent="0.25">
      <c r="A27" s="8">
        <v>0.120005</v>
      </c>
      <c r="C27" s="8">
        <f t="shared" ref="C27:C90" si="2">LOG((10^$G$5)/(1+10^$G$2)*(10^(-1*(A27/$G$3)^$G$4+$G$2)+10^(-1*(A27/$G$6)^$G$4)))</f>
        <v>8.0957808982820652</v>
      </c>
    </row>
    <row r="28" spans="1:12" x14ac:dyDescent="0.25">
      <c r="A28" s="8">
        <v>0.24001</v>
      </c>
      <c r="C28" s="8">
        <f t="shared" si="2"/>
        <v>8.0865575185849679</v>
      </c>
    </row>
    <row r="29" spans="1:12" x14ac:dyDescent="0.25">
      <c r="A29" s="8">
        <v>0.36001499999999997</v>
      </c>
      <c r="C29" s="8">
        <f t="shared" si="2"/>
        <v>8.0735726899633597</v>
      </c>
    </row>
    <row r="30" spans="1:12" x14ac:dyDescent="0.25">
      <c r="A30" s="8">
        <v>0.48002</v>
      </c>
      <c r="C30" s="8">
        <f t="shared" si="2"/>
        <v>8.0573238552844764</v>
      </c>
    </row>
    <row r="31" spans="1:12" x14ac:dyDescent="0.25">
      <c r="A31" s="8">
        <v>0.60002500000000003</v>
      </c>
      <c r="C31" s="8">
        <f t="shared" si="2"/>
        <v>8.0381172154668867</v>
      </c>
    </row>
    <row r="32" spans="1:12" x14ac:dyDescent="0.25">
      <c r="A32" s="8">
        <v>0.72003000000000006</v>
      </c>
      <c r="C32" s="8">
        <f t="shared" si="2"/>
        <v>8.0161687222103257</v>
      </c>
    </row>
    <row r="33" spans="1:3" x14ac:dyDescent="0.25">
      <c r="A33" s="8">
        <v>0.84003500000000009</v>
      </c>
      <c r="C33" s="8">
        <f t="shared" si="2"/>
        <v>7.9916424827141492</v>
      </c>
    </row>
    <row r="34" spans="1:3" x14ac:dyDescent="0.25">
      <c r="A34" s="8">
        <v>0.96004000000000012</v>
      </c>
      <c r="C34" s="8">
        <f t="shared" si="2"/>
        <v>7.9646693210017672</v>
      </c>
    </row>
    <row r="35" spans="1:3" x14ac:dyDescent="0.25">
      <c r="A35" s="8">
        <v>1.0800450000000001</v>
      </c>
      <c r="C35" s="8">
        <f t="shared" si="2"/>
        <v>7.9353570814219436</v>
      </c>
    </row>
    <row r="36" spans="1:3" x14ac:dyDescent="0.25">
      <c r="A36" s="8">
        <v>1.2000500000000001</v>
      </c>
      <c r="C36" s="8">
        <f t="shared" si="2"/>
        <v>7.9037969012560119</v>
      </c>
    </row>
    <row r="37" spans="1:3" x14ac:dyDescent="0.25">
      <c r="A37" s="8">
        <v>1.320055</v>
      </c>
      <c r="C37" s="8">
        <f t="shared" si="2"/>
        <v>7.8700672922264232</v>
      </c>
    </row>
    <row r="38" spans="1:3" x14ac:dyDescent="0.25">
      <c r="A38" s="8">
        <v>1.4400599999999999</v>
      </c>
      <c r="C38" s="8">
        <f t="shared" si="2"/>
        <v>7.8342369340392093</v>
      </c>
    </row>
    <row r="39" spans="1:3" x14ac:dyDescent="0.25">
      <c r="A39" s="8">
        <v>1.5600649999999998</v>
      </c>
      <c r="C39" s="8">
        <f t="shared" si="2"/>
        <v>7.7963666642405736</v>
      </c>
    </row>
    <row r="40" spans="1:3" x14ac:dyDescent="0.25">
      <c r="A40" s="8">
        <v>1.6800699999999997</v>
      </c>
      <c r="C40" s="8">
        <f t="shared" si="2"/>
        <v>7.7565109423694887</v>
      </c>
    </row>
    <row r="41" spans="1:3" x14ac:dyDescent="0.25">
      <c r="A41" s="8">
        <v>1.8000749999999996</v>
      </c>
      <c r="C41" s="8">
        <f t="shared" si="2"/>
        <v>7.714718956887789</v>
      </c>
    </row>
    <row r="42" spans="1:3" x14ac:dyDescent="0.25">
      <c r="A42" s="8">
        <v>1.9200799999999996</v>
      </c>
      <c r="C42" s="8">
        <f t="shared" si="2"/>
        <v>7.6710354816654194</v>
      </c>
    </row>
    <row r="43" spans="1:3" x14ac:dyDescent="0.25">
      <c r="A43" s="8">
        <v>2.0400849999999995</v>
      </c>
      <c r="C43" s="8">
        <f t="shared" si="2"/>
        <v>7.6255015522838603</v>
      </c>
    </row>
    <row r="44" spans="1:3" x14ac:dyDescent="0.25">
      <c r="A44" s="8">
        <v>2.1600899999999994</v>
      </c>
      <c r="C44" s="8">
        <f t="shared" si="2"/>
        <v>7.5781550099149193</v>
      </c>
    </row>
    <row r="45" spans="1:3" x14ac:dyDescent="0.25">
      <c r="A45" s="8">
        <v>2.2800949999999993</v>
      </c>
      <c r="C45" s="8">
        <f t="shared" si="2"/>
        <v>7.5290309461791072</v>
      </c>
    </row>
    <row r="46" spans="1:3" x14ac:dyDescent="0.25">
      <c r="A46" s="8">
        <v>2.4000999999999992</v>
      </c>
      <c r="C46" s="8">
        <f t="shared" si="2"/>
        <v>7.4781620729689662</v>
      </c>
    </row>
    <row r="47" spans="1:3" x14ac:dyDescent="0.25">
      <c r="A47" s="8">
        <v>2.5201049999999992</v>
      </c>
      <c r="C47" s="8">
        <f t="shared" si="2"/>
        <v>7.4255790348949002</v>
      </c>
    </row>
    <row r="48" spans="1:3" x14ac:dyDescent="0.25">
      <c r="A48" s="8">
        <v>2.6401099999999991</v>
      </c>
      <c r="C48" s="8">
        <f t="shared" si="2"/>
        <v>7.3713106776811204</v>
      </c>
    </row>
    <row r="49" spans="1:3" x14ac:dyDescent="0.25">
      <c r="A49" s="8">
        <v>2.760114999999999</v>
      </c>
      <c r="C49" s="8">
        <f t="shared" si="2"/>
        <v>7.3153842828396378</v>
      </c>
    </row>
    <row r="50" spans="1:3" x14ac:dyDescent="0.25">
      <c r="A50" s="8">
        <v>2.8801199999999989</v>
      </c>
      <c r="C50" s="8">
        <f t="shared" si="2"/>
        <v>7.2578257768627719</v>
      </c>
    </row>
    <row r="51" spans="1:3" x14ac:dyDescent="0.25">
      <c r="A51" s="8">
        <v>3.0001249999999988</v>
      </c>
      <c r="C51" s="8">
        <f t="shared" si="2"/>
        <v>7.1986599217329017</v>
      </c>
    </row>
    <row r="52" spans="1:3" x14ac:dyDescent="0.25">
      <c r="A52" s="8">
        <v>3.1201299999999987</v>
      </c>
      <c r="C52" s="8">
        <f t="shared" si="2"/>
        <v>7.1379104925803496</v>
      </c>
    </row>
    <row r="53" spans="1:3" x14ac:dyDescent="0.25">
      <c r="A53" s="8">
        <v>3.2401349999999987</v>
      </c>
      <c r="C53" s="8">
        <f t="shared" si="2"/>
        <v>7.0756004477157006</v>
      </c>
    </row>
    <row r="54" spans="1:3" x14ac:dyDescent="0.25">
      <c r="A54" s="8">
        <v>3.3601399999999986</v>
      </c>
      <c r="C54" s="8">
        <f t="shared" si="2"/>
        <v>7.0117520959517661</v>
      </c>
    </row>
    <row r="55" spans="1:3" x14ac:dyDescent="0.25">
      <c r="A55" s="8">
        <v>3.4801449999999985</v>
      </c>
      <c r="C55" s="8">
        <f t="shared" si="2"/>
        <v>6.9463872660714125</v>
      </c>
    </row>
    <row r="56" spans="1:3" x14ac:dyDescent="0.25">
      <c r="A56" s="8">
        <v>3.6001499999999984</v>
      </c>
      <c r="C56" s="8">
        <f t="shared" si="2"/>
        <v>6.8795274834702207</v>
      </c>
    </row>
    <row r="57" spans="1:3" x14ac:dyDescent="0.25">
      <c r="A57" s="8">
        <v>3.7201549999999983</v>
      </c>
      <c r="C57" s="8">
        <f t="shared" si="2"/>
        <v>6.811194159402878</v>
      </c>
    </row>
    <row r="58" spans="1:3" x14ac:dyDescent="0.25">
      <c r="A58" s="8">
        <v>3.8401599999999982</v>
      </c>
      <c r="C58" s="8">
        <f t="shared" si="2"/>
        <v>6.7414087988984059</v>
      </c>
    </row>
    <row r="59" spans="1:3" x14ac:dyDescent="0.25">
      <c r="A59" s="8">
        <v>3.9601649999999982</v>
      </c>
      <c r="C59" s="8">
        <f t="shared" si="2"/>
        <v>6.6701932343020802</v>
      </c>
    </row>
    <row r="60" spans="1:3" x14ac:dyDescent="0.25">
      <c r="A60" s="8">
        <v>4.0801699999999981</v>
      </c>
      <c r="C60" s="8">
        <f t="shared" si="2"/>
        <v>6.5975698925822259</v>
      </c>
    </row>
    <row r="61" spans="1:3" x14ac:dyDescent="0.25">
      <c r="A61" s="8">
        <v>4.200174999999998</v>
      </c>
      <c r="C61" s="8">
        <f t="shared" si="2"/>
        <v>6.5235621060481366</v>
      </c>
    </row>
    <row r="62" spans="1:3" x14ac:dyDescent="0.25">
      <c r="A62" s="8">
        <v>4.3201799999999979</v>
      </c>
      <c r="C62" s="8">
        <f t="shared" si="2"/>
        <v>6.4481944780092917</v>
      </c>
    </row>
    <row r="63" spans="1:3" x14ac:dyDescent="0.25">
      <c r="A63" s="8">
        <v>4.4401849999999978</v>
      </c>
      <c r="C63" s="8">
        <f t="shared" si="2"/>
        <v>6.371493317219322</v>
      </c>
    </row>
    <row r="64" spans="1:3" x14ac:dyDescent="0.25">
      <c r="A64" s="8">
        <v>4.5601899999999977</v>
      </c>
      <c r="C64" s="8">
        <f t="shared" si="2"/>
        <v>6.2934871577444076</v>
      </c>
    </row>
    <row r="65" spans="1:3" x14ac:dyDescent="0.25">
      <c r="A65" s="8">
        <v>4.6801949999999977</v>
      </c>
      <c r="C65" s="8">
        <f t="shared" si="2"/>
        <v>6.2142073842205727</v>
      </c>
    </row>
    <row r="66" spans="1:3" x14ac:dyDescent="0.25">
      <c r="A66" s="8">
        <v>4.8001999999999976</v>
      </c>
      <c r="C66" s="8">
        <f t="shared" si="2"/>
        <v>6.1336889863401343</v>
      </c>
    </row>
    <row r="67" spans="1:3" x14ac:dyDescent="0.25">
      <c r="A67" s="8">
        <v>4.9202049999999975</v>
      </c>
      <c r="C67" s="8">
        <f t="shared" si="2"/>
        <v>6.0519714708097281</v>
      </c>
    </row>
    <row r="68" spans="1:3" x14ac:dyDescent="0.25">
      <c r="A68" s="8">
        <v>5.0402099999999974</v>
      </c>
      <c r="C68" s="8">
        <f t="shared" si="2"/>
        <v>5.9690999638407538</v>
      </c>
    </row>
    <row r="69" spans="1:3" x14ac:dyDescent="0.25">
      <c r="A69" s="8">
        <v>5.1602149999999973</v>
      </c>
      <c r="C69" s="8">
        <f t="shared" si="2"/>
        <v>5.8851265422125527</v>
      </c>
    </row>
    <row r="70" spans="1:3" x14ac:dyDescent="0.25">
      <c r="A70" s="8">
        <v>5.2802199999999972</v>
      </c>
      <c r="C70" s="8">
        <f t="shared" si="2"/>
        <v>5.8001118356000481</v>
      </c>
    </row>
    <row r="71" spans="1:3" x14ac:dyDescent="0.25">
      <c r="A71" s="8">
        <v>5.4002249999999972</v>
      </c>
      <c r="C71" s="8">
        <f t="shared" si="2"/>
        <v>5.714126946328963</v>
      </c>
    </row>
    <row r="72" spans="1:3" x14ac:dyDescent="0.25">
      <c r="A72" s="8">
        <v>5.5202299999999971</v>
      </c>
      <c r="C72" s="8">
        <f t="shared" si="2"/>
        <v>5.6272557336187177</v>
      </c>
    </row>
    <row r="73" spans="1:3" x14ac:dyDescent="0.25">
      <c r="A73" s="8">
        <v>5.640234999999997</v>
      </c>
      <c r="C73" s="8">
        <f t="shared" si="2"/>
        <v>5.5395975055237399</v>
      </c>
    </row>
    <row r="74" spans="1:3" x14ac:dyDescent="0.25">
      <c r="A74" s="8">
        <v>5.7602399999999969</v>
      </c>
      <c r="C74" s="8">
        <f t="shared" si="2"/>
        <v>5.4512701499542331</v>
      </c>
    </row>
    <row r="75" spans="1:3" x14ac:dyDescent="0.25">
      <c r="A75" s="8">
        <v>5.8802449999999968</v>
      </c>
      <c r="C75" s="8">
        <f t="shared" si="2"/>
        <v>5.3624137117592579</v>
      </c>
    </row>
    <row r="76" spans="1:3" x14ac:dyDescent="0.25">
      <c r="A76" s="8">
        <v>6.0002499999999968</v>
      </c>
      <c r="C76" s="8">
        <f t="shared" si="2"/>
        <v>5.2731943797458358</v>
      </c>
    </row>
    <row r="77" spans="1:3" x14ac:dyDescent="0.25">
      <c r="A77" s="8">
        <v>6.1202549999999967</v>
      </c>
      <c r="C77" s="8">
        <f t="shared" si="2"/>
        <v>5.1838087780959876</v>
      </c>
    </row>
    <row r="78" spans="1:3" x14ac:dyDescent="0.25">
      <c r="A78" s="8">
        <v>6.2402599999999966</v>
      </c>
      <c r="C78" s="8">
        <f t="shared" si="2"/>
        <v>5.0944883526702078</v>
      </c>
    </row>
    <row r="79" spans="1:3" x14ac:dyDescent="0.25">
      <c r="A79" s="8">
        <v>6.3602649999999965</v>
      </c>
      <c r="C79" s="8">
        <f t="shared" si="2"/>
        <v>5.0055034972661607</v>
      </c>
    </row>
    <row r="80" spans="1:3" x14ac:dyDescent="0.25">
      <c r="A80" s="8">
        <v>6.4802699999999964</v>
      </c>
      <c r="C80" s="8">
        <f t="shared" si="2"/>
        <v>4.917166876563642</v>
      </c>
    </row>
    <row r="81" spans="1:3" x14ac:dyDescent="0.25">
      <c r="A81" s="8">
        <v>6.6002749999999963</v>
      </c>
      <c r="C81" s="8">
        <f t="shared" si="2"/>
        <v>4.8298351818473302</v>
      </c>
    </row>
    <row r="82" spans="1:3" x14ac:dyDescent="0.25">
      <c r="A82" s="8">
        <v>6.7202799999999963</v>
      </c>
      <c r="C82" s="8">
        <f t="shared" si="2"/>
        <v>4.7439083345255098</v>
      </c>
    </row>
    <row r="83" spans="1:3" x14ac:dyDescent="0.25">
      <c r="A83" s="8">
        <v>6.8402849999999962</v>
      </c>
      <c r="C83" s="8">
        <f t="shared" si="2"/>
        <v>4.6598249935660485</v>
      </c>
    </row>
    <row r="84" spans="1:3" x14ac:dyDescent="0.25">
      <c r="A84" s="8">
        <v>6.9602899999999961</v>
      </c>
      <c r="C84" s="8">
        <f t="shared" si="2"/>
        <v>4.5780532236935034</v>
      </c>
    </row>
    <row r="85" spans="1:3" x14ac:dyDescent="0.25">
      <c r="A85" s="8">
        <v>7.080294999999996</v>
      </c>
      <c r="C85" s="8">
        <f t="shared" si="2"/>
        <v>4.4990754625737663</v>
      </c>
    </row>
    <row r="86" spans="1:3" x14ac:dyDescent="0.25">
      <c r="A86" s="8">
        <v>7.2002999999999959</v>
      </c>
      <c r="C86" s="8">
        <f t="shared" si="2"/>
        <v>4.4233675940218022</v>
      </c>
    </row>
    <row r="87" spans="1:3" x14ac:dyDescent="0.25">
      <c r="A87" s="8">
        <v>7.3203049999999958</v>
      </c>
      <c r="C87" s="8">
        <f t="shared" si="2"/>
        <v>4.3513730149025509</v>
      </c>
    </row>
    <row r="88" spans="1:3" x14ac:dyDescent="0.25">
      <c r="A88" s="8">
        <v>7.4403099999999958</v>
      </c>
      <c r="C88" s="8">
        <f t="shared" si="2"/>
        <v>4.2834739380856366</v>
      </c>
    </row>
    <row r="89" spans="1:3" x14ac:dyDescent="0.25">
      <c r="A89" s="8">
        <v>7.5603149999999957</v>
      </c>
      <c r="C89" s="8">
        <f t="shared" si="2"/>
        <v>4.219963460727592</v>
      </c>
    </row>
    <row r="90" spans="1:3" x14ac:dyDescent="0.25">
      <c r="A90" s="8">
        <v>7.6803199999999956</v>
      </c>
      <c r="C90" s="8">
        <f t="shared" si="2"/>
        <v>4.1610226608531171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4.1067067268762143</v>
      </c>
    </row>
    <row r="92" spans="1:3" x14ac:dyDescent="0.25">
      <c r="A92" s="8">
        <v>7.9203299999999954</v>
      </c>
      <c r="C92" s="8">
        <f t="shared" si="3"/>
        <v>4.0569427343466371</v>
      </c>
    </row>
    <row r="93" spans="1:3" x14ac:dyDescent="0.25">
      <c r="A93" s="8">
        <v>8.0403349999999953</v>
      </c>
      <c r="C93" s="8">
        <f t="shared" si="3"/>
        <v>4.0115394763918193</v>
      </c>
    </row>
    <row r="94" spans="1:3" x14ac:dyDescent="0.25">
      <c r="A94" s="8">
        <v>8.1603399999999962</v>
      </c>
      <c r="C94" s="8">
        <f t="shared" si="3"/>
        <v>3.9702074154517875</v>
      </c>
    </row>
    <row r="95" spans="1:3" x14ac:dyDescent="0.25">
      <c r="A95" s="8">
        <v>8.280344999999997</v>
      </c>
      <c r="C95" s="8">
        <f t="shared" si="3"/>
        <v>3.932585102581919</v>
      </c>
    </row>
    <row r="96" spans="1:3" x14ac:dyDescent="0.25">
      <c r="A96" s="8">
        <v>8.4003499999999978</v>
      </c>
      <c r="C96" s="8">
        <f t="shared" si="3"/>
        <v>3.8982677681706415</v>
      </c>
    </row>
    <row r="97" spans="1:3" x14ac:dyDescent="0.25">
      <c r="A97" s="8">
        <v>8.5203549999999986</v>
      </c>
      <c r="C97" s="8">
        <f t="shared" si="3"/>
        <v>3.8668342287126602</v>
      </c>
    </row>
    <row r="98" spans="1:3" x14ac:dyDescent="0.25">
      <c r="A98" s="8">
        <v>8.6403599999999994</v>
      </c>
      <c r="C98" s="8">
        <f t="shared" si="3"/>
        <v>3.8378694122552659</v>
      </c>
    </row>
    <row r="99" spans="1:3" x14ac:dyDescent="0.25">
      <c r="A99" s="8">
        <v>8.7603650000000002</v>
      </c>
      <c r="C99" s="8">
        <f t="shared" si="3"/>
        <v>3.8109811837585212</v>
      </c>
    </row>
    <row r="100" spans="1:3" x14ac:dyDescent="0.25">
      <c r="A100" s="8">
        <v>8.880370000000001</v>
      </c>
      <c r="C100" s="8">
        <f t="shared" si="3"/>
        <v>3.7858113478614603</v>
      </c>
    </row>
    <row r="101" spans="1:3" x14ac:dyDescent="0.25">
      <c r="A101" s="8">
        <v>9.0003750000000018</v>
      </c>
      <c r="C101" s="8">
        <f t="shared" si="3"/>
        <v>3.7620415154392801</v>
      </c>
    </row>
    <row r="102" spans="1:3" x14ac:dyDescent="0.25">
      <c r="A102" s="8">
        <v>9.1203800000000026</v>
      </c>
      <c r="C102" s="8">
        <f t="shared" si="3"/>
        <v>3.7393949204891861</v>
      </c>
    </row>
    <row r="103" spans="1:3" x14ac:dyDescent="0.25">
      <c r="A103" s="8">
        <v>9.2403850000000034</v>
      </c>
      <c r="C103" s="8">
        <f t="shared" si="3"/>
        <v>3.7176353534321431</v>
      </c>
    </row>
    <row r="104" spans="1:3" x14ac:dyDescent="0.25">
      <c r="A104" s="8">
        <v>9.3603900000000042</v>
      </c>
      <c r="C104" s="8">
        <f t="shared" si="3"/>
        <v>3.6965642579551843</v>
      </c>
    </row>
    <row r="105" spans="1:3" x14ac:dyDescent="0.25">
      <c r="A105" s="8">
        <v>9.480395000000005</v>
      </c>
      <c r="C105" s="8">
        <f t="shared" si="3"/>
        <v>3.6760168287468642</v>
      </c>
    </row>
    <row r="106" spans="1:3" x14ac:dyDescent="0.25">
      <c r="A106" s="8">
        <v>9.6004000000000058</v>
      </c>
      <c r="C106" s="8">
        <f t="shared" si="3"/>
        <v>3.6558577212162984</v>
      </c>
    </row>
    <row r="107" spans="1:3" x14ac:dyDescent="0.25">
      <c r="A107" s="8">
        <v>9.7204050000000066</v>
      </c>
      <c r="C107" s="8">
        <f t="shared" si="3"/>
        <v>3.6359767827245673</v>
      </c>
    </row>
    <row r="108" spans="1:3" x14ac:dyDescent="0.25">
      <c r="A108" s="8">
        <v>9.8404100000000074</v>
      </c>
      <c r="C108" s="8">
        <f t="shared" si="3"/>
        <v>3.616285054597574</v>
      </c>
    </row>
    <row r="109" spans="1:3" x14ac:dyDescent="0.25">
      <c r="A109" s="8">
        <v>9.9604150000000082</v>
      </c>
      <c r="C109" s="8">
        <f t="shared" si="3"/>
        <v>3.5967111769037166</v>
      </c>
    </row>
    <row r="110" spans="1:3" x14ac:dyDescent="0.25">
      <c r="A110" s="8">
        <v>10.080420000000009</v>
      </c>
      <c r="C110" s="8">
        <f t="shared" si="3"/>
        <v>3.577198248003433</v>
      </c>
    </row>
    <row r="111" spans="1:3" x14ac:dyDescent="0.25">
      <c r="A111" s="8">
        <v>10.20042500000001</v>
      </c>
      <c r="C111" s="8">
        <f t="shared" si="3"/>
        <v>3.5577011400791778</v>
      </c>
    </row>
    <row r="112" spans="1:3" x14ac:dyDescent="0.25">
      <c r="A112" s="8">
        <v>10.320430000000011</v>
      </c>
      <c r="C112" s="8">
        <f t="shared" si="3"/>
        <v>3.5381842422594301</v>
      </c>
    </row>
    <row r="113" spans="1:3" x14ac:dyDescent="0.25">
      <c r="A113" s="8">
        <v>10.440435000000011</v>
      </c>
      <c r="C113" s="8">
        <f t="shared" si="3"/>
        <v>3.5186195878718558</v>
      </c>
    </row>
    <row r="114" spans="1:3" x14ac:dyDescent="0.25">
      <c r="A114" s="8">
        <v>10.560440000000012</v>
      </c>
      <c r="C114" s="8">
        <f t="shared" si="3"/>
        <v>3.4989853166799376</v>
      </c>
    </row>
    <row r="115" spans="1:3" x14ac:dyDescent="0.25">
      <c r="A115" s="8">
        <v>10.680445000000013</v>
      </c>
      <c r="C115" s="8">
        <f t="shared" si="3"/>
        <v>3.479264422996609</v>
      </c>
    </row>
    <row r="116" spans="1:3" x14ac:dyDescent="0.25">
      <c r="A116" s="8">
        <v>10.800450000000014</v>
      </c>
      <c r="C116" s="8">
        <f t="shared" si="3"/>
        <v>3.4594437438148935</v>
      </c>
    </row>
    <row r="117" spans="1:3" x14ac:dyDescent="0.25">
      <c r="A117" s="8">
        <v>10.920455000000015</v>
      </c>
      <c r="C117" s="8">
        <f t="shared" si="3"/>
        <v>3.4395131459083474</v>
      </c>
    </row>
    <row r="118" spans="1:3" x14ac:dyDescent="0.25">
      <c r="A118" s="8">
        <v>11.040460000000015</v>
      </c>
      <c r="C118" s="8">
        <f t="shared" si="3"/>
        <v>3.4194648762106947</v>
      </c>
    </row>
    <row r="119" spans="1:3" x14ac:dyDescent="0.25">
      <c r="A119" s="8">
        <v>11.160465000000016</v>
      </c>
      <c r="C119" s="8">
        <f t="shared" si="3"/>
        <v>3.399293045082397</v>
      </c>
    </row>
    <row r="120" spans="1:3" x14ac:dyDescent="0.25">
      <c r="A120" s="8">
        <v>11.280470000000017</v>
      </c>
      <c r="C120" s="8">
        <f t="shared" si="3"/>
        <v>3.3789932169856502</v>
      </c>
    </row>
    <row r="121" spans="1:3" x14ac:dyDescent="0.25">
      <c r="A121" s="8">
        <v>11.400475000000018</v>
      </c>
      <c r="C121" s="8">
        <f t="shared" si="3"/>
        <v>3.3585620874660749</v>
      </c>
    </row>
    <row r="122" spans="1:3" x14ac:dyDescent="0.25">
      <c r="A122" s="8">
        <v>11.520480000000019</v>
      </c>
      <c r="C122" s="8">
        <f t="shared" si="3"/>
        <v>3.3379972291324145</v>
      </c>
    </row>
    <row r="123" spans="1:3" x14ac:dyDescent="0.25">
      <c r="A123" s="8">
        <v>11.64048500000002</v>
      </c>
      <c r="C123" s="8">
        <f t="shared" si="3"/>
        <v>3.3172968925485287</v>
      </c>
    </row>
    <row r="124" spans="1:3" x14ac:dyDescent="0.25">
      <c r="A124" s="8">
        <v>11.76049000000002</v>
      </c>
      <c r="C124" s="8">
        <f t="shared" si="3"/>
        <v>3.2964598506503351</v>
      </c>
    </row>
    <row r="125" spans="1:3" x14ac:dyDescent="0.25">
      <c r="A125" s="8">
        <v>11.880495000000021</v>
      </c>
      <c r="C125" s="8">
        <f t="shared" si="3"/>
        <v>3.2754852775337513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8.0530784430000004</v>
      </c>
      <c r="C2" s="8">
        <f t="shared" ref="C2:C22" si="0">LOG((10^$G$5)/(1+10^$G$2)*(10^(-1*(A2/$G$3)^$G$4+$G$2)+10^(-1*(A2/$G$6)^$G$4)))</f>
        <v>8.1183863019739935</v>
      </c>
      <c r="D2" s="8">
        <f t="shared" ref="D2:D22" si="1" xml:space="preserve"> (B2 - C2)^2</f>
        <v>4.2651164437669644E-3</v>
      </c>
      <c r="F2" s="8" t="s">
        <v>11</v>
      </c>
      <c r="G2" s="8">
        <v>3.1190577681957588</v>
      </c>
      <c r="H2" s="8">
        <v>1.6631922470467277</v>
      </c>
      <c r="L2" s="13" t="s">
        <v>14</v>
      </c>
      <c r="M2" s="8">
        <v>9.8714300200950386E-2</v>
      </c>
    </row>
    <row r="3" spans="1:14" x14ac:dyDescent="0.25">
      <c r="A3" s="8">
        <v>1E-4</v>
      </c>
      <c r="B3" s="8">
        <v>8.1846914309999992</v>
      </c>
      <c r="C3" s="8">
        <f t="shared" si="0"/>
        <v>8.1183789904917116</v>
      </c>
      <c r="D3" s="8">
        <f t="shared" si="1"/>
        <v>4.3973397661651757E-3</v>
      </c>
      <c r="F3" s="8" t="s">
        <v>10</v>
      </c>
      <c r="G3" s="8">
        <v>2.2702701638835001</v>
      </c>
      <c r="H3" s="8">
        <v>0.42697282282783006</v>
      </c>
      <c r="L3" s="13" t="s">
        <v>17</v>
      </c>
      <c r="M3" s="8">
        <f>SQRT(M2)</f>
        <v>0.31418831964436611</v>
      </c>
    </row>
    <row r="4" spans="1:14" x14ac:dyDescent="0.25">
      <c r="A4" s="8">
        <v>5.0000000000000001E-4</v>
      </c>
      <c r="B4" s="8">
        <v>8.1139433519999997</v>
      </c>
      <c r="C4" s="8">
        <f t="shared" si="0"/>
        <v>8.1183375395765136</v>
      </c>
      <c r="D4" s="8">
        <f t="shared" si="1"/>
        <v>1.9308884457588977E-5</v>
      </c>
      <c r="F4" s="8" t="s">
        <v>9</v>
      </c>
      <c r="G4" s="8">
        <v>1.178991401649262</v>
      </c>
      <c r="H4" s="8">
        <v>0.20666535826613319</v>
      </c>
      <c r="L4" s="13" t="s">
        <v>15</v>
      </c>
      <c r="M4" s="8">
        <v>0.97948113346705756</v>
      </c>
    </row>
    <row r="5" spans="1:14" x14ac:dyDescent="0.25">
      <c r="A5" s="8">
        <v>2</v>
      </c>
      <c r="B5" s="8">
        <v>7.3010299959999996</v>
      </c>
      <c r="C5" s="8">
        <f t="shared" si="0"/>
        <v>7.2580770761855762</v>
      </c>
      <c r="D5" s="8">
        <f t="shared" si="1"/>
        <v>1.844953320584286E-3</v>
      </c>
      <c r="F5" s="8" t="s">
        <v>8</v>
      </c>
      <c r="G5" s="8">
        <v>8.1183863019739935</v>
      </c>
      <c r="H5" s="8">
        <v>0.18331307442641395</v>
      </c>
      <c r="L5" s="13" t="s">
        <v>16</v>
      </c>
      <c r="M5" s="8">
        <v>0.97586015702006768</v>
      </c>
    </row>
    <row r="6" spans="1:14" x14ac:dyDescent="0.25">
      <c r="A6" s="8">
        <v>2.0001000000000002</v>
      </c>
      <c r="B6" s="8">
        <v>7.1367205670000002</v>
      </c>
      <c r="C6" s="8">
        <f t="shared" si="0"/>
        <v>7.2580264019702616</v>
      </c>
      <c r="D6" s="8">
        <f t="shared" si="1"/>
        <v>1.4715105597832286E-2</v>
      </c>
      <c r="F6" s="8" t="s">
        <v>12</v>
      </c>
      <c r="G6" s="8">
        <v>5.6177996212709553</v>
      </c>
      <c r="H6" s="8">
        <v>3.0984905825309705</v>
      </c>
      <c r="L6" s="13" t="s">
        <v>18</v>
      </c>
      <c r="M6" s="12" t="s">
        <v>40</v>
      </c>
      <c r="N6" s="8" t="s">
        <v>19</v>
      </c>
    </row>
    <row r="7" spans="1:14" x14ac:dyDescent="0.25">
      <c r="A7" s="8">
        <v>2.0005000000000002</v>
      </c>
      <c r="B7" s="8">
        <v>7.361727836</v>
      </c>
      <c r="C7" s="8">
        <f t="shared" si="0"/>
        <v>7.2578237006453232</v>
      </c>
      <c r="D7" s="8">
        <f t="shared" si="1"/>
        <v>1.0796069343802997E-2</v>
      </c>
      <c r="F7" s="9" t="s">
        <v>20</v>
      </c>
    </row>
    <row r="8" spans="1:14" x14ac:dyDescent="0.25">
      <c r="A8" s="8">
        <v>4</v>
      </c>
      <c r="B8" s="8">
        <v>5.9777236050000004</v>
      </c>
      <c r="C8" s="8">
        <f t="shared" si="0"/>
        <v>6.174405514038134</v>
      </c>
      <c r="D8" s="8">
        <f t="shared" si="1"/>
        <v>3.8683773342884635E-2</v>
      </c>
      <c r="F8" s="8" t="s">
        <v>21</v>
      </c>
    </row>
    <row r="9" spans="1:14" x14ac:dyDescent="0.25">
      <c r="A9" s="8">
        <v>4.0000999999999998</v>
      </c>
      <c r="B9" s="8">
        <v>6.0530784430000004</v>
      </c>
      <c r="C9" s="8">
        <f t="shared" si="0"/>
        <v>6.1743485796995623</v>
      </c>
      <c r="D9" s="8">
        <f t="shared" si="1"/>
        <v>1.4706446055130426E-2</v>
      </c>
      <c r="F9" s="9" t="s">
        <v>22</v>
      </c>
    </row>
    <row r="10" spans="1:14" x14ac:dyDescent="0.25">
      <c r="A10" s="8">
        <v>4.0004999999999997</v>
      </c>
      <c r="B10" s="8">
        <v>6.4313637640000003</v>
      </c>
      <c r="C10" s="8">
        <f t="shared" si="0"/>
        <v>6.174120840258861</v>
      </c>
      <c r="D10" s="8">
        <f t="shared" si="1"/>
        <v>6.6173921814889625E-2</v>
      </c>
      <c r="F10" s="8" t="s">
        <v>23</v>
      </c>
    </row>
    <row r="11" spans="1:14" x14ac:dyDescent="0.25">
      <c r="A11" s="8">
        <v>6</v>
      </c>
      <c r="B11" s="8">
        <v>4.6989700040000004</v>
      </c>
      <c r="C11" s="8">
        <f t="shared" si="0"/>
        <v>5.0097432358718468</v>
      </c>
      <c r="D11" s="8">
        <f t="shared" si="1"/>
        <v>9.6580001648072386E-2</v>
      </c>
      <c r="F11" s="9" t="s">
        <v>24</v>
      </c>
    </row>
    <row r="12" spans="1:14" x14ac:dyDescent="0.25">
      <c r="A12" s="8">
        <v>6.0000999999999998</v>
      </c>
      <c r="B12" s="8">
        <v>4.7242758699999996</v>
      </c>
      <c r="C12" s="8">
        <f t="shared" si="0"/>
        <v>5.0096847232791024</v>
      </c>
      <c r="D12" s="8">
        <f t="shared" si="1"/>
        <v>8.1458213530092444E-2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5.6720978579999999</v>
      </c>
      <c r="C13" s="8">
        <f t="shared" si="0"/>
        <v>5.0094506739838325</v>
      </c>
      <c r="D13" s="8">
        <f t="shared" si="1"/>
        <v>0.43910129048455643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3.602059991</v>
      </c>
      <c r="C14" s="8">
        <f t="shared" si="0"/>
        <v>3.9074991035298607</v>
      </c>
      <c r="D14" s="8">
        <f t="shared" si="1"/>
        <v>9.329305146302895E-2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3.5185139400000001</v>
      </c>
      <c r="C15" s="8">
        <f t="shared" si="0"/>
        <v>3.9074500696293648</v>
      </c>
      <c r="D15" s="8">
        <f t="shared" si="1"/>
        <v>0.15127131293107002</v>
      </c>
    </row>
    <row r="16" spans="1:14" x14ac:dyDescent="0.25">
      <c r="A16" s="8">
        <v>8.0005000000000006</v>
      </c>
      <c r="B16" s="8">
        <v>4.5577340919999996</v>
      </c>
      <c r="C16" s="8">
        <f t="shared" si="0"/>
        <v>3.9072539427775075</v>
      </c>
      <c r="D16" s="8">
        <f t="shared" si="1"/>
        <v>0.42312442453251559</v>
      </c>
    </row>
    <row r="17" spans="1:4" x14ac:dyDescent="0.25">
      <c r="A17" s="8">
        <v>10</v>
      </c>
      <c r="B17" s="8">
        <v>3.3324384600000001</v>
      </c>
      <c r="C17" s="8">
        <f t="shared" si="0"/>
        <v>3.1129743601114037</v>
      </c>
      <c r="D17" s="8">
        <f t="shared" si="1"/>
        <v>4.8164491139911815E-2</v>
      </c>
    </row>
    <row r="18" spans="1:4" x14ac:dyDescent="0.25">
      <c r="A18" s="8">
        <v>10.0001</v>
      </c>
      <c r="B18" s="8">
        <v>2.8543060420000002</v>
      </c>
      <c r="C18" s="8">
        <f t="shared" si="0"/>
        <v>3.1129429748708208</v>
      </c>
      <c r="D18" s="8">
        <f t="shared" si="1"/>
        <v>6.6893063044825396E-2</v>
      </c>
    </row>
    <row r="19" spans="1:4" x14ac:dyDescent="0.25">
      <c r="A19" s="8">
        <v>10.000500000000001</v>
      </c>
      <c r="B19" s="8">
        <v>3.1760912590000001</v>
      </c>
      <c r="C19" s="8">
        <f t="shared" si="0"/>
        <v>3.1128174401360371</v>
      </c>
      <c r="D19" s="8">
        <f t="shared" si="1"/>
        <v>4.0035761536295995E-3</v>
      </c>
    </row>
    <row r="20" spans="1:4" x14ac:dyDescent="0.25">
      <c r="A20" s="8">
        <v>12</v>
      </c>
      <c r="B20" s="8">
        <v>2.3710678619999999</v>
      </c>
      <c r="C20" s="8">
        <f t="shared" si="0"/>
        <v>2.5640516278874603</v>
      </c>
      <c r="D20" s="8">
        <f t="shared" si="1"/>
        <v>3.7242733896106148E-2</v>
      </c>
    </row>
    <row r="21" spans="1:4" x14ac:dyDescent="0.25">
      <c r="A21" s="8">
        <v>12.0001</v>
      </c>
      <c r="B21" s="8">
        <v>2.4771212550000001</v>
      </c>
      <c r="C21" s="8">
        <f t="shared" si="0"/>
        <v>2.5640263425306236</v>
      </c>
      <c r="D21" s="8">
        <f t="shared" si="1"/>
        <v>7.5524942387053193E-3</v>
      </c>
    </row>
    <row r="22" spans="1:4" x14ac:dyDescent="0.25">
      <c r="A22" s="8">
        <v>12.000500000000001</v>
      </c>
      <c r="B22" s="8">
        <v>2.8356905710000002</v>
      </c>
      <c r="C22" s="8">
        <f t="shared" si="0"/>
        <v>2.5639252020065828</v>
      </c>
      <c r="D22" s="8">
        <f t="shared" si="1"/>
        <v>7.3856415784128326E-2</v>
      </c>
    </row>
    <row r="23" spans="1:4" x14ac:dyDescent="0.25">
      <c r="A23" s="9" t="s">
        <v>5</v>
      </c>
      <c r="D23" s="8">
        <f>SUM(D2:D22)</f>
        <v>1.6781431034161565</v>
      </c>
    </row>
    <row r="26" spans="1:4" x14ac:dyDescent="0.25">
      <c r="A26" s="8">
        <v>0</v>
      </c>
      <c r="C26" s="8">
        <f>LOG((10^$G$5)/(1+10^$G$2)*(10^(-1*(A26/$G$3)^$G$4+$G$2)+10^(-1*(A26/$G$6)^$G$4)))</f>
        <v>8.1183863019739935</v>
      </c>
    </row>
    <row r="27" spans="1:4" x14ac:dyDescent="0.25">
      <c r="A27" s="8">
        <v>0.120005</v>
      </c>
      <c r="C27" s="8">
        <f t="shared" ref="C27:C90" si="2">LOG((10^$G$5)/(1+10^$G$2)*(10^(-1*(A27/$G$3)^$G$4+$G$2)+10^(-1*(A27/$G$6)^$G$4)))</f>
        <v>8.0871722758129998</v>
      </c>
    </row>
    <row r="28" spans="1:4" x14ac:dyDescent="0.25">
      <c r="A28" s="8">
        <v>0.24001</v>
      </c>
      <c r="C28" s="8">
        <f t="shared" si="2"/>
        <v>8.0477131003546525</v>
      </c>
    </row>
    <row r="29" spans="1:4" x14ac:dyDescent="0.25">
      <c r="A29" s="8">
        <v>0.36001499999999997</v>
      </c>
      <c r="C29" s="8">
        <f t="shared" si="2"/>
        <v>8.0043988461099147</v>
      </c>
    </row>
    <row r="30" spans="1:4" x14ac:dyDescent="0.25">
      <c r="A30" s="8">
        <v>0.48002</v>
      </c>
      <c r="C30" s="8">
        <f t="shared" si="2"/>
        <v>7.9583752069323754</v>
      </c>
    </row>
    <row r="31" spans="1:4" x14ac:dyDescent="0.25">
      <c r="A31" s="8">
        <v>0.60002500000000003</v>
      </c>
      <c r="C31" s="8">
        <f t="shared" si="2"/>
        <v>7.9102265983494702</v>
      </c>
    </row>
    <row r="32" spans="1:4" x14ac:dyDescent="0.25">
      <c r="A32" s="8">
        <v>0.72003000000000006</v>
      </c>
      <c r="C32" s="8">
        <f t="shared" si="2"/>
        <v>7.8603146511773172</v>
      </c>
    </row>
    <row r="33" spans="1:3" x14ac:dyDescent="0.25">
      <c r="A33" s="8">
        <v>0.84003500000000009</v>
      </c>
      <c r="C33" s="8">
        <f t="shared" si="2"/>
        <v>7.8088876746826967</v>
      </c>
    </row>
    <row r="34" spans="1:3" x14ac:dyDescent="0.25">
      <c r="A34" s="8">
        <v>0.96004000000000012</v>
      </c>
      <c r="C34" s="8">
        <f t="shared" si="2"/>
        <v>7.7561278449196962</v>
      </c>
    </row>
    <row r="35" spans="1:3" x14ac:dyDescent="0.25">
      <c r="A35" s="8">
        <v>1.0800450000000001</v>
      </c>
      <c r="C35" s="8">
        <f t="shared" si="2"/>
        <v>7.7021751430331591</v>
      </c>
    </row>
    <row r="36" spans="1:3" x14ac:dyDescent="0.25">
      <c r="A36" s="8">
        <v>1.2000500000000001</v>
      </c>
      <c r="C36" s="8">
        <f t="shared" si="2"/>
        <v>7.6471408775257093</v>
      </c>
    </row>
    <row r="37" spans="1:3" x14ac:dyDescent="0.25">
      <c r="A37" s="8">
        <v>1.320055</v>
      </c>
      <c r="C37" s="8">
        <f t="shared" si="2"/>
        <v>7.5911159353855222</v>
      </c>
    </row>
    <row r="38" spans="1:3" x14ac:dyDescent="0.25">
      <c r="A38" s="8">
        <v>1.4400599999999999</v>
      </c>
      <c r="C38" s="8">
        <f t="shared" si="2"/>
        <v>7.5341761196760846</v>
      </c>
    </row>
    <row r="39" spans="1:3" x14ac:dyDescent="0.25">
      <c r="A39" s="8">
        <v>1.5600649999999998</v>
      </c>
      <c r="C39" s="8">
        <f t="shared" si="2"/>
        <v>7.4763857647892547</v>
      </c>
    </row>
    <row r="40" spans="1:3" x14ac:dyDescent="0.25">
      <c r="A40" s="8">
        <v>1.6800699999999997</v>
      </c>
      <c r="C40" s="8">
        <f t="shared" si="2"/>
        <v>7.4178002781021624</v>
      </c>
    </row>
    <row r="41" spans="1:3" x14ac:dyDescent="0.25">
      <c r="A41" s="8">
        <v>1.8000749999999996</v>
      </c>
      <c r="C41" s="8">
        <f t="shared" si="2"/>
        <v>7.358467983065597</v>
      </c>
    </row>
    <row r="42" spans="1:3" x14ac:dyDescent="0.25">
      <c r="A42" s="8">
        <v>1.9200799999999996</v>
      </c>
      <c r="C42" s="8">
        <f t="shared" si="2"/>
        <v>7.2984314913480235</v>
      </c>
    </row>
    <row r="43" spans="1:3" x14ac:dyDescent="0.25">
      <c r="A43" s="8">
        <v>2.0400849999999995</v>
      </c>
      <c r="C43" s="8">
        <f t="shared" si="2"/>
        <v>7.2377287479265009</v>
      </c>
    </row>
    <row r="44" spans="1:3" x14ac:dyDescent="0.25">
      <c r="A44" s="8">
        <v>2.1600899999999994</v>
      </c>
      <c r="C44" s="8">
        <f t="shared" si="2"/>
        <v>7.1763938432819838</v>
      </c>
    </row>
    <row r="45" spans="1:3" x14ac:dyDescent="0.25">
      <c r="A45" s="8">
        <v>2.2800949999999993</v>
      </c>
      <c r="C45" s="8">
        <f t="shared" si="2"/>
        <v>7.1144576561776827</v>
      </c>
    </row>
    <row r="46" spans="1:3" x14ac:dyDescent="0.25">
      <c r="A46" s="8">
        <v>2.4000999999999992</v>
      </c>
      <c r="C46" s="8">
        <f t="shared" si="2"/>
        <v>7.0519483709492379</v>
      </c>
    </row>
    <row r="47" spans="1:3" x14ac:dyDescent="0.25">
      <c r="A47" s="8">
        <v>2.5201049999999992</v>
      </c>
      <c r="C47" s="8">
        <f t="shared" si="2"/>
        <v>6.9888919004212271</v>
      </c>
    </row>
    <row r="48" spans="1:3" x14ac:dyDescent="0.25">
      <c r="A48" s="8">
        <v>2.6401099999999991</v>
      </c>
      <c r="C48" s="8">
        <f t="shared" si="2"/>
        <v>6.92531223695583</v>
      </c>
    </row>
    <row r="49" spans="1:3" x14ac:dyDescent="0.25">
      <c r="A49" s="8">
        <v>2.760114999999999</v>
      </c>
      <c r="C49" s="8">
        <f t="shared" si="2"/>
        <v>6.8612317482297422</v>
      </c>
    </row>
    <row r="50" spans="1:3" x14ac:dyDescent="0.25">
      <c r="A50" s="8">
        <v>2.8801199999999989</v>
      </c>
      <c r="C50" s="8">
        <f t="shared" si="2"/>
        <v>6.7966714302007389</v>
      </c>
    </row>
    <row r="51" spans="1:3" x14ac:dyDescent="0.25">
      <c r="A51" s="8">
        <v>3.0001249999999988</v>
      </c>
      <c r="C51" s="8">
        <f t="shared" si="2"/>
        <v>6.7316511267836958</v>
      </c>
    </row>
    <row r="52" spans="1:3" x14ac:dyDescent="0.25">
      <c r="A52" s="8">
        <v>3.1201299999999987</v>
      </c>
      <c r="C52" s="8">
        <f t="shared" si="2"/>
        <v>6.6661897236324092</v>
      </c>
    </row>
    <row r="53" spans="1:3" x14ac:dyDescent="0.25">
      <c r="A53" s="8">
        <v>3.2401349999999987</v>
      </c>
      <c r="C53" s="8">
        <f t="shared" si="2"/>
        <v>6.6003053218710148</v>
      </c>
    </row>
    <row r="54" spans="1:3" x14ac:dyDescent="0.25">
      <c r="A54" s="8">
        <v>3.3601399999999986</v>
      </c>
      <c r="C54" s="8">
        <f t="shared" si="2"/>
        <v>6.5340153964711893</v>
      </c>
    </row>
    <row r="55" spans="1:3" x14ac:dyDescent="0.25">
      <c r="A55" s="8">
        <v>3.4801449999999985</v>
      </c>
      <c r="C55" s="8">
        <f t="shared" si="2"/>
        <v>6.4673369431150656</v>
      </c>
    </row>
    <row r="56" spans="1:3" x14ac:dyDescent="0.25">
      <c r="A56" s="8">
        <v>3.6001499999999984</v>
      </c>
      <c r="C56" s="8">
        <f t="shared" si="2"/>
        <v>6.4002866167394989</v>
      </c>
    </row>
    <row r="57" spans="1:3" x14ac:dyDescent="0.25">
      <c r="A57" s="8">
        <v>3.7201549999999983</v>
      </c>
      <c r="C57" s="8">
        <f t="shared" si="2"/>
        <v>6.3328808644689234</v>
      </c>
    </row>
    <row r="58" spans="1:3" x14ac:dyDescent="0.25">
      <c r="A58" s="8">
        <v>3.8401599999999982</v>
      </c>
      <c r="C58" s="8">
        <f t="shared" si="2"/>
        <v>6.2651360552706157</v>
      </c>
    </row>
    <row r="59" spans="1:3" x14ac:dyDescent="0.25">
      <c r="A59" s="8">
        <v>3.9601649999999982</v>
      </c>
      <c r="C59" s="8">
        <f t="shared" si="2"/>
        <v>6.1970686083775517</v>
      </c>
    </row>
    <row r="60" spans="1:3" x14ac:dyDescent="0.25">
      <c r="A60" s="8">
        <v>4.0801699999999981</v>
      </c>
      <c r="C60" s="8">
        <f t="shared" si="2"/>
        <v>6.1286951222969854</v>
      </c>
    </row>
    <row r="61" spans="1:3" x14ac:dyDescent="0.25">
      <c r="A61" s="8">
        <v>4.200174999999998</v>
      </c>
      <c r="C61" s="8">
        <f t="shared" si="2"/>
        <v>6.0600325060391356</v>
      </c>
    </row>
    <row r="62" spans="1:3" x14ac:dyDescent="0.25">
      <c r="A62" s="8">
        <v>4.3201799999999979</v>
      </c>
      <c r="C62" s="8">
        <f t="shared" si="2"/>
        <v>5.9910981140445116</v>
      </c>
    </row>
    <row r="63" spans="1:3" x14ac:dyDescent="0.25">
      <c r="A63" s="8">
        <v>4.4401849999999978</v>
      </c>
      <c r="C63" s="8">
        <f t="shared" si="2"/>
        <v>5.921909886147052</v>
      </c>
    </row>
    <row r="64" spans="1:3" x14ac:dyDescent="0.25">
      <c r="A64" s="8">
        <v>4.5601899999999977</v>
      </c>
      <c r="C64" s="8">
        <f t="shared" si="2"/>
        <v>5.8524864937708569</v>
      </c>
    </row>
    <row r="65" spans="1:3" x14ac:dyDescent="0.25">
      <c r="A65" s="8">
        <v>4.6801949999999977</v>
      </c>
      <c r="C65" s="8">
        <f t="shared" si="2"/>
        <v>5.7828474934083012</v>
      </c>
    </row>
    <row r="66" spans="1:3" x14ac:dyDescent="0.25">
      <c r="A66" s="8">
        <v>4.8001999999999976</v>
      </c>
      <c r="C66" s="8">
        <f t="shared" si="2"/>
        <v>5.7130134882540187</v>
      </c>
    </row>
    <row r="67" spans="1:3" x14ac:dyDescent="0.25">
      <c r="A67" s="8">
        <v>4.9202049999999975</v>
      </c>
      <c r="C67" s="8">
        <f t="shared" si="2"/>
        <v>5.6430062986586167</v>
      </c>
    </row>
    <row r="68" spans="1:3" x14ac:dyDescent="0.25">
      <c r="A68" s="8">
        <v>5.0402099999999974</v>
      </c>
      <c r="C68" s="8">
        <f t="shared" si="2"/>
        <v>5.5728491418032116</v>
      </c>
    </row>
    <row r="69" spans="1:3" x14ac:dyDescent="0.25">
      <c r="A69" s="8">
        <v>5.1602149999999973</v>
      </c>
      <c r="C69" s="8">
        <f t="shared" si="2"/>
        <v>5.502566820664077</v>
      </c>
    </row>
    <row r="70" spans="1:3" x14ac:dyDescent="0.25">
      <c r="A70" s="8">
        <v>5.2802199999999972</v>
      </c>
      <c r="C70" s="8">
        <f t="shared" si="2"/>
        <v>5.432185921918073</v>
      </c>
    </row>
    <row r="71" spans="1:3" x14ac:dyDescent="0.25">
      <c r="A71" s="8">
        <v>5.4002249999999972</v>
      </c>
      <c r="C71" s="8">
        <f t="shared" si="2"/>
        <v>5.3617350219145603</v>
      </c>
    </row>
    <row r="72" spans="1:3" x14ac:dyDescent="0.25">
      <c r="A72" s="8">
        <v>5.5202299999999971</v>
      </c>
      <c r="C72" s="8">
        <f t="shared" si="2"/>
        <v>5.2912448991881442</v>
      </c>
    </row>
    <row r="73" spans="1:3" x14ac:dyDescent="0.25">
      <c r="A73" s="8">
        <v>5.640234999999997</v>
      </c>
      <c r="C73" s="8">
        <f t="shared" si="2"/>
        <v>5.2207487511892721</v>
      </c>
    </row>
    <row r="74" spans="1:3" x14ac:dyDescent="0.25">
      <c r="A74" s="8">
        <v>5.7602399999999969</v>
      </c>
      <c r="C74" s="8">
        <f t="shared" si="2"/>
        <v>5.1502824119485711</v>
      </c>
    </row>
    <row r="75" spans="1:3" x14ac:dyDescent="0.25">
      <c r="A75" s="8">
        <v>5.8802449999999968</v>
      </c>
      <c r="C75" s="8">
        <f t="shared" si="2"/>
        <v>5.079884566252967</v>
      </c>
    </row>
    <row r="76" spans="1:3" x14ac:dyDescent="0.25">
      <c r="A76" s="8">
        <v>6.0002499999999968</v>
      </c>
      <c r="C76" s="8">
        <f t="shared" si="2"/>
        <v>5.0095969545916397</v>
      </c>
    </row>
    <row r="77" spans="1:3" x14ac:dyDescent="0.25">
      <c r="A77" s="8">
        <v>6.1202549999999967</v>
      </c>
      <c r="C77" s="8">
        <f t="shared" si="2"/>
        <v>4.9394645616351625</v>
      </c>
    </row>
    <row r="78" spans="1:3" x14ac:dyDescent="0.25">
      <c r="A78" s="8">
        <v>6.2402599999999966</v>
      </c>
      <c r="C78" s="8">
        <f t="shared" si="2"/>
        <v>4.8695357793668919</v>
      </c>
    </row>
    <row r="79" spans="1:3" x14ac:dyDescent="0.25">
      <c r="A79" s="8">
        <v>6.3602649999999965</v>
      </c>
      <c r="C79" s="8">
        <f t="shared" si="2"/>
        <v>4.7998625342418491</v>
      </c>
    </row>
    <row r="80" spans="1:3" x14ac:dyDescent="0.25">
      <c r="A80" s="8">
        <v>6.4802699999999964</v>
      </c>
      <c r="C80" s="8">
        <f t="shared" si="2"/>
        <v>4.7305003659866118</v>
      </c>
    </row>
    <row r="81" spans="1:3" x14ac:dyDescent="0.25">
      <c r="A81" s="8">
        <v>6.6002749999999963</v>
      </c>
      <c r="C81" s="8">
        <f t="shared" si="2"/>
        <v>4.6615084439946948</v>
      </c>
    </row>
    <row r="82" spans="1:3" x14ac:dyDescent="0.25">
      <c r="A82" s="8">
        <v>6.7202799999999963</v>
      </c>
      <c r="C82" s="8">
        <f t="shared" si="2"/>
        <v>4.5929495058806067</v>
      </c>
    </row>
    <row r="83" spans="1:3" x14ac:dyDescent="0.25">
      <c r="A83" s="8">
        <v>6.8402849999999962</v>
      </c>
      <c r="C83" s="8">
        <f t="shared" si="2"/>
        <v>4.5248897018437315</v>
      </c>
    </row>
    <row r="84" spans="1:3" x14ac:dyDescent="0.25">
      <c r="A84" s="8">
        <v>6.9602899999999961</v>
      </c>
      <c r="C84" s="8">
        <f t="shared" si="2"/>
        <v>4.4573983283155254</v>
      </c>
    </row>
    <row r="85" spans="1:3" x14ac:dyDescent="0.25">
      <c r="A85" s="8">
        <v>7.080294999999996</v>
      </c>
      <c r="C85" s="8">
        <f t="shared" si="2"/>
        <v>4.3905474352067317</v>
      </c>
    </row>
    <row r="86" spans="1:3" x14ac:dyDescent="0.25">
      <c r="A86" s="8">
        <v>7.2002999999999959</v>
      </c>
      <c r="C86" s="8">
        <f t="shared" si="2"/>
        <v>4.3244112932307388</v>
      </c>
    </row>
    <row r="87" spans="1:3" x14ac:dyDescent="0.25">
      <c r="A87" s="8">
        <v>7.3203049999999958</v>
      </c>
      <c r="C87" s="8">
        <f t="shared" si="2"/>
        <v>4.2590657115225463</v>
      </c>
    </row>
    <row r="88" spans="1:3" x14ac:dyDescent="0.25">
      <c r="A88" s="8">
        <v>7.4403099999999958</v>
      </c>
      <c r="C88" s="8">
        <f t="shared" si="2"/>
        <v>4.1945872012917631</v>
      </c>
    </row>
    <row r="89" spans="1:3" x14ac:dyDescent="0.25">
      <c r="A89" s="8">
        <v>7.5603149999999957</v>
      </c>
      <c r="C89" s="8">
        <f t="shared" si="2"/>
        <v>4.1310519885980197</v>
      </c>
    </row>
    <row r="90" spans="1:3" x14ac:dyDescent="0.25">
      <c r="A90" s="8">
        <v>7.6803199999999956</v>
      </c>
      <c r="C90" s="8">
        <f t="shared" si="2"/>
        <v>4.0685348883753898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4.0071080621632928</v>
      </c>
    </row>
    <row r="92" spans="1:3" x14ac:dyDescent="0.25">
      <c r="A92" s="8">
        <v>7.9203299999999954</v>
      </c>
      <c r="C92" s="8">
        <f t="shared" si="3"/>
        <v>3.9468396929466318</v>
      </c>
    </row>
    <row r="93" spans="1:3" x14ac:dyDescent="0.25">
      <c r="A93" s="8">
        <v>8.0403349999999953</v>
      </c>
      <c r="C93" s="8">
        <f t="shared" si="3"/>
        <v>3.8877926211165765</v>
      </c>
    </row>
    <row r="94" spans="1:3" x14ac:dyDescent="0.25">
      <c r="A94" s="8">
        <v>8.1603399999999962</v>
      </c>
      <c r="C94" s="8">
        <f t="shared" si="3"/>
        <v>3.8300229946775315</v>
      </c>
    </row>
    <row r="95" spans="1:3" x14ac:dyDescent="0.25">
      <c r="A95" s="8">
        <v>8.280344999999997</v>
      </c>
      <c r="C95" s="8">
        <f t="shared" si="3"/>
        <v>3.7735789932047936</v>
      </c>
    </row>
    <row r="96" spans="1:3" x14ac:dyDescent="0.25">
      <c r="A96" s="8">
        <v>8.4003499999999978</v>
      </c>
      <c r="C96" s="8">
        <f t="shared" si="3"/>
        <v>3.718499687555159</v>
      </c>
    </row>
    <row r="97" spans="1:3" x14ac:dyDescent="0.25">
      <c r="A97" s="8">
        <v>8.5203549999999986</v>
      </c>
      <c r="C97" s="8">
        <f t="shared" si="3"/>
        <v>3.6648140951006853</v>
      </c>
    </row>
    <row r="98" spans="1:3" x14ac:dyDescent="0.25">
      <c r="A98" s="8">
        <v>8.6403599999999994</v>
      </c>
      <c r="C98" s="8">
        <f t="shared" si="3"/>
        <v>3.6125404829340573</v>
      </c>
    </row>
    <row r="99" spans="1:3" x14ac:dyDescent="0.25">
      <c r="A99" s="8">
        <v>8.7603650000000002</v>
      </c>
      <c r="C99" s="8">
        <f t="shared" si="3"/>
        <v>3.5616859593432859</v>
      </c>
    </row>
    <row r="100" spans="1:3" x14ac:dyDescent="0.25">
      <c r="A100" s="8">
        <v>8.880370000000001</v>
      </c>
      <c r="C100" s="8">
        <f t="shared" si="3"/>
        <v>3.5122463777890127</v>
      </c>
    </row>
    <row r="101" spans="1:3" x14ac:dyDescent="0.25">
      <c r="A101" s="8">
        <v>9.0003750000000018</v>
      </c>
      <c r="C101" s="8">
        <f t="shared" si="3"/>
        <v>3.4642065591221463</v>
      </c>
    </row>
    <row r="102" spans="1:3" x14ac:dyDescent="0.25">
      <c r="A102" s="8">
        <v>9.1203800000000026</v>
      </c>
      <c r="C102" s="8">
        <f t="shared" si="3"/>
        <v>3.4175408187020633</v>
      </c>
    </row>
    <row r="103" spans="1:3" x14ac:dyDescent="0.25">
      <c r="A103" s="8">
        <v>9.2403850000000034</v>
      </c>
      <c r="C103" s="8">
        <f t="shared" si="3"/>
        <v>3.3722137673550399</v>
      </c>
    </row>
    <row r="104" spans="1:3" x14ac:dyDescent="0.25">
      <c r="A104" s="8">
        <v>9.3603900000000042</v>
      </c>
      <c r="C104" s="8">
        <f t="shared" si="3"/>
        <v>3.3281813404799916</v>
      </c>
    </row>
    <row r="105" spans="1:3" x14ac:dyDescent="0.25">
      <c r="A105" s="8">
        <v>9.480395000000005</v>
      </c>
      <c r="C105" s="8">
        <f t="shared" si="3"/>
        <v>3.2853919993355318</v>
      </c>
    </row>
    <row r="106" spans="1:3" x14ac:dyDescent="0.25">
      <c r="A106" s="8">
        <v>9.6004000000000058</v>
      </c>
      <c r="C106" s="8">
        <f t="shared" si="3"/>
        <v>3.2437880432829198</v>
      </c>
    </row>
    <row r="107" spans="1:3" x14ac:dyDescent="0.25">
      <c r="A107" s="8">
        <v>9.7204050000000066</v>
      </c>
      <c r="C107" s="8">
        <f t="shared" si="3"/>
        <v>3.2033069715131335</v>
      </c>
    </row>
    <row r="108" spans="1:3" x14ac:dyDescent="0.25">
      <c r="A108" s="8">
        <v>9.8404100000000074</v>
      </c>
      <c r="C108" s="8">
        <f t="shared" si="3"/>
        <v>3.1638828369753251</v>
      </c>
    </row>
    <row r="109" spans="1:3" x14ac:dyDescent="0.25">
      <c r="A109" s="8">
        <v>9.9604150000000082</v>
      </c>
      <c r="C109" s="8">
        <f t="shared" si="3"/>
        <v>3.1254475428548023</v>
      </c>
    </row>
    <row r="110" spans="1:3" x14ac:dyDescent="0.25">
      <c r="A110" s="8">
        <v>10.080420000000009</v>
      </c>
      <c r="C110" s="8">
        <f t="shared" si="3"/>
        <v>3.0879320418134091</v>
      </c>
    </row>
    <row r="111" spans="1:3" x14ac:dyDescent="0.25">
      <c r="A111" s="8">
        <v>10.20042500000001</v>
      </c>
      <c r="C111" s="8">
        <f t="shared" si="3"/>
        <v>3.051267409078025</v>
      </c>
    </row>
    <row r="112" spans="1:3" x14ac:dyDescent="0.25">
      <c r="A112" s="8">
        <v>10.320430000000011</v>
      </c>
      <c r="C112" s="8">
        <f t="shared" si="3"/>
        <v>3.0153857712578103</v>
      </c>
    </row>
    <row r="113" spans="1:3" x14ac:dyDescent="0.25">
      <c r="A113" s="8">
        <v>10.440435000000011</v>
      </c>
      <c r="C113" s="8">
        <f t="shared" si="3"/>
        <v>2.9802210826427955</v>
      </c>
    </row>
    <row r="114" spans="1:3" x14ac:dyDescent="0.25">
      <c r="A114" s="8">
        <v>10.560440000000012</v>
      </c>
      <c r="C114" s="8">
        <f t="shared" si="3"/>
        <v>2.9457097491228645</v>
      </c>
    </row>
    <row r="115" spans="1:3" x14ac:dyDescent="0.25">
      <c r="A115" s="8">
        <v>10.680445000000013</v>
      </c>
      <c r="C115" s="8">
        <f t="shared" si="3"/>
        <v>2.9117911064792308</v>
      </c>
    </row>
    <row r="116" spans="1:3" x14ac:dyDescent="0.25">
      <c r="A116" s="8">
        <v>10.800450000000014</v>
      </c>
      <c r="C116" s="8">
        <f t="shared" si="3"/>
        <v>2.8784077645849653</v>
      </c>
    </row>
    <row r="117" spans="1:3" x14ac:dyDescent="0.25">
      <c r="A117" s="8">
        <v>10.920455000000015</v>
      </c>
      <c r="C117" s="8">
        <f t="shared" si="3"/>
        <v>2.84550583212518</v>
      </c>
    </row>
    <row r="118" spans="1:3" x14ac:dyDescent="0.25">
      <c r="A118" s="8">
        <v>11.040460000000015</v>
      </c>
      <c r="C118" s="8">
        <f t="shared" si="3"/>
        <v>2.8130350380401761</v>
      </c>
    </row>
    <row r="119" spans="1:3" x14ac:dyDescent="0.25">
      <c r="A119" s="8">
        <v>11.160465000000016</v>
      </c>
      <c r="C119" s="8">
        <f t="shared" si="3"/>
        <v>2.7809487662906389</v>
      </c>
    </row>
    <row r="120" spans="1:3" x14ac:dyDescent="0.25">
      <c r="A120" s="8">
        <v>11.280470000000017</v>
      </c>
      <c r="C120" s="8">
        <f t="shared" si="3"/>
        <v>2.7492040200380825</v>
      </c>
    </row>
    <row r="121" spans="1:3" x14ac:dyDescent="0.25">
      <c r="A121" s="8">
        <v>11.400475000000018</v>
      </c>
      <c r="C121" s="8">
        <f t="shared" si="3"/>
        <v>2.7177613302022094</v>
      </c>
    </row>
    <row r="122" spans="1:3" x14ac:dyDescent="0.25">
      <c r="A122" s="8">
        <v>11.520480000000019</v>
      </c>
      <c r="C122" s="8">
        <f t="shared" si="3"/>
        <v>2.686584621838259</v>
      </c>
    </row>
    <row r="123" spans="1:3" x14ac:dyDescent="0.25">
      <c r="A123" s="8">
        <v>11.64048500000002</v>
      </c>
      <c r="C123" s="8">
        <f t="shared" si="3"/>
        <v>2.655641050064558</v>
      </c>
    </row>
    <row r="124" spans="1:3" x14ac:dyDescent="0.25">
      <c r="A124" s="8">
        <v>11.76049000000002</v>
      </c>
      <c r="C124" s="8">
        <f t="shared" si="3"/>
        <v>2.6249008155101539</v>
      </c>
    </row>
    <row r="125" spans="1:3" x14ac:dyDescent="0.25">
      <c r="A125" s="8">
        <v>11.880495000000021</v>
      </c>
      <c r="C125" s="8">
        <f t="shared" si="3"/>
        <v>2.5943369675487569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14" ht="24" customHeight="1" x14ac:dyDescent="0.25">
      <c r="A1" s="9" t="s">
        <v>1</v>
      </c>
      <c r="B1" s="7" t="s">
        <v>2</v>
      </c>
      <c r="C1" s="7" t="s">
        <v>3</v>
      </c>
      <c r="D1" s="9" t="s">
        <v>4</v>
      </c>
      <c r="F1" s="9" t="s">
        <v>6</v>
      </c>
      <c r="G1" s="9" t="s">
        <v>7</v>
      </c>
      <c r="H1" s="9" t="s">
        <v>13</v>
      </c>
    </row>
    <row r="2" spans="1:14" x14ac:dyDescent="0.25">
      <c r="A2" s="8">
        <v>0</v>
      </c>
      <c r="B2" s="8">
        <v>8.0530784430000004</v>
      </c>
      <c r="C2" s="8">
        <f t="shared" ref="C2:C22" si="0">LOG((10^$G$5)/(1+10^$G$2)*(10^(-1*(A2/$G$3)^$G$4+$G$2)+10^(-1*(A2/$G$6)^$G$4)))</f>
        <v>8.1412704394480926</v>
      </c>
      <c r="D2" s="8">
        <f t="shared" ref="D2:D22" si="1" xml:space="preserve"> (B2 - C2)^2</f>
        <v>7.7778282375003021E-3</v>
      </c>
      <c r="F2" s="8" t="s">
        <v>11</v>
      </c>
      <c r="G2" s="8">
        <v>2.8107394296027715</v>
      </c>
      <c r="H2" s="8">
        <v>0.58377708409884832</v>
      </c>
      <c r="L2" s="13" t="s">
        <v>14</v>
      </c>
      <c r="M2" s="8">
        <v>0.22945562185773621</v>
      </c>
    </row>
    <row r="3" spans="1:14" x14ac:dyDescent="0.25">
      <c r="A3" s="8">
        <v>1E-4</v>
      </c>
      <c r="B3" s="8">
        <v>8.1846914309999992</v>
      </c>
      <c r="C3" s="8">
        <f t="shared" si="0"/>
        <v>8.1412688880645447</v>
      </c>
      <c r="D3" s="8">
        <f t="shared" si="1"/>
        <v>1.8855172349813848E-3</v>
      </c>
      <c r="F3" s="8" t="s">
        <v>10</v>
      </c>
      <c r="G3" s="8">
        <v>1.8093966571669855</v>
      </c>
      <c r="H3" s="8">
        <v>0.51478522972840401</v>
      </c>
      <c r="L3" s="13" t="s">
        <v>17</v>
      </c>
      <c r="M3" s="8">
        <f>SQRT(M2)</f>
        <v>0.47901526265635441</v>
      </c>
    </row>
    <row r="4" spans="1:14" x14ac:dyDescent="0.25">
      <c r="A4" s="8">
        <v>5.0000000000000001E-4</v>
      </c>
      <c r="B4" s="8">
        <v>8.1139433519999997</v>
      </c>
      <c r="C4" s="8">
        <f t="shared" si="0"/>
        <v>8.1412564965153944</v>
      </c>
      <c r="D4" s="8">
        <f t="shared" si="1"/>
        <v>7.4600786331883464E-4</v>
      </c>
      <c r="F4" s="8" t="s">
        <v>9</v>
      </c>
      <c r="G4" s="8">
        <v>1.36434317633525</v>
      </c>
      <c r="H4" s="8">
        <v>0.43959923658160088</v>
      </c>
      <c r="L4" s="13" t="s">
        <v>15</v>
      </c>
      <c r="M4" s="8">
        <v>0.94713088645512067</v>
      </c>
    </row>
    <row r="5" spans="1:14" x14ac:dyDescent="0.25">
      <c r="A5" s="8">
        <v>2</v>
      </c>
      <c r="B5" s="8">
        <v>7.1846914310000001</v>
      </c>
      <c r="C5" s="8">
        <f t="shared" si="0"/>
        <v>6.999844658395098</v>
      </c>
      <c r="D5" s="8">
        <f t="shared" si="1"/>
        <v>3.4168329342448393E-2</v>
      </c>
      <c r="F5" s="8" t="s">
        <v>8</v>
      </c>
      <c r="G5" s="8">
        <v>8.1412704394480926</v>
      </c>
      <c r="H5" s="8">
        <v>0.28378495430027262</v>
      </c>
      <c r="L5" s="13" t="s">
        <v>16</v>
      </c>
      <c r="M5" s="8">
        <v>0.93780104288837718</v>
      </c>
    </row>
    <row r="6" spans="1:14" x14ac:dyDescent="0.25">
      <c r="A6" s="8">
        <v>2.0001000000000002</v>
      </c>
      <c r="B6" s="8">
        <v>6.826074803</v>
      </c>
      <c r="C6" s="8">
        <f t="shared" si="0"/>
        <v>6.9997672735584455</v>
      </c>
      <c r="D6" s="8">
        <f t="shared" si="1"/>
        <v>3.0169074328696456E-2</v>
      </c>
      <c r="F6" s="8" t="s">
        <v>12</v>
      </c>
      <c r="G6" s="8">
        <v>6.1202489271531935</v>
      </c>
      <c r="H6" s="8">
        <v>2.2898262530425555</v>
      </c>
      <c r="L6" s="13" t="s">
        <v>18</v>
      </c>
      <c r="M6" s="12" t="s">
        <v>41</v>
      </c>
      <c r="N6" s="8" t="s">
        <v>19</v>
      </c>
    </row>
    <row r="7" spans="1:14" x14ac:dyDescent="0.25">
      <c r="A7" s="8">
        <v>2.0005000000000002</v>
      </c>
      <c r="B7" s="8">
        <v>7.068185862</v>
      </c>
      <c r="C7" s="8">
        <f t="shared" si="0"/>
        <v>6.9994577212989775</v>
      </c>
      <c r="D7" s="8">
        <f t="shared" si="1"/>
        <v>4.7235573242195468E-3</v>
      </c>
      <c r="F7" s="9" t="s">
        <v>20</v>
      </c>
    </row>
    <row r="8" spans="1:14" x14ac:dyDescent="0.25">
      <c r="A8" s="8">
        <v>4</v>
      </c>
      <c r="B8" s="8">
        <v>5.278753601</v>
      </c>
      <c r="C8" s="8">
        <f t="shared" si="0"/>
        <v>5.3292717650093255</v>
      </c>
      <c r="D8" s="8">
        <f t="shared" si="1"/>
        <v>2.5520848948731118E-3</v>
      </c>
      <c r="F8" s="8" t="s">
        <v>21</v>
      </c>
    </row>
    <row r="9" spans="1:14" x14ac:dyDescent="0.25">
      <c r="A9" s="8">
        <v>4.0000999999999998</v>
      </c>
      <c r="B9" s="8">
        <v>4.7993405490000001</v>
      </c>
      <c r="C9" s="8">
        <f t="shared" si="0"/>
        <v>5.3291936054108557</v>
      </c>
      <c r="D9" s="8">
        <f t="shared" si="1"/>
        <v>0.28074426138792541</v>
      </c>
      <c r="F9" s="9" t="s">
        <v>22</v>
      </c>
    </row>
    <row r="10" spans="1:14" x14ac:dyDescent="0.25">
      <c r="A10" s="8">
        <v>4.0004999999999997</v>
      </c>
      <c r="B10" s="8">
        <v>5.8864907249999998</v>
      </c>
      <c r="C10" s="8">
        <f t="shared" si="0"/>
        <v>5.3288809905244632</v>
      </c>
      <c r="D10" s="8">
        <f t="shared" si="1"/>
        <v>0.31092861598187849</v>
      </c>
      <c r="F10" s="8" t="s">
        <v>23</v>
      </c>
    </row>
    <row r="11" spans="1:14" x14ac:dyDescent="0.25">
      <c r="A11" s="8">
        <v>6</v>
      </c>
      <c r="B11" s="8">
        <v>3.986771734</v>
      </c>
      <c r="C11" s="8">
        <f t="shared" si="0"/>
        <v>4.375628100939708</v>
      </c>
      <c r="D11" s="8">
        <f t="shared" si="1"/>
        <v>0.15120927410954887</v>
      </c>
      <c r="F11" s="9" t="s">
        <v>24</v>
      </c>
    </row>
    <row r="12" spans="1:14" x14ac:dyDescent="0.25">
      <c r="A12" s="8">
        <v>6.0000999999999998</v>
      </c>
      <c r="B12" s="8">
        <v>3.986771734</v>
      </c>
      <c r="C12" s="8">
        <f t="shared" si="0"/>
        <v>4.3756019093482514</v>
      </c>
      <c r="D12" s="8">
        <f t="shared" si="1"/>
        <v>0.15118890526135201</v>
      </c>
      <c r="F12" s="20" t="s">
        <v>25</v>
      </c>
      <c r="G12" s="20"/>
      <c r="H12" s="20"/>
      <c r="I12" s="20"/>
      <c r="J12" s="20"/>
      <c r="K12" s="20"/>
      <c r="L12" s="20"/>
    </row>
    <row r="13" spans="1:14" x14ac:dyDescent="0.25">
      <c r="A13" s="8">
        <v>6.0004999999999997</v>
      </c>
      <c r="B13" s="8">
        <v>4.826074803</v>
      </c>
      <c r="C13" s="8">
        <f t="shared" si="0"/>
        <v>4.3754971498506237</v>
      </c>
      <c r="D13" s="8">
        <f t="shared" si="1"/>
        <v>0.20302022151759971</v>
      </c>
      <c r="F13" s="20"/>
      <c r="G13" s="20"/>
      <c r="H13" s="20"/>
      <c r="I13" s="20"/>
      <c r="J13" s="20"/>
      <c r="K13" s="20"/>
      <c r="L13" s="20"/>
    </row>
    <row r="14" spans="1:14" x14ac:dyDescent="0.25">
      <c r="A14" s="8">
        <v>8</v>
      </c>
      <c r="B14" s="8">
        <v>3.826074803</v>
      </c>
      <c r="C14" s="8">
        <f t="shared" si="0"/>
        <v>3.8889303164950553</v>
      </c>
      <c r="D14" s="8">
        <f t="shared" si="1"/>
        <v>3.9508155767270722E-3</v>
      </c>
      <c r="F14" s="20"/>
      <c r="G14" s="20"/>
      <c r="H14" s="20"/>
      <c r="I14" s="20"/>
      <c r="J14" s="20"/>
      <c r="K14" s="20"/>
      <c r="L14" s="20"/>
    </row>
    <row r="15" spans="1:14" x14ac:dyDescent="0.25">
      <c r="A15" s="8">
        <v>8.0000999999999998</v>
      </c>
      <c r="B15" s="8">
        <v>3.72427587</v>
      </c>
      <c r="C15" s="8">
        <f t="shared" si="0"/>
        <v>3.8889056918904101</v>
      </c>
      <c r="D15" s="8">
        <f t="shared" si="1"/>
        <v>2.710297825566815E-2</v>
      </c>
    </row>
    <row r="16" spans="1:14" x14ac:dyDescent="0.25">
      <c r="A16" s="8">
        <v>8.0005000000000006</v>
      </c>
      <c r="B16" s="8">
        <v>4.7242758699999996</v>
      </c>
      <c r="C16" s="8">
        <f t="shared" si="0"/>
        <v>3.8888071924643901</v>
      </c>
      <c r="D16" s="8">
        <f t="shared" si="1"/>
        <v>0.69800791114310023</v>
      </c>
    </row>
    <row r="17" spans="1:4" x14ac:dyDescent="0.25">
      <c r="A17" s="8">
        <v>10</v>
      </c>
      <c r="B17" s="8">
        <v>2.8027737250000002</v>
      </c>
      <c r="C17" s="8">
        <f t="shared" si="0"/>
        <v>3.3758811619260136</v>
      </c>
      <c r="D17" s="8">
        <f t="shared" si="1"/>
        <v>0.32845213425990444</v>
      </c>
    </row>
    <row r="18" spans="1:4" x14ac:dyDescent="0.25">
      <c r="A18" s="8">
        <v>10.0001</v>
      </c>
      <c r="B18" s="8">
        <v>3.4983105540000001</v>
      </c>
      <c r="C18" s="8">
        <f t="shared" si="0"/>
        <v>3.3758545025534286</v>
      </c>
      <c r="D18" s="8">
        <f t="shared" si="1"/>
        <v>1.4995484535885383E-2</v>
      </c>
    </row>
    <row r="19" spans="1:4" x14ac:dyDescent="0.25">
      <c r="A19" s="8">
        <v>10.000500000000001</v>
      </c>
      <c r="B19" s="8">
        <v>3.698970004</v>
      </c>
      <c r="C19" s="8">
        <f t="shared" si="0"/>
        <v>3.3757478640926508</v>
      </c>
      <c r="D19" s="8">
        <f t="shared" si="1"/>
        <v>0.104472551726286</v>
      </c>
    </row>
    <row r="20" spans="1:4" x14ac:dyDescent="0.25">
      <c r="A20" s="8">
        <v>12</v>
      </c>
      <c r="B20" s="8">
        <v>1.698970004</v>
      </c>
      <c r="C20" s="8">
        <f t="shared" si="0"/>
        <v>2.8240362077739558</v>
      </c>
      <c r="D20" s="8">
        <f t="shared" si="1"/>
        <v>1.2657739628743403</v>
      </c>
    </row>
    <row r="21" spans="1:4" x14ac:dyDescent="0.25">
      <c r="A21" s="8">
        <v>12.0001</v>
      </c>
      <c r="B21" s="8">
        <v>3.1760912590000001</v>
      </c>
      <c r="C21" s="8">
        <f t="shared" si="0"/>
        <v>2.8240077176988216</v>
      </c>
      <c r="D21" s="8">
        <f t="shared" si="1"/>
        <v>0.12396282005517864</v>
      </c>
    </row>
    <row r="22" spans="1:4" x14ac:dyDescent="0.25">
      <c r="A22" s="8">
        <v>12.000500000000001</v>
      </c>
      <c r="B22" s="8">
        <v>3.217483944</v>
      </c>
      <c r="C22" s="8">
        <f t="shared" si="0"/>
        <v>2.8238937565332858</v>
      </c>
      <c r="D22" s="8">
        <f t="shared" si="1"/>
        <v>0.15491323567008328</v>
      </c>
    </row>
    <row r="23" spans="1:4" x14ac:dyDescent="0.25">
      <c r="A23" s="9" t="s">
        <v>5</v>
      </c>
      <c r="D23" s="8">
        <f>SUM(D2:D22)</f>
        <v>3.9007455715815156</v>
      </c>
    </row>
    <row r="26" spans="1:4" x14ac:dyDescent="0.25">
      <c r="A26" s="8">
        <v>0</v>
      </c>
      <c r="C26" s="8">
        <f>LOG((10^$G$5)/(1+10^$G$2)*(10^(-1*(A26/$G$3)^$G$4+$G$2)+10^(-1*(A26/$G$6)^$G$4)))</f>
        <v>8.1412704394480926</v>
      </c>
    </row>
    <row r="27" spans="1:4" x14ac:dyDescent="0.25">
      <c r="A27" s="8">
        <v>0.120005</v>
      </c>
      <c r="C27" s="8">
        <f t="shared" ref="C27:C90" si="2">LOG((10^$G$5)/(1+10^$G$2)*(10^(-1*(A27/$G$3)^$G$4+$G$2)+10^(-1*(A27/$G$6)^$G$4)))</f>
        <v>8.1166219055746147</v>
      </c>
    </row>
    <row r="28" spans="1:4" x14ac:dyDescent="0.25">
      <c r="A28" s="8">
        <v>0.24001</v>
      </c>
      <c r="C28" s="8">
        <f t="shared" si="2"/>
        <v>8.0778135900620622</v>
      </c>
    </row>
    <row r="29" spans="1:4" x14ac:dyDescent="0.25">
      <c r="A29" s="8">
        <v>0.36001499999999997</v>
      </c>
      <c r="C29" s="8">
        <f t="shared" si="2"/>
        <v>8.0309385923515482</v>
      </c>
    </row>
    <row r="30" spans="1:4" x14ac:dyDescent="0.25">
      <c r="A30" s="8">
        <v>0.48002</v>
      </c>
      <c r="C30" s="8">
        <f t="shared" si="2"/>
        <v>7.9779170170648239</v>
      </c>
    </row>
    <row r="31" spans="1:4" x14ac:dyDescent="0.25">
      <c r="A31" s="8">
        <v>0.60002500000000003</v>
      </c>
      <c r="C31" s="8">
        <f t="shared" si="2"/>
        <v>7.9198033789656819</v>
      </c>
    </row>
    <row r="32" spans="1:4" x14ac:dyDescent="0.25">
      <c r="A32" s="8">
        <v>0.72003000000000006</v>
      </c>
      <c r="C32" s="8">
        <f t="shared" si="2"/>
        <v>7.8572851773430381</v>
      </c>
    </row>
    <row r="33" spans="1:3" x14ac:dyDescent="0.25">
      <c r="A33" s="8">
        <v>0.84003500000000009</v>
      </c>
      <c r="C33" s="8">
        <f t="shared" si="2"/>
        <v>7.7908546501318048</v>
      </c>
    </row>
    <row r="34" spans="1:3" x14ac:dyDescent="0.25">
      <c r="A34" s="8">
        <v>0.96004000000000012</v>
      </c>
      <c r="C34" s="8">
        <f t="shared" si="2"/>
        <v>7.7208862440845554</v>
      </c>
    </row>
    <row r="35" spans="1:3" x14ac:dyDescent="0.25">
      <c r="A35" s="8">
        <v>1.0800450000000001</v>
      </c>
      <c r="C35" s="8">
        <f t="shared" si="2"/>
        <v>7.6476774090193773</v>
      </c>
    </row>
    <row r="36" spans="1:3" x14ac:dyDescent="0.25">
      <c r="A36" s="8">
        <v>1.2000500000000001</v>
      </c>
      <c r="C36" s="8">
        <f t="shared" si="2"/>
        <v>7.5714724407547456</v>
      </c>
    </row>
    <row r="37" spans="1:3" x14ac:dyDescent="0.25">
      <c r="A37" s="8">
        <v>1.320055</v>
      </c>
      <c r="C37" s="8">
        <f t="shared" si="2"/>
        <v>7.4924775416592562</v>
      </c>
    </row>
    <row r="38" spans="1:3" x14ac:dyDescent="0.25">
      <c r="A38" s="8">
        <v>1.4400599999999999</v>
      </c>
      <c r="C38" s="8">
        <f t="shared" si="2"/>
        <v>7.4108709514887714</v>
      </c>
    </row>
    <row r="39" spans="1:3" x14ac:dyDescent="0.25">
      <c r="A39" s="8">
        <v>1.5600649999999998</v>
      </c>
      <c r="C39" s="8">
        <f t="shared" si="2"/>
        <v>7.3268101507606298</v>
      </c>
    </row>
    <row r="40" spans="1:3" x14ac:dyDescent="0.25">
      <c r="A40" s="8">
        <v>1.6800699999999997</v>
      </c>
      <c r="C40" s="8">
        <f t="shared" si="2"/>
        <v>7.2404372618983066</v>
      </c>
    </row>
    <row r="41" spans="1:3" x14ac:dyDescent="0.25">
      <c r="A41" s="8">
        <v>1.8000749999999996</v>
      </c>
      <c r="C41" s="8">
        <f t="shared" si="2"/>
        <v>7.1518833252498837</v>
      </c>
    </row>
    <row r="42" spans="1:3" x14ac:dyDescent="0.25">
      <c r="A42" s="8">
        <v>1.9200799999999996</v>
      </c>
      <c r="C42" s="8">
        <f t="shared" si="2"/>
        <v>7.0612718849413287</v>
      </c>
    </row>
    <row r="43" spans="1:3" x14ac:dyDescent="0.25">
      <c r="A43" s="8">
        <v>2.0400849999999995</v>
      </c>
      <c r="C43" s="8">
        <f t="shared" si="2"/>
        <v>6.9687221835119004</v>
      </c>
    </row>
    <row r="44" spans="1:3" x14ac:dyDescent="0.25">
      <c r="A44" s="8">
        <v>2.1600899999999994</v>
      </c>
      <c r="C44" s="8">
        <f t="shared" si="2"/>
        <v>6.8743521861781458</v>
      </c>
    </row>
    <row r="45" spans="1:3" x14ac:dyDescent="0.25">
      <c r="A45" s="8">
        <v>2.2800949999999993</v>
      </c>
      <c r="C45" s="8">
        <f t="shared" si="2"/>
        <v>6.7782816104276407</v>
      </c>
    </row>
    <row r="46" spans="1:3" x14ac:dyDescent="0.25">
      <c r="A46" s="8">
        <v>2.4000999999999992</v>
      </c>
      <c r="C46" s="8">
        <f t="shared" si="2"/>
        <v>6.6806351104412887</v>
      </c>
    </row>
    <row r="47" spans="1:3" x14ac:dyDescent="0.25">
      <c r="A47" s="8">
        <v>2.5201049999999992</v>
      </c>
      <c r="C47" s="8">
        <f t="shared" si="2"/>
        <v>6.5815457496808136</v>
      </c>
    </row>
    <row r="48" spans="1:3" x14ac:dyDescent="0.25">
      <c r="A48" s="8">
        <v>2.6401099999999991</v>
      </c>
      <c r="C48" s="8">
        <f t="shared" si="2"/>
        <v>6.4811588819755643</v>
      </c>
    </row>
    <row r="49" spans="1:3" x14ac:dyDescent="0.25">
      <c r="A49" s="8">
        <v>2.760114999999999</v>
      </c>
      <c r="C49" s="8">
        <f t="shared" si="2"/>
        <v>6.3796365448392232</v>
      </c>
    </row>
    <row r="50" spans="1:3" x14ac:dyDescent="0.25">
      <c r="A50" s="8">
        <v>2.8801199999999989</v>
      </c>
      <c r="C50" s="8">
        <f t="shared" si="2"/>
        <v>6.2771624405158164</v>
      </c>
    </row>
    <row r="51" spans="1:3" x14ac:dyDescent="0.25">
      <c r="A51" s="8">
        <v>3.0001249999999988</v>
      </c>
      <c r="C51" s="8">
        <f t="shared" si="2"/>
        <v>6.1739475300073297</v>
      </c>
    </row>
    <row r="52" spans="1:3" x14ac:dyDescent="0.25">
      <c r="A52" s="8">
        <v>3.1201299999999987</v>
      </c>
      <c r="C52" s="8">
        <f t="shared" si="2"/>
        <v>6.0702361796299211</v>
      </c>
    </row>
    <row r="53" spans="1:3" x14ac:dyDescent="0.25">
      <c r="A53" s="8">
        <v>3.2401349999999987</v>
      </c>
      <c r="C53" s="8">
        <f t="shared" si="2"/>
        <v>5.9663126621909246</v>
      </c>
    </row>
    <row r="54" spans="1:3" x14ac:dyDescent="0.25">
      <c r="A54" s="8">
        <v>3.3601399999999986</v>
      </c>
      <c r="C54" s="8">
        <f t="shared" si="2"/>
        <v>5.8625076086587269</v>
      </c>
    </row>
    <row r="55" spans="1:3" x14ac:dyDescent="0.25">
      <c r="A55" s="8">
        <v>3.4801449999999985</v>
      </c>
      <c r="C55" s="8">
        <f t="shared" si="2"/>
        <v>5.7592037191377923</v>
      </c>
    </row>
    <row r="56" spans="1:3" x14ac:dyDescent="0.25">
      <c r="A56" s="8">
        <v>3.6001499999999984</v>
      </c>
      <c r="C56" s="8">
        <f t="shared" si="2"/>
        <v>5.6568396781266843</v>
      </c>
    </row>
    <row r="57" spans="1:3" x14ac:dyDescent="0.25">
      <c r="A57" s="8">
        <v>3.7201549999999983</v>
      </c>
      <c r="C57" s="8">
        <f t="shared" si="2"/>
        <v>5.5559108166160218</v>
      </c>
    </row>
    <row r="58" spans="1:3" x14ac:dyDescent="0.25">
      <c r="A58" s="8">
        <v>3.8401599999999982</v>
      </c>
      <c r="C58" s="8">
        <f t="shared" si="2"/>
        <v>5.4569647175426201</v>
      </c>
    </row>
    <row r="59" spans="1:3" x14ac:dyDescent="0.25">
      <c r="A59" s="8">
        <v>3.9601649999999982</v>
      </c>
      <c r="C59" s="8">
        <f t="shared" si="2"/>
        <v>5.3605898407217447</v>
      </c>
    </row>
    <row r="60" spans="1:3" x14ac:dyDescent="0.25">
      <c r="A60" s="8">
        <v>4.0801699999999981</v>
      </c>
      <c r="C60" s="8">
        <f t="shared" si="2"/>
        <v>5.2673955831658494</v>
      </c>
    </row>
    <row r="61" spans="1:3" x14ac:dyDescent="0.25">
      <c r="A61" s="8">
        <v>4.200174999999998</v>
      </c>
      <c r="C61" s="8">
        <f t="shared" si="2"/>
        <v>5.1779832248109408</v>
      </c>
    </row>
    <row r="62" spans="1:3" x14ac:dyDescent="0.25">
      <c r="A62" s="8">
        <v>4.3201799999999979</v>
      </c>
      <c r="C62" s="8">
        <f t="shared" si="2"/>
        <v>5.0929090307437974</v>
      </c>
    </row>
    <row r="63" spans="1:3" x14ac:dyDescent="0.25">
      <c r="A63" s="8">
        <v>4.4401849999999978</v>
      </c>
      <c r="C63" s="8">
        <f t="shared" si="2"/>
        <v>5.0126431556149038</v>
      </c>
    </row>
    <row r="64" spans="1:3" x14ac:dyDescent="0.25">
      <c r="A64" s="8">
        <v>4.5601899999999977</v>
      </c>
      <c r="C64" s="8">
        <f t="shared" si="2"/>
        <v>4.9375302531202996</v>
      </c>
    </row>
    <row r="65" spans="1:3" x14ac:dyDescent="0.25">
      <c r="A65" s="8">
        <v>4.6801949999999977</v>
      </c>
      <c r="C65" s="8">
        <f t="shared" si="2"/>
        <v>4.8677588538707406</v>
      </c>
    </row>
    <row r="66" spans="1:3" x14ac:dyDescent="0.25">
      <c r="A66" s="8">
        <v>4.8001999999999976</v>
      </c>
      <c r="C66" s="8">
        <f t="shared" si="2"/>
        <v>4.8033457941001974</v>
      </c>
    </row>
    <row r="67" spans="1:3" x14ac:dyDescent="0.25">
      <c r="A67" s="8">
        <v>4.9202049999999975</v>
      </c>
      <c r="C67" s="8">
        <f t="shared" si="2"/>
        <v>4.7441391156852983</v>
      </c>
    </row>
    <row r="68" spans="1:3" x14ac:dyDescent="0.25">
      <c r="A68" s="8">
        <v>5.0402099999999974</v>
      </c>
      <c r="C68" s="8">
        <f t="shared" si="2"/>
        <v>4.6898387569348685</v>
      </c>
    </row>
    <row r="69" spans="1:3" x14ac:dyDescent="0.25">
      <c r="A69" s="8">
        <v>5.1602149999999973</v>
      </c>
      <c r="C69" s="8">
        <f t="shared" si="2"/>
        <v>4.6400305067123426</v>
      </c>
    </row>
    <row r="70" spans="1:3" x14ac:dyDescent="0.25">
      <c r="A70" s="8">
        <v>5.2802199999999972</v>
      </c>
      <c r="C70" s="8">
        <f t="shared" si="2"/>
        <v>4.5942264578887873</v>
      </c>
    </row>
    <row r="71" spans="1:3" x14ac:dyDescent="0.25">
      <c r="A71" s="8">
        <v>5.4002249999999972</v>
      </c>
      <c r="C71" s="8">
        <f t="shared" si="2"/>
        <v>4.5519050999408117</v>
      </c>
    </row>
    <row r="72" spans="1:3" x14ac:dyDescent="0.25">
      <c r="A72" s="8">
        <v>5.5202299999999971</v>
      </c>
      <c r="C72" s="8">
        <f t="shared" si="2"/>
        <v>4.5125458140168231</v>
      </c>
    </row>
    <row r="73" spans="1:3" x14ac:dyDescent="0.25">
      <c r="A73" s="8">
        <v>5.640234999999997</v>
      </c>
      <c r="C73" s="8">
        <f t="shared" si="2"/>
        <v>4.4756549257429903</v>
      </c>
    </row>
    <row r="74" spans="1:3" x14ac:dyDescent="0.25">
      <c r="A74" s="8">
        <v>5.7602399999999969</v>
      </c>
      <c r="C74" s="8">
        <f t="shared" si="2"/>
        <v>4.4407827175209817</v>
      </c>
    </row>
    <row r="75" spans="1:3" x14ac:dyDescent="0.25">
      <c r="A75" s="8">
        <v>5.8802449999999968</v>
      </c>
      <c r="C75" s="8">
        <f t="shared" si="2"/>
        <v>4.4075323740636652</v>
      </c>
    </row>
    <row r="76" spans="1:3" x14ac:dyDescent="0.25">
      <c r="A76" s="8">
        <v>6.0002499999999968</v>
      </c>
      <c r="C76" s="8">
        <f t="shared" si="2"/>
        <v>4.375562623249091</v>
      </c>
    </row>
    <row r="77" spans="1:3" x14ac:dyDescent="0.25">
      <c r="A77" s="8">
        <v>6.1202549999999967</v>
      </c>
      <c r="C77" s="8">
        <f t="shared" si="2"/>
        <v>4.3445859970024285</v>
      </c>
    </row>
    <row r="78" spans="1:3" x14ac:dyDescent="0.25">
      <c r="A78" s="8">
        <v>6.2402599999999966</v>
      </c>
      <c r="C78" s="8">
        <f t="shared" si="2"/>
        <v>4.3143644199631863</v>
      </c>
    </row>
    <row r="79" spans="1:3" x14ac:dyDescent="0.25">
      <c r="A79" s="8">
        <v>6.3602649999999965</v>
      </c>
      <c r="C79" s="8">
        <f t="shared" si="2"/>
        <v>4.2847034545565075</v>
      </c>
    </row>
    <row r="80" spans="1:3" x14ac:dyDescent="0.25">
      <c r="A80" s="8">
        <v>6.4802699999999964</v>
      </c>
      <c r="C80" s="8">
        <f t="shared" si="2"/>
        <v>4.2554461342862053</v>
      </c>
    </row>
    <row r="81" spans="1:3" x14ac:dyDescent="0.25">
      <c r="A81" s="8">
        <v>6.6002749999999963</v>
      </c>
      <c r="C81" s="8">
        <f t="shared" si="2"/>
        <v>4.2264669768644367</v>
      </c>
    </row>
    <row r="82" spans="1:3" x14ac:dyDescent="0.25">
      <c r="A82" s="8">
        <v>6.7202799999999963</v>
      </c>
      <c r="C82" s="8">
        <f t="shared" si="2"/>
        <v>4.1976665101143942</v>
      </c>
    </row>
    <row r="83" spans="1:3" x14ac:dyDescent="0.25">
      <c r="A83" s="8">
        <v>6.8402849999999962</v>
      </c>
      <c r="C83" s="8">
        <f t="shared" si="2"/>
        <v>4.168966463786778</v>
      </c>
    </row>
    <row r="84" spans="1:3" x14ac:dyDescent="0.25">
      <c r="A84" s="8">
        <v>6.9602899999999961</v>
      </c>
      <c r="C84" s="8">
        <f t="shared" si="2"/>
        <v>4.1403056651271219</v>
      </c>
    </row>
    <row r="85" spans="1:3" x14ac:dyDescent="0.25">
      <c r="A85" s="8">
        <v>7.080294999999996</v>
      </c>
      <c r="C85" s="8">
        <f t="shared" si="2"/>
        <v>4.1116366083245612</v>
      </c>
    </row>
    <row r="86" spans="1:3" x14ac:dyDescent="0.25">
      <c r="A86" s="8">
        <v>7.2002999999999959</v>
      </c>
      <c r="C86" s="8">
        <f t="shared" si="2"/>
        <v>4.0829226328391472</v>
      </c>
    </row>
    <row r="87" spans="1:3" x14ac:dyDescent="0.25">
      <c r="A87" s="8">
        <v>7.3203049999999958</v>
      </c>
      <c r="C87" s="8">
        <f t="shared" si="2"/>
        <v>4.0541356313458037</v>
      </c>
    </row>
    <row r="88" spans="1:3" x14ac:dyDescent="0.25">
      <c r="A88" s="8">
        <v>7.4403099999999958</v>
      </c>
      <c r="C88" s="8">
        <f t="shared" si="2"/>
        <v>4.0252542062699241</v>
      </c>
    </row>
    <row r="89" spans="1:3" x14ac:dyDescent="0.25">
      <c r="A89" s="8">
        <v>7.5603149999999957</v>
      </c>
      <c r="C89" s="8">
        <f t="shared" si="2"/>
        <v>3.9962621989829876</v>
      </c>
    </row>
    <row r="90" spans="1:3" x14ac:dyDescent="0.25">
      <c r="A90" s="8">
        <v>7.6803199999999956</v>
      </c>
      <c r="C90" s="8">
        <f t="shared" si="2"/>
        <v>3.9671475240787357</v>
      </c>
    </row>
    <row r="91" spans="1:3" x14ac:dyDescent="0.25">
      <c r="A91" s="8">
        <v>7.8003249999999955</v>
      </c>
      <c r="C91" s="8">
        <f t="shared" ref="C91:C125" si="3">LOG((10^$G$5)/(1+10^$G$2)*(10^(-1*(A91/$G$3)^$G$4+$G$2)+10^(-1*(A91/$G$6)^$G$4)))</f>
        <v>3.9379012505866116</v>
      </c>
    </row>
    <row r="92" spans="1:3" x14ac:dyDescent="0.25">
      <c r="A92" s="8">
        <v>7.9203299999999954</v>
      </c>
      <c r="C92" s="8">
        <f t="shared" si="3"/>
        <v>3.9085168812681479</v>
      </c>
    </row>
    <row r="93" spans="1:3" x14ac:dyDescent="0.25">
      <c r="A93" s="8">
        <v>8.0403349999999953</v>
      </c>
      <c r="C93" s="8">
        <f t="shared" si="3"/>
        <v>3.8789897896508854</v>
      </c>
    </row>
    <row r="94" spans="1:3" x14ac:dyDescent="0.25">
      <c r="A94" s="8">
        <v>8.1603399999999962</v>
      </c>
      <c r="C94" s="8">
        <f t="shared" si="3"/>
        <v>3.8493167819142999</v>
      </c>
    </row>
    <row r="95" spans="1:3" x14ac:dyDescent="0.25">
      <c r="A95" s="8">
        <v>8.280344999999997</v>
      </c>
      <c r="C95" s="8">
        <f t="shared" si="3"/>
        <v>3.8194957570940913</v>
      </c>
    </row>
    <row r="96" spans="1:3" x14ac:dyDescent="0.25">
      <c r="A96" s="8">
        <v>8.4003499999999978</v>
      </c>
      <c r="C96" s="8">
        <f t="shared" si="3"/>
        <v>3.7895254443693176</v>
      </c>
    </row>
    <row r="97" spans="1:3" x14ac:dyDescent="0.25">
      <c r="A97" s="8">
        <v>8.5203549999999986</v>
      </c>
      <c r="C97" s="8">
        <f t="shared" si="3"/>
        <v>3.7594052005494079</v>
      </c>
    </row>
    <row r="98" spans="1:3" x14ac:dyDescent="0.25">
      <c r="A98" s="8">
        <v>8.6403599999999994</v>
      </c>
      <c r="C98" s="8">
        <f t="shared" si="3"/>
        <v>3.7291348544126937</v>
      </c>
    </row>
    <row r="99" spans="1:3" x14ac:dyDescent="0.25">
      <c r="A99" s="8">
        <v>8.7603650000000002</v>
      </c>
      <c r="C99" s="8">
        <f t="shared" si="3"/>
        <v>3.6987145873925247</v>
      </c>
    </row>
    <row r="100" spans="1:3" x14ac:dyDescent="0.25">
      <c r="A100" s="8">
        <v>8.880370000000001</v>
      </c>
      <c r="C100" s="8">
        <f t="shared" si="3"/>
        <v>3.6681448423793142</v>
      </c>
    </row>
    <row r="101" spans="1:3" x14ac:dyDescent="0.25">
      <c r="A101" s="8">
        <v>9.0003750000000018</v>
      </c>
      <c r="C101" s="8">
        <f t="shared" si="3"/>
        <v>3.6374262542112041</v>
      </c>
    </row>
    <row r="102" spans="1:3" x14ac:dyDescent="0.25">
      <c r="A102" s="8">
        <v>9.1203800000000026</v>
      </c>
      <c r="C102" s="8">
        <f t="shared" si="3"/>
        <v>3.606559596851425</v>
      </c>
    </row>
    <row r="103" spans="1:3" x14ac:dyDescent="0.25">
      <c r="A103" s="8">
        <v>9.2403850000000034</v>
      </c>
      <c r="C103" s="8">
        <f t="shared" si="3"/>
        <v>3.5755457433715661</v>
      </c>
    </row>
    <row r="104" spans="1:3" x14ac:dyDescent="0.25">
      <c r="A104" s="8">
        <v>9.3603900000000042</v>
      </c>
      <c r="C104" s="8">
        <f t="shared" si="3"/>
        <v>3.544385635738283</v>
      </c>
    </row>
    <row r="105" spans="1:3" x14ac:dyDescent="0.25">
      <c r="A105" s="8">
        <v>9.480395000000005</v>
      </c>
      <c r="C105" s="8">
        <f t="shared" si="3"/>
        <v>3.5130802620867652</v>
      </c>
    </row>
    <row r="106" spans="1:3" x14ac:dyDescent="0.25">
      <c r="A106" s="8">
        <v>9.6004000000000058</v>
      </c>
      <c r="C106" s="8">
        <f t="shared" si="3"/>
        <v>3.4816306396978876</v>
      </c>
    </row>
    <row r="107" spans="1:3" x14ac:dyDescent="0.25">
      <c r="A107" s="8">
        <v>9.7204050000000066</v>
      </c>
      <c r="C107" s="8">
        <f t="shared" si="3"/>
        <v>3.4500378023101232</v>
      </c>
    </row>
    <row r="108" spans="1:3" x14ac:dyDescent="0.25">
      <c r="A108" s="8">
        <v>9.8404100000000074</v>
      </c>
      <c r="C108" s="8">
        <f t="shared" si="3"/>
        <v>3.4183027907176498</v>
      </c>
    </row>
    <row r="109" spans="1:3" x14ac:dyDescent="0.25">
      <c r="A109" s="8">
        <v>9.9604150000000082</v>
      </c>
      <c r="C109" s="8">
        <f t="shared" si="3"/>
        <v>3.3864266458533936</v>
      </c>
    </row>
    <row r="110" spans="1:3" x14ac:dyDescent="0.25">
      <c r="A110" s="8">
        <v>10.080420000000009</v>
      </c>
      <c r="C110" s="8">
        <f t="shared" si="3"/>
        <v>3.354410403746074</v>
      </c>
    </row>
    <row r="111" spans="1:3" x14ac:dyDescent="0.25">
      <c r="A111" s="8">
        <v>10.20042500000001</v>
      </c>
      <c r="C111" s="8">
        <f t="shared" si="3"/>
        <v>3.3222550918865053</v>
      </c>
    </row>
    <row r="112" spans="1:3" x14ac:dyDescent="0.25">
      <c r="A112" s="8">
        <v>10.320430000000011</v>
      </c>
      <c r="C112" s="8">
        <f t="shared" si="3"/>
        <v>3.2899617266504007</v>
      </c>
    </row>
    <row r="113" spans="1:3" x14ac:dyDescent="0.25">
      <c r="A113" s="8">
        <v>10.440435000000011</v>
      </c>
      <c r="C113" s="8">
        <f t="shared" si="3"/>
        <v>3.257531311510506</v>
      </c>
    </row>
    <row r="114" spans="1:3" x14ac:dyDescent="0.25">
      <c r="A114" s="8">
        <v>10.560440000000012</v>
      </c>
      <c r="C114" s="8">
        <f t="shared" si="3"/>
        <v>3.2249648358362122</v>
      </c>
    </row>
    <row r="115" spans="1:3" x14ac:dyDescent="0.25">
      <c r="A115" s="8">
        <v>10.680445000000013</v>
      </c>
      <c r="C115" s="8">
        <f t="shared" si="3"/>
        <v>3.192263274128432</v>
      </c>
    </row>
    <row r="116" spans="1:3" x14ac:dyDescent="0.25">
      <c r="A116" s="8">
        <v>10.800450000000014</v>
      </c>
      <c r="C116" s="8">
        <f t="shared" si="3"/>
        <v>3.1594275855753016</v>
      </c>
    </row>
    <row r="117" spans="1:3" x14ac:dyDescent="0.25">
      <c r="A117" s="8">
        <v>10.920455000000015</v>
      </c>
      <c r="C117" s="8">
        <f t="shared" si="3"/>
        <v>3.1264587138428088</v>
      </c>
    </row>
    <row r="118" spans="1:3" x14ac:dyDescent="0.25">
      <c r="A118" s="8">
        <v>11.040460000000015</v>
      </c>
      <c r="C118" s="8">
        <f t="shared" si="3"/>
        <v>3.0933575870361043</v>
      </c>
    </row>
    <row r="119" spans="1:3" x14ac:dyDescent="0.25">
      <c r="A119" s="8">
        <v>11.160465000000016</v>
      </c>
      <c r="C119" s="8">
        <f t="shared" si="3"/>
        <v>3.0601251177835151</v>
      </c>
    </row>
    <row r="120" spans="1:3" x14ac:dyDescent="0.25">
      <c r="A120" s="8">
        <v>11.280470000000017</v>
      </c>
      <c r="C120" s="8">
        <f t="shared" si="3"/>
        <v>3.0267622034076109</v>
      </c>
    </row>
    <row r="121" spans="1:3" x14ac:dyDescent="0.25">
      <c r="A121" s="8">
        <v>11.400475000000018</v>
      </c>
      <c r="C121" s="8">
        <f t="shared" si="3"/>
        <v>2.9932697261568388</v>
      </c>
    </row>
    <row r="122" spans="1:3" x14ac:dyDescent="0.25">
      <c r="A122" s="8">
        <v>11.520480000000019</v>
      </c>
      <c r="C122" s="8">
        <f t="shared" si="3"/>
        <v>2.9596485534782162</v>
      </c>
    </row>
    <row r="123" spans="1:3" x14ac:dyDescent="0.25">
      <c r="A123" s="8">
        <v>11.64048500000002</v>
      </c>
      <c r="C123" s="8">
        <f t="shared" si="3"/>
        <v>2.9258995383166879</v>
      </c>
    </row>
    <row r="124" spans="1:3" x14ac:dyDescent="0.25">
      <c r="A124" s="8">
        <v>11.76049000000002</v>
      </c>
      <c r="C124" s="8">
        <f t="shared" si="3"/>
        <v>2.8920235194306527</v>
      </c>
    </row>
    <row r="125" spans="1:3" x14ac:dyDescent="0.25">
      <c r="A125" s="8">
        <v>11.880495000000021</v>
      </c>
      <c r="C125" s="8">
        <f t="shared" si="3"/>
        <v>2.8580213217160191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80" zoomScaleNormal="80" workbookViewId="0"/>
  </sheetViews>
  <sheetFormatPr defaultRowHeight="15" x14ac:dyDescent="0.25"/>
  <cols>
    <col min="1" max="1" width="10.42578125" style="8" bestFit="1" customWidth="1"/>
    <col min="2" max="2" width="9.140625" style="8"/>
    <col min="3" max="3" width="12.5703125" style="8" bestFit="1" customWidth="1"/>
    <col min="4" max="6" width="9.28515625" style="8" bestFit="1" customWidth="1"/>
    <col min="7" max="16384" width="9.140625" style="8"/>
  </cols>
  <sheetData>
    <row r="1" spans="1:6" x14ac:dyDescent="0.25">
      <c r="A1" s="8" t="s">
        <v>31</v>
      </c>
      <c r="B1" s="8" t="s">
        <v>26</v>
      </c>
      <c r="C1" s="8" t="s">
        <v>63</v>
      </c>
      <c r="D1" s="8" t="s">
        <v>0</v>
      </c>
      <c r="E1" s="8" t="s">
        <v>1</v>
      </c>
      <c r="F1" s="8" t="s">
        <v>30</v>
      </c>
    </row>
    <row r="2" spans="1:6" ht="17.25" x14ac:dyDescent="0.25">
      <c r="A2" s="17">
        <v>12628</v>
      </c>
      <c r="B2" s="8" t="s">
        <v>27</v>
      </c>
      <c r="C2" s="8" t="s">
        <v>64</v>
      </c>
      <c r="D2" s="16">
        <v>4.5</v>
      </c>
      <c r="E2" s="4">
        <v>0</v>
      </c>
      <c r="F2" s="8">
        <v>8.068185862</v>
      </c>
    </row>
    <row r="3" spans="1:6" x14ac:dyDescent="0.25">
      <c r="A3" s="17">
        <v>12628</v>
      </c>
      <c r="B3" s="8" t="s">
        <v>27</v>
      </c>
      <c r="C3" s="8" t="s">
        <v>64</v>
      </c>
      <c r="D3" s="16">
        <v>4.5</v>
      </c>
      <c r="E3" s="4">
        <v>2</v>
      </c>
      <c r="F3" s="8">
        <v>3.8864907249999998</v>
      </c>
    </row>
    <row r="4" spans="1:6" x14ac:dyDescent="0.25">
      <c r="A4" s="17">
        <v>12628</v>
      </c>
      <c r="B4" s="8" t="s">
        <v>27</v>
      </c>
      <c r="C4" s="8" t="s">
        <v>64</v>
      </c>
      <c r="D4" s="16">
        <v>4.5</v>
      </c>
      <c r="E4" s="4">
        <v>4</v>
      </c>
      <c r="F4" s="8">
        <v>2.6334684560000001</v>
      </c>
    </row>
    <row r="5" spans="1:6" x14ac:dyDescent="0.25">
      <c r="A5" s="17">
        <v>12628</v>
      </c>
      <c r="B5" s="8" t="s">
        <v>27</v>
      </c>
      <c r="C5" s="8" t="s">
        <v>64</v>
      </c>
      <c r="D5" s="16">
        <v>4.5</v>
      </c>
      <c r="E5" s="4">
        <v>6</v>
      </c>
      <c r="F5" s="8">
        <v>1.4771212549999999</v>
      </c>
    </row>
    <row r="6" spans="1:6" x14ac:dyDescent="0.25">
      <c r="A6" s="17">
        <v>12628</v>
      </c>
      <c r="B6" s="8" t="s">
        <v>27</v>
      </c>
      <c r="C6" s="8" t="s">
        <v>64</v>
      </c>
      <c r="D6" s="16">
        <v>4.5</v>
      </c>
      <c r="E6" s="4">
        <v>8</v>
      </c>
      <c r="F6" s="8">
        <v>2.361727836</v>
      </c>
    </row>
    <row r="7" spans="1:6" x14ac:dyDescent="0.25">
      <c r="A7" s="17">
        <v>12628</v>
      </c>
      <c r="B7" s="8" t="s">
        <v>27</v>
      </c>
      <c r="C7" s="8" t="s">
        <v>64</v>
      </c>
      <c r="D7" s="16">
        <v>4.5</v>
      </c>
      <c r="E7" s="4">
        <v>10</v>
      </c>
      <c r="F7" s="8">
        <v>2.0569716764999999</v>
      </c>
    </row>
    <row r="8" spans="1:6" x14ac:dyDescent="0.25">
      <c r="A8" s="17">
        <v>12628</v>
      </c>
      <c r="B8" s="8" t="s">
        <v>28</v>
      </c>
      <c r="C8" s="8" t="s">
        <v>64</v>
      </c>
      <c r="D8" s="16">
        <v>4.5</v>
      </c>
      <c r="E8" s="4">
        <v>0</v>
      </c>
      <c r="F8" s="8">
        <v>8.1673173349999999</v>
      </c>
    </row>
    <row r="9" spans="1:6" x14ac:dyDescent="0.25">
      <c r="A9" s="17">
        <v>12628</v>
      </c>
      <c r="B9" s="8" t="s">
        <v>28</v>
      </c>
      <c r="C9" s="8" t="s">
        <v>64</v>
      </c>
      <c r="D9" s="16">
        <v>4.5</v>
      </c>
      <c r="E9" s="4">
        <v>2</v>
      </c>
      <c r="F9" s="8">
        <v>3.361727836</v>
      </c>
    </row>
    <row r="10" spans="1:6" x14ac:dyDescent="0.25">
      <c r="A10" s="17">
        <v>12628</v>
      </c>
      <c r="B10" s="8" t="s">
        <v>28</v>
      </c>
      <c r="C10" s="8" t="s">
        <v>64</v>
      </c>
      <c r="D10" s="16">
        <v>4.5</v>
      </c>
      <c r="E10" s="4">
        <v>4</v>
      </c>
      <c r="F10" s="8">
        <v>2.698970004</v>
      </c>
    </row>
    <row r="11" spans="1:6" x14ac:dyDescent="0.25">
      <c r="A11" s="17">
        <v>12628</v>
      </c>
      <c r="B11" s="8" t="s">
        <v>28</v>
      </c>
      <c r="C11" s="8" t="s">
        <v>64</v>
      </c>
      <c r="D11" s="16">
        <v>4.5</v>
      </c>
      <c r="E11" s="4">
        <v>6</v>
      </c>
      <c r="F11" s="8">
        <v>1.4771212549999999</v>
      </c>
    </row>
    <row r="12" spans="1:6" x14ac:dyDescent="0.25">
      <c r="A12" s="17">
        <v>12628</v>
      </c>
      <c r="B12" s="8" t="s">
        <v>28</v>
      </c>
      <c r="C12" s="8" t="s">
        <v>64</v>
      </c>
      <c r="D12" s="16">
        <v>4.5</v>
      </c>
      <c r="E12" s="4">
        <v>10</v>
      </c>
      <c r="F12" s="8">
        <v>1.812913357</v>
      </c>
    </row>
    <row r="13" spans="1:6" x14ac:dyDescent="0.25">
      <c r="A13" s="17">
        <v>12628</v>
      </c>
      <c r="B13" s="8" t="s">
        <v>28</v>
      </c>
      <c r="C13" s="8" t="s">
        <v>64</v>
      </c>
      <c r="D13" s="16">
        <v>4.5</v>
      </c>
      <c r="E13" s="4">
        <v>12</v>
      </c>
      <c r="F13" s="8">
        <v>2.1760912590000001</v>
      </c>
    </row>
    <row r="14" spans="1:6" x14ac:dyDescent="0.25">
      <c r="A14" s="17">
        <v>12628</v>
      </c>
      <c r="B14" s="8" t="s">
        <v>29</v>
      </c>
      <c r="C14" s="8" t="s">
        <v>64</v>
      </c>
      <c r="D14" s="16">
        <v>4.5</v>
      </c>
      <c r="E14" s="4">
        <v>0</v>
      </c>
      <c r="F14" s="8">
        <v>7.9542425090000002</v>
      </c>
    </row>
    <row r="15" spans="1:6" x14ac:dyDescent="0.25">
      <c r="A15" s="17">
        <v>12628</v>
      </c>
      <c r="B15" s="8" t="s">
        <v>29</v>
      </c>
      <c r="C15" s="8" t="s">
        <v>64</v>
      </c>
      <c r="D15" s="16">
        <v>4.5</v>
      </c>
      <c r="E15" s="4">
        <v>2</v>
      </c>
      <c r="F15" s="8">
        <v>3.8450980399999999</v>
      </c>
    </row>
    <row r="16" spans="1:6" x14ac:dyDescent="0.25">
      <c r="A16" s="17">
        <v>12628</v>
      </c>
      <c r="B16" s="8" t="s">
        <v>29</v>
      </c>
      <c r="C16" s="8" t="s">
        <v>64</v>
      </c>
      <c r="D16" s="16">
        <v>4.5</v>
      </c>
      <c r="E16" s="4">
        <v>4</v>
      </c>
      <c r="F16" s="8">
        <v>2.4771212550000001</v>
      </c>
    </row>
    <row r="17" spans="1:6" x14ac:dyDescent="0.25">
      <c r="A17" s="17">
        <v>12628</v>
      </c>
      <c r="B17" s="8" t="s">
        <v>29</v>
      </c>
      <c r="C17" s="8" t="s">
        <v>64</v>
      </c>
      <c r="D17" s="16">
        <v>4.5</v>
      </c>
      <c r="E17" s="4">
        <v>6</v>
      </c>
      <c r="F17" s="8">
        <v>2.986771734</v>
      </c>
    </row>
    <row r="18" spans="1:6" x14ac:dyDescent="0.25">
      <c r="A18" s="17">
        <v>12628</v>
      </c>
      <c r="B18" s="8" t="s">
        <v>29</v>
      </c>
      <c r="C18" s="8" t="s">
        <v>64</v>
      </c>
      <c r="D18" s="16">
        <v>4.5</v>
      </c>
      <c r="E18" s="4">
        <v>8</v>
      </c>
      <c r="F18" s="8">
        <v>2.361727836</v>
      </c>
    </row>
    <row r="19" spans="1:6" x14ac:dyDescent="0.25">
      <c r="A19" s="17">
        <v>12628</v>
      </c>
      <c r="B19" s="8" t="s">
        <v>29</v>
      </c>
      <c r="C19" s="8" t="s">
        <v>64</v>
      </c>
      <c r="D19" s="16">
        <v>4.5</v>
      </c>
      <c r="E19" s="4">
        <v>10</v>
      </c>
      <c r="F19" s="8">
        <v>2.301029996</v>
      </c>
    </row>
    <row r="20" spans="1:6" x14ac:dyDescent="0.25">
      <c r="A20" s="17">
        <v>12628</v>
      </c>
      <c r="B20" s="8" t="s">
        <v>27</v>
      </c>
      <c r="C20" s="8" t="s">
        <v>64</v>
      </c>
      <c r="D20" s="16">
        <v>5.5</v>
      </c>
      <c r="E20" s="4">
        <v>0</v>
      </c>
      <c r="F20" s="8">
        <v>8.0530784430000004</v>
      </c>
    </row>
    <row r="21" spans="1:6" x14ac:dyDescent="0.25">
      <c r="A21" s="17">
        <v>12628</v>
      </c>
      <c r="B21" s="8" t="s">
        <v>27</v>
      </c>
      <c r="C21" s="8" t="s">
        <v>64</v>
      </c>
      <c r="D21" s="16">
        <v>5.5</v>
      </c>
      <c r="E21" s="4">
        <v>2</v>
      </c>
      <c r="F21" s="8">
        <v>8</v>
      </c>
    </row>
    <row r="22" spans="1:6" x14ac:dyDescent="0.25">
      <c r="A22" s="17">
        <v>12628</v>
      </c>
      <c r="B22" s="8" t="s">
        <v>27</v>
      </c>
      <c r="C22" s="8" t="s">
        <v>64</v>
      </c>
      <c r="D22" s="16">
        <v>5.5</v>
      </c>
      <c r="E22" s="4">
        <v>4</v>
      </c>
      <c r="F22" s="8">
        <v>6.8633228600000002</v>
      </c>
    </row>
    <row r="23" spans="1:6" x14ac:dyDescent="0.25">
      <c r="A23" s="17">
        <v>12628</v>
      </c>
      <c r="B23" s="8" t="s">
        <v>27</v>
      </c>
      <c r="C23" s="8" t="s">
        <v>64</v>
      </c>
      <c r="D23" s="16">
        <v>5.5</v>
      </c>
      <c r="E23" s="4">
        <v>6</v>
      </c>
      <c r="F23" s="8">
        <v>4.5682017239999997</v>
      </c>
    </row>
    <row r="24" spans="1:6" x14ac:dyDescent="0.25">
      <c r="A24" s="17">
        <v>12628</v>
      </c>
      <c r="B24" s="8" t="s">
        <v>27</v>
      </c>
      <c r="C24" s="8" t="s">
        <v>64</v>
      </c>
      <c r="D24" s="16">
        <v>5.5</v>
      </c>
      <c r="E24" s="4">
        <v>8</v>
      </c>
      <c r="F24" s="8">
        <v>3.5185139400000001</v>
      </c>
    </row>
    <row r="25" spans="1:6" x14ac:dyDescent="0.25">
      <c r="A25" s="17">
        <v>12628</v>
      </c>
      <c r="B25" s="8" t="s">
        <v>27</v>
      </c>
      <c r="C25" s="8" t="s">
        <v>64</v>
      </c>
      <c r="D25" s="16">
        <v>5.5</v>
      </c>
      <c r="E25" s="4">
        <v>10</v>
      </c>
      <c r="F25" s="8">
        <v>2.3324384600000001</v>
      </c>
    </row>
    <row r="26" spans="1:6" x14ac:dyDescent="0.25">
      <c r="A26" s="17">
        <v>12628</v>
      </c>
      <c r="B26" s="8" t="s">
        <v>27</v>
      </c>
      <c r="C26" s="8" t="s">
        <v>64</v>
      </c>
      <c r="D26" s="16">
        <v>5.5</v>
      </c>
      <c r="E26" s="4">
        <v>12</v>
      </c>
      <c r="F26" s="8">
        <v>0.812913357</v>
      </c>
    </row>
    <row r="27" spans="1:6" x14ac:dyDescent="0.25">
      <c r="A27" s="17">
        <v>12628</v>
      </c>
      <c r="B27" s="8" t="s">
        <v>28</v>
      </c>
      <c r="C27" s="8" t="s">
        <v>64</v>
      </c>
      <c r="D27" s="16">
        <v>5.5</v>
      </c>
      <c r="E27" s="4">
        <v>0</v>
      </c>
      <c r="F27" s="8">
        <v>8.1846914309999992</v>
      </c>
    </row>
    <row r="28" spans="1:6" x14ac:dyDescent="0.25">
      <c r="A28" s="17">
        <v>12628</v>
      </c>
      <c r="B28" s="8" t="s">
        <v>28</v>
      </c>
      <c r="C28" s="8" t="s">
        <v>64</v>
      </c>
      <c r="D28" s="16">
        <v>5.5</v>
      </c>
      <c r="E28" s="4">
        <v>2</v>
      </c>
      <c r="F28" s="8">
        <v>7.7242758699999996</v>
      </c>
    </row>
    <row r="29" spans="1:6" x14ac:dyDescent="0.25">
      <c r="A29" s="17">
        <v>12628</v>
      </c>
      <c r="B29" s="8" t="s">
        <v>28</v>
      </c>
      <c r="C29" s="8" t="s">
        <v>64</v>
      </c>
      <c r="D29" s="16">
        <v>5.5</v>
      </c>
      <c r="E29" s="4">
        <v>4</v>
      </c>
      <c r="F29" s="8">
        <v>6.4771212550000001</v>
      </c>
    </row>
    <row r="30" spans="1:6" x14ac:dyDescent="0.25">
      <c r="A30" s="17">
        <v>12628</v>
      </c>
      <c r="B30" s="8" t="s">
        <v>28</v>
      </c>
      <c r="C30" s="8" t="s">
        <v>64</v>
      </c>
      <c r="D30" s="16">
        <v>5.5</v>
      </c>
      <c r="E30" s="4">
        <v>6</v>
      </c>
      <c r="F30" s="8">
        <v>3.361727836</v>
      </c>
    </row>
    <row r="31" spans="1:6" x14ac:dyDescent="0.25">
      <c r="A31" s="17">
        <v>12628</v>
      </c>
      <c r="B31" s="8" t="s">
        <v>28</v>
      </c>
      <c r="C31" s="8" t="s">
        <v>64</v>
      </c>
      <c r="D31" s="16">
        <v>5.5</v>
      </c>
      <c r="E31" s="4">
        <v>8</v>
      </c>
      <c r="F31" s="8">
        <v>3</v>
      </c>
    </row>
    <row r="32" spans="1:6" x14ac:dyDescent="0.25">
      <c r="A32" s="17">
        <v>12628</v>
      </c>
      <c r="B32" s="8" t="s">
        <v>28</v>
      </c>
      <c r="C32" s="8" t="s">
        <v>64</v>
      </c>
      <c r="D32" s="16">
        <v>5.5</v>
      </c>
      <c r="E32" s="4">
        <v>10</v>
      </c>
      <c r="F32" s="8">
        <v>4.2108533650000002</v>
      </c>
    </row>
    <row r="33" spans="1:6" x14ac:dyDescent="0.25">
      <c r="A33" s="17">
        <v>12628</v>
      </c>
      <c r="B33" s="8" t="s">
        <v>28</v>
      </c>
      <c r="C33" s="8" t="s">
        <v>64</v>
      </c>
      <c r="D33" s="16">
        <v>5.5</v>
      </c>
      <c r="E33" s="4">
        <v>12</v>
      </c>
      <c r="F33" s="8">
        <v>3.767155866</v>
      </c>
    </row>
    <row r="34" spans="1:6" x14ac:dyDescent="0.25">
      <c r="A34" s="17">
        <v>12628</v>
      </c>
      <c r="B34" s="8" t="s">
        <v>29</v>
      </c>
      <c r="C34" s="8" t="s">
        <v>64</v>
      </c>
      <c r="D34" s="16">
        <v>5.5</v>
      </c>
      <c r="E34" s="4">
        <v>0</v>
      </c>
      <c r="F34" s="8">
        <v>8.1139433519999997</v>
      </c>
    </row>
    <row r="35" spans="1:6" x14ac:dyDescent="0.25">
      <c r="A35" s="17">
        <v>12628</v>
      </c>
      <c r="B35" s="8" t="s">
        <v>29</v>
      </c>
      <c r="C35" s="8" t="s">
        <v>64</v>
      </c>
      <c r="D35" s="16">
        <v>5.5</v>
      </c>
      <c r="E35" s="4">
        <v>2</v>
      </c>
      <c r="F35" s="8">
        <v>7.9395192530000003</v>
      </c>
    </row>
    <row r="36" spans="1:6" x14ac:dyDescent="0.25">
      <c r="A36" s="17">
        <v>12628</v>
      </c>
      <c r="B36" s="8" t="s">
        <v>29</v>
      </c>
      <c r="C36" s="8" t="s">
        <v>64</v>
      </c>
      <c r="D36" s="16">
        <v>5.5</v>
      </c>
      <c r="E36" s="4">
        <v>4</v>
      </c>
      <c r="F36" s="8">
        <v>7.0530784430000004</v>
      </c>
    </row>
    <row r="37" spans="1:6" x14ac:dyDescent="0.25">
      <c r="A37" s="17">
        <v>12628</v>
      </c>
      <c r="B37" s="8" t="s">
        <v>29</v>
      </c>
      <c r="C37" s="8" t="s">
        <v>64</v>
      </c>
      <c r="D37" s="16">
        <v>5.5</v>
      </c>
      <c r="E37" s="4">
        <v>6</v>
      </c>
      <c r="F37" s="8">
        <v>4.5185139400000001</v>
      </c>
    </row>
    <row r="38" spans="1:6" x14ac:dyDescent="0.25">
      <c r="A38" s="17">
        <v>12628</v>
      </c>
      <c r="B38" s="8" t="s">
        <v>29</v>
      </c>
      <c r="C38" s="8" t="s">
        <v>64</v>
      </c>
      <c r="D38" s="16">
        <v>5.5</v>
      </c>
      <c r="E38" s="4">
        <v>8</v>
      </c>
      <c r="F38" s="8">
        <v>4.0413926849999999</v>
      </c>
    </row>
    <row r="39" spans="1:6" x14ac:dyDescent="0.25">
      <c r="A39" s="17">
        <v>12628</v>
      </c>
      <c r="B39" s="8" t="s">
        <v>29</v>
      </c>
      <c r="C39" s="8" t="s">
        <v>64</v>
      </c>
      <c r="D39" s="16">
        <v>5.5</v>
      </c>
      <c r="E39" s="4">
        <v>10</v>
      </c>
      <c r="F39" s="8">
        <v>3.397940009</v>
      </c>
    </row>
    <row r="40" spans="1:6" x14ac:dyDescent="0.25">
      <c r="A40" s="17">
        <v>12628</v>
      </c>
      <c r="B40" s="8" t="s">
        <v>29</v>
      </c>
      <c r="C40" s="8" t="s">
        <v>64</v>
      </c>
      <c r="D40" s="16">
        <v>5.5</v>
      </c>
      <c r="E40" s="4">
        <v>12</v>
      </c>
      <c r="F40" s="8">
        <v>3.2671717280000001</v>
      </c>
    </row>
    <row r="41" spans="1:6" x14ac:dyDescent="0.25">
      <c r="A41" s="17">
        <v>12628</v>
      </c>
      <c r="B41" s="8" t="s">
        <v>27</v>
      </c>
      <c r="C41" s="8" t="s">
        <v>64</v>
      </c>
      <c r="D41" s="16">
        <v>6.5</v>
      </c>
      <c r="E41" s="4">
        <v>0</v>
      </c>
      <c r="F41" s="8">
        <v>8.0530784430000004</v>
      </c>
    </row>
    <row r="42" spans="1:6" x14ac:dyDescent="0.25">
      <c r="A42" s="17">
        <v>12628</v>
      </c>
      <c r="B42" s="8" t="s">
        <v>27</v>
      </c>
      <c r="C42" s="8" t="s">
        <v>64</v>
      </c>
      <c r="D42" s="16">
        <v>6.5</v>
      </c>
      <c r="E42" s="4">
        <v>2</v>
      </c>
      <c r="F42" s="8">
        <v>7.6334684560000001</v>
      </c>
    </row>
    <row r="43" spans="1:6" x14ac:dyDescent="0.25">
      <c r="A43" s="17">
        <v>12628</v>
      </c>
      <c r="B43" s="8" t="s">
        <v>27</v>
      </c>
      <c r="C43" s="8" t="s">
        <v>64</v>
      </c>
      <c r="D43" s="16">
        <v>6.5</v>
      </c>
      <c r="E43" s="4">
        <v>4</v>
      </c>
      <c r="F43" s="8">
        <v>6.361727836</v>
      </c>
    </row>
    <row r="44" spans="1:6" x14ac:dyDescent="0.25">
      <c r="A44" s="17">
        <v>12628</v>
      </c>
      <c r="B44" s="8" t="s">
        <v>27</v>
      </c>
      <c r="C44" s="8" t="s">
        <v>64</v>
      </c>
      <c r="D44" s="16">
        <v>6.5</v>
      </c>
      <c r="E44" s="4">
        <v>6</v>
      </c>
      <c r="F44" s="8">
        <v>4.6720978579999999</v>
      </c>
    </row>
    <row r="45" spans="1:6" x14ac:dyDescent="0.25">
      <c r="A45" s="17">
        <v>12628</v>
      </c>
      <c r="B45" s="8" t="s">
        <v>27</v>
      </c>
      <c r="C45" s="8" t="s">
        <v>64</v>
      </c>
      <c r="D45" s="16">
        <v>6.5</v>
      </c>
      <c r="E45" s="4">
        <v>8</v>
      </c>
      <c r="F45" s="8">
        <v>3.6334684560000001</v>
      </c>
    </row>
    <row r="46" spans="1:6" x14ac:dyDescent="0.25">
      <c r="A46" s="17">
        <v>12628</v>
      </c>
      <c r="B46" s="8" t="s">
        <v>27</v>
      </c>
      <c r="C46" s="8" t="s">
        <v>64</v>
      </c>
      <c r="D46" s="16">
        <v>6.5</v>
      </c>
      <c r="E46" s="4">
        <v>10</v>
      </c>
      <c r="F46" s="8">
        <v>3.4771212550000001</v>
      </c>
    </row>
    <row r="47" spans="1:6" x14ac:dyDescent="0.25">
      <c r="A47" s="17">
        <v>12628</v>
      </c>
      <c r="B47" s="8" t="s">
        <v>27</v>
      </c>
      <c r="C47" s="8" t="s">
        <v>64</v>
      </c>
      <c r="D47" s="16">
        <v>6.5</v>
      </c>
      <c r="E47" s="4">
        <v>12</v>
      </c>
      <c r="F47" s="8">
        <v>3.2671717280000001</v>
      </c>
    </row>
    <row r="48" spans="1:6" x14ac:dyDescent="0.25">
      <c r="A48" s="17">
        <v>12628</v>
      </c>
      <c r="B48" s="8" t="s">
        <v>28</v>
      </c>
      <c r="C48" s="8" t="s">
        <v>64</v>
      </c>
      <c r="D48" s="16">
        <v>6.5</v>
      </c>
      <c r="E48" s="4">
        <v>0</v>
      </c>
      <c r="F48" s="8">
        <v>8.1846914309999992</v>
      </c>
    </row>
    <row r="49" spans="1:6" x14ac:dyDescent="0.25">
      <c r="A49" s="17">
        <v>12628</v>
      </c>
      <c r="B49" s="8" t="s">
        <v>28</v>
      </c>
      <c r="C49" s="8" t="s">
        <v>64</v>
      </c>
      <c r="D49" s="16">
        <v>6.5</v>
      </c>
      <c r="E49" s="4">
        <v>2</v>
      </c>
      <c r="F49" s="8">
        <v>7.6334684560000001</v>
      </c>
    </row>
    <row r="50" spans="1:6" x14ac:dyDescent="0.25">
      <c r="A50" s="17">
        <v>12628</v>
      </c>
      <c r="B50" s="8" t="s">
        <v>28</v>
      </c>
      <c r="C50" s="8" t="s">
        <v>64</v>
      </c>
      <c r="D50" s="16">
        <v>6.5</v>
      </c>
      <c r="E50" s="4">
        <v>4</v>
      </c>
      <c r="F50" s="8">
        <v>6.9867717340000004</v>
      </c>
    </row>
    <row r="51" spans="1:6" x14ac:dyDescent="0.25">
      <c r="A51" s="17">
        <v>12628</v>
      </c>
      <c r="B51" s="8" t="s">
        <v>28</v>
      </c>
      <c r="C51" s="8" t="s">
        <v>64</v>
      </c>
      <c r="D51" s="16">
        <v>6.5</v>
      </c>
      <c r="E51" s="4">
        <v>6</v>
      </c>
      <c r="F51" s="8">
        <v>5.5682017239999997</v>
      </c>
    </row>
    <row r="52" spans="1:6" x14ac:dyDescent="0.25">
      <c r="A52" s="17">
        <v>12628</v>
      </c>
      <c r="B52" s="8" t="s">
        <v>28</v>
      </c>
      <c r="C52" s="8" t="s">
        <v>64</v>
      </c>
      <c r="D52" s="16">
        <v>6.5</v>
      </c>
      <c r="E52" s="4">
        <v>8</v>
      </c>
      <c r="F52" s="8">
        <v>3.9190780919999999</v>
      </c>
    </row>
    <row r="53" spans="1:6" x14ac:dyDescent="0.25">
      <c r="A53" s="17">
        <v>12628</v>
      </c>
      <c r="B53" s="8" t="s">
        <v>28</v>
      </c>
      <c r="C53" s="8" t="s">
        <v>64</v>
      </c>
      <c r="D53" s="16">
        <v>6.5</v>
      </c>
      <c r="E53" s="4">
        <v>10</v>
      </c>
      <c r="F53" s="8">
        <v>3.698970004</v>
      </c>
    </row>
    <row r="54" spans="1:6" x14ac:dyDescent="0.25">
      <c r="A54" s="17">
        <v>12628</v>
      </c>
      <c r="B54" s="8" t="s">
        <v>28</v>
      </c>
      <c r="C54" s="8" t="s">
        <v>64</v>
      </c>
      <c r="D54" s="16">
        <v>6.5</v>
      </c>
      <c r="E54" s="4">
        <v>12</v>
      </c>
      <c r="F54" s="8">
        <v>3.2671717280000001</v>
      </c>
    </row>
    <row r="55" spans="1:6" x14ac:dyDescent="0.25">
      <c r="A55" s="17">
        <v>12628</v>
      </c>
      <c r="B55" s="8" t="s">
        <v>29</v>
      </c>
      <c r="C55" s="8" t="s">
        <v>64</v>
      </c>
      <c r="D55" s="16">
        <v>6.5</v>
      </c>
      <c r="E55" s="4">
        <v>0</v>
      </c>
      <c r="F55" s="8">
        <v>8.1139433519999997</v>
      </c>
    </row>
    <row r="56" spans="1:6" x14ac:dyDescent="0.25">
      <c r="A56" s="17">
        <v>12628</v>
      </c>
      <c r="B56" s="8" t="s">
        <v>29</v>
      </c>
      <c r="C56" s="8" t="s">
        <v>64</v>
      </c>
      <c r="D56" s="16">
        <v>6.5</v>
      </c>
      <c r="E56" s="4">
        <v>2</v>
      </c>
      <c r="F56" s="8">
        <v>7.5682017239999997</v>
      </c>
    </row>
    <row r="57" spans="1:6" x14ac:dyDescent="0.25">
      <c r="A57" s="17">
        <v>12628</v>
      </c>
      <c r="B57" s="8" t="s">
        <v>29</v>
      </c>
      <c r="C57" s="8" t="s">
        <v>64</v>
      </c>
      <c r="D57" s="16">
        <v>6.5</v>
      </c>
      <c r="E57" s="4">
        <v>4</v>
      </c>
      <c r="F57" s="8">
        <v>6.602059991</v>
      </c>
    </row>
    <row r="58" spans="1:6" x14ac:dyDescent="0.25">
      <c r="A58" s="17">
        <v>12628</v>
      </c>
      <c r="B58" s="8" t="s">
        <v>29</v>
      </c>
      <c r="C58" s="8" t="s">
        <v>64</v>
      </c>
      <c r="D58" s="16">
        <v>6.5</v>
      </c>
      <c r="E58" s="4">
        <v>6</v>
      </c>
      <c r="F58" s="8">
        <v>5.6334684560000001</v>
      </c>
    </row>
    <row r="59" spans="1:6" x14ac:dyDescent="0.25">
      <c r="A59" s="17">
        <v>12628</v>
      </c>
      <c r="B59" s="8" t="s">
        <v>29</v>
      </c>
      <c r="C59" s="8" t="s">
        <v>64</v>
      </c>
      <c r="D59" s="16">
        <v>6.5</v>
      </c>
      <c r="E59" s="4">
        <v>8</v>
      </c>
      <c r="F59" s="8">
        <v>4.4313637640000003</v>
      </c>
    </row>
    <row r="60" spans="1:6" x14ac:dyDescent="0.25">
      <c r="A60" s="17">
        <v>12628</v>
      </c>
      <c r="B60" s="8" t="s">
        <v>29</v>
      </c>
      <c r="C60" s="8" t="s">
        <v>64</v>
      </c>
      <c r="D60" s="16">
        <v>6.5</v>
      </c>
      <c r="E60" s="4">
        <v>10</v>
      </c>
      <c r="F60" s="8">
        <v>3.7118072290000002</v>
      </c>
    </row>
    <row r="61" spans="1:6" x14ac:dyDescent="0.25">
      <c r="A61" s="17">
        <v>12628</v>
      </c>
      <c r="B61" s="8" t="s">
        <v>29</v>
      </c>
      <c r="C61" s="8" t="s">
        <v>64</v>
      </c>
      <c r="D61" s="16">
        <v>6.5</v>
      </c>
      <c r="E61" s="4">
        <v>12</v>
      </c>
      <c r="F61" s="8">
        <v>3.1760912590000001</v>
      </c>
    </row>
    <row r="62" spans="1:6" x14ac:dyDescent="0.25">
      <c r="A62" s="17">
        <v>12628</v>
      </c>
      <c r="B62" s="8" t="s">
        <v>27</v>
      </c>
      <c r="C62" s="8" t="s">
        <v>64</v>
      </c>
      <c r="D62" s="16">
        <v>7.5</v>
      </c>
      <c r="E62" s="4">
        <v>0</v>
      </c>
      <c r="F62" s="8">
        <v>8.0530784430000004</v>
      </c>
    </row>
    <row r="63" spans="1:6" x14ac:dyDescent="0.25">
      <c r="A63" s="17">
        <v>12628</v>
      </c>
      <c r="B63" s="8" t="s">
        <v>27</v>
      </c>
      <c r="C63" s="8" t="s">
        <v>64</v>
      </c>
      <c r="D63" s="16">
        <v>7.5</v>
      </c>
      <c r="E63" s="4">
        <v>2</v>
      </c>
      <c r="F63" s="8">
        <v>7.3010299959999996</v>
      </c>
    </row>
    <row r="64" spans="1:6" x14ac:dyDescent="0.25">
      <c r="A64" s="17">
        <v>12628</v>
      </c>
      <c r="B64" s="8" t="s">
        <v>27</v>
      </c>
      <c r="C64" s="8" t="s">
        <v>64</v>
      </c>
      <c r="D64" s="16">
        <v>7.5</v>
      </c>
      <c r="E64" s="4">
        <v>4</v>
      </c>
      <c r="F64" s="8">
        <v>5.9777236050000004</v>
      </c>
    </row>
    <row r="65" spans="1:6" x14ac:dyDescent="0.25">
      <c r="A65" s="17">
        <v>12628</v>
      </c>
      <c r="B65" s="8" t="s">
        <v>27</v>
      </c>
      <c r="C65" s="8" t="s">
        <v>64</v>
      </c>
      <c r="D65" s="16">
        <v>7.5</v>
      </c>
      <c r="E65" s="4">
        <v>6</v>
      </c>
      <c r="F65" s="8">
        <v>4.6989700040000004</v>
      </c>
    </row>
    <row r="66" spans="1:6" x14ac:dyDescent="0.25">
      <c r="A66" s="17">
        <v>12628</v>
      </c>
      <c r="B66" s="8" t="s">
        <v>27</v>
      </c>
      <c r="C66" s="8" t="s">
        <v>64</v>
      </c>
      <c r="D66" s="16">
        <v>7.5</v>
      </c>
      <c r="E66" s="4">
        <v>8</v>
      </c>
      <c r="F66" s="8">
        <v>3.602059991</v>
      </c>
    </row>
    <row r="67" spans="1:6" x14ac:dyDescent="0.25">
      <c r="A67" s="17">
        <v>12628</v>
      </c>
      <c r="B67" s="8" t="s">
        <v>27</v>
      </c>
      <c r="C67" s="8" t="s">
        <v>64</v>
      </c>
      <c r="D67" s="16">
        <v>7.5</v>
      </c>
      <c r="E67" s="4">
        <v>10</v>
      </c>
      <c r="F67" s="8">
        <v>3.3324384600000001</v>
      </c>
    </row>
    <row r="68" spans="1:6" x14ac:dyDescent="0.25">
      <c r="A68" s="17">
        <v>12628</v>
      </c>
      <c r="B68" s="8" t="s">
        <v>27</v>
      </c>
      <c r="C68" s="8" t="s">
        <v>64</v>
      </c>
      <c r="D68" s="16">
        <v>7.5</v>
      </c>
      <c r="E68" s="4">
        <v>12</v>
      </c>
      <c r="F68" s="8">
        <v>2.3710678619999999</v>
      </c>
    </row>
    <row r="69" spans="1:6" x14ac:dyDescent="0.25">
      <c r="A69" s="17">
        <v>12628</v>
      </c>
      <c r="B69" s="8" t="s">
        <v>28</v>
      </c>
      <c r="C69" s="8" t="s">
        <v>64</v>
      </c>
      <c r="D69" s="16">
        <v>7.5</v>
      </c>
      <c r="E69" s="4">
        <v>0</v>
      </c>
      <c r="F69" s="8">
        <v>8.1846914309999992</v>
      </c>
    </row>
    <row r="70" spans="1:6" x14ac:dyDescent="0.25">
      <c r="A70" s="17">
        <v>12628</v>
      </c>
      <c r="B70" s="8" t="s">
        <v>28</v>
      </c>
      <c r="C70" s="8" t="s">
        <v>64</v>
      </c>
      <c r="D70" s="16">
        <v>7.5</v>
      </c>
      <c r="E70" s="4">
        <v>2</v>
      </c>
      <c r="F70" s="8">
        <v>7.1367205670000002</v>
      </c>
    </row>
    <row r="71" spans="1:6" x14ac:dyDescent="0.25">
      <c r="A71" s="17">
        <v>12628</v>
      </c>
      <c r="B71" s="8" t="s">
        <v>28</v>
      </c>
      <c r="C71" s="8" t="s">
        <v>64</v>
      </c>
      <c r="D71" s="16">
        <v>7.5</v>
      </c>
      <c r="E71" s="4">
        <v>4</v>
      </c>
      <c r="F71" s="8">
        <v>6.0530784430000004</v>
      </c>
    </row>
    <row r="72" spans="1:6" x14ac:dyDescent="0.25">
      <c r="A72" s="17">
        <v>12628</v>
      </c>
      <c r="B72" s="8" t="s">
        <v>28</v>
      </c>
      <c r="C72" s="8" t="s">
        <v>64</v>
      </c>
      <c r="D72" s="16">
        <v>7.5</v>
      </c>
      <c r="E72" s="4">
        <v>6</v>
      </c>
      <c r="F72" s="8">
        <v>4.7242758699999996</v>
      </c>
    </row>
    <row r="73" spans="1:6" x14ac:dyDescent="0.25">
      <c r="A73" s="17">
        <v>12628</v>
      </c>
      <c r="B73" s="8" t="s">
        <v>28</v>
      </c>
      <c r="C73" s="8" t="s">
        <v>64</v>
      </c>
      <c r="D73" s="16">
        <v>7.5</v>
      </c>
      <c r="E73" s="4">
        <v>8</v>
      </c>
      <c r="F73" s="8">
        <v>3.5185139400000001</v>
      </c>
    </row>
    <row r="74" spans="1:6" x14ac:dyDescent="0.25">
      <c r="A74" s="17">
        <v>12628</v>
      </c>
      <c r="B74" s="8" t="s">
        <v>28</v>
      </c>
      <c r="C74" s="8" t="s">
        <v>64</v>
      </c>
      <c r="D74" s="16">
        <v>7.5</v>
      </c>
      <c r="E74" s="4">
        <v>10</v>
      </c>
      <c r="F74" s="8">
        <v>2.8543060420000002</v>
      </c>
    </row>
    <row r="75" spans="1:6" x14ac:dyDescent="0.25">
      <c r="A75" s="17">
        <v>12628</v>
      </c>
      <c r="B75" s="8" t="s">
        <v>28</v>
      </c>
      <c r="C75" s="8" t="s">
        <v>64</v>
      </c>
      <c r="D75" s="16">
        <v>7.5</v>
      </c>
      <c r="E75" s="4">
        <v>12</v>
      </c>
      <c r="F75" s="8">
        <v>2.4771212550000001</v>
      </c>
    </row>
    <row r="76" spans="1:6" x14ac:dyDescent="0.25">
      <c r="A76" s="17">
        <v>12628</v>
      </c>
      <c r="B76" s="8" t="s">
        <v>29</v>
      </c>
      <c r="C76" s="8" t="s">
        <v>64</v>
      </c>
      <c r="D76" s="16">
        <v>7.5</v>
      </c>
      <c r="E76" s="4">
        <v>0</v>
      </c>
      <c r="F76" s="8">
        <v>8.1139433519999997</v>
      </c>
    </row>
    <row r="77" spans="1:6" x14ac:dyDescent="0.25">
      <c r="A77" s="17">
        <v>12628</v>
      </c>
      <c r="B77" s="8" t="s">
        <v>29</v>
      </c>
      <c r="C77" s="8" t="s">
        <v>64</v>
      </c>
      <c r="D77" s="16">
        <v>7.5</v>
      </c>
      <c r="E77" s="4">
        <v>2</v>
      </c>
      <c r="F77" s="8">
        <v>7.361727836</v>
      </c>
    </row>
    <row r="78" spans="1:6" x14ac:dyDescent="0.25">
      <c r="A78" s="17">
        <v>12628</v>
      </c>
      <c r="B78" s="8" t="s">
        <v>29</v>
      </c>
      <c r="C78" s="8" t="s">
        <v>64</v>
      </c>
      <c r="D78" s="16">
        <v>7.5</v>
      </c>
      <c r="E78" s="4">
        <v>4</v>
      </c>
      <c r="F78" s="8">
        <v>6.4313637640000003</v>
      </c>
    </row>
    <row r="79" spans="1:6" x14ac:dyDescent="0.25">
      <c r="A79" s="17">
        <v>12628</v>
      </c>
      <c r="B79" s="8" t="s">
        <v>29</v>
      </c>
      <c r="C79" s="8" t="s">
        <v>64</v>
      </c>
      <c r="D79" s="16">
        <v>7.5</v>
      </c>
      <c r="E79" s="4">
        <v>6</v>
      </c>
      <c r="F79" s="8">
        <v>5.6720978579999999</v>
      </c>
    </row>
    <row r="80" spans="1:6" x14ac:dyDescent="0.25">
      <c r="A80" s="17">
        <v>12628</v>
      </c>
      <c r="B80" s="8" t="s">
        <v>29</v>
      </c>
      <c r="C80" s="8" t="s">
        <v>64</v>
      </c>
      <c r="D80" s="16">
        <v>7.5</v>
      </c>
      <c r="E80" s="4">
        <v>8</v>
      </c>
      <c r="F80" s="8">
        <v>4.5577340919999996</v>
      </c>
    </row>
    <row r="81" spans="1:6" x14ac:dyDescent="0.25">
      <c r="A81" s="17">
        <v>12628</v>
      </c>
      <c r="B81" s="8" t="s">
        <v>29</v>
      </c>
      <c r="C81" s="8" t="s">
        <v>64</v>
      </c>
      <c r="D81" s="16">
        <v>7.5</v>
      </c>
      <c r="E81" s="4">
        <v>10</v>
      </c>
      <c r="F81" s="8">
        <v>3.1760912590000001</v>
      </c>
    </row>
    <row r="82" spans="1:6" x14ac:dyDescent="0.25">
      <c r="A82" s="17">
        <v>12628</v>
      </c>
      <c r="B82" s="8" t="s">
        <v>29</v>
      </c>
      <c r="C82" s="8" t="s">
        <v>64</v>
      </c>
      <c r="D82" s="16">
        <v>7.5</v>
      </c>
      <c r="E82" s="4">
        <v>12</v>
      </c>
      <c r="F82" s="8">
        <v>2.8356905710000002</v>
      </c>
    </row>
    <row r="83" spans="1:6" x14ac:dyDescent="0.25">
      <c r="A83" s="17">
        <v>12628</v>
      </c>
      <c r="B83" s="8" t="s">
        <v>27</v>
      </c>
      <c r="C83" s="8" t="s">
        <v>64</v>
      </c>
      <c r="D83" s="16">
        <v>8.5</v>
      </c>
      <c r="E83" s="4">
        <v>0</v>
      </c>
      <c r="F83" s="8">
        <v>8.0530784430000004</v>
      </c>
    </row>
    <row r="84" spans="1:6" x14ac:dyDescent="0.25">
      <c r="A84" s="17">
        <v>12628</v>
      </c>
      <c r="B84" s="8" t="s">
        <v>27</v>
      </c>
      <c r="C84" s="8" t="s">
        <v>64</v>
      </c>
      <c r="D84" s="16">
        <v>8.5</v>
      </c>
      <c r="E84" s="4">
        <v>2</v>
      </c>
      <c r="F84" s="8">
        <v>7.1846914310000001</v>
      </c>
    </row>
    <row r="85" spans="1:6" x14ac:dyDescent="0.25">
      <c r="A85" s="17">
        <v>12628</v>
      </c>
      <c r="B85" s="8" t="s">
        <v>27</v>
      </c>
      <c r="C85" s="8" t="s">
        <v>64</v>
      </c>
      <c r="D85" s="16">
        <v>8.5</v>
      </c>
      <c r="E85" s="4">
        <v>4</v>
      </c>
      <c r="F85" s="8">
        <v>5.278753601</v>
      </c>
    </row>
    <row r="86" spans="1:6" x14ac:dyDescent="0.25">
      <c r="A86" s="17">
        <v>12628</v>
      </c>
      <c r="B86" s="8" t="s">
        <v>27</v>
      </c>
      <c r="C86" s="8" t="s">
        <v>64</v>
      </c>
      <c r="D86" s="16">
        <v>8.5</v>
      </c>
      <c r="E86" s="4">
        <v>6</v>
      </c>
      <c r="F86" s="8">
        <v>3.986771734</v>
      </c>
    </row>
    <row r="87" spans="1:6" x14ac:dyDescent="0.25">
      <c r="A87" s="17">
        <v>12628</v>
      </c>
      <c r="B87" s="8" t="s">
        <v>27</v>
      </c>
      <c r="C87" s="8" t="s">
        <v>64</v>
      </c>
      <c r="D87" s="16">
        <v>8.5</v>
      </c>
      <c r="E87" s="4">
        <v>8</v>
      </c>
      <c r="F87" s="8">
        <v>3.826074803</v>
      </c>
    </row>
    <row r="88" spans="1:6" x14ac:dyDescent="0.25">
      <c r="A88" s="17">
        <v>12628</v>
      </c>
      <c r="B88" s="8" t="s">
        <v>27</v>
      </c>
      <c r="C88" s="8" t="s">
        <v>64</v>
      </c>
      <c r="D88" s="16">
        <v>8.5</v>
      </c>
      <c r="E88" s="4">
        <v>10</v>
      </c>
      <c r="F88" s="8">
        <v>2.8027737250000002</v>
      </c>
    </row>
    <row r="89" spans="1:6" x14ac:dyDescent="0.25">
      <c r="A89" s="17">
        <v>12628</v>
      </c>
      <c r="B89" s="8" t="s">
        <v>27</v>
      </c>
      <c r="C89" s="8" t="s">
        <v>64</v>
      </c>
      <c r="D89" s="16">
        <v>8.5</v>
      </c>
      <c r="E89" s="4">
        <v>12</v>
      </c>
      <c r="F89" s="8">
        <v>1.698970004</v>
      </c>
    </row>
    <row r="90" spans="1:6" x14ac:dyDescent="0.25">
      <c r="A90" s="17">
        <v>12628</v>
      </c>
      <c r="B90" s="8" t="s">
        <v>28</v>
      </c>
      <c r="C90" s="8" t="s">
        <v>64</v>
      </c>
      <c r="D90" s="16">
        <v>8.5</v>
      </c>
      <c r="E90" s="4">
        <v>0</v>
      </c>
      <c r="F90" s="8">
        <v>8.1846914309999992</v>
      </c>
    </row>
    <row r="91" spans="1:6" x14ac:dyDescent="0.25">
      <c r="A91" s="17">
        <v>12628</v>
      </c>
      <c r="B91" s="8" t="s">
        <v>28</v>
      </c>
      <c r="C91" s="8" t="s">
        <v>64</v>
      </c>
      <c r="D91" s="16">
        <v>8.5</v>
      </c>
      <c r="E91" s="4">
        <v>2</v>
      </c>
      <c r="F91" s="8">
        <v>6.826074803</v>
      </c>
    </row>
    <row r="92" spans="1:6" x14ac:dyDescent="0.25">
      <c r="A92" s="17">
        <v>12628</v>
      </c>
      <c r="B92" s="8" t="s">
        <v>28</v>
      </c>
      <c r="C92" s="8" t="s">
        <v>64</v>
      </c>
      <c r="D92" s="16">
        <v>8.5</v>
      </c>
      <c r="E92" s="4">
        <v>4</v>
      </c>
      <c r="F92" s="8">
        <v>4.7993405490000001</v>
      </c>
    </row>
    <row r="93" spans="1:6" x14ac:dyDescent="0.25">
      <c r="A93" s="17">
        <v>12628</v>
      </c>
      <c r="B93" s="8" t="s">
        <v>28</v>
      </c>
      <c r="C93" s="8" t="s">
        <v>64</v>
      </c>
      <c r="D93" s="16">
        <v>8.5</v>
      </c>
      <c r="E93" s="4">
        <v>6</v>
      </c>
      <c r="F93" s="8">
        <v>3.986771734</v>
      </c>
    </row>
    <row r="94" spans="1:6" x14ac:dyDescent="0.25">
      <c r="A94" s="17">
        <v>12628</v>
      </c>
      <c r="B94" s="8" t="s">
        <v>28</v>
      </c>
      <c r="C94" s="8" t="s">
        <v>64</v>
      </c>
      <c r="D94" s="16">
        <v>8.5</v>
      </c>
      <c r="E94" s="4">
        <v>8</v>
      </c>
      <c r="F94" s="8">
        <v>3.72427587</v>
      </c>
    </row>
    <row r="95" spans="1:6" x14ac:dyDescent="0.25">
      <c r="A95" s="17">
        <v>12628</v>
      </c>
      <c r="B95" s="8" t="s">
        <v>28</v>
      </c>
      <c r="C95" s="8" t="s">
        <v>64</v>
      </c>
      <c r="D95" s="16">
        <v>8.5</v>
      </c>
      <c r="E95" s="4">
        <v>10</v>
      </c>
      <c r="F95" s="8">
        <v>3.4983105540000001</v>
      </c>
    </row>
    <row r="96" spans="1:6" x14ac:dyDescent="0.25">
      <c r="A96" s="17">
        <v>12628</v>
      </c>
      <c r="B96" s="8" t="s">
        <v>28</v>
      </c>
      <c r="C96" s="8" t="s">
        <v>64</v>
      </c>
      <c r="D96" s="16">
        <v>8.5</v>
      </c>
      <c r="E96" s="4">
        <v>12</v>
      </c>
      <c r="F96" s="8">
        <v>3.1760912590000001</v>
      </c>
    </row>
    <row r="97" spans="1:6" x14ac:dyDescent="0.25">
      <c r="A97" s="17">
        <v>12628</v>
      </c>
      <c r="B97" s="8" t="s">
        <v>29</v>
      </c>
      <c r="C97" s="8" t="s">
        <v>64</v>
      </c>
      <c r="D97" s="16">
        <v>8.5</v>
      </c>
      <c r="E97" s="4">
        <v>0</v>
      </c>
      <c r="F97" s="8">
        <v>8.1139433519999997</v>
      </c>
    </row>
    <row r="98" spans="1:6" x14ac:dyDescent="0.25">
      <c r="A98" s="17">
        <v>12628</v>
      </c>
      <c r="B98" s="8" t="s">
        <v>29</v>
      </c>
      <c r="C98" s="8" t="s">
        <v>64</v>
      </c>
      <c r="D98" s="16">
        <v>8.5</v>
      </c>
      <c r="E98" s="4">
        <v>2</v>
      </c>
      <c r="F98" s="8">
        <v>7.068185862</v>
      </c>
    </row>
    <row r="99" spans="1:6" x14ac:dyDescent="0.25">
      <c r="A99" s="17">
        <v>12628</v>
      </c>
      <c r="B99" s="8" t="s">
        <v>29</v>
      </c>
      <c r="C99" s="8" t="s">
        <v>64</v>
      </c>
      <c r="D99" s="16">
        <v>8.5</v>
      </c>
      <c r="E99" s="4">
        <v>4</v>
      </c>
      <c r="F99" s="8">
        <v>5.8864907249999998</v>
      </c>
    </row>
    <row r="100" spans="1:6" x14ac:dyDescent="0.25">
      <c r="A100" s="17">
        <v>12628</v>
      </c>
      <c r="B100" s="8" t="s">
        <v>29</v>
      </c>
      <c r="C100" s="8" t="s">
        <v>64</v>
      </c>
      <c r="D100" s="16">
        <v>8.5</v>
      </c>
      <c r="E100" s="4">
        <v>6</v>
      </c>
      <c r="F100" s="8">
        <v>4.826074803</v>
      </c>
    </row>
    <row r="101" spans="1:6" x14ac:dyDescent="0.25">
      <c r="A101" s="17">
        <v>12628</v>
      </c>
      <c r="B101" s="8" t="s">
        <v>29</v>
      </c>
      <c r="C101" s="8" t="s">
        <v>64</v>
      </c>
      <c r="D101" s="16">
        <v>8.5</v>
      </c>
      <c r="E101" s="4">
        <v>8</v>
      </c>
      <c r="F101" s="8">
        <v>4.7242758699999996</v>
      </c>
    </row>
    <row r="102" spans="1:6" x14ac:dyDescent="0.25">
      <c r="A102" s="17">
        <v>12628</v>
      </c>
      <c r="B102" s="8" t="s">
        <v>29</v>
      </c>
      <c r="C102" s="8" t="s">
        <v>64</v>
      </c>
      <c r="D102" s="16">
        <v>8.5</v>
      </c>
      <c r="E102" s="4">
        <v>10</v>
      </c>
      <c r="F102" s="8">
        <v>3.698970004</v>
      </c>
    </row>
    <row r="103" spans="1:6" x14ac:dyDescent="0.25">
      <c r="A103" s="17">
        <v>12628</v>
      </c>
      <c r="B103" s="8" t="s">
        <v>29</v>
      </c>
      <c r="C103" s="8" t="s">
        <v>64</v>
      </c>
      <c r="D103" s="16">
        <v>8.5</v>
      </c>
      <c r="E103" s="4">
        <v>12</v>
      </c>
      <c r="F103" s="8">
        <v>3.217483944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6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5"/>
    <col min="6" max="6" width="11.140625" style="5" bestFit="1" customWidth="1"/>
    <col min="7" max="16384" width="9.140625" style="5"/>
  </cols>
  <sheetData>
    <row r="1" spans="1:37" ht="24" customHeight="1" x14ac:dyDescent="0.25">
      <c r="A1" s="6" t="s">
        <v>1</v>
      </c>
      <c r="B1" s="7" t="s">
        <v>2</v>
      </c>
      <c r="C1" s="7" t="s">
        <v>3</v>
      </c>
      <c r="D1" s="3" t="s">
        <v>4</v>
      </c>
      <c r="E1" s="4"/>
      <c r="F1" s="3" t="s">
        <v>6</v>
      </c>
      <c r="G1" s="3" t="s">
        <v>7</v>
      </c>
      <c r="H1" s="3" t="s">
        <v>13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8">
        <v>0</v>
      </c>
      <c r="B2" s="8">
        <v>7.9684829490000002</v>
      </c>
      <c r="C2" s="8">
        <f t="shared" ref="C2:C22" si="0">$G$5+LOG10($G$2*EXP(-$G$3*A2)+(1-$G$2)*EXP(-$G$4*A2))</f>
        <v>8.0889480724275344</v>
      </c>
      <c r="D2" s="4">
        <f t="shared" ref="D2:D22" si="1" xml:space="preserve"> (B2 - C2)^2</f>
        <v>1.4511845962411058E-2</v>
      </c>
      <c r="E2" s="4"/>
      <c r="F2" s="4" t="s">
        <v>50</v>
      </c>
      <c r="G2" s="8">
        <v>0.9999327811179104</v>
      </c>
      <c r="H2" s="8">
        <v>9.3790208887329642E-5</v>
      </c>
      <c r="I2" s="4"/>
      <c r="J2" s="4"/>
      <c r="K2" s="4"/>
      <c r="L2" s="10" t="s">
        <v>14</v>
      </c>
      <c r="M2" s="8">
        <v>0.39311867896597041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8">
        <v>2</v>
      </c>
      <c r="B3" s="8">
        <v>3.8864907249999998</v>
      </c>
      <c r="C3" s="8">
        <f t="shared" si="0"/>
        <v>4.4751497345103548</v>
      </c>
      <c r="D3" s="4">
        <f t="shared" si="1"/>
        <v>0.34651942947771219</v>
      </c>
      <c r="E3" s="4"/>
      <c r="F3" s="4" t="s">
        <v>51</v>
      </c>
      <c r="G3" s="8">
        <v>4.2407969930107541</v>
      </c>
      <c r="H3" s="8">
        <v>0.64760811867825241</v>
      </c>
      <c r="I3" s="4"/>
      <c r="J3" s="4"/>
      <c r="K3" s="4"/>
      <c r="L3" s="10" t="s">
        <v>17</v>
      </c>
      <c r="M3" s="8">
        <f>SQRT(M2)</f>
        <v>0.62699176945632262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8">
        <v>4</v>
      </c>
      <c r="B4" s="8">
        <v>2.9395192529999998</v>
      </c>
      <c r="C4" s="8">
        <f t="shared" si="0"/>
        <v>3.377413180954675</v>
      </c>
      <c r="D4" s="4">
        <f t="shared" si="1"/>
        <v>0.19175109213957425</v>
      </c>
      <c r="E4" s="4"/>
      <c r="F4" s="4" t="s">
        <v>52</v>
      </c>
      <c r="G4" s="8">
        <v>0.31084164185372021</v>
      </c>
      <c r="H4" s="8">
        <v>0.13196989988009911</v>
      </c>
      <c r="I4" s="4"/>
      <c r="J4" s="4"/>
      <c r="K4" s="4"/>
      <c r="L4" s="10" t="s">
        <v>15</v>
      </c>
      <c r="M4" s="8">
        <v>0.91577583405207652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s="8">
        <v>6</v>
      </c>
      <c r="B5" s="8">
        <v>2.5682017240000001</v>
      </c>
      <c r="C5" s="8">
        <f t="shared" si="0"/>
        <v>3.106458870389198</v>
      </c>
      <c r="D5" s="4">
        <f t="shared" si="1"/>
        <v>0.28972075563904237</v>
      </c>
      <c r="E5" s="4"/>
      <c r="F5" s="4" t="s">
        <v>8</v>
      </c>
      <c r="G5" s="8">
        <v>8.0889480724275344</v>
      </c>
      <c r="H5" s="8">
        <v>0.36199351224587589</v>
      </c>
      <c r="I5" s="4"/>
      <c r="J5" s="4"/>
      <c r="K5" s="4"/>
      <c r="L5" s="10" t="s">
        <v>16</v>
      </c>
      <c r="M5" s="8">
        <v>0.90091274594361936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8">
        <v>8</v>
      </c>
      <c r="B6" s="8">
        <v>1.4771212549999999</v>
      </c>
      <c r="C6" s="8">
        <f t="shared" si="0"/>
        <v>2.8364648796344065</v>
      </c>
      <c r="D6" s="4">
        <f t="shared" si="1"/>
        <v>1.8478150898342065</v>
      </c>
      <c r="E6" s="4"/>
      <c r="F6" s="4"/>
      <c r="G6" s="4"/>
      <c r="H6" s="4"/>
      <c r="I6" s="4"/>
      <c r="J6" s="4"/>
      <c r="K6" s="4"/>
      <c r="L6" s="14" t="s">
        <v>18</v>
      </c>
      <c r="M6" s="11" t="s">
        <v>57</v>
      </c>
      <c r="N6" s="5" t="s">
        <v>19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8">
        <v>10</v>
      </c>
      <c r="B7" s="8">
        <v>2.2671717280000001</v>
      </c>
      <c r="C7" s="8">
        <f t="shared" si="0"/>
        <v>2.5664712598855415</v>
      </c>
      <c r="D7" s="4">
        <f t="shared" si="1"/>
        <v>8.9580209786904189E-2</v>
      </c>
      <c r="E7" s="4"/>
      <c r="F7" s="3" t="s">
        <v>20</v>
      </c>
      <c r="G7" s="4"/>
      <c r="H7" s="3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8">
        <v>12</v>
      </c>
      <c r="B8" s="8">
        <v>2.525044807</v>
      </c>
      <c r="C8" s="8">
        <f t="shared" si="0"/>
        <v>2.2964776402798517</v>
      </c>
      <c r="D8" s="4">
        <f t="shared" si="1"/>
        <v>5.2242949702476074E-2</v>
      </c>
      <c r="E8" s="4"/>
      <c r="F8" s="4" t="s">
        <v>58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8">
        <v>0</v>
      </c>
      <c r="B9" s="8">
        <v>8.0530784430000004</v>
      </c>
      <c r="C9" s="8">
        <f t="shared" si="0"/>
        <v>8.0889480724275344</v>
      </c>
      <c r="D9" s="4">
        <f t="shared" si="1"/>
        <v>1.2866303152686148E-3</v>
      </c>
      <c r="E9" s="4"/>
      <c r="F9" s="3" t="s">
        <v>22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8">
        <v>2</v>
      </c>
      <c r="B10" s="8">
        <v>4.522444234</v>
      </c>
      <c r="C10" s="8">
        <f t="shared" si="0"/>
        <v>4.4751497345103548</v>
      </c>
      <c r="D10" s="4">
        <f t="shared" si="1"/>
        <v>2.2367696819760451E-3</v>
      </c>
      <c r="E10" s="4"/>
      <c r="F10" s="4" t="s">
        <v>58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8">
        <v>4</v>
      </c>
      <c r="B11" s="8">
        <v>3.3159703450000002</v>
      </c>
      <c r="C11" s="8">
        <f t="shared" si="0"/>
        <v>3.377413180954675</v>
      </c>
      <c r="D11" s="4">
        <f t="shared" si="1"/>
        <v>3.7752220901530798E-3</v>
      </c>
      <c r="E11" s="4"/>
      <c r="F11" s="3" t="s">
        <v>24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8">
        <v>6</v>
      </c>
      <c r="B12" s="8">
        <v>2.602059991</v>
      </c>
      <c r="C12" s="8">
        <f t="shared" si="0"/>
        <v>3.106458870389198</v>
      </c>
      <c r="D12" s="4">
        <f t="shared" si="1"/>
        <v>0.25441822952907872</v>
      </c>
      <c r="E12" s="4"/>
      <c r="F12" s="18" t="s">
        <v>59</v>
      </c>
      <c r="G12" s="19"/>
      <c r="H12" s="19"/>
      <c r="I12" s="19"/>
      <c r="J12" s="19"/>
      <c r="K12" s="19"/>
      <c r="L12" s="19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s="8">
        <v>8</v>
      </c>
      <c r="B13" s="8">
        <v>2.361727836</v>
      </c>
      <c r="C13" s="8">
        <f t="shared" si="0"/>
        <v>2.8364648796344065</v>
      </c>
      <c r="D13" s="4">
        <f t="shared" si="1"/>
        <v>0.22537526059873639</v>
      </c>
      <c r="E13" s="4"/>
      <c r="F13" s="19"/>
      <c r="G13" s="19"/>
      <c r="H13" s="19"/>
      <c r="I13" s="19"/>
      <c r="J13" s="19"/>
      <c r="K13" s="19"/>
      <c r="L13" s="19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A14" s="8">
        <v>10</v>
      </c>
      <c r="B14" s="8">
        <v>3.0413926849999999</v>
      </c>
      <c r="C14" s="8">
        <f t="shared" si="0"/>
        <v>2.5664712598855415</v>
      </c>
      <c r="D14" s="4">
        <f t="shared" si="1"/>
        <v>0.22555036003274817</v>
      </c>
      <c r="E14" s="4"/>
      <c r="F14" s="19"/>
      <c r="G14" s="19"/>
      <c r="H14" s="19"/>
      <c r="I14" s="19"/>
      <c r="J14" s="19"/>
      <c r="K14" s="19"/>
      <c r="L14" s="19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8">
        <v>12</v>
      </c>
      <c r="B15" s="8">
        <v>1.9294189260000001</v>
      </c>
      <c r="C15" s="8">
        <f t="shared" si="0"/>
        <v>2.2964776402798517</v>
      </c>
      <c r="D15" s="4">
        <f t="shared" si="1"/>
        <v>0.13473209972877773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8">
        <v>0</v>
      </c>
      <c r="B16" s="8">
        <v>8.2479732660000007</v>
      </c>
      <c r="C16" s="8">
        <f t="shared" si="0"/>
        <v>8.0889480724275344</v>
      </c>
      <c r="D16" s="4">
        <f t="shared" si="1"/>
        <v>2.5289012190760362E-2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5">
      <c r="A17" s="8">
        <v>2</v>
      </c>
      <c r="B17" s="8">
        <v>5.0128372250000002</v>
      </c>
      <c r="C17" s="8">
        <f t="shared" si="0"/>
        <v>4.4751497345103548</v>
      </c>
      <c r="D17" s="4">
        <f t="shared" si="1"/>
        <v>0.28910783742905249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8">
        <v>4</v>
      </c>
      <c r="B18" s="8">
        <v>4.481442629</v>
      </c>
      <c r="C18" s="8">
        <f t="shared" si="0"/>
        <v>3.377413180954675</v>
      </c>
      <c r="D18" s="4">
        <f t="shared" si="1"/>
        <v>1.2188810221512649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8">
        <v>6</v>
      </c>
      <c r="B19" s="8">
        <v>4.0413926849999999</v>
      </c>
      <c r="C19" s="8">
        <f t="shared" si="0"/>
        <v>3.106458870389198</v>
      </c>
      <c r="D19" s="4">
        <f t="shared" si="1"/>
        <v>0.87410123770270531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8">
        <v>8</v>
      </c>
      <c r="B20" s="8">
        <v>3.2479732659999998</v>
      </c>
      <c r="C20" s="8">
        <f t="shared" si="0"/>
        <v>2.8364648796344065</v>
      </c>
      <c r="D20" s="4">
        <f t="shared" si="1"/>
        <v>0.1693391520492144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5">
      <c r="A21" s="8">
        <v>10</v>
      </c>
      <c r="B21" s="8">
        <v>3.1351326510000002</v>
      </c>
      <c r="C21" s="8">
        <f t="shared" si="0"/>
        <v>2.5664712598855415</v>
      </c>
      <c r="D21" s="4">
        <f t="shared" si="1"/>
        <v>0.32337577774423132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5">
      <c r="A22" s="8">
        <v>12</v>
      </c>
      <c r="B22" s="8">
        <v>2.618048097</v>
      </c>
      <c r="C22" s="8">
        <f t="shared" si="0"/>
        <v>2.2964776402798517</v>
      </c>
      <c r="D22" s="4">
        <f t="shared" si="1"/>
        <v>0.10340755863520476</v>
      </c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9" t="s">
        <v>5</v>
      </c>
      <c r="D23" s="4">
        <f>SUM(D2:D22)</f>
        <v>6.6830175424214975</v>
      </c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5">
      <c r="A26" s="8">
        <v>0</v>
      </c>
      <c r="C26" s="8">
        <f>$G$5+LOG10($G$2*EXP(-$G$3*A26)+(1-$G$2)*EXP(-$G$4*A26))</f>
        <v>8.0889480724275344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8">
        <v>0.01</v>
      </c>
      <c r="C27" s="8">
        <f t="shared" ref="C27:C28" si="2">$G$5+LOG10($G$2*EXP(-$G$3*A27)+(1-$G$2)*EXP(-$G$4*A27))</f>
        <v>8.0705316952019039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A28" s="8">
        <v>0.02</v>
      </c>
      <c r="C28" s="8">
        <f t="shared" si="2"/>
        <v>8.052115364873023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5">
      <c r="A29" s="8">
        <v>0.03</v>
      </c>
      <c r="C29" s="8">
        <f t="shared" ref="C29:C92" si="3">$G$5+LOG10($G$2*EXP(-$G$3*A29)+(1-$G$2)*EXP(-$G$4*A29))</f>
        <v>8.0336990833203323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5">
      <c r="A30" s="8">
        <v>0.04</v>
      </c>
      <c r="C30" s="8">
        <f t="shared" si="3"/>
        <v>8.0152828524985864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5">
      <c r="A31" s="8">
        <v>0.05</v>
      </c>
      <c r="C31" s="8">
        <f t="shared" si="3"/>
        <v>7.9968666744408621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5">
      <c r="A32" s="8">
        <v>0.06</v>
      </c>
      <c r="C32" s="8">
        <f t="shared" si="3"/>
        <v>7.978450551261699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5">
      <c r="A33" s="8">
        <v>7.0000000000000007E-2</v>
      </c>
      <c r="C33" s="8">
        <f t="shared" si="3"/>
        <v>7.9600344851603655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5">
      <c r="A34" s="8">
        <v>0.08</v>
      </c>
      <c r="C34" s="8">
        <f t="shared" si="3"/>
        <v>7.9416184784242496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A35" s="8">
        <v>0.09</v>
      </c>
      <c r="C35" s="8">
        <f t="shared" si="3"/>
        <v>7.9232025334323906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5">
      <c r="A36" s="8">
        <v>0.1</v>
      </c>
      <c r="C36" s="8">
        <f t="shared" si="3"/>
        <v>7.9047866526591468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37" s="8">
        <v>0.11</v>
      </c>
      <c r="C37" s="8">
        <f t="shared" si="3"/>
        <v>7.8863708386780162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5">
      <c r="A38" s="8">
        <v>0.12</v>
      </c>
      <c r="C38" s="8">
        <f t="shared" si="3"/>
        <v>7.8679550941656045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39" s="8">
        <v>0.13</v>
      </c>
      <c r="C39" s="8">
        <f t="shared" si="3"/>
        <v>7.8495394219057575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40" s="8">
        <v>0.14000000000000001</v>
      </c>
      <c r="C40" s="8">
        <f t="shared" si="3"/>
        <v>7.8311238247938535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5">
      <c r="A41" s="8">
        <v>0.15</v>
      </c>
      <c r="C41" s="8">
        <f t="shared" si="3"/>
        <v>7.8127083058412685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5">
      <c r="A42" s="8">
        <v>0.16</v>
      </c>
      <c r="C42" s="8">
        <f t="shared" si="3"/>
        <v>7.7942928681800252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5">
      <c r="A43" s="8">
        <v>0.17</v>
      </c>
      <c r="C43" s="8">
        <f t="shared" si="3"/>
        <v>7.7758775150676218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5">
      <c r="A44" s="8">
        <v>0.18</v>
      </c>
      <c r="C44" s="8">
        <f t="shared" si="3"/>
        <v>7.7574622498920549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5">
      <c r="A45" s="8">
        <v>0.19</v>
      </c>
      <c r="C45" s="8">
        <f t="shared" si="3"/>
        <v>7.7390470761770471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5">
      <c r="A46" s="8">
        <v>0.2</v>
      </c>
      <c r="C46" s="8">
        <f t="shared" si="3"/>
        <v>7.7206319975874802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5">
      <c r="A47" s="8">
        <v>0.21</v>
      </c>
      <c r="C47" s="8">
        <f t="shared" si="3"/>
        <v>7.7022170179350464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8">
        <v>0.22</v>
      </c>
      <c r="C48" s="8">
        <f t="shared" si="3"/>
        <v>7.6838021411841257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5">
      <c r="A49" s="8">
        <v>0.23</v>
      </c>
      <c r="C49" s="8">
        <f t="shared" si="3"/>
        <v>7.6653873714579017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5">
      <c r="A50" s="8">
        <v>0.24</v>
      </c>
      <c r="C50" s="8">
        <f t="shared" si="3"/>
        <v>7.646972713044712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5">
      <c r="A51" s="8">
        <v>0.25</v>
      </c>
      <c r="C51" s="8">
        <f t="shared" si="3"/>
        <v>7.6285581704046637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5">
      <c r="A52" s="8">
        <v>0.26</v>
      </c>
      <c r="C52" s="8">
        <f t="shared" si="3"/>
        <v>7.61014374817651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8">
        <v>0.27</v>
      </c>
      <c r="C53" s="8">
        <f t="shared" si="3"/>
        <v>7.5917294511847979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8">
        <v>0.28000000000000003</v>
      </c>
      <c r="C54" s="8">
        <f t="shared" si="3"/>
        <v>7.5733152844473013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8">
        <v>0.28999999999999998</v>
      </c>
      <c r="C55" s="8">
        <f t="shared" si="3"/>
        <v>7.5549012531827611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8">
        <v>0.3</v>
      </c>
      <c r="C56" s="8">
        <f t="shared" si="3"/>
        <v>7.5364873628189208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8">
        <v>0.31</v>
      </c>
      <c r="C57" s="8">
        <f t="shared" si="3"/>
        <v>7.5180736190008934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8">
        <v>0.32</v>
      </c>
      <c r="C58" s="8">
        <f t="shared" si="3"/>
        <v>7.4996600275998571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8">
        <v>0.33</v>
      </c>
      <c r="C59" s="8">
        <f t="shared" si="3"/>
        <v>7.4812465947220996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8">
        <v>0.34</v>
      </c>
      <c r="C60" s="8">
        <f t="shared" si="3"/>
        <v>7.4628333267184255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8">
        <v>0.35</v>
      </c>
      <c r="C61" s="8">
        <f t="shared" si="3"/>
        <v>7.4444202301939368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8">
        <v>0.36</v>
      </c>
      <c r="C62" s="8">
        <f t="shared" si="3"/>
        <v>7.4260073120182044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8">
        <v>0.37</v>
      </c>
      <c r="C63" s="8">
        <f t="shared" si="3"/>
        <v>7.4075945793358473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8">
        <v>0.38</v>
      </c>
      <c r="C64" s="8">
        <f t="shared" si="3"/>
        <v>7.3891820395775314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8">
        <v>0.39</v>
      </c>
      <c r="C65" s="8">
        <f t="shared" si="3"/>
        <v>7.3707697004714081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A66" s="8">
        <v>0.4</v>
      </c>
      <c r="C66" s="8">
        <f t="shared" si="3"/>
        <v>7.3523575700550099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5">
      <c r="A67" s="8">
        <v>0.41</v>
      </c>
      <c r="C67" s="8">
        <f t="shared" si="3"/>
        <v>7.3339456566876224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A68" s="8">
        <v>0.42</v>
      </c>
      <c r="C68" s="8">
        <f t="shared" si="3"/>
        <v>7.3155339690631438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A69" s="8">
        <v>0.43</v>
      </c>
      <c r="C69" s="8">
        <f t="shared" si="3"/>
        <v>7.2971225162234621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A70" s="8">
        <v>0.44</v>
      </c>
      <c r="C70" s="8">
        <f t="shared" si="3"/>
        <v>7.2787113075723653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A71" s="8">
        <v>0.45</v>
      </c>
      <c r="C71" s="8">
        <f t="shared" si="3"/>
        <v>7.2603003528900025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A72" s="8">
        <v>0.46</v>
      </c>
      <c r="C72" s="8">
        <f t="shared" si="3"/>
        <v>7.2418896623479254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5">
      <c r="A73" s="8">
        <v>0.47</v>
      </c>
      <c r="C73" s="8">
        <f t="shared" si="3"/>
        <v>7.2234792465247262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5">
      <c r="A74" s="8">
        <v>0.48</v>
      </c>
      <c r="C74" s="8">
        <f t="shared" si="3"/>
        <v>7.2050691164222993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5">
      <c r="A75" s="8">
        <v>0.49</v>
      </c>
      <c r="C75" s="8">
        <f t="shared" si="3"/>
        <v>7.1866592834827481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5">
      <c r="A76" s="8">
        <v>0.5</v>
      </c>
      <c r="C76" s="8">
        <f t="shared" si="3"/>
        <v>7.1682497596059704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5">
      <c r="A77" s="8">
        <v>0.51</v>
      </c>
      <c r="C77" s="8">
        <f t="shared" si="3"/>
        <v>7.1498405571679386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5">
      <c r="A78" s="8">
        <v>0.52</v>
      </c>
      <c r="C78" s="8">
        <f t="shared" si="3"/>
        <v>7.1314316890397063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5">
      <c r="A79" s="8">
        <v>0.53</v>
      </c>
      <c r="C79" s="8">
        <f t="shared" si="3"/>
        <v>7.1130231686071754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5">
      <c r="A80" s="8">
        <v>0.54</v>
      </c>
      <c r="C80" s="8">
        <f t="shared" si="3"/>
        <v>7.0946150097916449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25">
      <c r="A81" s="8">
        <v>0.55000000000000004</v>
      </c>
      <c r="C81" s="8">
        <f t="shared" si="3"/>
        <v>7.0762072270711798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25">
      <c r="A82" s="8">
        <v>0.56000000000000005</v>
      </c>
      <c r="C82" s="8">
        <f t="shared" si="3"/>
        <v>7.0577998355028235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25">
      <c r="A83" s="8">
        <v>0.56999999999999995</v>
      </c>
      <c r="C83" s="8">
        <f t="shared" si="3"/>
        <v>7.0393928507457026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25">
      <c r="A84" s="8">
        <v>0.57999999999999996</v>
      </c>
      <c r="C84" s="8">
        <f t="shared" si="3"/>
        <v>7.0209862890850321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25">
      <c r="A85" s="8">
        <v>0.59</v>
      </c>
      <c r="C85" s="8">
        <f t="shared" si="3"/>
        <v>7.0025801674570936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25">
      <c r="A86" s="8">
        <v>0.6</v>
      </c>
      <c r="C86" s="8">
        <f t="shared" si="3"/>
        <v>6.9841745034751881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5">
      <c r="A87" s="8">
        <v>0.61</v>
      </c>
      <c r="C87" s="8">
        <f t="shared" si="3"/>
        <v>6.9657693154566234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5">
      <c r="A88" s="8">
        <v>0.62</v>
      </c>
      <c r="C88" s="8">
        <f t="shared" si="3"/>
        <v>6.9473646224507757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5">
      <c r="A89" s="8">
        <v>0.63</v>
      </c>
      <c r="C89" s="8">
        <f t="shared" si="3"/>
        <v>6.9289604442682551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25">
      <c r="A90" s="8">
        <v>0.64</v>
      </c>
      <c r="C90" s="8">
        <f t="shared" si="3"/>
        <v>6.9105568015112295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5">
      <c r="A91" s="8">
        <v>0.65</v>
      </c>
      <c r="C91" s="8">
        <f t="shared" si="3"/>
        <v>6.8921537156049508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5">
      <c r="A92" s="8">
        <v>0.66</v>
      </c>
      <c r="C92" s="8">
        <f t="shared" si="3"/>
        <v>6.8737512088305248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25">
      <c r="A93" s="8">
        <v>0.67</v>
      </c>
      <c r="C93" s="8">
        <f t="shared" ref="C93:C156" si="4">$G$5+LOG10($G$2*EXP(-$G$3*A93)+(1-$G$2)*EXP(-$G$4*A93))</f>
        <v>6.8553493043589775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25">
      <c r="A94" s="8">
        <v>0.68</v>
      </c>
      <c r="C94" s="8">
        <f t="shared" si="4"/>
        <v>6.8369480262866666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25">
      <c r="A95" s="8">
        <v>0.69</v>
      </c>
      <c r="C95" s="8">
        <f t="shared" si="4"/>
        <v>6.8185473996720951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5">
      <c r="A96" s="8">
        <v>0.7</v>
      </c>
      <c r="C96" s="8">
        <f t="shared" si="4"/>
        <v>6.8001474505741744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25">
      <c r="A97" s="8">
        <v>0.71</v>
      </c>
      <c r="C97" s="8">
        <f t="shared" si="4"/>
        <v>6.7817482060919962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25">
      <c r="A98" s="8">
        <v>0.72</v>
      </c>
      <c r="C98" s="8">
        <f t="shared" si="4"/>
        <v>6.7633496944061751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25">
      <c r="A99" s="8">
        <v>0.73</v>
      </c>
      <c r="C99" s="8">
        <f t="shared" si="4"/>
        <v>6.7449519448218158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25">
      <c r="A100" s="8">
        <v>0.74</v>
      </c>
      <c r="C100" s="8">
        <f t="shared" si="4"/>
        <v>6.7265549878131763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25">
      <c r="A101" s="8">
        <v>0.75</v>
      </c>
      <c r="C101" s="8">
        <f t="shared" si="4"/>
        <v>6.7081588550700806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25">
      <c r="A102" s="8">
        <v>0.76</v>
      </c>
      <c r="C102" s="8">
        <f t="shared" si="4"/>
        <v>6.689763579546165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25">
      <c r="A103" s="8">
        <v>0.77</v>
      </c>
      <c r="C103" s="8">
        <f t="shared" si="4"/>
        <v>6.6713691955090102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25">
      <c r="A104" s="8">
        <v>0.78</v>
      </c>
      <c r="C104" s="8">
        <f t="shared" si="4"/>
        <v>6.6529757385922474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25">
      <c r="A105" s="8">
        <v>0.79</v>
      </c>
      <c r="C105" s="8">
        <f t="shared" si="4"/>
        <v>6.6345832458496989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25">
      <c r="A106" s="8">
        <v>0.8</v>
      </c>
      <c r="C106" s="8">
        <f t="shared" si="4"/>
        <v>6.6161917558116494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25">
      <c r="A107" s="8">
        <v>0.81</v>
      </c>
      <c r="C107" s="8">
        <f t="shared" si="4"/>
        <v>6.5978013085433123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25">
      <c r="A108" s="8">
        <v>0.82</v>
      </c>
      <c r="C108" s="8">
        <f t="shared" si="4"/>
        <v>6.5794119457055817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5">
      <c r="A109" s="8">
        <v>0.83</v>
      </c>
      <c r="C109" s="8">
        <f t="shared" si="4"/>
        <v>6.5610237106181604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5">
      <c r="A110" s="8">
        <v>0.84</v>
      </c>
      <c r="C110" s="8">
        <f t="shared" si="4"/>
        <v>6.5426366483251499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5">
      <c r="A111" s="8">
        <v>0.85</v>
      </c>
      <c r="C111" s="8">
        <f t="shared" si="4"/>
        <v>6.5242508056631916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5">
      <c r="A112" s="8">
        <v>0.86</v>
      </c>
      <c r="C112" s="8">
        <f t="shared" si="4"/>
        <v>6.5058662313322664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25">
      <c r="A113" s="8">
        <v>0.87</v>
      </c>
      <c r="C113" s="8">
        <f t="shared" si="4"/>
        <v>6.4874829759692423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25">
      <c r="A114" s="8">
        <v>0.88</v>
      </c>
      <c r="C114" s="8">
        <f t="shared" si="4"/>
        <v>6.46910109222428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25">
      <c r="A115" s="8">
        <v>0.89</v>
      </c>
      <c r="C115" s="8">
        <f t="shared" si="4"/>
        <v>6.4507206348402022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25">
      <c r="A116" s="8">
        <v>0.9</v>
      </c>
      <c r="C116" s="8">
        <f t="shared" si="4"/>
        <v>6.4323416607349282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25">
      <c r="A117" s="8">
        <v>0.91</v>
      </c>
      <c r="C117" s="8">
        <f t="shared" si="4"/>
        <v>6.4139642290871119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25">
      <c r="A118" s="8">
        <v>0.92</v>
      </c>
      <c r="C118" s="8">
        <f t="shared" si="4"/>
        <v>6.3955884014250666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25">
      <c r="A119" s="8">
        <v>0.93</v>
      </c>
      <c r="C119" s="8">
        <f t="shared" si="4"/>
        <v>6.377214241719134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25">
      <c r="A120" s="8">
        <v>0.94</v>
      </c>
      <c r="C120" s="8">
        <f t="shared" si="4"/>
        <v>6.3588418164776002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25">
      <c r="A121" s="8">
        <v>0.95</v>
      </c>
      <c r="C121" s="8">
        <f t="shared" si="4"/>
        <v>6.3404711948462991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25">
      <c r="A122" s="8">
        <v>0.96</v>
      </c>
      <c r="C122" s="8">
        <f t="shared" si="4"/>
        <v>6.3221024487120356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25">
      <c r="A123" s="8">
        <v>0.97</v>
      </c>
      <c r="C123" s="8">
        <f t="shared" si="4"/>
        <v>6.3037356528099675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25">
      <c r="A124" s="8">
        <v>0.98</v>
      </c>
      <c r="C124" s="8">
        <f t="shared" si="4"/>
        <v>6.2853708848350953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25">
      <c r="A125" s="8">
        <v>0.99</v>
      </c>
      <c r="C125" s="8">
        <f t="shared" si="4"/>
        <v>6.2670082255579977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25">
      <c r="A126" s="8">
        <v>1</v>
      </c>
      <c r="C126" s="8">
        <f t="shared" si="4"/>
        <v>6.2486477589449727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25">
      <c r="A127" s="8">
        <v>1.01</v>
      </c>
      <c r="C127" s="8">
        <f t="shared" si="4"/>
        <v>6.2302895722827447</v>
      </c>
    </row>
    <row r="128" spans="1:37" x14ac:dyDescent="0.25">
      <c r="A128" s="8">
        <v>1.02</v>
      </c>
      <c r="C128" s="8">
        <f t="shared" si="4"/>
        <v>6.2119337563078956</v>
      </c>
    </row>
    <row r="129" spans="1:3" x14ac:dyDescent="0.25">
      <c r="A129" s="8">
        <v>1.03</v>
      </c>
      <c r="C129" s="8">
        <f t="shared" si="4"/>
        <v>6.19358040534118</v>
      </c>
    </row>
    <row r="130" spans="1:3" x14ac:dyDescent="0.25">
      <c r="A130" s="8">
        <v>1.04</v>
      </c>
      <c r="C130" s="8">
        <f t="shared" si="4"/>
        <v>6.1752296174269183</v>
      </c>
    </row>
    <row r="131" spans="1:3" x14ac:dyDescent="0.25">
      <c r="A131" s="8">
        <v>1.05</v>
      </c>
      <c r="C131" s="8">
        <f t="shared" si="4"/>
        <v>6.15688149447762</v>
      </c>
    </row>
    <row r="132" spans="1:3" x14ac:dyDescent="0.25">
      <c r="A132" s="8">
        <v>1.06</v>
      </c>
      <c r="C132" s="8">
        <f t="shared" si="4"/>
        <v>6.1385361424240381</v>
      </c>
    </row>
    <row r="133" spans="1:3" x14ac:dyDescent="0.25">
      <c r="A133" s="8">
        <v>1.07</v>
      </c>
      <c r="C133" s="8">
        <f t="shared" si="4"/>
        <v>6.1201936713708314</v>
      </c>
    </row>
    <row r="134" spans="1:3" x14ac:dyDescent="0.25">
      <c r="A134" s="8">
        <v>1.08</v>
      </c>
      <c r="C134" s="8">
        <f t="shared" si="4"/>
        <v>6.1018541957580332</v>
      </c>
    </row>
    <row r="135" spans="1:3" x14ac:dyDescent="0.25">
      <c r="A135" s="8">
        <v>1.0900000000000001</v>
      </c>
      <c r="C135" s="8">
        <f t="shared" si="4"/>
        <v>6.0835178345285268</v>
      </c>
    </row>
    <row r="136" spans="1:3" x14ac:dyDescent="0.25">
      <c r="A136" s="8">
        <v>1.1000000000000001</v>
      </c>
      <c r="C136" s="8">
        <f t="shared" si="4"/>
        <v>6.065184711301713</v>
      </c>
    </row>
    <row r="137" spans="1:3" x14ac:dyDescent="0.25">
      <c r="A137" s="8">
        <v>1.1100000000000001</v>
      </c>
      <c r="C137" s="8">
        <f t="shared" si="4"/>
        <v>6.0468549545536137</v>
      </c>
    </row>
    <row r="138" spans="1:3" x14ac:dyDescent="0.25">
      <c r="A138" s="8">
        <v>1.1200000000000001</v>
      </c>
      <c r="C138" s="8">
        <f t="shared" si="4"/>
        <v>6.0285286978035764</v>
      </c>
    </row>
    <row r="139" spans="1:3" x14ac:dyDescent="0.25">
      <c r="A139" s="8">
        <v>1.1299999999999999</v>
      </c>
      <c r="C139" s="8">
        <f t="shared" si="4"/>
        <v>6.0102060798078458</v>
      </c>
    </row>
    <row r="140" spans="1:3" x14ac:dyDescent="0.25">
      <c r="A140" s="8">
        <v>1.1399999999999999</v>
      </c>
      <c r="C140" s="8">
        <f t="shared" si="4"/>
        <v>5.9918872447601998</v>
      </c>
    </row>
    <row r="141" spans="1:3" x14ac:dyDescent="0.25">
      <c r="A141" s="8">
        <v>1.1499999999999999</v>
      </c>
      <c r="C141" s="8">
        <f t="shared" si="4"/>
        <v>5.973572342499871</v>
      </c>
    </row>
    <row r="142" spans="1:3" x14ac:dyDescent="0.25">
      <c r="A142" s="8">
        <v>1.1599999999999999</v>
      </c>
      <c r="C142" s="8">
        <f t="shared" si="4"/>
        <v>5.9552615287270223</v>
      </c>
    </row>
    <row r="143" spans="1:3" x14ac:dyDescent="0.25">
      <c r="A143" s="8">
        <v>1.17</v>
      </c>
      <c r="C143" s="8">
        <f t="shared" si="4"/>
        <v>5.9369549652259703</v>
      </c>
    </row>
    <row r="144" spans="1:3" x14ac:dyDescent="0.25">
      <c r="A144" s="8">
        <v>1.18</v>
      </c>
      <c r="C144" s="8">
        <f t="shared" si="4"/>
        <v>5.9186528200964386</v>
      </c>
    </row>
    <row r="145" spans="1:3" x14ac:dyDescent="0.25">
      <c r="A145" s="8">
        <v>1.19</v>
      </c>
      <c r="C145" s="8">
        <f t="shared" si="4"/>
        <v>5.90035526799306</v>
      </c>
    </row>
    <row r="146" spans="1:3" x14ac:dyDescent="0.25">
      <c r="A146" s="8">
        <v>1.2</v>
      </c>
      <c r="C146" s="8">
        <f t="shared" si="4"/>
        <v>5.8820624903733965</v>
      </c>
    </row>
    <row r="147" spans="1:3" x14ac:dyDescent="0.25">
      <c r="A147" s="8">
        <v>1.21</v>
      </c>
      <c r="C147" s="8">
        <f t="shared" si="4"/>
        <v>5.8637746757547236</v>
      </c>
    </row>
    <row r="148" spans="1:3" x14ac:dyDescent="0.25">
      <c r="A148" s="8">
        <v>1.22</v>
      </c>
      <c r="C148" s="8">
        <f t="shared" si="4"/>
        <v>5.8454920199798437</v>
      </c>
    </row>
    <row r="149" spans="1:3" x14ac:dyDescent="0.25">
      <c r="A149" s="8">
        <v>1.23</v>
      </c>
      <c r="C149" s="8">
        <f t="shared" si="4"/>
        <v>5.8272147264921816</v>
      </c>
    </row>
    <row r="150" spans="1:3" x14ac:dyDescent="0.25">
      <c r="A150" s="8">
        <v>1.24</v>
      </c>
      <c r="C150" s="8">
        <f t="shared" si="4"/>
        <v>5.8089430066204404</v>
      </c>
    </row>
    <row r="151" spans="1:3" x14ac:dyDescent="0.25">
      <c r="A151" s="8">
        <v>1.25</v>
      </c>
      <c r="C151" s="8">
        <f t="shared" si="4"/>
        <v>5.7906770798730749</v>
      </c>
    </row>
    <row r="152" spans="1:3" x14ac:dyDescent="0.25">
      <c r="A152" s="8">
        <v>1.26</v>
      </c>
      <c r="C152" s="8">
        <f t="shared" si="4"/>
        <v>5.7724171742428538</v>
      </c>
    </row>
    <row r="153" spans="1:3" x14ac:dyDescent="0.25">
      <c r="A153" s="8">
        <v>1.27</v>
      </c>
      <c r="C153" s="8">
        <f t="shared" si="4"/>
        <v>5.7541635265217863</v>
      </c>
    </row>
    <row r="154" spans="1:3" x14ac:dyDescent="0.25">
      <c r="A154" s="8">
        <v>1.28</v>
      </c>
      <c r="C154" s="8">
        <f t="shared" si="4"/>
        <v>5.7359163826266784</v>
      </c>
    </row>
    <row r="155" spans="1:3" x14ac:dyDescent="0.25">
      <c r="A155" s="8">
        <v>1.29</v>
      </c>
      <c r="C155" s="8">
        <f t="shared" si="4"/>
        <v>5.7176759979355998</v>
      </c>
    </row>
    <row r="156" spans="1:3" x14ac:dyDescent="0.25">
      <c r="A156" s="8">
        <v>1.3</v>
      </c>
      <c r="C156" s="8">
        <f t="shared" si="4"/>
        <v>5.6994426376355118</v>
      </c>
    </row>
    <row r="157" spans="1:3" x14ac:dyDescent="0.25">
      <c r="A157" s="8">
        <v>1.31</v>
      </c>
      <c r="C157" s="8">
        <f t="shared" ref="C157:C220" si="5">$G$5+LOG10($G$2*EXP(-$G$3*A157)+(1-$G$2)*EXP(-$G$4*A157))</f>
        <v>5.6812165770813561</v>
      </c>
    </row>
    <row r="158" spans="1:3" x14ac:dyDescent="0.25">
      <c r="A158" s="8">
        <v>1.32</v>
      </c>
      <c r="C158" s="8">
        <f t="shared" si="5"/>
        <v>5.6629981021668421</v>
      </c>
    </row>
    <row r="159" spans="1:3" x14ac:dyDescent="0.25">
      <c r="A159" s="8">
        <v>1.33</v>
      </c>
      <c r="C159" s="8">
        <f t="shared" si="5"/>
        <v>5.6447875097072071</v>
      </c>
    </row>
    <row r="160" spans="1:3" x14ac:dyDescent="0.25">
      <c r="A160" s="8">
        <v>1.34</v>
      </c>
      <c r="C160" s="8">
        <f t="shared" si="5"/>
        <v>5.6265851078342184</v>
      </c>
    </row>
    <row r="161" spans="1:3" x14ac:dyDescent="0.25">
      <c r="A161" s="8">
        <v>1.35</v>
      </c>
      <c r="C161" s="8">
        <f t="shared" si="5"/>
        <v>5.6083912164036409</v>
      </c>
    </row>
    <row r="162" spans="1:3" x14ac:dyDescent="0.25">
      <c r="A162" s="8">
        <v>1.36</v>
      </c>
      <c r="C162" s="8">
        <f t="shared" si="5"/>
        <v>5.5902061674154471</v>
      </c>
    </row>
    <row r="163" spans="1:3" x14ac:dyDescent="0.25">
      <c r="A163" s="8">
        <v>1.37</v>
      </c>
      <c r="C163" s="8">
        <f t="shared" si="5"/>
        <v>5.5720303054469831</v>
      </c>
    </row>
    <row r="164" spans="1:3" x14ac:dyDescent="0.25">
      <c r="A164" s="8">
        <v>1.38</v>
      </c>
      <c r="C164" s="8">
        <f t="shared" si="5"/>
        <v>5.5538639880993141</v>
      </c>
    </row>
    <row r="165" spans="1:3" x14ac:dyDescent="0.25">
      <c r="A165" s="8">
        <v>1.39</v>
      </c>
      <c r="C165" s="8">
        <f t="shared" si="5"/>
        <v>5.5357075864569829</v>
      </c>
    </row>
    <row r="166" spans="1:3" x14ac:dyDescent="0.25">
      <c r="A166" s="8">
        <v>1.4</v>
      </c>
      <c r="C166" s="8">
        <f t="shared" si="5"/>
        <v>5.51756148556135</v>
      </c>
    </row>
    <row r="167" spans="1:3" x14ac:dyDescent="0.25">
      <c r="A167" s="8">
        <v>1.41</v>
      </c>
      <c r="C167" s="8">
        <f t="shared" si="5"/>
        <v>5.4994260848977241</v>
      </c>
    </row>
    <row r="168" spans="1:3" x14ac:dyDescent="0.25">
      <c r="A168" s="8">
        <v>1.42</v>
      </c>
      <c r="C168" s="8">
        <f t="shared" si="5"/>
        <v>5.4813017988964274</v>
      </c>
    </row>
    <row r="169" spans="1:3" x14ac:dyDescent="0.25">
      <c r="A169" s="8">
        <v>1.43</v>
      </c>
      <c r="C169" s="8">
        <f t="shared" si="5"/>
        <v>5.4631890574479396</v>
      </c>
    </row>
    <row r="170" spans="1:3" x14ac:dyDescent="0.25">
      <c r="A170" s="8">
        <v>1.44</v>
      </c>
      <c r="C170" s="8">
        <f t="shared" si="5"/>
        <v>5.4450883064322468</v>
      </c>
    </row>
    <row r="171" spans="1:3" x14ac:dyDescent="0.25">
      <c r="A171" s="8">
        <v>1.45</v>
      </c>
      <c r="C171" s="8">
        <f t="shared" si="5"/>
        <v>5.4270000082624748</v>
      </c>
    </row>
    <row r="172" spans="1:3" x14ac:dyDescent="0.25">
      <c r="A172" s="8">
        <v>1.46</v>
      </c>
      <c r="C172" s="8">
        <f t="shared" si="5"/>
        <v>5.408924642442881</v>
      </c>
    </row>
    <row r="173" spans="1:3" x14ac:dyDescent="0.25">
      <c r="A173" s="8">
        <v>1.47</v>
      </c>
      <c r="C173" s="8">
        <f t="shared" si="5"/>
        <v>5.3908627061412178</v>
      </c>
    </row>
    <row r="174" spans="1:3" x14ac:dyDescent="0.25">
      <c r="A174" s="8">
        <v>1.48</v>
      </c>
      <c r="C174" s="8">
        <f t="shared" si="5"/>
        <v>5.3728147147754726</v>
      </c>
    </row>
    <row r="175" spans="1:3" x14ac:dyDescent="0.25">
      <c r="A175" s="8">
        <v>1.49</v>
      </c>
      <c r="C175" s="8">
        <f t="shared" si="5"/>
        <v>5.3547812026149293</v>
      </c>
    </row>
    <row r="176" spans="1:3" x14ac:dyDescent="0.25">
      <c r="A176" s="8">
        <v>1.5</v>
      </c>
      <c r="C176" s="8">
        <f t="shared" si="5"/>
        <v>5.3367627233954575</v>
      </c>
    </row>
    <row r="177" spans="1:3" x14ac:dyDescent="0.25">
      <c r="A177" s="8">
        <v>1.51</v>
      </c>
      <c r="C177" s="8">
        <f t="shared" si="5"/>
        <v>5.3187598509488971</v>
      </c>
    </row>
    <row r="178" spans="1:3" x14ac:dyDescent="0.25">
      <c r="A178" s="8">
        <v>1.52</v>
      </c>
      <c r="C178" s="8">
        <f t="shared" si="5"/>
        <v>5.3007731798463347</v>
      </c>
    </row>
    <row r="179" spans="1:3" x14ac:dyDescent="0.25">
      <c r="A179" s="8">
        <v>1.53</v>
      </c>
      <c r="C179" s="8">
        <f t="shared" si="5"/>
        <v>5.282803326055026</v>
      </c>
    </row>
    <row r="180" spans="1:3" x14ac:dyDescent="0.25">
      <c r="A180" s="8">
        <v>1.54</v>
      </c>
      <c r="C180" s="8">
        <f t="shared" si="5"/>
        <v>5.2648509276086486</v>
      </c>
    </row>
    <row r="181" spans="1:3" x14ac:dyDescent="0.25">
      <c r="A181" s="8">
        <v>1.55</v>
      </c>
      <c r="C181" s="8">
        <f t="shared" si="5"/>
        <v>5.2469166452905132</v>
      </c>
    </row>
    <row r="182" spans="1:3" x14ac:dyDescent="0.25">
      <c r="A182" s="8">
        <v>1.56</v>
      </c>
      <c r="C182" s="8">
        <f t="shared" si="5"/>
        <v>5.2290011633292597</v>
      </c>
    </row>
    <row r="183" spans="1:3" x14ac:dyDescent="0.25">
      <c r="A183" s="8">
        <v>1.57</v>
      </c>
      <c r="C183" s="8">
        <f t="shared" si="5"/>
        <v>5.2111051901065224</v>
      </c>
    </row>
    <row r="184" spans="1:3" x14ac:dyDescent="0.25">
      <c r="A184" s="8">
        <v>1.58</v>
      </c>
      <c r="C184" s="8">
        <f t="shared" si="5"/>
        <v>5.193229458875936</v>
      </c>
    </row>
    <row r="185" spans="1:3" x14ac:dyDescent="0.25">
      <c r="A185" s="8">
        <v>1.59</v>
      </c>
      <c r="C185" s="8">
        <f t="shared" si="5"/>
        <v>5.1753747284927751</v>
      </c>
    </row>
    <row r="186" spans="1:3" x14ac:dyDescent="0.25">
      <c r="A186" s="8">
        <v>1.6</v>
      </c>
      <c r="C186" s="8">
        <f t="shared" si="5"/>
        <v>5.1575417841534152</v>
      </c>
    </row>
    <row r="187" spans="1:3" x14ac:dyDescent="0.25">
      <c r="A187" s="8">
        <v>1.61</v>
      </c>
      <c r="C187" s="8">
        <f t="shared" si="5"/>
        <v>5.1397314381437056</v>
      </c>
    </row>
    <row r="188" spans="1:3" x14ac:dyDescent="0.25">
      <c r="A188" s="8">
        <v>1.62</v>
      </c>
      <c r="C188" s="8">
        <f t="shared" si="5"/>
        <v>5.1219445305952203</v>
      </c>
    </row>
    <row r="189" spans="1:3" x14ac:dyDescent="0.25">
      <c r="A189" s="8">
        <v>1.63</v>
      </c>
      <c r="C189" s="8">
        <f t="shared" si="5"/>
        <v>5.104181930248247</v>
      </c>
    </row>
    <row r="190" spans="1:3" x14ac:dyDescent="0.25">
      <c r="A190" s="8">
        <v>1.64</v>
      </c>
      <c r="C190" s="8">
        <f t="shared" si="5"/>
        <v>5.0864445352202328</v>
      </c>
    </row>
    <row r="191" spans="1:3" x14ac:dyDescent="0.25">
      <c r="A191" s="8">
        <v>1.65</v>
      </c>
      <c r="C191" s="8">
        <f t="shared" si="5"/>
        <v>5.0687332737782924</v>
      </c>
    </row>
    <row r="192" spans="1:3" x14ac:dyDescent="0.25">
      <c r="A192" s="8">
        <v>1.66</v>
      </c>
      <c r="C192" s="8">
        <f t="shared" si="5"/>
        <v>5.051049105114199</v>
      </c>
    </row>
    <row r="193" spans="1:3" x14ac:dyDescent="0.25">
      <c r="A193" s="8">
        <v>1.67</v>
      </c>
      <c r="C193" s="8">
        <f t="shared" si="5"/>
        <v>5.0333930201201849</v>
      </c>
    </row>
    <row r="194" spans="1:3" x14ac:dyDescent="0.25">
      <c r="A194" s="8">
        <v>1.68</v>
      </c>
      <c r="C194" s="8">
        <f t="shared" si="5"/>
        <v>5.0157660421636603</v>
      </c>
    </row>
    <row r="195" spans="1:3" x14ac:dyDescent="0.25">
      <c r="A195" s="8">
        <v>1.69</v>
      </c>
      <c r="C195" s="8">
        <f t="shared" si="5"/>
        <v>4.9981692278588419</v>
      </c>
    </row>
    <row r="196" spans="1:3" x14ac:dyDescent="0.25">
      <c r="A196" s="8">
        <v>1.7</v>
      </c>
      <c r="C196" s="8">
        <f t="shared" si="5"/>
        <v>4.9806036678330656</v>
      </c>
    </row>
    <row r="197" spans="1:3" x14ac:dyDescent="0.25">
      <c r="A197" s="8">
        <v>1.71</v>
      </c>
      <c r="C197" s="8">
        <f t="shared" si="5"/>
        <v>4.9630704874854104</v>
      </c>
    </row>
    <row r="198" spans="1:3" x14ac:dyDescent="0.25">
      <c r="A198" s="8">
        <v>1.72</v>
      </c>
      <c r="C198" s="8">
        <f t="shared" si="5"/>
        <v>4.9455708477350271</v>
      </c>
    </row>
    <row r="199" spans="1:3" x14ac:dyDescent="0.25">
      <c r="A199" s="8">
        <v>1.73</v>
      </c>
      <c r="C199" s="8">
        <f t="shared" si="5"/>
        <v>4.928105945756414</v>
      </c>
    </row>
    <row r="200" spans="1:3" x14ac:dyDescent="0.25">
      <c r="A200" s="8">
        <v>1.74</v>
      </c>
      <c r="C200" s="8">
        <f t="shared" si="5"/>
        <v>4.9106770156986315</v>
      </c>
    </row>
    <row r="201" spans="1:3" x14ac:dyDescent="0.25">
      <c r="A201" s="8">
        <v>1.75</v>
      </c>
      <c r="C201" s="8">
        <f t="shared" si="5"/>
        <v>4.8932853293852698</v>
      </c>
    </row>
    <row r="202" spans="1:3" x14ac:dyDescent="0.25">
      <c r="A202" s="8">
        <v>1.76</v>
      </c>
      <c r="C202" s="8">
        <f t="shared" si="5"/>
        <v>4.8759321969917249</v>
      </c>
    </row>
    <row r="203" spans="1:3" x14ac:dyDescent="0.25">
      <c r="A203" s="8">
        <v>1.77</v>
      </c>
      <c r="C203" s="8">
        <f t="shared" si="5"/>
        <v>4.8586189676961595</v>
      </c>
    </row>
    <row r="204" spans="1:3" x14ac:dyDescent="0.25">
      <c r="A204" s="8">
        <v>1.78</v>
      </c>
      <c r="C204" s="8">
        <f t="shared" si="5"/>
        <v>4.8413470303002519</v>
      </c>
    </row>
    <row r="205" spans="1:3" x14ac:dyDescent="0.25">
      <c r="A205" s="8">
        <v>1.79</v>
      </c>
      <c r="C205" s="8">
        <f t="shared" si="5"/>
        <v>4.8241178138156364</v>
      </c>
    </row>
    <row r="206" spans="1:3" x14ac:dyDescent="0.25">
      <c r="A206" s="8">
        <v>1.8</v>
      </c>
      <c r="C206" s="8">
        <f t="shared" si="5"/>
        <v>4.8069327880116637</v>
      </c>
    </row>
    <row r="207" spans="1:3" x14ac:dyDescent="0.25">
      <c r="A207" s="8">
        <v>1.81</v>
      </c>
      <c r="C207" s="8">
        <f t="shared" si="5"/>
        <v>4.7897934639199313</v>
      </c>
    </row>
    <row r="208" spans="1:3" x14ac:dyDescent="0.25">
      <c r="A208" s="8">
        <v>1.82</v>
      </c>
      <c r="C208" s="8">
        <f t="shared" si="5"/>
        <v>4.7727013942907233</v>
      </c>
    </row>
    <row r="209" spans="1:3" x14ac:dyDescent="0.25">
      <c r="A209" s="8">
        <v>1.83</v>
      </c>
      <c r="C209" s="8">
        <f t="shared" si="5"/>
        <v>4.7556581739963217</v>
      </c>
    </row>
    <row r="210" spans="1:3" x14ac:dyDescent="0.25">
      <c r="A210" s="8">
        <v>1.84</v>
      </c>
      <c r="C210" s="8">
        <f t="shared" si="5"/>
        <v>4.7386654403759003</v>
      </c>
    </row>
    <row r="211" spans="1:3" x14ac:dyDescent="0.25">
      <c r="A211" s="8">
        <v>1.85</v>
      </c>
      <c r="C211" s="8">
        <f t="shared" si="5"/>
        <v>4.7217248735164716</v>
      </c>
    </row>
    <row r="212" spans="1:3" x14ac:dyDescent="0.25">
      <c r="A212" s="8">
        <v>1.86</v>
      </c>
      <c r="C212" s="8">
        <f t="shared" si="5"/>
        <v>4.7048381964641619</v>
      </c>
    </row>
    <row r="213" spans="1:3" x14ac:dyDescent="0.25">
      <c r="A213" s="8">
        <v>1.87</v>
      </c>
      <c r="C213" s="8">
        <f t="shared" si="5"/>
        <v>4.6880071753598767</v>
      </c>
    </row>
    <row r="214" spans="1:3" x14ac:dyDescent="0.25">
      <c r="A214" s="8">
        <v>1.88</v>
      </c>
      <c r="C214" s="8">
        <f t="shared" si="5"/>
        <v>4.6712336194932167</v>
      </c>
    </row>
    <row r="215" spans="1:3" x14ac:dyDescent="0.25">
      <c r="A215" s="8">
        <v>1.89</v>
      </c>
      <c r="C215" s="8">
        <f t="shared" si="5"/>
        <v>4.6545193812683348</v>
      </c>
    </row>
    <row r="216" spans="1:3" x14ac:dyDescent="0.25">
      <c r="A216" s="8">
        <v>1.9</v>
      </c>
      <c r="C216" s="8">
        <f t="shared" si="5"/>
        <v>4.6378663560752855</v>
      </c>
    </row>
    <row r="217" spans="1:3" x14ac:dyDescent="0.25">
      <c r="A217" s="8">
        <v>1.91</v>
      </c>
      <c r="C217" s="8">
        <f t="shared" si="5"/>
        <v>4.6212764820602343</v>
      </c>
    </row>
    <row r="218" spans="1:3" x14ac:dyDescent="0.25">
      <c r="A218" s="8">
        <v>1.92</v>
      </c>
      <c r="C218" s="8">
        <f t="shared" si="5"/>
        <v>4.6047517397878686</v>
      </c>
    </row>
    <row r="219" spans="1:3" x14ac:dyDescent="0.25">
      <c r="A219" s="8">
        <v>1.93</v>
      </c>
      <c r="C219" s="8">
        <f t="shared" si="5"/>
        <v>4.5882941517891798</v>
      </c>
    </row>
    <row r="220" spans="1:3" x14ac:dyDescent="0.25">
      <c r="A220" s="8">
        <v>1.94</v>
      </c>
      <c r="C220" s="8">
        <f t="shared" si="5"/>
        <v>4.571905781987855</v>
      </c>
    </row>
    <row r="221" spans="1:3" x14ac:dyDescent="0.25">
      <c r="A221" s="8">
        <v>1.95</v>
      </c>
      <c r="C221" s="8">
        <f t="shared" ref="C221:C284" si="6">$G$5+LOG10($G$2*EXP(-$G$3*A221)+(1-$G$2)*EXP(-$G$4*A221))</f>
        <v>4.5555887349983957</v>
      </c>
    </row>
    <row r="222" spans="1:3" x14ac:dyDescent="0.25">
      <c r="A222" s="8">
        <v>1.96</v>
      </c>
      <c r="C222" s="8">
        <f t="shared" si="6"/>
        <v>4.5393451552892481</v>
      </c>
    </row>
    <row r="223" spans="1:3" x14ac:dyDescent="0.25">
      <c r="A223" s="8">
        <v>1.97</v>
      </c>
      <c r="C223" s="8">
        <f t="shared" si="6"/>
        <v>4.5231772262042096</v>
      </c>
    </row>
    <row r="224" spans="1:3" x14ac:dyDescent="0.25">
      <c r="A224" s="8">
        <v>1.98</v>
      </c>
      <c r="C224" s="8">
        <f t="shared" si="6"/>
        <v>4.5070871688356036</v>
      </c>
    </row>
    <row r="225" spans="1:3" x14ac:dyDescent="0.25">
      <c r="A225" s="8">
        <v>1.99</v>
      </c>
      <c r="C225" s="8">
        <f t="shared" si="6"/>
        <v>4.4910772407428468</v>
      </c>
    </row>
    <row r="226" spans="1:3" x14ac:dyDescent="0.25">
      <c r="A226" s="8">
        <v>2</v>
      </c>
      <c r="C226" s="8">
        <f t="shared" si="6"/>
        <v>4.4751497345103548</v>
      </c>
    </row>
    <row r="227" spans="1:3" x14ac:dyDescent="0.25">
      <c r="A227" s="8">
        <v>2.0099999999999998</v>
      </c>
      <c r="C227" s="8">
        <f t="shared" si="6"/>
        <v>4.4593069761390103</v>
      </c>
    </row>
    <row r="228" spans="1:3" x14ac:dyDescent="0.25">
      <c r="A228" s="8">
        <v>2.02</v>
      </c>
      <c r="C228" s="8">
        <f t="shared" si="6"/>
        <v>4.443551323265817</v>
      </c>
    </row>
    <row r="229" spans="1:3" x14ac:dyDescent="0.25">
      <c r="A229" s="8">
        <v>2.0299999999999998</v>
      </c>
      <c r="C229" s="8">
        <f t="shared" si="6"/>
        <v>4.427885163206879</v>
      </c>
    </row>
    <row r="230" spans="1:3" x14ac:dyDescent="0.25">
      <c r="A230" s="8">
        <v>2.04</v>
      </c>
      <c r="C230" s="8">
        <f t="shared" si="6"/>
        <v>4.4123109108193024</v>
      </c>
    </row>
    <row r="231" spans="1:3" x14ac:dyDescent="0.25">
      <c r="A231" s="8">
        <v>2.0499999999999998</v>
      </c>
      <c r="C231" s="8">
        <f t="shared" si="6"/>
        <v>4.3968310061783189</v>
      </c>
    </row>
    <row r="232" spans="1:3" x14ac:dyDescent="0.25">
      <c r="A232" s="8">
        <v>2.06</v>
      </c>
      <c r="C232" s="8">
        <f t="shared" si="6"/>
        <v>4.3814479120665801</v>
      </c>
    </row>
    <row r="233" spans="1:3" x14ac:dyDescent="0.25">
      <c r="A233" s="8">
        <v>2.0699999999999998</v>
      </c>
      <c r="C233" s="8">
        <f t="shared" si="6"/>
        <v>4.3661641112733687</v>
      </c>
    </row>
    <row r="234" spans="1:3" x14ac:dyDescent="0.25">
      <c r="A234" s="8">
        <v>2.08</v>
      </c>
      <c r="C234" s="8">
        <f t="shared" si="6"/>
        <v>4.3509821037023446</v>
      </c>
    </row>
    <row r="235" spans="1:3" x14ac:dyDescent="0.25">
      <c r="A235" s="8">
        <v>2.09</v>
      </c>
      <c r="C235" s="8">
        <f t="shared" si="6"/>
        <v>4.3359044032873904</v>
      </c>
    </row>
    <row r="236" spans="1:3" x14ac:dyDescent="0.25">
      <c r="A236" s="8">
        <v>2.1</v>
      </c>
      <c r="C236" s="8">
        <f t="shared" si="6"/>
        <v>4.3209335347171329</v>
      </c>
    </row>
    <row r="237" spans="1:3" x14ac:dyDescent="0.25">
      <c r="A237" s="8">
        <v>2.11</v>
      </c>
      <c r="C237" s="8">
        <f t="shared" si="6"/>
        <v>4.3060720299698492</v>
      </c>
    </row>
    <row r="238" spans="1:3" x14ac:dyDescent="0.25">
      <c r="A238" s="8">
        <v>2.12</v>
      </c>
      <c r="C238" s="8">
        <f t="shared" si="6"/>
        <v>4.2913224246616153</v>
      </c>
    </row>
    <row r="239" spans="1:3" x14ac:dyDescent="0.25">
      <c r="A239" s="8">
        <v>2.13</v>
      </c>
      <c r="C239" s="8">
        <f t="shared" si="6"/>
        <v>4.2766872542118595</v>
      </c>
    </row>
    <row r="240" spans="1:3" x14ac:dyDescent="0.25">
      <c r="A240" s="8">
        <v>2.14</v>
      </c>
      <c r="C240" s="8">
        <f t="shared" si="6"/>
        <v>4.2621690498317211</v>
      </c>
    </row>
    <row r="241" spans="1:3" x14ac:dyDescent="0.25">
      <c r="A241" s="8">
        <v>2.15</v>
      </c>
      <c r="C241" s="8">
        <f t="shared" si="6"/>
        <v>4.2477703343420758</v>
      </c>
    </row>
    <row r="242" spans="1:3" x14ac:dyDescent="0.25">
      <c r="A242" s="8">
        <v>2.16</v>
      </c>
      <c r="C242" s="8">
        <f t="shared" si="6"/>
        <v>4.233493617829426</v>
      </c>
    </row>
    <row r="243" spans="1:3" x14ac:dyDescent="0.25">
      <c r="A243" s="8">
        <v>2.17</v>
      </c>
      <c r="C243" s="8">
        <f t="shared" si="6"/>
        <v>4.219341393149378</v>
      </c>
    </row>
    <row r="244" spans="1:3" x14ac:dyDescent="0.25">
      <c r="A244" s="8">
        <v>2.1800000000000002</v>
      </c>
      <c r="C244" s="8">
        <f t="shared" si="6"/>
        <v>4.2053161312888632</v>
      </c>
    </row>
    <row r="245" spans="1:3" x14ac:dyDescent="0.25">
      <c r="A245" s="8">
        <v>2.19</v>
      </c>
      <c r="C245" s="8">
        <f t="shared" si="6"/>
        <v>4.191420276599775</v>
      </c>
    </row>
    <row r="246" spans="1:3" x14ac:dyDescent="0.25">
      <c r="A246" s="8">
        <v>2.2000000000000002</v>
      </c>
      <c r="C246" s="8">
        <f t="shared" si="6"/>
        <v>4.1776562419181822</v>
      </c>
    </row>
    <row r="247" spans="1:3" x14ac:dyDescent="0.25">
      <c r="A247" s="8">
        <v>2.21</v>
      </c>
      <c r="C247" s="8">
        <f t="shared" si="6"/>
        <v>4.1640264035847547</v>
      </c>
    </row>
    <row r="248" spans="1:3" x14ac:dyDescent="0.25">
      <c r="A248" s="8">
        <v>2.2200000000000002</v>
      </c>
      <c r="C248" s="8">
        <f t="shared" si="6"/>
        <v>4.1505330963834695</v>
      </c>
    </row>
    <row r="249" spans="1:3" x14ac:dyDescent="0.25">
      <c r="A249" s="8">
        <v>2.23</v>
      </c>
      <c r="C249" s="8">
        <f t="shared" si="6"/>
        <v>4.1371786084170488</v>
      </c>
    </row>
    <row r="250" spans="1:3" x14ac:dyDescent="0.25">
      <c r="A250" s="8">
        <v>2.2400000000000002</v>
      </c>
      <c r="C250" s="8">
        <f t="shared" si="6"/>
        <v>4.1239651759389204</v>
      </c>
    </row>
    <row r="251" spans="1:3" x14ac:dyDescent="0.25">
      <c r="A251" s="8">
        <v>2.25</v>
      </c>
      <c r="C251" s="8">
        <f t="shared" si="6"/>
        <v>4.1108949781626887</v>
      </c>
    </row>
    <row r="252" spans="1:3" x14ac:dyDescent="0.25">
      <c r="A252" s="8">
        <v>2.2599999999999998</v>
      </c>
      <c r="C252" s="8">
        <f t="shared" si="6"/>
        <v>4.0979701320712518</v>
      </c>
    </row>
    <row r="253" spans="1:3" x14ac:dyDescent="0.25">
      <c r="A253" s="8">
        <v>2.27</v>
      </c>
      <c r="C253" s="8">
        <f t="shared" si="6"/>
        <v>4.0851926872486688</v>
      </c>
    </row>
    <row r="254" spans="1:3" x14ac:dyDescent="0.25">
      <c r="A254" s="8">
        <v>2.2799999999999998</v>
      </c>
      <c r="C254" s="8">
        <f t="shared" si="6"/>
        <v>4.0725646207587634</v>
      </c>
    </row>
    <row r="255" spans="1:3" x14ac:dyDescent="0.25">
      <c r="A255" s="8">
        <v>2.29</v>
      </c>
      <c r="C255" s="8">
        <f t="shared" si="6"/>
        <v>4.0600878320951095</v>
      </c>
    </row>
    <row r="256" spans="1:3" x14ac:dyDescent="0.25">
      <c r="A256" s="8">
        <v>2.2999999999999998</v>
      </c>
      <c r="C256" s="8">
        <f t="shared" si="6"/>
        <v>4.0477641382275795</v>
      </c>
    </row>
    <row r="257" spans="1:3" x14ac:dyDescent="0.25">
      <c r="A257" s="8">
        <v>2.31</v>
      </c>
      <c r="C257" s="8">
        <f t="shared" si="6"/>
        <v>4.0355952687709484</v>
      </c>
    </row>
    <row r="258" spans="1:3" x14ac:dyDescent="0.25">
      <c r="A258" s="8">
        <v>2.3199999999999998</v>
      </c>
      <c r="C258" s="8">
        <f t="shared" si="6"/>
        <v>4.0235828613011577</v>
      </c>
    </row>
    <row r="259" spans="1:3" x14ac:dyDescent="0.25">
      <c r="A259" s="8">
        <v>2.33</v>
      </c>
      <c r="C259" s="8">
        <f t="shared" si="6"/>
        <v>4.0117284568447689</v>
      </c>
    </row>
    <row r="260" spans="1:3" x14ac:dyDescent="0.25">
      <c r="A260" s="8">
        <v>2.34</v>
      </c>
      <c r="C260" s="8">
        <f t="shared" si="6"/>
        <v>4.0000334955667807</v>
      </c>
    </row>
    <row r="261" spans="1:3" x14ac:dyDescent="0.25">
      <c r="A261" s="8">
        <v>2.35</v>
      </c>
      <c r="C261" s="8">
        <f t="shared" si="6"/>
        <v>3.9884993126814701</v>
      </c>
    </row>
    <row r="262" spans="1:3" x14ac:dyDescent="0.25">
      <c r="A262" s="8">
        <v>2.36</v>
      </c>
      <c r="C262" s="8">
        <f t="shared" si="6"/>
        <v>3.9771271346101136</v>
      </c>
    </row>
    <row r="263" spans="1:3" x14ac:dyDescent="0.25">
      <c r="A263" s="8">
        <v>2.37</v>
      </c>
      <c r="C263" s="8">
        <f t="shared" si="6"/>
        <v>3.965918075408446</v>
      </c>
    </row>
    <row r="264" spans="1:3" x14ac:dyDescent="0.25">
      <c r="A264" s="8">
        <v>2.38</v>
      </c>
      <c r="C264" s="8">
        <f t="shared" si="6"/>
        <v>3.9548731334854832</v>
      </c>
    </row>
    <row r="265" spans="1:3" x14ac:dyDescent="0.25">
      <c r="A265" s="8">
        <v>2.39</v>
      </c>
      <c r="C265" s="8">
        <f t="shared" si="6"/>
        <v>3.9439931886338497</v>
      </c>
    </row>
    <row r="266" spans="1:3" x14ac:dyDescent="0.25">
      <c r="A266" s="8">
        <v>2.4</v>
      </c>
      <c r="C266" s="8">
        <f t="shared" si="6"/>
        <v>3.9332789993901516</v>
      </c>
    </row>
    <row r="267" spans="1:3" x14ac:dyDescent="0.25">
      <c r="A267" s="8">
        <v>2.41</v>
      </c>
      <c r="C267" s="8">
        <f t="shared" si="6"/>
        <v>3.9227312007419943</v>
      </c>
    </row>
    <row r="268" spans="1:3" x14ac:dyDescent="0.25">
      <c r="A268" s="8">
        <v>2.42</v>
      </c>
      <c r="C268" s="8">
        <f t="shared" si="6"/>
        <v>3.912350302196284</v>
      </c>
    </row>
    <row r="269" spans="1:3" x14ac:dyDescent="0.25">
      <c r="A269" s="8">
        <v>2.4300000000000002</v>
      </c>
      <c r="C269" s="8">
        <f t="shared" si="6"/>
        <v>3.9021366862212101</v>
      </c>
    </row>
    <row r="270" spans="1:3" x14ac:dyDescent="0.25">
      <c r="A270" s="8">
        <v>2.44</v>
      </c>
      <c r="C270" s="8">
        <f t="shared" si="6"/>
        <v>3.8920906070719932</v>
      </c>
    </row>
    <row r="271" spans="1:3" x14ac:dyDescent="0.25">
      <c r="A271" s="8">
        <v>2.4500000000000002</v>
      </c>
      <c r="C271" s="8">
        <f t="shared" si="6"/>
        <v>3.8822121900080369</v>
      </c>
    </row>
    <row r="272" spans="1:3" x14ac:dyDescent="0.25">
      <c r="A272" s="8">
        <v>2.46</v>
      </c>
      <c r="C272" s="8">
        <f t="shared" si="6"/>
        <v>3.872501430906607</v>
      </c>
    </row>
    <row r="273" spans="1:3" x14ac:dyDescent="0.25">
      <c r="A273" s="8">
        <v>2.4700000000000002</v>
      </c>
      <c r="C273" s="8">
        <f t="shared" si="6"/>
        <v>3.8629581962755486</v>
      </c>
    </row>
    <row r="274" spans="1:3" x14ac:dyDescent="0.25">
      <c r="A274" s="8">
        <v>2.48</v>
      </c>
      <c r="C274" s="8">
        <f t="shared" si="6"/>
        <v>3.8535822236649775</v>
      </c>
    </row>
    <row r="275" spans="1:3" x14ac:dyDescent="0.25">
      <c r="A275" s="8">
        <v>2.4900000000000002</v>
      </c>
      <c r="C275" s="8">
        <f t="shared" si="6"/>
        <v>3.8443731224752336</v>
      </c>
    </row>
    <row r="276" spans="1:3" x14ac:dyDescent="0.25">
      <c r="A276" s="8">
        <v>2.5</v>
      </c>
      <c r="C276" s="8">
        <f t="shared" si="6"/>
        <v>3.835330375155837</v>
      </c>
    </row>
    <row r="277" spans="1:3" x14ac:dyDescent="0.25">
      <c r="A277" s="8">
        <v>2.5099999999999998</v>
      </c>
      <c r="C277" s="8">
        <f t="shared" si="6"/>
        <v>3.8264533387876325</v>
      </c>
    </row>
    <row r="278" spans="1:3" x14ac:dyDescent="0.25">
      <c r="A278" s="8">
        <v>2.52</v>
      </c>
      <c r="C278" s="8">
        <f t="shared" si="6"/>
        <v>3.8177412470378975</v>
      </c>
    </row>
    <row r="279" spans="1:3" x14ac:dyDescent="0.25">
      <c r="A279" s="8">
        <v>2.5299999999999998</v>
      </c>
      <c r="C279" s="8">
        <f t="shared" si="6"/>
        <v>3.8091932124758614</v>
      </c>
    </row>
    <row r="280" spans="1:3" x14ac:dyDescent="0.25">
      <c r="A280" s="8">
        <v>2.54</v>
      </c>
      <c r="C280" s="8">
        <f t="shared" si="6"/>
        <v>3.8008082292338781</v>
      </c>
    </row>
    <row r="281" spans="1:3" x14ac:dyDescent="0.25">
      <c r="A281" s="8">
        <v>2.5499999999999998</v>
      </c>
      <c r="C281" s="8">
        <f t="shared" si="6"/>
        <v>3.7925851759975053</v>
      </c>
    </row>
    <row r="282" spans="1:3" x14ac:dyDescent="0.25">
      <c r="A282" s="8">
        <v>2.56</v>
      </c>
      <c r="C282" s="8">
        <f t="shared" si="6"/>
        <v>3.7845228193058631</v>
      </c>
    </row>
    <row r="283" spans="1:3" x14ac:dyDescent="0.25">
      <c r="A283" s="8">
        <v>2.57</v>
      </c>
      <c r="C283" s="8">
        <f t="shared" si="6"/>
        <v>3.7766198171420164</v>
      </c>
    </row>
    <row r="284" spans="1:3" x14ac:dyDescent="0.25">
      <c r="A284" s="8">
        <v>2.58</v>
      </c>
      <c r="C284" s="8">
        <f t="shared" si="6"/>
        <v>3.7688747227916712</v>
      </c>
    </row>
    <row r="285" spans="1:3" x14ac:dyDescent="0.25">
      <c r="A285" s="8">
        <v>2.59</v>
      </c>
      <c r="C285" s="8">
        <f t="shared" ref="C285:C348" si="7">$G$5+LOG10($G$2*EXP(-$G$3*A285)+(1-$G$2)*EXP(-$G$4*A285))</f>
        <v>3.7612859889472672</v>
      </c>
    </row>
    <row r="286" spans="1:3" x14ac:dyDescent="0.25">
      <c r="A286" s="8">
        <v>2.6</v>
      </c>
      <c r="C286" s="8">
        <f t="shared" si="7"/>
        <v>3.7538519720335257</v>
      </c>
    </row>
    <row r="287" spans="1:3" x14ac:dyDescent="0.25">
      <c r="A287" s="8">
        <v>2.61</v>
      </c>
      <c r="C287" s="8">
        <f t="shared" si="7"/>
        <v>3.7465709367298006</v>
      </c>
    </row>
    <row r="288" spans="1:3" x14ac:dyDescent="0.25">
      <c r="A288" s="8">
        <v>2.62</v>
      </c>
      <c r="C288" s="8">
        <f t="shared" si="7"/>
        <v>3.7394410606639683</v>
      </c>
    </row>
    <row r="289" spans="1:3" x14ac:dyDescent="0.25">
      <c r="A289" s="8">
        <v>2.63</v>
      </c>
      <c r="C289" s="8">
        <f t="shared" si="7"/>
        <v>3.7324604392523728</v>
      </c>
    </row>
    <row r="290" spans="1:3" x14ac:dyDescent="0.25">
      <c r="A290" s="8">
        <v>2.64</v>
      </c>
      <c r="C290" s="8">
        <f t="shared" si="7"/>
        <v>3.7256270906601801</v>
      </c>
    </row>
    <row r="291" spans="1:3" x14ac:dyDescent="0.25">
      <c r="A291" s="8">
        <v>2.65</v>
      </c>
      <c r="C291" s="8">
        <f t="shared" si="7"/>
        <v>3.718938960856689</v>
      </c>
    </row>
    <row r="292" spans="1:3" x14ac:dyDescent="0.25">
      <c r="A292" s="8">
        <v>2.66</v>
      </c>
      <c r="C292" s="8">
        <f t="shared" si="7"/>
        <v>3.7123939287404326</v>
      </c>
    </row>
    <row r="293" spans="1:3" x14ac:dyDescent="0.25">
      <c r="A293" s="8">
        <v>2.67</v>
      </c>
      <c r="C293" s="8">
        <f t="shared" si="7"/>
        <v>3.7059898113094665</v>
      </c>
    </row>
    <row r="294" spans="1:3" x14ac:dyDescent="0.25">
      <c r="A294" s="8">
        <v>2.68</v>
      </c>
      <c r="C294" s="8">
        <f t="shared" si="7"/>
        <v>3.6997243688529089</v>
      </c>
    </row>
    <row r="295" spans="1:3" x14ac:dyDescent="0.25">
      <c r="A295" s="8">
        <v>2.69</v>
      </c>
      <c r="C295" s="8">
        <f t="shared" si="7"/>
        <v>3.693595310140684</v>
      </c>
    </row>
    <row r="296" spans="1:3" x14ac:dyDescent="0.25">
      <c r="A296" s="8">
        <v>2.7</v>
      </c>
      <c r="C296" s="8">
        <f t="shared" si="7"/>
        <v>3.6876002975894115</v>
      </c>
    </row>
    <row r="297" spans="1:3" x14ac:dyDescent="0.25">
      <c r="A297" s="8">
        <v>2.71</v>
      </c>
      <c r="C297" s="8">
        <f t="shared" si="7"/>
        <v>3.6817369523835088</v>
      </c>
    </row>
    <row r="298" spans="1:3" x14ac:dyDescent="0.25">
      <c r="A298" s="8">
        <v>2.72</v>
      </c>
      <c r="C298" s="8">
        <f t="shared" si="7"/>
        <v>3.6760028595318133</v>
      </c>
    </row>
    <row r="299" spans="1:3" x14ac:dyDescent="0.25">
      <c r="A299" s="8">
        <v>2.73</v>
      </c>
      <c r="C299" s="8">
        <f t="shared" si="7"/>
        <v>3.6703955728413691</v>
      </c>
    </row>
    <row r="300" spans="1:3" x14ac:dyDescent="0.25">
      <c r="A300" s="8">
        <v>2.74</v>
      </c>
      <c r="C300" s="8">
        <f t="shared" si="7"/>
        <v>3.6649126197913633</v>
      </c>
    </row>
    <row r="301" spans="1:3" x14ac:dyDescent="0.25">
      <c r="A301" s="8">
        <v>2.75</v>
      </c>
      <c r="C301" s="8">
        <f t="shared" si="7"/>
        <v>3.659551506291713</v>
      </c>
    </row>
    <row r="302" spans="1:3" x14ac:dyDescent="0.25">
      <c r="A302" s="8">
        <v>2.76</v>
      </c>
      <c r="C302" s="8">
        <f t="shared" si="7"/>
        <v>3.6543097213122016</v>
      </c>
    </row>
    <row r="303" spans="1:3" x14ac:dyDescent="0.25">
      <c r="A303" s="8">
        <v>2.77</v>
      </c>
      <c r="C303" s="8">
        <f t="shared" si="7"/>
        <v>3.6491847413696199</v>
      </c>
    </row>
    <row r="304" spans="1:3" x14ac:dyDescent="0.25">
      <c r="A304" s="8">
        <v>2.78</v>
      </c>
      <c r="C304" s="8">
        <f t="shared" si="7"/>
        <v>3.6441740348618081</v>
      </c>
    </row>
    <row r="305" spans="1:3" x14ac:dyDescent="0.25">
      <c r="A305" s="8">
        <v>2.79</v>
      </c>
      <c r="C305" s="8">
        <f t="shared" si="7"/>
        <v>3.6392750662390254</v>
      </c>
    </row>
    <row r="306" spans="1:3" x14ac:dyDescent="0.25">
      <c r="A306" s="8">
        <v>2.8</v>
      </c>
      <c r="C306" s="8">
        <f t="shared" si="7"/>
        <v>3.6344853000044788</v>
      </c>
    </row>
    <row r="307" spans="1:3" x14ac:dyDescent="0.25">
      <c r="A307" s="8">
        <v>2.81</v>
      </c>
      <c r="C307" s="8">
        <f t="shared" si="7"/>
        <v>3.6298022045372962</v>
      </c>
    </row>
    <row r="308" spans="1:3" x14ac:dyDescent="0.25">
      <c r="A308" s="8">
        <v>2.82</v>
      </c>
      <c r="C308" s="8">
        <f t="shared" si="7"/>
        <v>3.6252232557325863</v>
      </c>
    </row>
    <row r="309" spans="1:3" x14ac:dyDescent="0.25">
      <c r="A309" s="8">
        <v>2.83</v>
      </c>
      <c r="C309" s="8">
        <f t="shared" si="7"/>
        <v>3.6207459404545288</v>
      </c>
    </row>
    <row r="310" spans="1:3" x14ac:dyDescent="0.25">
      <c r="A310" s="8">
        <v>2.84</v>
      </c>
      <c r="C310" s="8">
        <f t="shared" si="7"/>
        <v>3.6163677597997008</v>
      </c>
    </row>
    <row r="311" spans="1:3" x14ac:dyDescent="0.25">
      <c r="A311" s="8">
        <v>2.85</v>
      </c>
      <c r="C311" s="8">
        <f t="shared" si="7"/>
        <v>3.6120862321690197</v>
      </c>
    </row>
    <row r="312" spans="1:3" x14ac:dyDescent="0.25">
      <c r="A312" s="8">
        <v>2.86</v>
      </c>
      <c r="C312" s="8">
        <f t="shared" si="7"/>
        <v>3.6078988961477725</v>
      </c>
    </row>
    <row r="313" spans="1:3" x14ac:dyDescent="0.25">
      <c r="A313" s="8">
        <v>2.87</v>
      </c>
      <c r="C313" s="8">
        <f t="shared" si="7"/>
        <v>3.6038033131942449</v>
      </c>
    </row>
    <row r="314" spans="1:3" x14ac:dyDescent="0.25">
      <c r="A314" s="8">
        <v>2.88</v>
      </c>
      <c r="C314" s="8">
        <f t="shared" si="7"/>
        <v>3.5997970701383908</v>
      </c>
    </row>
    <row r="315" spans="1:3" x14ac:dyDescent="0.25">
      <c r="A315" s="8">
        <v>2.89</v>
      </c>
      <c r="C315" s="8">
        <f t="shared" si="7"/>
        <v>3.5958777814928347</v>
      </c>
    </row>
    <row r="316" spans="1:3" x14ac:dyDescent="0.25">
      <c r="A316" s="8">
        <v>2.9</v>
      </c>
      <c r="C316" s="8">
        <f t="shared" si="7"/>
        <v>3.5920430915793196</v>
      </c>
    </row>
    <row r="317" spans="1:3" x14ac:dyDescent="0.25">
      <c r="A317" s="8">
        <v>2.91</v>
      </c>
      <c r="C317" s="8">
        <f t="shared" si="7"/>
        <v>3.5882906764743412</v>
      </c>
    </row>
    <row r="318" spans="1:3" x14ac:dyDescent="0.25">
      <c r="A318" s="8">
        <v>2.92</v>
      </c>
      <c r="C318" s="8">
        <f t="shared" si="7"/>
        <v>3.5846182457783913</v>
      </c>
    </row>
    <row r="319" spans="1:3" x14ac:dyDescent="0.25">
      <c r="A319" s="8">
        <v>2.93</v>
      </c>
      <c r="C319" s="8">
        <f t="shared" si="7"/>
        <v>3.5810235442137248</v>
      </c>
    </row>
    <row r="320" spans="1:3" x14ac:dyDescent="0.25">
      <c r="A320" s="8">
        <v>2.94</v>
      </c>
      <c r="C320" s="8">
        <f t="shared" si="7"/>
        <v>3.5775043530560495</v>
      </c>
    </row>
    <row r="321" spans="1:3" x14ac:dyDescent="0.25">
      <c r="A321" s="8">
        <v>2.95</v>
      </c>
      <c r="C321" s="8">
        <f t="shared" si="7"/>
        <v>3.5740584914059186</v>
      </c>
    </row>
    <row r="322" spans="1:3" x14ac:dyDescent="0.25">
      <c r="A322" s="8">
        <v>2.96</v>
      </c>
      <c r="C322" s="8">
        <f t="shared" si="7"/>
        <v>3.5706838173059277</v>
      </c>
    </row>
    <row r="323" spans="1:3" x14ac:dyDescent="0.25">
      <c r="A323" s="8">
        <v>2.97</v>
      </c>
      <c r="C323" s="8">
        <f t="shared" si="7"/>
        <v>3.5673782287100781</v>
      </c>
    </row>
    <row r="324" spans="1:3" x14ac:dyDescent="0.25">
      <c r="A324" s="8">
        <v>2.98</v>
      </c>
      <c r="C324" s="8">
        <f t="shared" si="7"/>
        <v>3.564139664311857</v>
      </c>
    </row>
    <row r="325" spans="1:3" x14ac:dyDescent="0.25">
      <c r="A325" s="8">
        <v>2.99</v>
      </c>
      <c r="C325" s="8">
        <f t="shared" si="7"/>
        <v>3.5609661042377292</v>
      </c>
    </row>
    <row r="326" spans="1:3" x14ac:dyDescent="0.25">
      <c r="A326" s="8">
        <v>3</v>
      </c>
      <c r="C326" s="8">
        <f t="shared" si="7"/>
        <v>3.5578555706128281</v>
      </c>
    </row>
    <row r="327" spans="1:3" x14ac:dyDescent="0.25">
      <c r="A327" s="8">
        <v>3.01</v>
      </c>
      <c r="C327" s="8">
        <f t="shared" si="7"/>
        <v>3.5548061280056489</v>
      </c>
    </row>
    <row r="328" spans="1:3" x14ac:dyDescent="0.25">
      <c r="A328" s="8">
        <v>3.02</v>
      </c>
      <c r="C328" s="8">
        <f t="shared" si="7"/>
        <v>3.5518158837585885</v>
      </c>
    </row>
    <row r="329" spans="1:3" x14ac:dyDescent="0.25">
      <c r="A329" s="8">
        <v>3.03</v>
      </c>
      <c r="C329" s="8">
        <f t="shared" si="7"/>
        <v>3.5488829882110791</v>
      </c>
    </row>
    <row r="330" spans="1:3" x14ac:dyDescent="0.25">
      <c r="A330" s="8">
        <v>3.04</v>
      </c>
      <c r="C330" s="8">
        <f t="shared" si="7"/>
        <v>3.5460056348220341</v>
      </c>
    </row>
    <row r="331" spans="1:3" x14ac:dyDescent="0.25">
      <c r="A331" s="8">
        <v>3.05</v>
      </c>
      <c r="C331" s="8">
        <f t="shared" si="7"/>
        <v>3.5431820601981832</v>
      </c>
    </row>
    <row r="332" spans="1:3" x14ac:dyDescent="0.25">
      <c r="A332" s="8">
        <v>3.06</v>
      </c>
      <c r="C332" s="8">
        <f t="shared" si="7"/>
        <v>3.5404105440347662</v>
      </c>
    </row>
    <row r="333" spans="1:3" x14ac:dyDescent="0.25">
      <c r="A333" s="8">
        <v>3.07</v>
      </c>
      <c r="C333" s="8">
        <f t="shared" si="7"/>
        <v>3.5376894089748703</v>
      </c>
    </row>
    <row r="334" spans="1:3" x14ac:dyDescent="0.25">
      <c r="A334" s="8">
        <v>3.08</v>
      </c>
      <c r="C334" s="8">
        <f t="shared" si="7"/>
        <v>3.5350170203935409</v>
      </c>
    </row>
    <row r="335" spans="1:3" x14ac:dyDescent="0.25">
      <c r="A335" s="8">
        <v>3.09</v>
      </c>
      <c r="C335" s="8">
        <f t="shared" si="7"/>
        <v>3.5323917861125906</v>
      </c>
    </row>
    <row r="336" spans="1:3" x14ac:dyDescent="0.25">
      <c r="A336" s="8">
        <v>3.1</v>
      </c>
      <c r="C336" s="8">
        <f t="shared" si="7"/>
        <v>3.5298121560518272</v>
      </c>
    </row>
    <row r="337" spans="1:3" x14ac:dyDescent="0.25">
      <c r="A337" s="8">
        <v>3.11</v>
      </c>
      <c r="C337" s="8">
        <f t="shared" si="7"/>
        <v>3.5272766218221996</v>
      </c>
    </row>
    <row r="338" spans="1:3" x14ac:dyDescent="0.25">
      <c r="A338" s="8">
        <v>3.12</v>
      </c>
      <c r="C338" s="8">
        <f t="shared" si="7"/>
        <v>3.5247837162661426</v>
      </c>
    </row>
    <row r="339" spans="1:3" x14ac:dyDescent="0.25">
      <c r="A339" s="8">
        <v>3.13</v>
      </c>
      <c r="C339" s="8">
        <f t="shared" si="7"/>
        <v>3.5223320129501605</v>
      </c>
    </row>
    <row r="340" spans="1:3" x14ac:dyDescent="0.25">
      <c r="A340" s="8">
        <v>3.14</v>
      </c>
      <c r="C340" s="8">
        <f t="shared" si="7"/>
        <v>3.5199201256144592</v>
      </c>
    </row>
    <row r="341" spans="1:3" x14ac:dyDescent="0.25">
      <c r="A341" s="8">
        <v>3.15</v>
      </c>
      <c r="C341" s="8">
        <f t="shared" si="7"/>
        <v>3.5175467075841995</v>
      </c>
    </row>
    <row r="342" spans="1:3" x14ac:dyDescent="0.25">
      <c r="A342" s="8">
        <v>3.16</v>
      </c>
      <c r="C342" s="8">
        <f t="shared" si="7"/>
        <v>3.5152104511467002</v>
      </c>
    </row>
    <row r="343" spans="1:3" x14ac:dyDescent="0.25">
      <c r="A343" s="8">
        <v>3.17</v>
      </c>
      <c r="C343" s="8">
        <f t="shared" si="7"/>
        <v>3.5129100868986889</v>
      </c>
    </row>
    <row r="344" spans="1:3" x14ac:dyDescent="0.25">
      <c r="A344" s="8">
        <v>3.18</v>
      </c>
      <c r="C344" s="8">
        <f t="shared" si="7"/>
        <v>3.5106443830674756</v>
      </c>
    </row>
    <row r="345" spans="1:3" x14ac:dyDescent="0.25">
      <c r="A345" s="8">
        <v>3.19</v>
      </c>
      <c r="C345" s="8">
        <f t="shared" si="7"/>
        <v>3.5084121448096548</v>
      </c>
    </row>
    <row r="346" spans="1:3" x14ac:dyDescent="0.25">
      <c r="A346" s="8">
        <v>3.2</v>
      </c>
      <c r="C346" s="8">
        <f t="shared" si="7"/>
        <v>3.5062122134907794</v>
      </c>
    </row>
    <row r="347" spans="1:3" x14ac:dyDescent="0.25">
      <c r="A347" s="8">
        <v>3.21</v>
      </c>
      <c r="C347" s="8">
        <f t="shared" si="7"/>
        <v>3.5040434659491675</v>
      </c>
    </row>
    <row r="348" spans="1:3" x14ac:dyDescent="0.25">
      <c r="A348" s="8">
        <v>3.22</v>
      </c>
      <c r="C348" s="8">
        <f t="shared" si="7"/>
        <v>3.5019048137468296</v>
      </c>
    </row>
    <row r="349" spans="1:3" x14ac:dyDescent="0.25">
      <c r="A349" s="8">
        <v>3.23</v>
      </c>
      <c r="C349" s="8">
        <f t="shared" ref="C349:C412" si="8">$G$5+LOG10($G$2*EXP(-$G$3*A349)+(1-$G$2)*EXP(-$G$4*A349))</f>
        <v>3.4997952024102865</v>
      </c>
    </row>
    <row r="350" spans="1:3" x14ac:dyDescent="0.25">
      <c r="A350" s="8">
        <v>3.24</v>
      </c>
      <c r="C350" s="8">
        <f t="shared" si="8"/>
        <v>3.4977136106638467</v>
      </c>
    </row>
    <row r="351" spans="1:3" x14ac:dyDescent="0.25">
      <c r="A351" s="8">
        <v>3.25</v>
      </c>
      <c r="C351" s="8">
        <f t="shared" si="8"/>
        <v>3.4956590496577187</v>
      </c>
    </row>
    <row r="352" spans="1:3" x14ac:dyDescent="0.25">
      <c r="A352" s="8">
        <v>3.26</v>
      </c>
      <c r="C352" s="8">
        <f t="shared" si="8"/>
        <v>3.4936305621931618</v>
      </c>
    </row>
    <row r="353" spans="1:3" x14ac:dyDescent="0.25">
      <c r="A353" s="8">
        <v>3.27</v>
      </c>
      <c r="C353" s="8">
        <f t="shared" si="8"/>
        <v>3.4916272219466853</v>
      </c>
    </row>
    <row r="354" spans="1:3" x14ac:dyDescent="0.25">
      <c r="A354" s="8">
        <v>3.28</v>
      </c>
      <c r="C354" s="8">
        <f t="shared" si="8"/>
        <v>3.4896481326951632</v>
      </c>
    </row>
    <row r="355" spans="1:3" x14ac:dyDescent="0.25">
      <c r="A355" s="8">
        <v>3.29</v>
      </c>
      <c r="C355" s="8">
        <f t="shared" si="8"/>
        <v>3.4876924275435455</v>
      </c>
    </row>
    <row r="356" spans="1:3" x14ac:dyDescent="0.25">
      <c r="A356" s="8">
        <v>3.3</v>
      </c>
      <c r="C356" s="8">
        <f t="shared" si="8"/>
        <v>3.4857592681567153</v>
      </c>
    </row>
    <row r="357" spans="1:3" x14ac:dyDescent="0.25">
      <c r="A357" s="8">
        <v>3.31</v>
      </c>
      <c r="C357" s="8">
        <f t="shared" si="8"/>
        <v>3.4838478439968945</v>
      </c>
    </row>
    <row r="358" spans="1:3" x14ac:dyDescent="0.25">
      <c r="A358" s="8">
        <v>3.32</v>
      </c>
      <c r="C358" s="8">
        <f t="shared" si="8"/>
        <v>3.4819573715678596</v>
      </c>
    </row>
    <row r="359" spans="1:3" x14ac:dyDescent="0.25">
      <c r="A359" s="8">
        <v>3.33</v>
      </c>
      <c r="C359" s="8">
        <f t="shared" si="8"/>
        <v>3.4800870936671107</v>
      </c>
    </row>
    <row r="360" spans="1:3" x14ac:dyDescent="0.25">
      <c r="A360" s="8">
        <v>3.34</v>
      </c>
      <c r="C360" s="8">
        <f t="shared" si="8"/>
        <v>3.4782362786470049</v>
      </c>
    </row>
    <row r="361" spans="1:3" x14ac:dyDescent="0.25">
      <c r="A361" s="8">
        <v>3.35</v>
      </c>
      <c r="C361" s="8">
        <f t="shared" si="8"/>
        <v>3.4764042196857758</v>
      </c>
    </row>
    <row r="362" spans="1:3" x14ac:dyDescent="0.25">
      <c r="A362" s="8">
        <v>3.36</v>
      </c>
      <c r="C362" s="8">
        <f t="shared" si="8"/>
        <v>3.474590234069229</v>
      </c>
    </row>
    <row r="363" spans="1:3" x14ac:dyDescent="0.25">
      <c r="A363" s="8">
        <v>3.37</v>
      </c>
      <c r="C363" s="8">
        <f t="shared" si="8"/>
        <v>3.4727936624838192</v>
      </c>
    </row>
    <row r="364" spans="1:3" x14ac:dyDescent="0.25">
      <c r="A364" s="8">
        <v>3.38</v>
      </c>
      <c r="C364" s="8">
        <f t="shared" si="8"/>
        <v>3.4710138683217355</v>
      </c>
    </row>
    <row r="365" spans="1:3" x14ac:dyDescent="0.25">
      <c r="A365" s="8">
        <v>3.39</v>
      </c>
      <c r="C365" s="8">
        <f t="shared" si="8"/>
        <v>3.469250236998505</v>
      </c>
    </row>
    <row r="366" spans="1:3" x14ac:dyDescent="0.25">
      <c r="A366" s="8">
        <v>3.4</v>
      </c>
      <c r="C366" s="8">
        <f t="shared" si="8"/>
        <v>3.4675021752835749</v>
      </c>
    </row>
    <row r="367" spans="1:3" x14ac:dyDescent="0.25">
      <c r="A367" s="8">
        <v>3.41</v>
      </c>
      <c r="C367" s="8">
        <f t="shared" si="8"/>
        <v>3.4657691106442536</v>
      </c>
    </row>
    <row r="368" spans="1:3" x14ac:dyDescent="0.25">
      <c r="A368" s="8">
        <v>3.42</v>
      </c>
      <c r="C368" s="8">
        <f t="shared" si="8"/>
        <v>3.464050490603312</v>
      </c>
    </row>
    <row r="369" spans="1:3" x14ac:dyDescent="0.25">
      <c r="A369" s="8">
        <v>3.43</v>
      </c>
      <c r="C369" s="8">
        <f t="shared" si="8"/>
        <v>3.4623457821104902</v>
      </c>
    </row>
    <row r="370" spans="1:3" x14ac:dyDescent="0.25">
      <c r="A370" s="8">
        <v>3.44</v>
      </c>
      <c r="C370" s="8">
        <f t="shared" si="8"/>
        <v>3.4606544709281115</v>
      </c>
    </row>
    <row r="371" spans="1:3" x14ac:dyDescent="0.25">
      <c r="A371" s="8">
        <v>3.45</v>
      </c>
      <c r="C371" s="8">
        <f t="shared" si="8"/>
        <v>3.4589760610309304</v>
      </c>
    </row>
    <row r="372" spans="1:3" x14ac:dyDescent="0.25">
      <c r="A372" s="8">
        <v>3.46</v>
      </c>
      <c r="C372" s="8">
        <f t="shared" si="8"/>
        <v>3.4573100740203113</v>
      </c>
    </row>
    <row r="373" spans="1:3" x14ac:dyDescent="0.25">
      <c r="A373" s="8">
        <v>3.47</v>
      </c>
      <c r="C373" s="8">
        <f t="shared" si="8"/>
        <v>3.4556560485527719</v>
      </c>
    </row>
    <row r="374" spans="1:3" x14ac:dyDescent="0.25">
      <c r="A374" s="8">
        <v>3.48</v>
      </c>
      <c r="C374" s="8">
        <f t="shared" si="8"/>
        <v>3.4540135397829177</v>
      </c>
    </row>
    <row r="375" spans="1:3" x14ac:dyDescent="0.25">
      <c r="A375" s="8">
        <v>3.49</v>
      </c>
      <c r="C375" s="8">
        <f t="shared" si="8"/>
        <v>3.4523821188207142</v>
      </c>
    </row>
    <row r="376" spans="1:3" x14ac:dyDescent="0.25">
      <c r="A376" s="8">
        <v>3.5</v>
      </c>
      <c r="C376" s="8">
        <f t="shared" si="8"/>
        <v>3.4507613722030479</v>
      </c>
    </row>
    <row r="377" spans="1:3" x14ac:dyDescent="0.25">
      <c r="A377" s="8">
        <v>3.51</v>
      </c>
      <c r="C377" s="8">
        <f t="shared" si="8"/>
        <v>3.4491509013794817</v>
      </c>
    </row>
    <row r="378" spans="1:3" x14ac:dyDescent="0.25">
      <c r="A378" s="8">
        <v>3.52</v>
      </c>
      <c r="C378" s="8">
        <f t="shared" si="8"/>
        <v>3.4475503222120816</v>
      </c>
    </row>
    <row r="379" spans="1:3" x14ac:dyDescent="0.25">
      <c r="A379" s="8">
        <v>3.53</v>
      </c>
      <c r="C379" s="8">
        <f t="shared" si="8"/>
        <v>3.4459592644891721</v>
      </c>
    </row>
    <row r="380" spans="1:3" x14ac:dyDescent="0.25">
      <c r="A380" s="8">
        <v>3.54</v>
      </c>
      <c r="C380" s="8">
        <f t="shared" si="8"/>
        <v>3.4443773714528643</v>
      </c>
    </row>
    <row r="381" spans="1:3" x14ac:dyDescent="0.25">
      <c r="A381" s="8">
        <v>3.55</v>
      </c>
      <c r="C381" s="8">
        <f t="shared" si="8"/>
        <v>3.4428042993401613</v>
      </c>
    </row>
    <row r="382" spans="1:3" x14ac:dyDescent="0.25">
      <c r="A382" s="8">
        <v>3.56</v>
      </c>
      <c r="C382" s="8">
        <f t="shared" si="8"/>
        <v>3.4412397169374529</v>
      </c>
    </row>
    <row r="383" spans="1:3" x14ac:dyDescent="0.25">
      <c r="A383" s="8">
        <v>3.57</v>
      </c>
      <c r="C383" s="8">
        <f t="shared" si="8"/>
        <v>3.4396833051481863</v>
      </c>
    </row>
    <row r="384" spans="1:3" x14ac:dyDescent="0.25">
      <c r="A384" s="8">
        <v>3.58</v>
      </c>
      <c r="C384" s="8">
        <f t="shared" si="8"/>
        <v>3.4381347565734757</v>
      </c>
    </row>
    <row r="385" spans="1:3" x14ac:dyDescent="0.25">
      <c r="A385" s="8">
        <v>3.59</v>
      </c>
      <c r="C385" s="8">
        <f t="shared" si="8"/>
        <v>3.436593775105429</v>
      </c>
    </row>
    <row r="386" spans="1:3" x14ac:dyDescent="0.25">
      <c r="A386" s="8">
        <v>3.6</v>
      </c>
      <c r="C386" s="8">
        <f t="shared" si="8"/>
        <v>3.4350600755329435</v>
      </c>
    </row>
    <row r="387" spans="1:3" x14ac:dyDescent="0.25">
      <c r="A387" s="8">
        <v>3.61</v>
      </c>
      <c r="C387" s="8">
        <f t="shared" si="8"/>
        <v>3.433533383159709</v>
      </c>
    </row>
    <row r="388" spans="1:3" x14ac:dyDescent="0.25">
      <c r="A388" s="8">
        <v>3.62</v>
      </c>
      <c r="C388" s="8">
        <f t="shared" si="8"/>
        <v>3.4320134334341743</v>
      </c>
    </row>
    <row r="389" spans="1:3" x14ac:dyDescent="0.25">
      <c r="A389" s="8">
        <v>3.63</v>
      </c>
      <c r="C389" s="8">
        <f t="shared" si="8"/>
        <v>3.4304999715911997</v>
      </c>
    </row>
    <row r="390" spans="1:3" x14ac:dyDescent="0.25">
      <c r="A390" s="8">
        <v>3.64</v>
      </c>
      <c r="C390" s="8">
        <f t="shared" si="8"/>
        <v>3.4289927523051427</v>
      </c>
    </row>
    <row r="391" spans="1:3" x14ac:dyDescent="0.25">
      <c r="A391" s="8">
        <v>3.65</v>
      </c>
      <c r="C391" s="8">
        <f t="shared" si="8"/>
        <v>3.4274915393541017</v>
      </c>
    </row>
    <row r="392" spans="1:3" x14ac:dyDescent="0.25">
      <c r="A392" s="8">
        <v>3.66</v>
      </c>
      <c r="C392" s="8">
        <f t="shared" si="8"/>
        <v>3.4259961052950354</v>
      </c>
    </row>
    <row r="393" spans="1:3" x14ac:dyDescent="0.25">
      <c r="A393" s="8">
        <v>3.67</v>
      </c>
      <c r="C393" s="8">
        <f t="shared" si="8"/>
        <v>3.4245062311495138</v>
      </c>
    </row>
    <row r="394" spans="1:3" x14ac:dyDescent="0.25">
      <c r="A394" s="8">
        <v>3.68</v>
      </c>
      <c r="C394" s="8">
        <f t="shared" si="8"/>
        <v>3.4230217060998029</v>
      </c>
    </row>
    <row r="395" spans="1:3" x14ac:dyDescent="0.25">
      <c r="A395" s="8">
        <v>3.69</v>
      </c>
      <c r="C395" s="8">
        <f t="shared" si="8"/>
        <v>3.4215423271950201</v>
      </c>
    </row>
    <row r="396" spans="1:3" x14ac:dyDescent="0.25">
      <c r="A396" s="8">
        <v>3.7</v>
      </c>
      <c r="C396" s="8">
        <f t="shared" si="8"/>
        <v>3.4200678990671038</v>
      </c>
    </row>
    <row r="397" spans="1:3" x14ac:dyDescent="0.25">
      <c r="A397" s="8">
        <v>3.71</v>
      </c>
      <c r="C397" s="8">
        <f t="shared" si="8"/>
        <v>3.4185982336563123</v>
      </c>
    </row>
    <row r="398" spans="1:3" x14ac:dyDescent="0.25">
      <c r="A398" s="8">
        <v>3.72</v>
      </c>
      <c r="C398" s="8">
        <f t="shared" si="8"/>
        <v>3.4171331499459914</v>
      </c>
    </row>
    <row r="399" spans="1:3" x14ac:dyDescent="0.25">
      <c r="A399" s="8">
        <v>3.73</v>
      </c>
      <c r="C399" s="8">
        <f t="shared" si="8"/>
        <v>3.4156724737063602</v>
      </c>
    </row>
    <row r="400" spans="1:3" x14ac:dyDescent="0.25">
      <c r="A400" s="8">
        <v>3.74</v>
      </c>
      <c r="C400" s="8">
        <f t="shared" si="8"/>
        <v>3.4142160372470398</v>
      </c>
    </row>
    <row r="401" spans="1:3" x14ac:dyDescent="0.25">
      <c r="A401" s="8">
        <v>3.75</v>
      </c>
      <c r="C401" s="8">
        <f t="shared" si="8"/>
        <v>3.4127636791780827</v>
      </c>
    </row>
    <row r="402" spans="1:3" x14ac:dyDescent="0.25">
      <c r="A402" s="8">
        <v>3.76</v>
      </c>
      <c r="C402" s="8">
        <f t="shared" si="8"/>
        <v>3.4113152441792423</v>
      </c>
    </row>
    <row r="403" spans="1:3" x14ac:dyDescent="0.25">
      <c r="A403" s="8">
        <v>3.77</v>
      </c>
      <c r="C403" s="8">
        <f t="shared" si="8"/>
        <v>3.4098705827772422</v>
      </c>
    </row>
    <row r="404" spans="1:3" x14ac:dyDescent="0.25">
      <c r="A404" s="8">
        <v>3.78</v>
      </c>
      <c r="C404" s="8">
        <f t="shared" si="8"/>
        <v>3.4084295511308005</v>
      </c>
    </row>
    <row r="405" spans="1:3" x14ac:dyDescent="0.25">
      <c r="A405" s="8">
        <v>3.79</v>
      </c>
      <c r="C405" s="8">
        <f t="shared" si="8"/>
        <v>3.406992010823167</v>
      </c>
    </row>
    <row r="406" spans="1:3" x14ac:dyDescent="0.25">
      <c r="A406" s="8">
        <v>3.8</v>
      </c>
      <c r="C406" s="8">
        <f t="shared" si="8"/>
        <v>3.4055578286619523</v>
      </c>
    </row>
    <row r="407" spans="1:3" x14ac:dyDescent="0.25">
      <c r="A407" s="8">
        <v>3.81</v>
      </c>
      <c r="C407" s="8">
        <f t="shared" si="8"/>
        <v>3.4041268764859991</v>
      </c>
    </row>
    <row r="408" spans="1:3" x14ac:dyDescent="0.25">
      <c r="A408" s="8">
        <v>3.82</v>
      </c>
      <c r="C408" s="8">
        <f t="shared" si="8"/>
        <v>3.4026990309790994</v>
      </c>
    </row>
    <row r="409" spans="1:3" x14ac:dyDescent="0.25">
      <c r="A409" s="8">
        <v>3.83</v>
      </c>
      <c r="C409" s="8">
        <f t="shared" si="8"/>
        <v>3.4012741734903162</v>
      </c>
    </row>
    <row r="410" spans="1:3" x14ac:dyDescent="0.25">
      <c r="A410" s="8">
        <v>3.84</v>
      </c>
      <c r="C410" s="8">
        <f t="shared" si="8"/>
        <v>3.3998521898607068</v>
      </c>
    </row>
    <row r="411" spans="1:3" x14ac:dyDescent="0.25">
      <c r="A411" s="8">
        <v>3.85</v>
      </c>
      <c r="C411" s="8">
        <f t="shared" si="8"/>
        <v>3.3984329702562421</v>
      </c>
    </row>
    <row r="412" spans="1:3" x14ac:dyDescent="0.25">
      <c r="A412" s="8">
        <v>3.86</v>
      </c>
      <c r="C412" s="8">
        <f t="shared" si="8"/>
        <v>3.3970164090067145</v>
      </c>
    </row>
    <row r="413" spans="1:3" x14ac:dyDescent="0.25">
      <c r="A413" s="8">
        <v>3.87</v>
      </c>
      <c r="C413" s="8">
        <f t="shared" ref="C413:C476" si="9">$G$5+LOG10($G$2*EXP(-$G$3*A413)+(1-$G$2)*EXP(-$G$4*A413))</f>
        <v>3.3956024044504316</v>
      </c>
    </row>
    <row r="414" spans="1:3" x14ac:dyDescent="0.25">
      <c r="A414" s="8">
        <v>3.88</v>
      </c>
      <c r="C414" s="8">
        <f t="shared" si="9"/>
        <v>3.3941908587845226</v>
      </c>
    </row>
    <row r="415" spans="1:3" x14ac:dyDescent="0.25">
      <c r="A415" s="8">
        <v>3.89</v>
      </c>
      <c r="C415" s="8">
        <f t="shared" si="9"/>
        <v>3.3927816779206452</v>
      </c>
    </row>
    <row r="416" spans="1:3" x14ac:dyDescent="0.25">
      <c r="A416" s="8">
        <v>3.9</v>
      </c>
      <c r="C416" s="8">
        <f t="shared" si="9"/>
        <v>3.3913747713459257</v>
      </c>
    </row>
    <row r="417" spans="1:3" x14ac:dyDescent="0.25">
      <c r="A417" s="8">
        <v>3.91</v>
      </c>
      <c r="C417" s="8">
        <f t="shared" si="9"/>
        <v>3.3899700519889615</v>
      </c>
    </row>
    <row r="418" spans="1:3" x14ac:dyDescent="0.25">
      <c r="A418" s="8">
        <v>3.92</v>
      </c>
      <c r="C418" s="8">
        <f t="shared" si="9"/>
        <v>3.3885674360906881</v>
      </c>
    </row>
    <row r="419" spans="1:3" x14ac:dyDescent="0.25">
      <c r="A419" s="8">
        <v>3.93</v>
      </c>
      <c r="C419" s="8">
        <f t="shared" si="9"/>
        <v>3.387166843079978</v>
      </c>
    </row>
    <row r="420" spans="1:3" x14ac:dyDescent="0.25">
      <c r="A420" s="8">
        <v>3.94</v>
      </c>
      <c r="C420" s="8">
        <f t="shared" si="9"/>
        <v>3.3857681954537791</v>
      </c>
    </row>
    <row r="421" spans="1:3" x14ac:dyDescent="0.25">
      <c r="A421" s="8">
        <v>3.95</v>
      </c>
      <c r="C421" s="8">
        <f t="shared" si="9"/>
        <v>3.3843714186616518</v>
      </c>
    </row>
    <row r="422" spans="1:3" x14ac:dyDescent="0.25">
      <c r="A422" s="8">
        <v>3.96</v>
      </c>
      <c r="C422" s="8">
        <f t="shared" si="9"/>
        <v>3.3829764409945504</v>
      </c>
    </row>
    <row r="423" spans="1:3" x14ac:dyDescent="0.25">
      <c r="A423" s="8">
        <v>3.97</v>
      </c>
      <c r="C423" s="8">
        <f t="shared" si="9"/>
        <v>3.3815831934776961</v>
      </c>
    </row>
    <row r="424" spans="1:3" x14ac:dyDescent="0.25">
      <c r="A424" s="8">
        <v>3.98</v>
      </c>
      <c r="C424" s="8">
        <f t="shared" si="9"/>
        <v>3.380191609767401</v>
      </c>
    </row>
    <row r="425" spans="1:3" x14ac:dyDescent="0.25">
      <c r="A425" s="8">
        <v>3.99</v>
      </c>
      <c r="C425" s="8">
        <f t="shared" si="9"/>
        <v>3.3788016260517022</v>
      </c>
    </row>
    <row r="426" spans="1:3" x14ac:dyDescent="0.25">
      <c r="A426" s="8">
        <v>4</v>
      </c>
      <c r="C426" s="8">
        <f t="shared" si="9"/>
        <v>3.377413180954675</v>
      </c>
    </row>
    <row r="427" spans="1:3" x14ac:dyDescent="0.25">
      <c r="A427" s="8">
        <v>4.01</v>
      </c>
      <c r="C427" s="8">
        <f t="shared" si="9"/>
        <v>3.3760262154442939</v>
      </c>
    </row>
    <row r="428" spans="1:3" x14ac:dyDescent="0.25">
      <c r="A428" s="8">
        <v>4.0199999999999996</v>
      </c>
      <c r="C428" s="8">
        <f t="shared" si="9"/>
        <v>3.3746406727437082</v>
      </c>
    </row>
    <row r="429" spans="1:3" x14ac:dyDescent="0.25">
      <c r="A429" s="8">
        <v>4.03</v>
      </c>
      <c r="C429" s="8">
        <f t="shared" si="9"/>
        <v>3.3732564982458264</v>
      </c>
    </row>
    <row r="430" spans="1:3" x14ac:dyDescent="0.25">
      <c r="A430" s="8">
        <v>4.04</v>
      </c>
      <c r="C430" s="8">
        <f t="shared" si="9"/>
        <v>3.371873639431068</v>
      </c>
    </row>
    <row r="431" spans="1:3" x14ac:dyDescent="0.25">
      <c r="A431" s="8">
        <v>4.05</v>
      </c>
      <c r="C431" s="8">
        <f t="shared" si="9"/>
        <v>3.3704920457881915</v>
      </c>
    </row>
    <row r="432" spans="1:3" x14ac:dyDescent="0.25">
      <c r="A432" s="8">
        <v>4.0599999999999996</v>
      </c>
      <c r="C432" s="8">
        <f t="shared" si="9"/>
        <v>3.369111668738074</v>
      </c>
    </row>
    <row r="433" spans="1:3" x14ac:dyDescent="0.25">
      <c r="A433" s="8">
        <v>4.07</v>
      </c>
      <c r="C433" s="8">
        <f t="shared" si="9"/>
        <v>3.3677324615603421</v>
      </c>
    </row>
    <row r="434" spans="1:3" x14ac:dyDescent="0.25">
      <c r="A434" s="8">
        <v>4.08</v>
      </c>
      <c r="C434" s="8">
        <f t="shared" si="9"/>
        <v>3.3663543793227433</v>
      </c>
    </row>
    <row r="435" spans="1:3" x14ac:dyDescent="0.25">
      <c r="A435" s="8">
        <v>4.09</v>
      </c>
      <c r="C435" s="8">
        <f t="shared" si="9"/>
        <v>3.3649773788131698</v>
      </c>
    </row>
    <row r="436" spans="1:3" x14ac:dyDescent="0.25">
      <c r="A436" s="8">
        <v>4.0999999999999996</v>
      </c>
      <c r="C436" s="8">
        <f t="shared" si="9"/>
        <v>3.3636014184742296</v>
      </c>
    </row>
    <row r="437" spans="1:3" x14ac:dyDescent="0.25">
      <c r="A437" s="8">
        <v>4.1100000000000003</v>
      </c>
      <c r="C437" s="8">
        <f t="shared" si="9"/>
        <v>3.3622264583402703</v>
      </c>
    </row>
    <row r="438" spans="1:3" x14ac:dyDescent="0.25">
      <c r="A438" s="8">
        <v>4.12</v>
      </c>
      <c r="C438" s="8">
        <f t="shared" si="9"/>
        <v>3.360852459976778</v>
      </c>
    </row>
    <row r="439" spans="1:3" x14ac:dyDescent="0.25">
      <c r="A439" s="8">
        <v>4.13</v>
      </c>
      <c r="C439" s="8">
        <f t="shared" si="9"/>
        <v>3.3594793864220511</v>
      </c>
    </row>
    <row r="440" spans="1:3" x14ac:dyDescent="0.25">
      <c r="A440" s="8">
        <v>4.1399999999999997</v>
      </c>
      <c r="C440" s="8">
        <f t="shared" si="9"/>
        <v>3.3581072021310678</v>
      </c>
    </row>
    <row r="441" spans="1:3" x14ac:dyDescent="0.25">
      <c r="A441" s="8">
        <v>4.1500000000000004</v>
      </c>
      <c r="C441" s="8">
        <f t="shared" si="9"/>
        <v>3.3567358729214796</v>
      </c>
    </row>
    <row r="442" spans="1:3" x14ac:dyDescent="0.25">
      <c r="A442" s="8">
        <v>4.16</v>
      </c>
      <c r="C442" s="8">
        <f t="shared" si="9"/>
        <v>3.3553653659216289</v>
      </c>
    </row>
    <row r="443" spans="1:3" x14ac:dyDescent="0.25">
      <c r="A443" s="8">
        <v>4.17</v>
      </c>
      <c r="C443" s="8">
        <f t="shared" si="9"/>
        <v>3.3539956495205425</v>
      </c>
    </row>
    <row r="444" spans="1:3" x14ac:dyDescent="0.25">
      <c r="A444" s="8">
        <v>4.18</v>
      </c>
      <c r="C444" s="8">
        <f t="shared" si="9"/>
        <v>3.3526266933198015</v>
      </c>
    </row>
    <row r="445" spans="1:3" x14ac:dyDescent="0.25">
      <c r="A445" s="8">
        <v>4.1900000000000004</v>
      </c>
      <c r="C445" s="8">
        <f t="shared" si="9"/>
        <v>3.351258468087245</v>
      </c>
    </row>
    <row r="446" spans="1:3" x14ac:dyDescent="0.25">
      <c r="A446" s="8">
        <v>4.2</v>
      </c>
      <c r="C446" s="8">
        <f t="shared" si="9"/>
        <v>3.3498909457124153</v>
      </c>
    </row>
    <row r="447" spans="1:3" x14ac:dyDescent="0.25">
      <c r="A447" s="8">
        <v>4.21</v>
      </c>
      <c r="C447" s="8">
        <f t="shared" si="9"/>
        <v>3.3485240991636971</v>
      </c>
    </row>
    <row r="448" spans="1:3" x14ac:dyDescent="0.25">
      <c r="A448" s="8">
        <v>4.22</v>
      </c>
      <c r="C448" s="8">
        <f t="shared" si="9"/>
        <v>3.3471579024470728</v>
      </c>
    </row>
    <row r="449" spans="1:3" x14ac:dyDescent="0.25">
      <c r="A449" s="8">
        <v>4.2300000000000004</v>
      </c>
      <c r="C449" s="8">
        <f t="shared" si="9"/>
        <v>3.3457923305664554</v>
      </c>
    </row>
    <row r="450" spans="1:3" x14ac:dyDescent="0.25">
      <c r="A450" s="8">
        <v>4.24</v>
      </c>
      <c r="C450" s="8">
        <f t="shared" si="9"/>
        <v>3.3444273594855112</v>
      </c>
    </row>
    <row r="451" spans="1:3" x14ac:dyDescent="0.25">
      <c r="A451" s="8">
        <v>4.25</v>
      </c>
      <c r="C451" s="8">
        <f t="shared" si="9"/>
        <v>3.3430629660909457</v>
      </c>
    </row>
    <row r="452" spans="1:3" x14ac:dyDescent="0.25">
      <c r="A452" s="8">
        <v>4.26</v>
      </c>
      <c r="C452" s="8">
        <f t="shared" si="9"/>
        <v>3.3416991281571704</v>
      </c>
    </row>
    <row r="453" spans="1:3" x14ac:dyDescent="0.25">
      <c r="A453" s="8">
        <v>4.2699999999999996</v>
      </c>
      <c r="C453" s="8">
        <f t="shared" si="9"/>
        <v>3.3403358243123309</v>
      </c>
    </row>
    <row r="454" spans="1:3" x14ac:dyDescent="0.25">
      <c r="A454" s="8">
        <v>4.28</v>
      </c>
      <c r="C454" s="8">
        <f t="shared" si="9"/>
        <v>3.3389730340056047</v>
      </c>
    </row>
    <row r="455" spans="1:3" x14ac:dyDescent="0.25">
      <c r="A455" s="8">
        <v>4.29</v>
      </c>
      <c r="C455" s="8">
        <f t="shared" si="9"/>
        <v>3.3376107374757673</v>
      </c>
    </row>
    <row r="456" spans="1:3" x14ac:dyDescent="0.25">
      <c r="A456" s="8">
        <v>4.3</v>
      </c>
      <c r="C456" s="8">
        <f t="shared" si="9"/>
        <v>3.3362489157209323</v>
      </c>
    </row>
    <row r="457" spans="1:3" x14ac:dyDescent="0.25">
      <c r="A457" s="8">
        <v>4.3099999999999996</v>
      </c>
      <c r="C457" s="8">
        <f t="shared" si="9"/>
        <v>3.3348875504694604</v>
      </c>
    </row>
    <row r="458" spans="1:3" x14ac:dyDescent="0.25">
      <c r="A458" s="8">
        <v>4.32</v>
      </c>
      <c r="C458" s="8">
        <f t="shared" si="9"/>
        <v>3.3335266241519719</v>
      </c>
    </row>
    <row r="459" spans="1:3" x14ac:dyDescent="0.25">
      <c r="A459" s="8">
        <v>4.33</v>
      </c>
      <c r="C459" s="8">
        <f t="shared" si="9"/>
        <v>3.3321661198744215</v>
      </c>
    </row>
    <row r="460" spans="1:3" x14ac:dyDescent="0.25">
      <c r="A460" s="8">
        <v>4.34</v>
      </c>
      <c r="C460" s="8">
        <f t="shared" si="9"/>
        <v>3.3308060213922097</v>
      </c>
    </row>
    <row r="461" spans="1:3" x14ac:dyDescent="0.25">
      <c r="A461" s="8">
        <v>4.3499999999999996</v>
      </c>
      <c r="C461" s="8">
        <f t="shared" si="9"/>
        <v>3.3294463130852696</v>
      </c>
    </row>
    <row r="462" spans="1:3" x14ac:dyDescent="0.25">
      <c r="A462" s="8">
        <v>4.3600000000000003</v>
      </c>
      <c r="C462" s="8">
        <f t="shared" si="9"/>
        <v>3.3280869799341168</v>
      </c>
    </row>
    <row r="463" spans="1:3" x14ac:dyDescent="0.25">
      <c r="A463" s="8">
        <v>4.37</v>
      </c>
      <c r="C463" s="8">
        <f t="shared" si="9"/>
        <v>3.3267280074968069</v>
      </c>
    </row>
    <row r="464" spans="1:3" x14ac:dyDescent="0.25">
      <c r="A464" s="8">
        <v>4.38</v>
      </c>
      <c r="C464" s="8">
        <f t="shared" si="9"/>
        <v>3.3253693818867731</v>
      </c>
    </row>
    <row r="465" spans="1:3" x14ac:dyDescent="0.25">
      <c r="A465" s="8">
        <v>4.3899999999999997</v>
      </c>
      <c r="C465" s="8">
        <f t="shared" si="9"/>
        <v>3.3240110897515143</v>
      </c>
    </row>
    <row r="466" spans="1:3" x14ac:dyDescent="0.25">
      <c r="A466" s="8">
        <v>4.4000000000000004</v>
      </c>
      <c r="C466" s="8">
        <f t="shared" si="9"/>
        <v>3.3226531182520942</v>
      </c>
    </row>
    <row r="467" spans="1:3" x14ac:dyDescent="0.25">
      <c r="A467" s="8">
        <v>4.41</v>
      </c>
      <c r="C467" s="8">
        <f t="shared" si="9"/>
        <v>3.3212954550434253</v>
      </c>
    </row>
    <row r="468" spans="1:3" x14ac:dyDescent="0.25">
      <c r="A468" s="8">
        <v>4.42</v>
      </c>
      <c r="C468" s="8">
        <f t="shared" si="9"/>
        <v>3.3199380882553093</v>
      </c>
    </row>
    <row r="469" spans="1:3" x14ac:dyDescent="0.25">
      <c r="A469" s="8">
        <v>4.43</v>
      </c>
      <c r="C469" s="8">
        <f t="shared" si="9"/>
        <v>3.3185810064742016</v>
      </c>
    </row>
    <row r="470" spans="1:3" x14ac:dyDescent="0.25">
      <c r="A470" s="8">
        <v>4.4400000000000004</v>
      </c>
      <c r="C470" s="8">
        <f t="shared" si="9"/>
        <v>3.3172241987256674</v>
      </c>
    </row>
    <row r="471" spans="1:3" x14ac:dyDescent="0.25">
      <c r="A471" s="8">
        <v>4.45</v>
      </c>
      <c r="C471" s="8">
        <f t="shared" si="9"/>
        <v>3.3158676544575227</v>
      </c>
    </row>
    <row r="472" spans="1:3" x14ac:dyDescent="0.25">
      <c r="A472" s="8">
        <v>4.46</v>
      </c>
      <c r="C472" s="8">
        <f t="shared" si="9"/>
        <v>3.314511363523609</v>
      </c>
    </row>
    <row r="473" spans="1:3" x14ac:dyDescent="0.25">
      <c r="A473" s="8">
        <v>4.47</v>
      </c>
      <c r="C473" s="8">
        <f t="shared" si="9"/>
        <v>3.3131553161681913</v>
      </c>
    </row>
    <row r="474" spans="1:3" x14ac:dyDescent="0.25">
      <c r="A474" s="8">
        <v>4.4800000000000004</v>
      </c>
      <c r="C474" s="8">
        <f t="shared" si="9"/>
        <v>3.3117995030109615</v>
      </c>
    </row>
    <row r="475" spans="1:3" x14ac:dyDescent="0.25">
      <c r="A475" s="8">
        <v>4.49</v>
      </c>
      <c r="C475" s="8">
        <f t="shared" si="9"/>
        <v>3.3104439150326064</v>
      </c>
    </row>
    <row r="476" spans="1:3" x14ac:dyDescent="0.25">
      <c r="A476" s="8">
        <v>4.5</v>
      </c>
      <c r="C476" s="8">
        <f t="shared" si="9"/>
        <v>3.3090885435609367</v>
      </c>
    </row>
    <row r="477" spans="1:3" x14ac:dyDescent="0.25">
      <c r="A477" s="8">
        <v>4.51</v>
      </c>
      <c r="C477" s="8">
        <f t="shared" ref="C477:C540" si="10">$G$5+LOG10($G$2*EXP(-$G$3*A477)+(1-$G$2)*EXP(-$G$4*A477))</f>
        <v>3.3077333802575417</v>
      </c>
    </row>
    <row r="478" spans="1:3" x14ac:dyDescent="0.25">
      <c r="A478" s="8">
        <v>4.5199999999999996</v>
      </c>
      <c r="C478" s="8">
        <f t="shared" si="10"/>
        <v>3.3063784171049582</v>
      </c>
    </row>
    <row r="479" spans="1:3" x14ac:dyDescent="0.25">
      <c r="A479" s="8">
        <v>4.53</v>
      </c>
      <c r="C479" s="8">
        <f t="shared" si="10"/>
        <v>3.3050236463943357</v>
      </c>
    </row>
    <row r="480" spans="1:3" x14ac:dyDescent="0.25">
      <c r="A480" s="8">
        <v>4.54</v>
      </c>
      <c r="C480" s="8">
        <f t="shared" si="10"/>
        <v>3.3036690607135641</v>
      </c>
    </row>
    <row r="481" spans="1:3" x14ac:dyDescent="0.25">
      <c r="A481" s="8">
        <v>4.55</v>
      </c>
      <c r="C481" s="8">
        <f t="shared" si="10"/>
        <v>3.3023146529358707</v>
      </c>
    </row>
    <row r="482" spans="1:3" x14ac:dyDescent="0.25">
      <c r="A482" s="8">
        <v>4.5599999999999996</v>
      </c>
      <c r="C482" s="8">
        <f t="shared" si="10"/>
        <v>3.3009604162088415</v>
      </c>
    </row>
    <row r="483" spans="1:3" x14ac:dyDescent="0.25">
      <c r="A483" s="8">
        <v>4.57</v>
      </c>
      <c r="C483" s="8">
        <f t="shared" si="10"/>
        <v>3.2996063439438723</v>
      </c>
    </row>
    <row r="484" spans="1:3" x14ac:dyDescent="0.25">
      <c r="A484" s="8">
        <v>4.58</v>
      </c>
      <c r="C484" s="8">
        <f t="shared" si="10"/>
        <v>3.2982524298060225</v>
      </c>
    </row>
    <row r="485" spans="1:3" x14ac:dyDescent="0.25">
      <c r="A485" s="8">
        <v>4.59</v>
      </c>
      <c r="C485" s="8">
        <f t="shared" si="10"/>
        <v>3.2968986677042551</v>
      </c>
    </row>
    <row r="486" spans="1:3" x14ac:dyDescent="0.25">
      <c r="A486" s="8">
        <v>4.5999999999999996</v>
      </c>
      <c r="C486" s="8">
        <f t="shared" si="10"/>
        <v>3.295545051782061</v>
      </c>
    </row>
    <row r="487" spans="1:3" x14ac:dyDescent="0.25">
      <c r="A487" s="8">
        <v>4.6100000000000003</v>
      </c>
      <c r="C487" s="8">
        <f t="shared" si="10"/>
        <v>3.2941915764084273</v>
      </c>
    </row>
    <row r="488" spans="1:3" x14ac:dyDescent="0.25">
      <c r="A488" s="8">
        <v>4.62</v>
      </c>
      <c r="C488" s="8">
        <f t="shared" si="10"/>
        <v>3.292838236169171</v>
      </c>
    </row>
    <row r="489" spans="1:3" x14ac:dyDescent="0.25">
      <c r="A489" s="8">
        <v>4.63</v>
      </c>
      <c r="C489" s="8">
        <f t="shared" si="10"/>
        <v>3.2914850258585906</v>
      </c>
    </row>
    <row r="490" spans="1:3" x14ac:dyDescent="0.25">
      <c r="A490" s="8">
        <v>4.6399999999999997</v>
      </c>
      <c r="C490" s="8">
        <f t="shared" si="10"/>
        <v>3.2901319404714444</v>
      </c>
    </row>
    <row r="491" spans="1:3" x14ac:dyDescent="0.25">
      <c r="A491" s="8">
        <v>4.6500000000000004</v>
      </c>
      <c r="C491" s="8">
        <f t="shared" si="10"/>
        <v>3.2887789751952416</v>
      </c>
    </row>
    <row r="492" spans="1:3" x14ac:dyDescent="0.25">
      <c r="A492" s="8">
        <v>4.66</v>
      </c>
      <c r="C492" s="8">
        <f t="shared" si="10"/>
        <v>3.2874261254028196</v>
      </c>
    </row>
    <row r="493" spans="1:3" x14ac:dyDescent="0.25">
      <c r="A493" s="8">
        <v>4.67</v>
      </c>
      <c r="C493" s="8">
        <f t="shared" si="10"/>
        <v>3.2860733866452136</v>
      </c>
    </row>
    <row r="494" spans="1:3" x14ac:dyDescent="0.25">
      <c r="A494" s="8">
        <v>4.68</v>
      </c>
      <c r="C494" s="8">
        <f t="shared" si="10"/>
        <v>3.284720754644801</v>
      </c>
    </row>
    <row r="495" spans="1:3" x14ac:dyDescent="0.25">
      <c r="A495" s="8">
        <v>4.6900000000000004</v>
      </c>
      <c r="C495" s="8">
        <f t="shared" si="10"/>
        <v>3.2833682252887018</v>
      </c>
    </row>
    <row r="496" spans="1:3" x14ac:dyDescent="0.25">
      <c r="A496" s="8">
        <v>4.7</v>
      </c>
      <c r="C496" s="8">
        <f t="shared" si="10"/>
        <v>3.2820157946224411</v>
      </c>
    </row>
    <row r="497" spans="1:3" x14ac:dyDescent="0.25">
      <c r="A497" s="8">
        <v>4.71</v>
      </c>
      <c r="C497" s="8">
        <f t="shared" si="10"/>
        <v>3.2806634588438524</v>
      </c>
    </row>
    <row r="498" spans="1:3" x14ac:dyDescent="0.25">
      <c r="A498" s="8">
        <v>4.72</v>
      </c>
      <c r="C498" s="8">
        <f t="shared" si="10"/>
        <v>3.2793112142972101</v>
      </c>
    </row>
    <row r="499" spans="1:3" x14ac:dyDescent="0.25">
      <c r="A499" s="8">
        <v>4.7300000000000004</v>
      </c>
      <c r="C499" s="8">
        <f t="shared" si="10"/>
        <v>3.2779590574675987</v>
      </c>
    </row>
    <row r="500" spans="1:3" x14ac:dyDescent="0.25">
      <c r="A500" s="8">
        <v>4.74</v>
      </c>
      <c r="C500" s="8">
        <f t="shared" si="10"/>
        <v>3.276606984975488</v>
      </c>
    </row>
    <row r="501" spans="1:3" x14ac:dyDescent="0.25">
      <c r="A501" s="8">
        <v>4.75</v>
      </c>
      <c r="C501" s="8">
        <f t="shared" si="10"/>
        <v>3.2752549935715187</v>
      </c>
    </row>
    <row r="502" spans="1:3" x14ac:dyDescent="0.25">
      <c r="A502" s="8">
        <v>4.76</v>
      </c>
      <c r="C502" s="8">
        <f t="shared" si="10"/>
        <v>3.2739030801314977</v>
      </c>
    </row>
    <row r="503" spans="1:3" x14ac:dyDescent="0.25">
      <c r="A503" s="8">
        <v>4.7699999999999996</v>
      </c>
      <c r="C503" s="8">
        <f t="shared" si="10"/>
        <v>3.2725512416515725</v>
      </c>
    </row>
    <row r="504" spans="1:3" x14ac:dyDescent="0.25">
      <c r="A504" s="8">
        <v>4.78</v>
      </c>
      <c r="C504" s="8">
        <f t="shared" si="10"/>
        <v>3.2711994752436011</v>
      </c>
    </row>
    <row r="505" spans="1:3" x14ac:dyDescent="0.25">
      <c r="A505" s="8">
        <v>4.79</v>
      </c>
      <c r="C505" s="8">
        <f t="shared" si="10"/>
        <v>3.2698477781306963</v>
      </c>
    </row>
    <row r="506" spans="1:3" x14ac:dyDescent="0.25">
      <c r="A506" s="8">
        <v>4.8</v>
      </c>
      <c r="C506" s="8">
        <f t="shared" si="10"/>
        <v>3.2684961476429413</v>
      </c>
    </row>
    <row r="507" spans="1:3" x14ac:dyDescent="0.25">
      <c r="A507" s="8">
        <v>4.8099999999999996</v>
      </c>
      <c r="C507" s="8">
        <f t="shared" si="10"/>
        <v>3.2671445812132696</v>
      </c>
    </row>
    <row r="508" spans="1:3" x14ac:dyDescent="0.25">
      <c r="A508" s="8">
        <v>4.82</v>
      </c>
      <c r="C508" s="8">
        <f t="shared" si="10"/>
        <v>3.265793076373507</v>
      </c>
    </row>
    <row r="509" spans="1:3" x14ac:dyDescent="0.25">
      <c r="A509" s="8">
        <v>4.83</v>
      </c>
      <c r="C509" s="8">
        <f t="shared" si="10"/>
        <v>3.2644416307505608</v>
      </c>
    </row>
    <row r="510" spans="1:3" x14ac:dyDescent="0.25">
      <c r="A510" s="8">
        <v>4.84</v>
      </c>
      <c r="C510" s="8">
        <f t="shared" si="10"/>
        <v>3.263090242062761</v>
      </c>
    </row>
    <row r="511" spans="1:3" x14ac:dyDescent="0.25">
      <c r="A511" s="8">
        <v>4.8499999999999996</v>
      </c>
      <c r="C511" s="8">
        <f t="shared" si="10"/>
        <v>3.2617389081163344</v>
      </c>
    </row>
    <row r="512" spans="1:3" x14ac:dyDescent="0.25">
      <c r="A512" s="8">
        <v>4.8600000000000003</v>
      </c>
      <c r="C512" s="8">
        <f t="shared" si="10"/>
        <v>3.2603876268020269</v>
      </c>
    </row>
    <row r="513" spans="1:3" x14ac:dyDescent="0.25">
      <c r="A513" s="8">
        <v>4.87</v>
      </c>
      <c r="C513" s="8">
        <f t="shared" si="10"/>
        <v>3.259036396091842</v>
      </c>
    </row>
    <row r="514" spans="1:3" x14ac:dyDescent="0.25">
      <c r="A514" s="8">
        <v>4.88</v>
      </c>
      <c r="C514" s="8">
        <f t="shared" si="10"/>
        <v>3.2576852140359138</v>
      </c>
    </row>
    <row r="515" spans="1:3" x14ac:dyDescent="0.25">
      <c r="A515" s="8">
        <v>4.8899999999999997</v>
      </c>
      <c r="C515" s="8">
        <f t="shared" si="10"/>
        <v>3.2563340787594983</v>
      </c>
    </row>
    <row r="516" spans="1:3" x14ac:dyDescent="0.25">
      <c r="A516" s="8">
        <v>4.9000000000000004</v>
      </c>
      <c r="C516" s="8">
        <f t="shared" si="10"/>
        <v>3.2549829884600801</v>
      </c>
    </row>
    <row r="517" spans="1:3" x14ac:dyDescent="0.25">
      <c r="A517" s="8">
        <v>4.91</v>
      </c>
      <c r="C517" s="8">
        <f t="shared" si="10"/>
        <v>3.2536319414045876</v>
      </c>
    </row>
    <row r="518" spans="1:3" x14ac:dyDescent="0.25">
      <c r="A518" s="8">
        <v>4.92</v>
      </c>
      <c r="C518" s="8">
        <f t="shared" si="10"/>
        <v>3.2522809359267226</v>
      </c>
    </row>
    <row r="519" spans="1:3" x14ac:dyDescent="0.25">
      <c r="A519" s="8">
        <v>4.93</v>
      </c>
      <c r="C519" s="8">
        <f t="shared" si="10"/>
        <v>3.2509299704243837</v>
      </c>
    </row>
    <row r="520" spans="1:3" x14ac:dyDescent="0.25">
      <c r="A520" s="8">
        <v>4.9400000000000004</v>
      </c>
      <c r="C520" s="8">
        <f t="shared" si="10"/>
        <v>3.2495790433571976</v>
      </c>
    </row>
    <row r="521" spans="1:3" x14ac:dyDescent="0.25">
      <c r="A521" s="8">
        <v>4.95</v>
      </c>
      <c r="C521" s="8">
        <f t="shared" si="10"/>
        <v>3.2482281532441384</v>
      </c>
    </row>
    <row r="522" spans="1:3" x14ac:dyDescent="0.25">
      <c r="A522" s="8">
        <v>4.96</v>
      </c>
      <c r="C522" s="8">
        <f t="shared" si="10"/>
        <v>3.2468772986612429</v>
      </c>
    </row>
    <row r="523" spans="1:3" x14ac:dyDescent="0.25">
      <c r="A523" s="8">
        <v>4.97</v>
      </c>
      <c r="C523" s="8">
        <f t="shared" si="10"/>
        <v>3.2455264782394142</v>
      </c>
    </row>
    <row r="524" spans="1:3" x14ac:dyDescent="0.25">
      <c r="A524" s="8">
        <v>4.9800000000000004</v>
      </c>
      <c r="C524" s="8">
        <f t="shared" si="10"/>
        <v>3.2441756906623027</v>
      </c>
    </row>
    <row r="525" spans="1:3" x14ac:dyDescent="0.25">
      <c r="A525" s="8">
        <v>4.99</v>
      </c>
      <c r="C525" s="8">
        <f t="shared" si="10"/>
        <v>3.2428249346642799</v>
      </c>
    </row>
    <row r="526" spans="1:3" x14ac:dyDescent="0.25">
      <c r="A526" s="8">
        <v>5</v>
      </c>
      <c r="C526" s="8">
        <f t="shared" si="10"/>
        <v>3.2414742090284818</v>
      </c>
    </row>
    <row r="527" spans="1:3" x14ac:dyDescent="0.25">
      <c r="A527" s="8">
        <v>5.01</v>
      </c>
      <c r="C527" s="8">
        <f t="shared" si="10"/>
        <v>3.2401235125849315</v>
      </c>
    </row>
    <row r="528" spans="1:3" x14ac:dyDescent="0.25">
      <c r="A528" s="8">
        <v>5.0199999999999996</v>
      </c>
      <c r="C528" s="8">
        <f t="shared" si="10"/>
        <v>3.2387728442087313</v>
      </c>
    </row>
    <row r="529" spans="1:3" x14ac:dyDescent="0.25">
      <c r="A529" s="8">
        <v>5.03</v>
      </c>
      <c r="C529" s="8">
        <f t="shared" si="10"/>
        <v>3.2374222028183262</v>
      </c>
    </row>
    <row r="530" spans="1:3" x14ac:dyDescent="0.25">
      <c r="A530" s="8">
        <v>5.04</v>
      </c>
      <c r="C530" s="8">
        <f t="shared" si="10"/>
        <v>3.2360715873738366</v>
      </c>
    </row>
    <row r="531" spans="1:3" x14ac:dyDescent="0.25">
      <c r="A531" s="8">
        <v>5.05</v>
      </c>
      <c r="C531" s="8">
        <f t="shared" si="10"/>
        <v>3.23472099687545</v>
      </c>
    </row>
    <row r="532" spans="1:3" x14ac:dyDescent="0.25">
      <c r="A532" s="8">
        <v>5.0599999999999996</v>
      </c>
      <c r="C532" s="8">
        <f t="shared" si="10"/>
        <v>3.2333704303618793</v>
      </c>
    </row>
    <row r="533" spans="1:3" x14ac:dyDescent="0.25">
      <c r="A533" s="8">
        <v>5.07</v>
      </c>
      <c r="C533" s="8">
        <f t="shared" si="10"/>
        <v>3.2320198869088763</v>
      </c>
    </row>
    <row r="534" spans="1:3" x14ac:dyDescent="0.25">
      <c r="A534" s="8">
        <v>5.08</v>
      </c>
      <c r="C534" s="8">
        <f t="shared" si="10"/>
        <v>3.230669365627806</v>
      </c>
    </row>
    <row r="535" spans="1:3" x14ac:dyDescent="0.25">
      <c r="A535" s="8">
        <v>5.09</v>
      </c>
      <c r="C535" s="8">
        <f t="shared" si="10"/>
        <v>3.2293188656642773</v>
      </c>
    </row>
    <row r="536" spans="1:3" x14ac:dyDescent="0.25">
      <c r="A536" s="8">
        <v>5.0999999999999996</v>
      </c>
      <c r="C536" s="8">
        <f t="shared" si="10"/>
        <v>3.2279683861968174</v>
      </c>
    </row>
    <row r="537" spans="1:3" x14ac:dyDescent="0.25">
      <c r="A537" s="8">
        <v>5.1100000000000003</v>
      </c>
      <c r="C537" s="8">
        <f t="shared" si="10"/>
        <v>3.2266179264356092</v>
      </c>
    </row>
    <row r="538" spans="1:3" x14ac:dyDescent="0.25">
      <c r="A538" s="8">
        <v>5.12</v>
      </c>
      <c r="C538" s="8">
        <f t="shared" si="10"/>
        <v>3.2252674856212691</v>
      </c>
    </row>
    <row r="539" spans="1:3" x14ac:dyDescent="0.25">
      <c r="A539" s="8">
        <v>5.13</v>
      </c>
      <c r="C539" s="8">
        <f t="shared" si="10"/>
        <v>3.2239170630236744</v>
      </c>
    </row>
    <row r="540" spans="1:3" x14ac:dyDescent="0.25">
      <c r="A540" s="8">
        <v>5.14</v>
      </c>
      <c r="C540" s="8">
        <f t="shared" si="10"/>
        <v>3.2225666579408374</v>
      </c>
    </row>
    <row r="541" spans="1:3" x14ac:dyDescent="0.25">
      <c r="A541" s="8">
        <v>5.15</v>
      </c>
      <c r="C541" s="8">
        <f t="shared" ref="C541:C604" si="11">$G$5+LOG10($G$2*EXP(-$G$3*A541)+(1-$G$2)*EXP(-$G$4*A541))</f>
        <v>3.2212162696978188</v>
      </c>
    </row>
    <row r="542" spans="1:3" x14ac:dyDescent="0.25">
      <c r="A542" s="8">
        <v>5.16</v>
      </c>
      <c r="C542" s="8">
        <f t="shared" si="11"/>
        <v>3.2198658976456898</v>
      </c>
    </row>
    <row r="543" spans="1:3" x14ac:dyDescent="0.25">
      <c r="A543" s="8">
        <v>5.17</v>
      </c>
      <c r="C543" s="8">
        <f t="shared" si="11"/>
        <v>3.2185155411605244</v>
      </c>
    </row>
    <row r="544" spans="1:3" x14ac:dyDescent="0.25">
      <c r="A544" s="8">
        <v>5.18</v>
      </c>
      <c r="C544" s="8">
        <f t="shared" si="11"/>
        <v>3.2171651996424391</v>
      </c>
    </row>
    <row r="545" spans="1:3" x14ac:dyDescent="0.25">
      <c r="A545" s="8">
        <v>5.19</v>
      </c>
      <c r="C545" s="8">
        <f t="shared" si="11"/>
        <v>3.2158148725146685</v>
      </c>
    </row>
    <row r="546" spans="1:3" x14ac:dyDescent="0.25">
      <c r="A546" s="8">
        <v>5.2</v>
      </c>
      <c r="C546" s="8">
        <f t="shared" si="11"/>
        <v>3.2144645592226704</v>
      </c>
    </row>
    <row r="547" spans="1:3" x14ac:dyDescent="0.25">
      <c r="A547" s="8">
        <v>5.21</v>
      </c>
      <c r="C547" s="8">
        <f t="shared" si="11"/>
        <v>3.2131142592332731</v>
      </c>
    </row>
    <row r="548" spans="1:3" x14ac:dyDescent="0.25">
      <c r="A548" s="8">
        <v>5.22</v>
      </c>
      <c r="C548" s="8">
        <f t="shared" si="11"/>
        <v>3.2117639720338476</v>
      </c>
    </row>
    <row r="549" spans="1:3" x14ac:dyDescent="0.25">
      <c r="A549" s="8">
        <v>5.23</v>
      </c>
      <c r="C549" s="8">
        <f t="shared" si="11"/>
        <v>3.2104136971315214</v>
      </c>
    </row>
    <row r="550" spans="1:3" x14ac:dyDescent="0.25">
      <c r="A550" s="8">
        <v>5.24</v>
      </c>
      <c r="C550" s="8">
        <f t="shared" si="11"/>
        <v>3.2090634340524131</v>
      </c>
    </row>
    <row r="551" spans="1:3" x14ac:dyDescent="0.25">
      <c r="A551" s="8">
        <v>5.25</v>
      </c>
      <c r="C551" s="8">
        <f t="shared" si="11"/>
        <v>3.2077131823409033</v>
      </c>
    </row>
    <row r="552" spans="1:3" x14ac:dyDescent="0.25">
      <c r="A552" s="8">
        <v>5.26</v>
      </c>
      <c r="C552" s="8">
        <f t="shared" si="11"/>
        <v>3.206362941558929</v>
      </c>
    </row>
    <row r="553" spans="1:3" x14ac:dyDescent="0.25">
      <c r="A553" s="8">
        <v>5.27</v>
      </c>
      <c r="C553" s="8">
        <f t="shared" si="11"/>
        <v>3.205012711285308</v>
      </c>
    </row>
    <row r="554" spans="1:3" x14ac:dyDescent="0.25">
      <c r="A554" s="8">
        <v>5.28</v>
      </c>
      <c r="C554" s="8">
        <f t="shared" si="11"/>
        <v>3.2036624911150886</v>
      </c>
    </row>
    <row r="555" spans="1:3" x14ac:dyDescent="0.25">
      <c r="A555" s="8">
        <v>5.29</v>
      </c>
      <c r="C555" s="8">
        <f t="shared" si="11"/>
        <v>3.2023122806589246</v>
      </c>
    </row>
    <row r="556" spans="1:3" x14ac:dyDescent="0.25">
      <c r="A556" s="8">
        <v>5.3</v>
      </c>
      <c r="C556" s="8">
        <f t="shared" si="11"/>
        <v>3.2009620795424709</v>
      </c>
    </row>
    <row r="557" spans="1:3" x14ac:dyDescent="0.25">
      <c r="A557" s="8">
        <v>5.31</v>
      </c>
      <c r="C557" s="8">
        <f t="shared" si="11"/>
        <v>3.199611887405811</v>
      </c>
    </row>
    <row r="558" spans="1:3" x14ac:dyDescent="0.25">
      <c r="A558" s="8">
        <v>5.32</v>
      </c>
      <c r="C558" s="8">
        <f t="shared" si="11"/>
        <v>3.1982617039028955</v>
      </c>
    </row>
    <row r="559" spans="1:3" x14ac:dyDescent="0.25">
      <c r="A559" s="8">
        <v>5.33</v>
      </c>
      <c r="C559" s="8">
        <f t="shared" si="11"/>
        <v>3.196911528701011</v>
      </c>
    </row>
    <row r="560" spans="1:3" x14ac:dyDescent="0.25">
      <c r="A560" s="8">
        <v>5.34</v>
      </c>
      <c r="C560" s="8">
        <f t="shared" si="11"/>
        <v>3.1955613614802667</v>
      </c>
    </row>
    <row r="561" spans="1:3" x14ac:dyDescent="0.25">
      <c r="A561" s="8">
        <v>5.35</v>
      </c>
      <c r="C561" s="8">
        <f t="shared" si="11"/>
        <v>3.1942112019330962</v>
      </c>
    </row>
    <row r="562" spans="1:3" x14ac:dyDescent="0.25">
      <c r="A562" s="8">
        <v>5.36</v>
      </c>
      <c r="C562" s="8">
        <f t="shared" si="11"/>
        <v>3.1928610497637884</v>
      </c>
    </row>
    <row r="563" spans="1:3" x14ac:dyDescent="0.25">
      <c r="A563" s="8">
        <v>5.37</v>
      </c>
      <c r="C563" s="8">
        <f t="shared" si="11"/>
        <v>3.1915109046880241</v>
      </c>
    </row>
    <row r="564" spans="1:3" x14ac:dyDescent="0.25">
      <c r="A564" s="8">
        <v>5.38</v>
      </c>
      <c r="C564" s="8">
        <f t="shared" si="11"/>
        <v>3.1901607664324443</v>
      </c>
    </row>
    <row r="565" spans="1:3" x14ac:dyDescent="0.25">
      <c r="A565" s="8">
        <v>5.39</v>
      </c>
      <c r="C565" s="8">
        <f t="shared" si="11"/>
        <v>3.1888106347342209</v>
      </c>
    </row>
    <row r="566" spans="1:3" x14ac:dyDescent="0.25">
      <c r="A566" s="8">
        <v>5.4</v>
      </c>
      <c r="C566" s="8">
        <f t="shared" si="11"/>
        <v>3.1874605093406574</v>
      </c>
    </row>
    <row r="567" spans="1:3" x14ac:dyDescent="0.25">
      <c r="A567" s="8">
        <v>5.41</v>
      </c>
      <c r="C567" s="8">
        <f t="shared" si="11"/>
        <v>3.1861103900087908</v>
      </c>
    </row>
    <row r="568" spans="1:3" x14ac:dyDescent="0.25">
      <c r="A568" s="8">
        <v>5.42</v>
      </c>
      <c r="C568" s="8">
        <f t="shared" si="11"/>
        <v>3.1847602765050258</v>
      </c>
    </row>
    <row r="569" spans="1:3" x14ac:dyDescent="0.25">
      <c r="A569" s="8">
        <v>5.43</v>
      </c>
      <c r="C569" s="8">
        <f t="shared" si="11"/>
        <v>3.183410168604766</v>
      </c>
    </row>
    <row r="570" spans="1:3" x14ac:dyDescent="0.25">
      <c r="A570" s="8">
        <v>5.44</v>
      </c>
      <c r="C570" s="8">
        <f t="shared" si="11"/>
        <v>3.1820600660920704</v>
      </c>
    </row>
    <row r="571" spans="1:3" x14ac:dyDescent="0.25">
      <c r="A571" s="8">
        <v>5.45</v>
      </c>
      <c r="C571" s="8">
        <f t="shared" si="11"/>
        <v>3.1807099687593192</v>
      </c>
    </row>
    <row r="572" spans="1:3" x14ac:dyDescent="0.25">
      <c r="A572" s="8">
        <v>5.46</v>
      </c>
      <c r="C572" s="8">
        <f t="shared" si="11"/>
        <v>3.1793598764068953</v>
      </c>
    </row>
    <row r="573" spans="1:3" x14ac:dyDescent="0.25">
      <c r="A573" s="8">
        <v>5.47</v>
      </c>
      <c r="C573" s="8">
        <f t="shared" si="11"/>
        <v>3.1780097888428713</v>
      </c>
    </row>
    <row r="574" spans="1:3" x14ac:dyDescent="0.25">
      <c r="A574" s="8">
        <v>5.48</v>
      </c>
      <c r="C574" s="8">
        <f t="shared" si="11"/>
        <v>3.1766597058827193</v>
      </c>
    </row>
    <row r="575" spans="1:3" x14ac:dyDescent="0.25">
      <c r="A575" s="8">
        <v>5.49</v>
      </c>
      <c r="C575" s="8">
        <f t="shared" si="11"/>
        <v>3.1753096273490193</v>
      </c>
    </row>
    <row r="576" spans="1:3" x14ac:dyDescent="0.25">
      <c r="A576" s="8">
        <v>5.5</v>
      </c>
      <c r="C576" s="8">
        <f t="shared" si="11"/>
        <v>3.1739595530711906</v>
      </c>
    </row>
    <row r="577" spans="1:3" x14ac:dyDescent="0.25">
      <c r="A577" s="8">
        <v>5.51</v>
      </c>
      <c r="C577" s="8">
        <f t="shared" si="11"/>
        <v>3.1726094828852247</v>
      </c>
    </row>
    <row r="578" spans="1:3" x14ac:dyDescent="0.25">
      <c r="A578" s="8">
        <v>5.52</v>
      </c>
      <c r="C578" s="8">
        <f t="shared" si="11"/>
        <v>3.1712594166334336</v>
      </c>
    </row>
    <row r="579" spans="1:3" x14ac:dyDescent="0.25">
      <c r="A579" s="8">
        <v>5.53</v>
      </c>
      <c r="C579" s="8">
        <f t="shared" si="11"/>
        <v>3.1699093541642069</v>
      </c>
    </row>
    <row r="580" spans="1:3" x14ac:dyDescent="0.25">
      <c r="A580" s="8">
        <v>5.54</v>
      </c>
      <c r="C580" s="8">
        <f t="shared" si="11"/>
        <v>3.1685592953317769</v>
      </c>
    </row>
    <row r="581" spans="1:3" x14ac:dyDescent="0.25">
      <c r="A581" s="8">
        <v>5.55</v>
      </c>
      <c r="C581" s="8">
        <f t="shared" si="11"/>
        <v>3.1672092399959917</v>
      </c>
    </row>
    <row r="582" spans="1:3" x14ac:dyDescent="0.25">
      <c r="A582" s="8">
        <v>5.56</v>
      </c>
      <c r="C582" s="8">
        <f t="shared" si="11"/>
        <v>3.1658591880221012</v>
      </c>
    </row>
    <row r="583" spans="1:3" x14ac:dyDescent="0.25">
      <c r="A583" s="8">
        <v>5.57</v>
      </c>
      <c r="C583" s="8">
        <f t="shared" si="11"/>
        <v>3.1645091392805478</v>
      </c>
    </row>
    <row r="584" spans="1:3" x14ac:dyDescent="0.25">
      <c r="A584" s="8">
        <v>5.58</v>
      </c>
      <c r="C584" s="8">
        <f t="shared" si="11"/>
        <v>3.1631590936467679</v>
      </c>
    </row>
    <row r="585" spans="1:3" x14ac:dyDescent="0.25">
      <c r="A585" s="8">
        <v>5.59</v>
      </c>
      <c r="C585" s="8">
        <f t="shared" si="11"/>
        <v>3.1618090510009971</v>
      </c>
    </row>
    <row r="586" spans="1:3" x14ac:dyDescent="0.25">
      <c r="A586" s="8">
        <v>5.6</v>
      </c>
      <c r="C586" s="8">
        <f t="shared" si="11"/>
        <v>3.1604590112280864</v>
      </c>
    </row>
    <row r="587" spans="1:3" x14ac:dyDescent="0.25">
      <c r="A587" s="8">
        <v>5.61</v>
      </c>
      <c r="C587" s="8">
        <f t="shared" si="11"/>
        <v>3.1591089742173235</v>
      </c>
    </row>
    <row r="588" spans="1:3" x14ac:dyDescent="0.25">
      <c r="A588" s="8">
        <v>5.62</v>
      </c>
      <c r="C588" s="8">
        <f t="shared" si="11"/>
        <v>3.1577589398622647</v>
      </c>
    </row>
    <row r="589" spans="1:3" x14ac:dyDescent="0.25">
      <c r="A589" s="8">
        <v>5.63</v>
      </c>
      <c r="C589" s="8">
        <f t="shared" si="11"/>
        <v>3.1564089080605662</v>
      </c>
    </row>
    <row r="590" spans="1:3" x14ac:dyDescent="0.25">
      <c r="A590" s="8">
        <v>5.64</v>
      </c>
      <c r="C590" s="8">
        <f t="shared" si="11"/>
        <v>3.1550588787138283</v>
      </c>
    </row>
    <row r="591" spans="1:3" x14ac:dyDescent="0.25">
      <c r="A591" s="8">
        <v>5.65</v>
      </c>
      <c r="C591" s="8">
        <f t="shared" si="11"/>
        <v>3.1537088517274459</v>
      </c>
    </row>
    <row r="592" spans="1:3" x14ac:dyDescent="0.25">
      <c r="A592" s="8">
        <v>5.66</v>
      </c>
      <c r="C592" s="8">
        <f t="shared" si="11"/>
        <v>3.1523588270104561</v>
      </c>
    </row>
    <row r="593" spans="1:3" x14ac:dyDescent="0.25">
      <c r="A593" s="8">
        <v>5.67</v>
      </c>
      <c r="C593" s="8">
        <f t="shared" si="11"/>
        <v>3.1510088044754037</v>
      </c>
    </row>
    <row r="594" spans="1:3" x14ac:dyDescent="0.25">
      <c r="A594" s="8">
        <v>5.68</v>
      </c>
      <c r="C594" s="8">
        <f t="shared" si="11"/>
        <v>3.1496587840382029</v>
      </c>
    </row>
    <row r="595" spans="1:3" x14ac:dyDescent="0.25">
      <c r="A595" s="8">
        <v>5.69</v>
      </c>
      <c r="C595" s="8">
        <f t="shared" si="11"/>
        <v>3.1483087656180091</v>
      </c>
    </row>
    <row r="596" spans="1:3" x14ac:dyDescent="0.25">
      <c r="A596" s="8">
        <v>5.7</v>
      </c>
      <c r="C596" s="8">
        <f t="shared" si="11"/>
        <v>3.1469587491370925</v>
      </c>
    </row>
    <row r="597" spans="1:3" x14ac:dyDescent="0.25">
      <c r="A597" s="8">
        <v>5.71</v>
      </c>
      <c r="C597" s="8">
        <f t="shared" si="11"/>
        <v>3.1456087345207191</v>
      </c>
    </row>
    <row r="598" spans="1:3" x14ac:dyDescent="0.25">
      <c r="A598" s="8">
        <v>5.72</v>
      </c>
      <c r="C598" s="8">
        <f t="shared" si="11"/>
        <v>3.1442587216970344</v>
      </c>
    </row>
    <row r="599" spans="1:3" x14ac:dyDescent="0.25">
      <c r="A599" s="8">
        <v>5.73</v>
      </c>
      <c r="C599" s="8">
        <f t="shared" si="11"/>
        <v>3.1429087105969522</v>
      </c>
    </row>
    <row r="600" spans="1:3" x14ac:dyDescent="0.25">
      <c r="A600" s="8">
        <v>5.74</v>
      </c>
      <c r="C600" s="8">
        <f t="shared" si="11"/>
        <v>3.141558701154052</v>
      </c>
    </row>
    <row r="601" spans="1:3" x14ac:dyDescent="0.25">
      <c r="A601" s="8">
        <v>5.75</v>
      </c>
      <c r="C601" s="8">
        <f t="shared" si="11"/>
        <v>3.1402086933044693</v>
      </c>
    </row>
    <row r="602" spans="1:3" x14ac:dyDescent="0.25">
      <c r="A602" s="8">
        <v>5.76</v>
      </c>
      <c r="C602" s="8">
        <f t="shared" si="11"/>
        <v>3.1388586869868034</v>
      </c>
    </row>
    <row r="603" spans="1:3" x14ac:dyDescent="0.25">
      <c r="A603" s="8">
        <v>5.77</v>
      </c>
      <c r="C603" s="8">
        <f t="shared" si="11"/>
        <v>3.1375086821420162</v>
      </c>
    </row>
    <row r="604" spans="1:3" x14ac:dyDescent="0.25">
      <c r="A604" s="8">
        <v>5.78</v>
      </c>
      <c r="C604" s="8">
        <f t="shared" si="11"/>
        <v>3.1361586787133495</v>
      </c>
    </row>
    <row r="605" spans="1:3" x14ac:dyDescent="0.25">
      <c r="A605" s="8">
        <v>5.79</v>
      </c>
      <c r="C605" s="8">
        <f t="shared" ref="C605:C668" si="12">$G$5+LOG10($G$2*EXP(-$G$3*A605)+(1-$G$2)*EXP(-$G$4*A605))</f>
        <v>3.1348086766462284</v>
      </c>
    </row>
    <row r="606" spans="1:3" x14ac:dyDescent="0.25">
      <c r="A606" s="8">
        <v>5.8</v>
      </c>
      <c r="C606" s="8">
        <f t="shared" si="12"/>
        <v>3.1334586758881837</v>
      </c>
    </row>
    <row r="607" spans="1:3" x14ac:dyDescent="0.25">
      <c r="A607" s="8">
        <v>5.81</v>
      </c>
      <c r="C607" s="8">
        <f t="shared" si="12"/>
        <v>3.1321086763887669</v>
      </c>
    </row>
    <row r="608" spans="1:3" x14ac:dyDescent="0.25">
      <c r="A608" s="8">
        <v>5.82</v>
      </c>
      <c r="C608" s="8">
        <f t="shared" si="12"/>
        <v>3.1307586780994745</v>
      </c>
    </row>
    <row r="609" spans="1:3" x14ac:dyDescent="0.25">
      <c r="A609" s="8">
        <v>5.83</v>
      </c>
      <c r="C609" s="8">
        <f t="shared" si="12"/>
        <v>3.129408680973671</v>
      </c>
    </row>
    <row r="610" spans="1:3" x14ac:dyDescent="0.25">
      <c r="A610" s="8">
        <v>5.84</v>
      </c>
      <c r="C610" s="8">
        <f t="shared" si="12"/>
        <v>3.1280586849665184</v>
      </c>
    </row>
    <row r="611" spans="1:3" x14ac:dyDescent="0.25">
      <c r="A611" s="8">
        <v>5.85</v>
      </c>
      <c r="C611" s="8">
        <f t="shared" si="12"/>
        <v>3.1267086900349081</v>
      </c>
    </row>
    <row r="612" spans="1:3" x14ac:dyDescent="0.25">
      <c r="A612" s="8">
        <v>5.86</v>
      </c>
      <c r="C612" s="8">
        <f t="shared" si="12"/>
        <v>3.1253586961373916</v>
      </c>
    </row>
    <row r="613" spans="1:3" x14ac:dyDescent="0.25">
      <c r="A613" s="8">
        <v>5.87</v>
      </c>
      <c r="C613" s="8">
        <f t="shared" si="12"/>
        <v>3.1240087032341171</v>
      </c>
    </row>
    <row r="614" spans="1:3" x14ac:dyDescent="0.25">
      <c r="A614" s="8">
        <v>5.88</v>
      </c>
      <c r="C614" s="8">
        <f t="shared" si="12"/>
        <v>3.1226587112867694</v>
      </c>
    </row>
    <row r="615" spans="1:3" x14ac:dyDescent="0.25">
      <c r="A615" s="8">
        <v>5.89</v>
      </c>
      <c r="C615" s="8">
        <f t="shared" si="12"/>
        <v>3.1213087202585097</v>
      </c>
    </row>
    <row r="616" spans="1:3" x14ac:dyDescent="0.25">
      <c r="A616" s="8">
        <v>5.9</v>
      </c>
      <c r="C616" s="8">
        <f t="shared" si="12"/>
        <v>3.1199587301139191</v>
      </c>
    </row>
    <row r="617" spans="1:3" x14ac:dyDescent="0.25">
      <c r="A617" s="8">
        <v>5.91</v>
      </c>
      <c r="C617" s="8">
        <f t="shared" si="12"/>
        <v>3.118608740818944</v>
      </c>
    </row>
    <row r="618" spans="1:3" x14ac:dyDescent="0.25">
      <c r="A618" s="8">
        <v>5.92</v>
      </c>
      <c r="C618" s="8">
        <f t="shared" si="12"/>
        <v>3.1172587523408417</v>
      </c>
    </row>
    <row r="619" spans="1:3" x14ac:dyDescent="0.25">
      <c r="A619" s="8">
        <v>5.93</v>
      </c>
      <c r="C619" s="8">
        <f t="shared" si="12"/>
        <v>3.1159087646481325</v>
      </c>
    </row>
    <row r="620" spans="1:3" x14ac:dyDescent="0.25">
      <c r="A620" s="8">
        <v>5.94</v>
      </c>
      <c r="C620" s="8">
        <f t="shared" si="12"/>
        <v>3.114558777710549</v>
      </c>
    </row>
    <row r="621" spans="1:3" x14ac:dyDescent="0.25">
      <c r="A621" s="8">
        <v>5.95</v>
      </c>
      <c r="C621" s="8">
        <f t="shared" si="12"/>
        <v>3.113208791498991</v>
      </c>
    </row>
    <row r="622" spans="1:3" x14ac:dyDescent="0.25">
      <c r="A622" s="8">
        <v>5.96</v>
      </c>
      <c r="C622" s="8">
        <f t="shared" si="12"/>
        <v>3.1118588059854799</v>
      </c>
    </row>
    <row r="623" spans="1:3" x14ac:dyDescent="0.25">
      <c r="A623" s="8">
        <v>5.97</v>
      </c>
      <c r="C623" s="8">
        <f t="shared" si="12"/>
        <v>3.1105088211431147</v>
      </c>
    </row>
    <row r="624" spans="1:3" x14ac:dyDescent="0.25">
      <c r="A624" s="8">
        <v>5.98</v>
      </c>
      <c r="C624" s="8">
        <f t="shared" si="12"/>
        <v>3.1091588369460315</v>
      </c>
    </row>
    <row r="625" spans="1:3" x14ac:dyDescent="0.25">
      <c r="A625" s="8">
        <v>5.99</v>
      </c>
      <c r="C625" s="8">
        <f t="shared" si="12"/>
        <v>3.1078088533693622</v>
      </c>
    </row>
    <row r="626" spans="1:3" x14ac:dyDescent="0.25">
      <c r="A626" s="8">
        <v>6</v>
      </c>
      <c r="C626" s="8">
        <f t="shared" si="12"/>
        <v>3.106458870389198</v>
      </c>
    </row>
    <row r="627" spans="1:3" x14ac:dyDescent="0.25">
      <c r="A627" s="8">
        <v>6.01</v>
      </c>
      <c r="C627" s="8">
        <f t="shared" si="12"/>
        <v>3.105108887982551</v>
      </c>
    </row>
    <row r="628" spans="1:3" x14ac:dyDescent="0.25">
      <c r="A628" s="8">
        <v>6.02</v>
      </c>
      <c r="C628" s="8">
        <f t="shared" si="12"/>
        <v>3.1037589061273207</v>
      </c>
    </row>
    <row r="629" spans="1:3" x14ac:dyDescent="0.25">
      <c r="A629" s="8">
        <v>6.03</v>
      </c>
      <c r="C629" s="8">
        <f t="shared" si="12"/>
        <v>3.1024089248022548</v>
      </c>
    </row>
    <row r="630" spans="1:3" x14ac:dyDescent="0.25">
      <c r="A630" s="8">
        <v>6.04</v>
      </c>
      <c r="C630" s="8">
        <f t="shared" si="12"/>
        <v>3.1010589439869243</v>
      </c>
    </row>
    <row r="631" spans="1:3" x14ac:dyDescent="0.25">
      <c r="A631" s="8">
        <v>6.05</v>
      </c>
      <c r="C631" s="8">
        <f t="shared" si="12"/>
        <v>3.0997089636616844</v>
      </c>
    </row>
    <row r="632" spans="1:3" x14ac:dyDescent="0.25">
      <c r="A632" s="8">
        <v>6.06</v>
      </c>
      <c r="C632" s="8">
        <f t="shared" si="12"/>
        <v>3.098358983807648</v>
      </c>
    </row>
    <row r="633" spans="1:3" x14ac:dyDescent="0.25">
      <c r="A633" s="8">
        <v>6.07</v>
      </c>
      <c r="C633" s="8">
        <f t="shared" si="12"/>
        <v>3.0970090044066572</v>
      </c>
    </row>
    <row r="634" spans="1:3" x14ac:dyDescent="0.25">
      <c r="A634" s="8">
        <v>6.08</v>
      </c>
      <c r="C634" s="8">
        <f t="shared" si="12"/>
        <v>3.0956590254412513</v>
      </c>
    </row>
    <row r="635" spans="1:3" x14ac:dyDescent="0.25">
      <c r="A635" s="8">
        <v>6.09</v>
      </c>
      <c r="C635" s="8">
        <f t="shared" si="12"/>
        <v>3.0943090468946455</v>
      </c>
    </row>
    <row r="636" spans="1:3" x14ac:dyDescent="0.25">
      <c r="A636" s="8">
        <v>6.1</v>
      </c>
      <c r="C636" s="8">
        <f t="shared" si="12"/>
        <v>3.0929590687507007</v>
      </c>
    </row>
    <row r="637" spans="1:3" x14ac:dyDescent="0.25">
      <c r="A637" s="8">
        <v>6.11</v>
      </c>
      <c r="C637" s="8">
        <f t="shared" si="12"/>
        <v>3.0916090909938978</v>
      </c>
    </row>
    <row r="638" spans="1:3" x14ac:dyDescent="0.25">
      <c r="A638" s="8">
        <v>6.12</v>
      </c>
      <c r="C638" s="8">
        <f t="shared" si="12"/>
        <v>3.090259113609318</v>
      </c>
    </row>
    <row r="639" spans="1:3" x14ac:dyDescent="0.25">
      <c r="A639" s="8">
        <v>6.13</v>
      </c>
      <c r="C639" s="8">
        <f t="shared" si="12"/>
        <v>3.0889091365826173</v>
      </c>
    </row>
    <row r="640" spans="1:3" x14ac:dyDescent="0.25">
      <c r="A640" s="8">
        <v>6.14</v>
      </c>
      <c r="C640" s="8">
        <f t="shared" si="12"/>
        <v>3.0875591599000041</v>
      </c>
    </row>
    <row r="641" spans="1:3" x14ac:dyDescent="0.25">
      <c r="A641" s="8">
        <v>6.15</v>
      </c>
      <c r="C641" s="8">
        <f t="shared" si="12"/>
        <v>3.0862091835482177</v>
      </c>
    </row>
    <row r="642" spans="1:3" x14ac:dyDescent="0.25">
      <c r="A642" s="8">
        <v>6.16</v>
      </c>
      <c r="C642" s="8">
        <f t="shared" si="12"/>
        <v>3.0848592075145094</v>
      </c>
    </row>
    <row r="643" spans="1:3" x14ac:dyDescent="0.25">
      <c r="A643" s="8">
        <v>6.17</v>
      </c>
      <c r="C643" s="8">
        <f t="shared" si="12"/>
        <v>3.0835092317866204</v>
      </c>
    </row>
    <row r="644" spans="1:3" x14ac:dyDescent="0.25">
      <c r="A644" s="8">
        <v>6.18</v>
      </c>
      <c r="C644" s="8">
        <f t="shared" si="12"/>
        <v>3.0821592563527656</v>
      </c>
    </row>
    <row r="645" spans="1:3" x14ac:dyDescent="0.25">
      <c r="A645" s="8">
        <v>6.19</v>
      </c>
      <c r="C645" s="8">
        <f t="shared" si="12"/>
        <v>3.0808092812016143</v>
      </c>
    </row>
    <row r="646" spans="1:3" x14ac:dyDescent="0.25">
      <c r="A646" s="8">
        <v>6.2</v>
      </c>
      <c r="C646" s="8">
        <f t="shared" si="12"/>
        <v>3.0794593063222715</v>
      </c>
    </row>
    <row r="647" spans="1:3" x14ac:dyDescent="0.25">
      <c r="A647" s="8">
        <v>6.21</v>
      </c>
      <c r="C647" s="8">
        <f t="shared" si="12"/>
        <v>3.0781093317042627</v>
      </c>
    </row>
    <row r="648" spans="1:3" x14ac:dyDescent="0.25">
      <c r="A648" s="8">
        <v>6.22</v>
      </c>
      <c r="C648" s="8">
        <f t="shared" si="12"/>
        <v>3.076759357337516</v>
      </c>
    </row>
    <row r="649" spans="1:3" x14ac:dyDescent="0.25">
      <c r="A649" s="8">
        <v>6.23</v>
      </c>
      <c r="C649" s="8">
        <f t="shared" si="12"/>
        <v>3.0754093832123495</v>
      </c>
    </row>
    <row r="650" spans="1:3" x14ac:dyDescent="0.25">
      <c r="A650" s="8">
        <v>6.24</v>
      </c>
      <c r="C650" s="8">
        <f t="shared" si="12"/>
        <v>3.0740594093194531</v>
      </c>
    </row>
    <row r="651" spans="1:3" x14ac:dyDescent="0.25">
      <c r="A651" s="8">
        <v>6.25</v>
      </c>
      <c r="C651" s="8">
        <f t="shared" si="12"/>
        <v>3.072709435649875</v>
      </c>
    </row>
    <row r="652" spans="1:3" x14ac:dyDescent="0.25">
      <c r="A652" s="8">
        <v>6.26</v>
      </c>
      <c r="C652" s="8">
        <f t="shared" si="12"/>
        <v>3.0713594621950095</v>
      </c>
    </row>
    <row r="653" spans="1:3" x14ac:dyDescent="0.25">
      <c r="A653" s="8">
        <v>6.27</v>
      </c>
      <c r="C653" s="8">
        <f t="shared" si="12"/>
        <v>3.0700094889465825</v>
      </c>
    </row>
    <row r="654" spans="1:3" x14ac:dyDescent="0.25">
      <c r="A654" s="8">
        <v>6.28</v>
      </c>
      <c r="C654" s="8">
        <f t="shared" si="12"/>
        <v>3.0686595158966377</v>
      </c>
    </row>
    <row r="655" spans="1:3" x14ac:dyDescent="0.25">
      <c r="A655" s="8">
        <v>6.29</v>
      </c>
      <c r="C655" s="8">
        <f t="shared" si="12"/>
        <v>3.0673095430375268</v>
      </c>
    </row>
    <row r="656" spans="1:3" x14ac:dyDescent="0.25">
      <c r="A656" s="8">
        <v>6.3</v>
      </c>
      <c r="C656" s="8">
        <f t="shared" si="12"/>
        <v>3.0659595703618958</v>
      </c>
    </row>
    <row r="657" spans="1:3" x14ac:dyDescent="0.25">
      <c r="A657" s="8">
        <v>6.31</v>
      </c>
      <c r="C657" s="8">
        <f t="shared" si="12"/>
        <v>3.0646095978626731</v>
      </c>
    </row>
    <row r="658" spans="1:3" x14ac:dyDescent="0.25">
      <c r="A658" s="8">
        <v>6.32</v>
      </c>
      <c r="C658" s="8">
        <f t="shared" si="12"/>
        <v>3.0632596255330595</v>
      </c>
    </row>
    <row r="659" spans="1:3" x14ac:dyDescent="0.25">
      <c r="A659" s="8">
        <v>6.33</v>
      </c>
      <c r="C659" s="8">
        <f t="shared" si="12"/>
        <v>3.0619096533665218</v>
      </c>
    </row>
    <row r="660" spans="1:3" x14ac:dyDescent="0.25">
      <c r="A660" s="8">
        <v>6.34</v>
      </c>
      <c r="C660" s="8">
        <f t="shared" si="12"/>
        <v>3.0605596813567724</v>
      </c>
    </row>
    <row r="661" spans="1:3" x14ac:dyDescent="0.25">
      <c r="A661" s="8">
        <v>6.35</v>
      </c>
      <c r="C661" s="8">
        <f t="shared" si="12"/>
        <v>3.0592097094977708</v>
      </c>
    </row>
    <row r="662" spans="1:3" x14ac:dyDescent="0.25">
      <c r="A662" s="8">
        <v>6.36</v>
      </c>
      <c r="C662" s="8">
        <f t="shared" si="12"/>
        <v>3.0578597377837067</v>
      </c>
    </row>
    <row r="663" spans="1:3" x14ac:dyDescent="0.25">
      <c r="A663" s="8">
        <v>6.37</v>
      </c>
      <c r="C663" s="8">
        <f t="shared" si="12"/>
        <v>3.0565097662089951</v>
      </c>
    </row>
    <row r="664" spans="1:3" x14ac:dyDescent="0.25">
      <c r="A664" s="8">
        <v>6.38</v>
      </c>
      <c r="C664" s="8">
        <f t="shared" si="12"/>
        <v>3.055159794768266</v>
      </c>
    </row>
    <row r="665" spans="1:3" x14ac:dyDescent="0.25">
      <c r="A665" s="8">
        <v>6.39</v>
      </c>
      <c r="C665" s="8">
        <f t="shared" si="12"/>
        <v>3.0538098234563558</v>
      </c>
    </row>
    <row r="666" spans="1:3" x14ac:dyDescent="0.25">
      <c r="A666" s="8">
        <v>6.4</v>
      </c>
      <c r="C666" s="8">
        <f t="shared" si="12"/>
        <v>3.0524598522682993</v>
      </c>
    </row>
    <row r="667" spans="1:3" x14ac:dyDescent="0.25">
      <c r="A667" s="8">
        <v>6.41</v>
      </c>
      <c r="C667" s="8">
        <f t="shared" si="12"/>
        <v>3.0511098811993245</v>
      </c>
    </row>
    <row r="668" spans="1:3" x14ac:dyDescent="0.25">
      <c r="A668" s="8">
        <v>6.42</v>
      </c>
      <c r="C668" s="8">
        <f t="shared" si="12"/>
        <v>3.0497599102448429</v>
      </c>
    </row>
    <row r="669" spans="1:3" x14ac:dyDescent="0.25">
      <c r="A669" s="8">
        <v>6.43</v>
      </c>
      <c r="C669" s="8">
        <f t="shared" ref="C669:C732" si="13">$G$5+LOG10($G$2*EXP(-$G$3*A669)+(1-$G$2)*EXP(-$G$4*A669))</f>
        <v>3.0484099394004405</v>
      </c>
    </row>
    <row r="670" spans="1:3" x14ac:dyDescent="0.25">
      <c r="A670" s="8">
        <v>6.44</v>
      </c>
      <c r="C670" s="8">
        <f t="shared" si="13"/>
        <v>3.047059968661876</v>
      </c>
    </row>
    <row r="671" spans="1:3" x14ac:dyDescent="0.25">
      <c r="A671" s="8">
        <v>6.45</v>
      </c>
      <c r="C671" s="8">
        <f t="shared" si="13"/>
        <v>3.045709998025071</v>
      </c>
    </row>
    <row r="672" spans="1:3" x14ac:dyDescent="0.25">
      <c r="A672" s="8">
        <v>6.46</v>
      </c>
      <c r="C672" s="8">
        <f t="shared" si="13"/>
        <v>3.0443600274861042</v>
      </c>
    </row>
    <row r="673" spans="1:3" x14ac:dyDescent="0.25">
      <c r="A673" s="8">
        <v>6.47</v>
      </c>
      <c r="C673" s="8">
        <f t="shared" si="13"/>
        <v>3.0430100570412044</v>
      </c>
    </row>
    <row r="674" spans="1:3" x14ac:dyDescent="0.25">
      <c r="A674" s="8">
        <v>6.48</v>
      </c>
      <c r="C674" s="8">
        <f t="shared" si="13"/>
        <v>3.041660086686746</v>
      </c>
    </row>
    <row r="675" spans="1:3" x14ac:dyDescent="0.25">
      <c r="A675" s="8">
        <v>6.49</v>
      </c>
      <c r="C675" s="8">
        <f t="shared" si="13"/>
        <v>3.0403101164192456</v>
      </c>
    </row>
    <row r="676" spans="1:3" x14ac:dyDescent="0.25">
      <c r="A676" s="8">
        <v>6.5</v>
      </c>
      <c r="C676" s="8">
        <f t="shared" si="13"/>
        <v>3.0389601462353504</v>
      </c>
    </row>
    <row r="677" spans="1:3" x14ac:dyDescent="0.25">
      <c r="A677" s="8">
        <v>6.51</v>
      </c>
      <c r="C677" s="8">
        <f t="shared" si="13"/>
        <v>3.0376101761318388</v>
      </c>
    </row>
    <row r="678" spans="1:3" x14ac:dyDescent="0.25">
      <c r="A678" s="8">
        <v>6.52</v>
      </c>
      <c r="C678" s="8">
        <f t="shared" si="13"/>
        <v>3.036260206105613</v>
      </c>
    </row>
    <row r="679" spans="1:3" x14ac:dyDescent="0.25">
      <c r="A679" s="8">
        <v>6.53</v>
      </c>
      <c r="C679" s="8">
        <f t="shared" si="13"/>
        <v>3.0349102361536957</v>
      </c>
    </row>
    <row r="680" spans="1:3" x14ac:dyDescent="0.25">
      <c r="A680" s="8">
        <v>6.54</v>
      </c>
      <c r="C680" s="8">
        <f t="shared" si="13"/>
        <v>3.0335602662732217</v>
      </c>
    </row>
    <row r="681" spans="1:3" x14ac:dyDescent="0.25">
      <c r="A681" s="8">
        <v>6.55</v>
      </c>
      <c r="C681" s="8">
        <f t="shared" si="13"/>
        <v>3.0322102964614386</v>
      </c>
    </row>
    <row r="682" spans="1:3" x14ac:dyDescent="0.25">
      <c r="A682" s="8">
        <v>6.56</v>
      </c>
      <c r="C682" s="8">
        <f t="shared" si="13"/>
        <v>3.0308603267156986</v>
      </c>
    </row>
    <row r="683" spans="1:3" x14ac:dyDescent="0.25">
      <c r="A683" s="8">
        <v>6.57</v>
      </c>
      <c r="C683" s="8">
        <f t="shared" si="13"/>
        <v>3.0295103570334572</v>
      </c>
    </row>
    <row r="684" spans="1:3" x14ac:dyDescent="0.25">
      <c r="A684" s="8">
        <v>6.58</v>
      </c>
      <c r="C684" s="8">
        <f t="shared" si="13"/>
        <v>3.0281603874122673</v>
      </c>
    </row>
    <row r="685" spans="1:3" x14ac:dyDescent="0.25">
      <c r="A685" s="8">
        <v>6.59</v>
      </c>
      <c r="C685" s="8">
        <f t="shared" si="13"/>
        <v>3.0268104178497763</v>
      </c>
    </row>
    <row r="686" spans="1:3" x14ac:dyDescent="0.25">
      <c r="A686" s="8">
        <v>6.6</v>
      </c>
      <c r="C686" s="8">
        <f t="shared" si="13"/>
        <v>3.0254604483437211</v>
      </c>
    </row>
    <row r="687" spans="1:3" x14ac:dyDescent="0.25">
      <c r="A687" s="8">
        <v>6.61</v>
      </c>
      <c r="C687" s="8">
        <f t="shared" si="13"/>
        <v>3.0241104788919282</v>
      </c>
    </row>
    <row r="688" spans="1:3" x14ac:dyDescent="0.25">
      <c r="A688" s="8">
        <v>6.62</v>
      </c>
      <c r="C688" s="8">
        <f t="shared" si="13"/>
        <v>3.0227605094923051</v>
      </c>
    </row>
    <row r="689" spans="1:3" x14ac:dyDescent="0.25">
      <c r="A689" s="8">
        <v>6.63</v>
      </c>
      <c r="C689" s="8">
        <f t="shared" si="13"/>
        <v>3.0214105401428428</v>
      </c>
    </row>
    <row r="690" spans="1:3" x14ac:dyDescent="0.25">
      <c r="A690" s="8">
        <v>6.64</v>
      </c>
      <c r="C690" s="8">
        <f t="shared" si="13"/>
        <v>3.0200605708416068</v>
      </c>
    </row>
    <row r="691" spans="1:3" x14ac:dyDescent="0.25">
      <c r="A691" s="8">
        <v>6.65</v>
      </c>
      <c r="C691" s="8">
        <f t="shared" si="13"/>
        <v>3.01871060158674</v>
      </c>
    </row>
    <row r="692" spans="1:3" x14ac:dyDescent="0.25">
      <c r="A692" s="8">
        <v>6.66</v>
      </c>
      <c r="C692" s="8">
        <f t="shared" si="13"/>
        <v>3.0173606323764544</v>
      </c>
    </row>
    <row r="693" spans="1:3" x14ac:dyDescent="0.25">
      <c r="A693" s="8">
        <v>6.67</v>
      </c>
      <c r="C693" s="8">
        <f t="shared" si="13"/>
        <v>3.0160106632090313</v>
      </c>
    </row>
    <row r="694" spans="1:3" x14ac:dyDescent="0.25">
      <c r="A694" s="8">
        <v>6.68</v>
      </c>
      <c r="C694" s="8">
        <f t="shared" si="13"/>
        <v>3.0146606940828207</v>
      </c>
    </row>
    <row r="695" spans="1:3" x14ac:dyDescent="0.25">
      <c r="A695" s="8">
        <v>6.69</v>
      </c>
      <c r="C695" s="8">
        <f t="shared" si="13"/>
        <v>3.0133107249962334</v>
      </c>
    </row>
    <row r="696" spans="1:3" x14ac:dyDescent="0.25">
      <c r="A696" s="8">
        <v>6.7</v>
      </c>
      <c r="C696" s="8">
        <f t="shared" si="13"/>
        <v>3.0119607559477428</v>
      </c>
    </row>
    <row r="697" spans="1:3" x14ac:dyDescent="0.25">
      <c r="A697" s="8">
        <v>6.71</v>
      </c>
      <c r="C697" s="8">
        <f t="shared" si="13"/>
        <v>3.0106107869358798</v>
      </c>
    </row>
    <row r="698" spans="1:3" x14ac:dyDescent="0.25">
      <c r="A698" s="8">
        <v>6.72</v>
      </c>
      <c r="C698" s="8">
        <f t="shared" si="13"/>
        <v>3.0092608179592348</v>
      </c>
    </row>
    <row r="699" spans="1:3" x14ac:dyDescent="0.25">
      <c r="A699" s="8">
        <v>6.73</v>
      </c>
      <c r="C699" s="8">
        <f t="shared" si="13"/>
        <v>3.0079108490164481</v>
      </c>
    </row>
    <row r="700" spans="1:3" x14ac:dyDescent="0.25">
      <c r="A700" s="8">
        <v>6.74</v>
      </c>
      <c r="C700" s="8">
        <f t="shared" si="13"/>
        <v>3.0065608801062167</v>
      </c>
    </row>
    <row r="701" spans="1:3" x14ac:dyDescent="0.25">
      <c r="A701" s="8">
        <v>6.75</v>
      </c>
      <c r="C701" s="8">
        <f t="shared" si="13"/>
        <v>3.0052109112272856</v>
      </c>
    </row>
    <row r="702" spans="1:3" x14ac:dyDescent="0.25">
      <c r="A702" s="8">
        <v>6.76</v>
      </c>
      <c r="C702" s="8">
        <f t="shared" si="13"/>
        <v>3.0038609423784477</v>
      </c>
    </row>
    <row r="703" spans="1:3" x14ac:dyDescent="0.25">
      <c r="A703" s="8">
        <v>6.77</v>
      </c>
      <c r="C703" s="8">
        <f t="shared" si="13"/>
        <v>3.0025109735585449</v>
      </c>
    </row>
    <row r="704" spans="1:3" x14ac:dyDescent="0.25">
      <c r="A704" s="8">
        <v>6.78</v>
      </c>
      <c r="C704" s="8">
        <f t="shared" si="13"/>
        <v>3.0011610047664607</v>
      </c>
    </row>
    <row r="705" spans="1:3" x14ac:dyDescent="0.25">
      <c r="A705" s="8">
        <v>6.79</v>
      </c>
      <c r="C705" s="8">
        <f t="shared" si="13"/>
        <v>2.9998110360011232</v>
      </c>
    </row>
    <row r="706" spans="1:3" x14ac:dyDescent="0.25">
      <c r="A706" s="8">
        <v>6.8</v>
      </c>
      <c r="C706" s="8">
        <f t="shared" si="13"/>
        <v>2.9984610672615029</v>
      </c>
    </row>
    <row r="707" spans="1:3" x14ac:dyDescent="0.25">
      <c r="A707" s="8">
        <v>6.81</v>
      </c>
      <c r="C707" s="8">
        <f t="shared" si="13"/>
        <v>2.9971110985466076</v>
      </c>
    </row>
    <row r="708" spans="1:3" x14ac:dyDescent="0.25">
      <c r="A708" s="8">
        <v>6.82</v>
      </c>
      <c r="C708" s="8">
        <f t="shared" si="13"/>
        <v>2.9957611298554845</v>
      </c>
    </row>
    <row r="709" spans="1:3" x14ac:dyDescent="0.25">
      <c r="A709" s="8">
        <v>6.83</v>
      </c>
      <c r="C709" s="8">
        <f t="shared" si="13"/>
        <v>2.9944111611872177</v>
      </c>
    </row>
    <row r="710" spans="1:3" x14ac:dyDescent="0.25">
      <c r="A710" s="8">
        <v>6.84</v>
      </c>
      <c r="C710" s="8">
        <f t="shared" si="13"/>
        <v>2.9930611925409263</v>
      </c>
    </row>
    <row r="711" spans="1:3" x14ac:dyDescent="0.25">
      <c r="A711" s="8">
        <v>6.85</v>
      </c>
      <c r="C711" s="8">
        <f t="shared" si="13"/>
        <v>2.9917112239157637</v>
      </c>
    </row>
    <row r="712" spans="1:3" x14ac:dyDescent="0.25">
      <c r="A712" s="8">
        <v>6.86</v>
      </c>
      <c r="C712" s="8">
        <f t="shared" si="13"/>
        <v>2.9903612553109156</v>
      </c>
    </row>
    <row r="713" spans="1:3" x14ac:dyDescent="0.25">
      <c r="A713" s="8">
        <v>6.87</v>
      </c>
      <c r="C713" s="8">
        <f t="shared" si="13"/>
        <v>2.9890112867255985</v>
      </c>
    </row>
    <row r="714" spans="1:3" x14ac:dyDescent="0.25">
      <c r="A714" s="8">
        <v>6.88</v>
      </c>
      <c r="C714" s="8">
        <f t="shared" si="13"/>
        <v>2.987661318159061</v>
      </c>
    </row>
    <row r="715" spans="1:3" x14ac:dyDescent="0.25">
      <c r="A715" s="8">
        <v>6.89</v>
      </c>
      <c r="C715" s="8">
        <f t="shared" si="13"/>
        <v>2.9863113496105784</v>
      </c>
    </row>
    <row r="716" spans="1:3" x14ac:dyDescent="0.25">
      <c r="A716" s="8">
        <v>6.9</v>
      </c>
      <c r="C716" s="8">
        <f t="shared" si="13"/>
        <v>2.9849613810794544</v>
      </c>
    </row>
    <row r="717" spans="1:3" x14ac:dyDescent="0.25">
      <c r="A717" s="8">
        <v>6.91</v>
      </c>
      <c r="C717" s="8">
        <f t="shared" si="13"/>
        <v>2.983611412565021</v>
      </c>
    </row>
    <row r="718" spans="1:3" x14ac:dyDescent="0.25">
      <c r="A718" s="8">
        <v>6.92</v>
      </c>
      <c r="C718" s="8">
        <f t="shared" si="13"/>
        <v>2.9822614440666353</v>
      </c>
    </row>
    <row r="719" spans="1:3" x14ac:dyDescent="0.25">
      <c r="A719" s="8">
        <v>6.93</v>
      </c>
      <c r="C719" s="8">
        <f t="shared" si="13"/>
        <v>2.9809114755836781</v>
      </c>
    </row>
    <row r="720" spans="1:3" x14ac:dyDescent="0.25">
      <c r="A720" s="8">
        <v>6.94</v>
      </c>
      <c r="C720" s="8">
        <f t="shared" si="13"/>
        <v>2.9795615071155552</v>
      </c>
    </row>
    <row r="721" spans="1:3" x14ac:dyDescent="0.25">
      <c r="A721" s="8">
        <v>6.95</v>
      </c>
      <c r="C721" s="8">
        <f t="shared" si="13"/>
        <v>2.9782115386616939</v>
      </c>
    </row>
    <row r="722" spans="1:3" x14ac:dyDescent="0.25">
      <c r="A722" s="8">
        <v>6.96</v>
      </c>
      <c r="C722" s="8">
        <f t="shared" si="13"/>
        <v>2.9768615702215468</v>
      </c>
    </row>
    <row r="723" spans="1:3" x14ac:dyDescent="0.25">
      <c r="A723" s="8">
        <v>6.97</v>
      </c>
      <c r="C723" s="8">
        <f t="shared" si="13"/>
        <v>2.9755116017945831</v>
      </c>
    </row>
    <row r="724" spans="1:3" x14ac:dyDescent="0.25">
      <c r="A724" s="8">
        <v>6.98</v>
      </c>
      <c r="C724" s="8">
        <f t="shared" si="13"/>
        <v>2.9741616333802954</v>
      </c>
    </row>
    <row r="725" spans="1:3" x14ac:dyDescent="0.25">
      <c r="A725" s="8">
        <v>6.99</v>
      </c>
      <c r="C725" s="8">
        <f t="shared" si="13"/>
        <v>2.9728116649781962</v>
      </c>
    </row>
    <row r="726" spans="1:3" x14ac:dyDescent="0.25">
      <c r="A726" s="8">
        <v>7</v>
      </c>
      <c r="C726" s="8">
        <f t="shared" si="13"/>
        <v>2.9714616965878156</v>
      </c>
    </row>
    <row r="727" spans="1:3" x14ac:dyDescent="0.25">
      <c r="A727" s="8">
        <v>7.01</v>
      </c>
      <c r="C727" s="8">
        <f t="shared" si="13"/>
        <v>2.9701117282087006</v>
      </c>
    </row>
    <row r="728" spans="1:3" x14ac:dyDescent="0.25">
      <c r="A728" s="8">
        <v>7.02</v>
      </c>
      <c r="C728" s="8">
        <f t="shared" si="13"/>
        <v>2.9687617598404179</v>
      </c>
    </row>
    <row r="729" spans="1:3" x14ac:dyDescent="0.25">
      <c r="A729" s="8">
        <v>7.03</v>
      </c>
      <c r="C729" s="8">
        <f t="shared" si="13"/>
        <v>2.96741179148255</v>
      </c>
    </row>
    <row r="730" spans="1:3" x14ac:dyDescent="0.25">
      <c r="A730" s="8">
        <v>7.04</v>
      </c>
      <c r="C730" s="8">
        <f t="shared" si="13"/>
        <v>2.9660618231346962</v>
      </c>
    </row>
    <row r="731" spans="1:3" x14ac:dyDescent="0.25">
      <c r="A731" s="8">
        <v>7.05</v>
      </c>
      <c r="C731" s="8">
        <f t="shared" si="13"/>
        <v>2.9647118547964704</v>
      </c>
    </row>
    <row r="732" spans="1:3" x14ac:dyDescent="0.25">
      <c r="A732" s="8">
        <v>7.06</v>
      </c>
      <c r="C732" s="8">
        <f t="shared" si="13"/>
        <v>2.9633618864675002</v>
      </c>
    </row>
    <row r="733" spans="1:3" x14ac:dyDescent="0.25">
      <c r="A733" s="8">
        <v>7.07</v>
      </c>
      <c r="C733" s="8">
        <f t="shared" ref="C733:C796" si="14">$G$5+LOG10($G$2*EXP(-$G$3*A733)+(1-$G$2)*EXP(-$G$4*A733))</f>
        <v>2.9620119181474305</v>
      </c>
    </row>
    <row r="734" spans="1:3" x14ac:dyDescent="0.25">
      <c r="A734" s="8">
        <v>7.08</v>
      </c>
      <c r="C734" s="8">
        <f t="shared" si="14"/>
        <v>2.9606619498359175</v>
      </c>
    </row>
    <row r="735" spans="1:3" x14ac:dyDescent="0.25">
      <c r="A735" s="8">
        <v>7.09</v>
      </c>
      <c r="C735" s="8">
        <f t="shared" si="14"/>
        <v>2.9593119815326316</v>
      </c>
    </row>
    <row r="736" spans="1:3" x14ac:dyDescent="0.25">
      <c r="A736" s="8">
        <v>7.1</v>
      </c>
      <c r="C736" s="8">
        <f t="shared" si="14"/>
        <v>2.9579620132372559</v>
      </c>
    </row>
    <row r="737" spans="1:3" x14ac:dyDescent="0.25">
      <c r="A737" s="8">
        <v>7.11</v>
      </c>
      <c r="C737" s="8">
        <f t="shared" si="14"/>
        <v>2.9566120449494848</v>
      </c>
    </row>
    <row r="738" spans="1:3" x14ac:dyDescent="0.25">
      <c r="A738" s="8">
        <v>7.12</v>
      </c>
      <c r="C738" s="8">
        <f t="shared" si="14"/>
        <v>2.9552620766690261</v>
      </c>
    </row>
    <row r="739" spans="1:3" x14ac:dyDescent="0.25">
      <c r="A739" s="8">
        <v>7.13</v>
      </c>
      <c r="C739" s="8">
        <f t="shared" si="14"/>
        <v>2.9539121083955981</v>
      </c>
    </row>
    <row r="740" spans="1:3" x14ac:dyDescent="0.25">
      <c r="A740" s="8">
        <v>7.14</v>
      </c>
      <c r="C740" s="8">
        <f t="shared" si="14"/>
        <v>2.9525621401289301</v>
      </c>
    </row>
    <row r="741" spans="1:3" x14ac:dyDescent="0.25">
      <c r="A741" s="8">
        <v>7.15</v>
      </c>
      <c r="C741" s="8">
        <f t="shared" si="14"/>
        <v>2.9512121718687601</v>
      </c>
    </row>
    <row r="742" spans="1:3" x14ac:dyDescent="0.25">
      <c r="A742" s="8">
        <v>7.16</v>
      </c>
      <c r="C742" s="8">
        <f t="shared" si="14"/>
        <v>2.9498622036148392</v>
      </c>
    </row>
    <row r="743" spans="1:3" x14ac:dyDescent="0.25">
      <c r="A743" s="8">
        <v>7.17</v>
      </c>
      <c r="C743" s="8">
        <f t="shared" si="14"/>
        <v>2.948512235366926</v>
      </c>
    </row>
    <row r="744" spans="1:3" x14ac:dyDescent="0.25">
      <c r="A744" s="8">
        <v>7.18</v>
      </c>
      <c r="C744" s="8">
        <f t="shared" si="14"/>
        <v>2.9471622671247886</v>
      </c>
    </row>
    <row r="745" spans="1:3" x14ac:dyDescent="0.25">
      <c r="A745" s="8">
        <v>7.19</v>
      </c>
      <c r="C745" s="8">
        <f t="shared" si="14"/>
        <v>2.9458122988882049</v>
      </c>
    </row>
    <row r="746" spans="1:3" x14ac:dyDescent="0.25">
      <c r="A746" s="8">
        <v>7.2</v>
      </c>
      <c r="C746" s="8">
        <f t="shared" si="14"/>
        <v>2.9444623306569611</v>
      </c>
    </row>
    <row r="747" spans="1:3" x14ac:dyDescent="0.25">
      <c r="A747" s="8">
        <v>7.21</v>
      </c>
      <c r="C747" s="8">
        <f t="shared" si="14"/>
        <v>2.9431123624308508</v>
      </c>
    </row>
    <row r="748" spans="1:3" x14ac:dyDescent="0.25">
      <c r="A748" s="8">
        <v>7.22</v>
      </c>
      <c r="C748" s="8">
        <f t="shared" si="14"/>
        <v>2.9417623942096762</v>
      </c>
    </row>
    <row r="749" spans="1:3" x14ac:dyDescent="0.25">
      <c r="A749" s="8">
        <v>7.23</v>
      </c>
      <c r="C749" s="8">
        <f t="shared" si="14"/>
        <v>2.9404124259932471</v>
      </c>
    </row>
    <row r="750" spans="1:3" x14ac:dyDescent="0.25">
      <c r="A750" s="8">
        <v>7.24</v>
      </c>
      <c r="C750" s="8">
        <f t="shared" si="14"/>
        <v>2.9390624577813815</v>
      </c>
    </row>
    <row r="751" spans="1:3" x14ac:dyDescent="0.25">
      <c r="A751" s="8">
        <v>7.25</v>
      </c>
      <c r="C751" s="8">
        <f t="shared" si="14"/>
        <v>2.9377124895739026</v>
      </c>
    </row>
    <row r="752" spans="1:3" x14ac:dyDescent="0.25">
      <c r="A752" s="8">
        <v>7.26</v>
      </c>
      <c r="C752" s="8">
        <f t="shared" si="14"/>
        <v>2.9363625213706417</v>
      </c>
    </row>
    <row r="753" spans="1:3" x14ac:dyDescent="0.25">
      <c r="A753" s="8">
        <v>7.27</v>
      </c>
      <c r="C753" s="8">
        <f t="shared" si="14"/>
        <v>2.9350125531714362</v>
      </c>
    </row>
    <row r="754" spans="1:3" x14ac:dyDescent="0.25">
      <c r="A754" s="8">
        <v>7.28</v>
      </c>
      <c r="C754" s="8">
        <f t="shared" si="14"/>
        <v>2.9336625849761298</v>
      </c>
    </row>
    <row r="755" spans="1:3" x14ac:dyDescent="0.25">
      <c r="A755" s="8">
        <v>7.29</v>
      </c>
      <c r="C755" s="8">
        <f t="shared" si="14"/>
        <v>2.9323126167845723</v>
      </c>
    </row>
    <row r="756" spans="1:3" x14ac:dyDescent="0.25">
      <c r="A756" s="8">
        <v>7.3</v>
      </c>
      <c r="C756" s="8">
        <f t="shared" si="14"/>
        <v>2.9309626485966191</v>
      </c>
    </row>
    <row r="757" spans="1:3" x14ac:dyDescent="0.25">
      <c r="A757" s="8">
        <v>7.31</v>
      </c>
      <c r="C757" s="8">
        <f t="shared" si="14"/>
        <v>2.9296126804121316</v>
      </c>
    </row>
    <row r="758" spans="1:3" x14ac:dyDescent="0.25">
      <c r="A758" s="8">
        <v>7.32</v>
      </c>
      <c r="C758" s="8">
        <f t="shared" si="14"/>
        <v>2.9282627122309757</v>
      </c>
    </row>
    <row r="759" spans="1:3" x14ac:dyDescent="0.25">
      <c r="A759" s="8">
        <v>7.33</v>
      </c>
      <c r="C759" s="8">
        <f t="shared" si="14"/>
        <v>2.9269127440530234</v>
      </c>
    </row>
    <row r="760" spans="1:3" x14ac:dyDescent="0.25">
      <c r="A760" s="8">
        <v>7.34</v>
      </c>
      <c r="C760" s="8">
        <f t="shared" si="14"/>
        <v>2.9255627758781513</v>
      </c>
    </row>
    <row r="761" spans="1:3" x14ac:dyDescent="0.25">
      <c r="A761" s="8">
        <v>7.35</v>
      </c>
      <c r="C761" s="8">
        <f t="shared" si="14"/>
        <v>2.9242128077062404</v>
      </c>
    </row>
    <row r="762" spans="1:3" x14ac:dyDescent="0.25">
      <c r="A762" s="8">
        <v>7.36</v>
      </c>
      <c r="C762" s="8">
        <f t="shared" si="14"/>
        <v>2.922862839537177</v>
      </c>
    </row>
    <row r="763" spans="1:3" x14ac:dyDescent="0.25">
      <c r="A763" s="8">
        <v>7.37</v>
      </c>
      <c r="C763" s="8">
        <f t="shared" si="14"/>
        <v>2.9215128713708509</v>
      </c>
    </row>
    <row r="764" spans="1:3" x14ac:dyDescent="0.25">
      <c r="A764" s="8">
        <v>7.38</v>
      </c>
      <c r="C764" s="8">
        <f t="shared" si="14"/>
        <v>2.9201629032071574</v>
      </c>
    </row>
    <row r="765" spans="1:3" x14ac:dyDescent="0.25">
      <c r="A765" s="8">
        <v>7.39</v>
      </c>
      <c r="C765" s="8">
        <f t="shared" si="14"/>
        <v>2.9188129350459935</v>
      </c>
    </row>
    <row r="766" spans="1:3" x14ac:dyDescent="0.25">
      <c r="A766" s="8">
        <v>7.4</v>
      </c>
      <c r="C766" s="8">
        <f t="shared" si="14"/>
        <v>2.9174629668872631</v>
      </c>
    </row>
    <row r="767" spans="1:3" x14ac:dyDescent="0.25">
      <c r="A767" s="8">
        <v>7.41</v>
      </c>
      <c r="C767" s="8">
        <f t="shared" si="14"/>
        <v>2.9161129987308723</v>
      </c>
    </row>
    <row r="768" spans="1:3" x14ac:dyDescent="0.25">
      <c r="A768" s="8">
        <v>7.42</v>
      </c>
      <c r="C768" s="8">
        <f t="shared" si="14"/>
        <v>2.9147630305767303</v>
      </c>
    </row>
    <row r="769" spans="1:3" x14ac:dyDescent="0.25">
      <c r="A769" s="8">
        <v>7.43</v>
      </c>
      <c r="C769" s="8">
        <f t="shared" si="14"/>
        <v>2.913413062424751</v>
      </c>
    </row>
    <row r="770" spans="1:3" x14ac:dyDescent="0.25">
      <c r="A770" s="8">
        <v>7.44</v>
      </c>
      <c r="C770" s="8">
        <f t="shared" si="14"/>
        <v>2.91206309427485</v>
      </c>
    </row>
    <row r="771" spans="1:3" x14ac:dyDescent="0.25">
      <c r="A771" s="8">
        <v>7.45</v>
      </c>
      <c r="C771" s="8">
        <f t="shared" si="14"/>
        <v>2.9107131261269492</v>
      </c>
    </row>
    <row r="772" spans="1:3" x14ac:dyDescent="0.25">
      <c r="A772" s="8">
        <v>7.46</v>
      </c>
      <c r="C772" s="8">
        <f t="shared" si="14"/>
        <v>2.9093631579809696</v>
      </c>
    </row>
    <row r="773" spans="1:3" x14ac:dyDescent="0.25">
      <c r="A773" s="8">
        <v>7.47</v>
      </c>
      <c r="C773" s="8">
        <f t="shared" si="14"/>
        <v>2.9080131898368382</v>
      </c>
    </row>
    <row r="774" spans="1:3" x14ac:dyDescent="0.25">
      <c r="A774" s="8">
        <v>7.48</v>
      </c>
      <c r="C774" s="8">
        <f t="shared" si="14"/>
        <v>2.9066632216944832</v>
      </c>
    </row>
    <row r="775" spans="1:3" x14ac:dyDescent="0.25">
      <c r="A775" s="8">
        <v>7.49</v>
      </c>
      <c r="C775" s="8">
        <f t="shared" si="14"/>
        <v>2.9053132535538371</v>
      </c>
    </row>
    <row r="776" spans="1:3" x14ac:dyDescent="0.25">
      <c r="A776" s="8">
        <v>7.5</v>
      </c>
      <c r="C776" s="8">
        <f t="shared" si="14"/>
        <v>2.9039632854148332</v>
      </c>
    </row>
    <row r="777" spans="1:3" x14ac:dyDescent="0.25">
      <c r="A777" s="8">
        <v>7.51</v>
      </c>
      <c r="C777" s="8">
        <f t="shared" si="14"/>
        <v>2.9026133172774085</v>
      </c>
    </row>
    <row r="778" spans="1:3" x14ac:dyDescent="0.25">
      <c r="A778" s="8">
        <v>7.52</v>
      </c>
      <c r="C778" s="8">
        <f t="shared" si="14"/>
        <v>2.9012633491415016</v>
      </c>
    </row>
    <row r="779" spans="1:3" x14ac:dyDescent="0.25">
      <c r="A779" s="8">
        <v>7.53</v>
      </c>
      <c r="C779" s="8">
        <f t="shared" si="14"/>
        <v>2.8999133810070541</v>
      </c>
    </row>
    <row r="780" spans="1:3" x14ac:dyDescent="0.25">
      <c r="A780" s="8">
        <v>7.54</v>
      </c>
      <c r="C780" s="8">
        <f t="shared" si="14"/>
        <v>2.8985634128740108</v>
      </c>
    </row>
    <row r="781" spans="1:3" x14ac:dyDescent="0.25">
      <c r="A781" s="8">
        <v>7.55</v>
      </c>
      <c r="C781" s="8">
        <f t="shared" si="14"/>
        <v>2.8972134447423166</v>
      </c>
    </row>
    <row r="782" spans="1:3" x14ac:dyDescent="0.25">
      <c r="A782" s="8">
        <v>7.56</v>
      </c>
      <c r="C782" s="8">
        <f t="shared" si="14"/>
        <v>2.89586347661192</v>
      </c>
    </row>
    <row r="783" spans="1:3" x14ac:dyDescent="0.25">
      <c r="A783" s="8">
        <v>7.57</v>
      </c>
      <c r="C783" s="8">
        <f t="shared" si="14"/>
        <v>2.8945135084827704</v>
      </c>
    </row>
    <row r="784" spans="1:3" x14ac:dyDescent="0.25">
      <c r="A784" s="8">
        <v>7.58</v>
      </c>
      <c r="C784" s="8">
        <f t="shared" si="14"/>
        <v>2.8931635403548208</v>
      </c>
    </row>
    <row r="785" spans="1:3" x14ac:dyDescent="0.25">
      <c r="A785" s="8">
        <v>7.59</v>
      </c>
      <c r="C785" s="8">
        <f t="shared" si="14"/>
        <v>2.891813572228024</v>
      </c>
    </row>
    <row r="786" spans="1:3" x14ac:dyDescent="0.25">
      <c r="A786" s="8">
        <v>7.6</v>
      </c>
      <c r="C786" s="8">
        <f t="shared" si="14"/>
        <v>2.8904636041023357</v>
      </c>
    </row>
    <row r="787" spans="1:3" x14ac:dyDescent="0.25">
      <c r="A787" s="8">
        <v>7.61</v>
      </c>
      <c r="C787" s="8">
        <f t="shared" si="14"/>
        <v>2.8891136359777132</v>
      </c>
    </row>
    <row r="788" spans="1:3" x14ac:dyDescent="0.25">
      <c r="A788" s="8">
        <v>7.62</v>
      </c>
      <c r="C788" s="8">
        <f t="shared" si="14"/>
        <v>2.8877636678541156</v>
      </c>
    </row>
    <row r="789" spans="1:3" x14ac:dyDescent="0.25">
      <c r="A789" s="8">
        <v>7.63</v>
      </c>
      <c r="C789" s="8">
        <f t="shared" si="14"/>
        <v>2.886413699731504</v>
      </c>
    </row>
    <row r="790" spans="1:3" x14ac:dyDescent="0.25">
      <c r="A790" s="8">
        <v>7.64</v>
      </c>
      <c r="C790" s="8">
        <f t="shared" si="14"/>
        <v>2.8850637316098391</v>
      </c>
    </row>
    <row r="791" spans="1:3" x14ac:dyDescent="0.25">
      <c r="A791" s="8">
        <v>7.65</v>
      </c>
      <c r="C791" s="8">
        <f t="shared" si="14"/>
        <v>2.8837137634890855</v>
      </c>
    </row>
    <row r="792" spans="1:3" x14ac:dyDescent="0.25">
      <c r="A792" s="8">
        <v>7.66</v>
      </c>
      <c r="C792" s="8">
        <f t="shared" si="14"/>
        <v>2.8823637953692076</v>
      </c>
    </row>
    <row r="793" spans="1:3" x14ac:dyDescent="0.25">
      <c r="A793" s="8">
        <v>7.67</v>
      </c>
      <c r="C793" s="8">
        <f t="shared" si="14"/>
        <v>2.8810138272501717</v>
      </c>
    </row>
    <row r="794" spans="1:3" x14ac:dyDescent="0.25">
      <c r="A794" s="8">
        <v>7.68</v>
      </c>
      <c r="C794" s="8">
        <f t="shared" si="14"/>
        <v>2.879663859131945</v>
      </c>
    </row>
    <row r="795" spans="1:3" x14ac:dyDescent="0.25">
      <c r="A795" s="8">
        <v>7.69</v>
      </c>
      <c r="C795" s="8">
        <f t="shared" si="14"/>
        <v>2.8783138910144972</v>
      </c>
    </row>
    <row r="796" spans="1:3" x14ac:dyDescent="0.25">
      <c r="A796" s="8">
        <v>7.7</v>
      </c>
      <c r="C796" s="8">
        <f t="shared" si="14"/>
        <v>2.8769639228977972</v>
      </c>
    </row>
    <row r="797" spans="1:3" x14ac:dyDescent="0.25">
      <c r="A797" s="8">
        <v>7.71</v>
      </c>
      <c r="C797" s="8">
        <f t="shared" ref="C797:C860" si="15">$G$5+LOG10($G$2*EXP(-$G$3*A797)+(1-$G$2)*EXP(-$G$4*A797))</f>
        <v>2.8756139547818176</v>
      </c>
    </row>
    <row r="798" spans="1:3" x14ac:dyDescent="0.25">
      <c r="A798" s="8">
        <v>7.72</v>
      </c>
      <c r="C798" s="8">
        <f t="shared" si="15"/>
        <v>2.8742639866665289</v>
      </c>
    </row>
    <row r="799" spans="1:3" x14ac:dyDescent="0.25">
      <c r="A799" s="8">
        <v>7.73</v>
      </c>
      <c r="C799" s="8">
        <f t="shared" si="15"/>
        <v>2.8729140185519064</v>
      </c>
    </row>
    <row r="800" spans="1:3" x14ac:dyDescent="0.25">
      <c r="A800" s="8">
        <v>7.74</v>
      </c>
      <c r="C800" s="8">
        <f t="shared" si="15"/>
        <v>2.8715640504379225</v>
      </c>
    </row>
    <row r="801" spans="1:3" x14ac:dyDescent="0.25">
      <c r="A801" s="8">
        <v>7.75</v>
      </c>
      <c r="C801" s="8">
        <f t="shared" si="15"/>
        <v>2.8702140823245541</v>
      </c>
    </row>
    <row r="802" spans="1:3" x14ac:dyDescent="0.25">
      <c r="A802" s="8">
        <v>7.76</v>
      </c>
      <c r="C802" s="8">
        <f t="shared" si="15"/>
        <v>2.8688641142117763</v>
      </c>
    </row>
    <row r="803" spans="1:3" x14ac:dyDescent="0.25">
      <c r="A803" s="8">
        <v>7.77</v>
      </c>
      <c r="C803" s="8">
        <f t="shared" si="15"/>
        <v>2.867514146099567</v>
      </c>
    </row>
    <row r="804" spans="1:3" x14ac:dyDescent="0.25">
      <c r="A804" s="8">
        <v>7.78</v>
      </c>
      <c r="C804" s="8">
        <f t="shared" si="15"/>
        <v>2.8661641779879048</v>
      </c>
    </row>
    <row r="805" spans="1:3" x14ac:dyDescent="0.25">
      <c r="A805" s="8">
        <v>7.79</v>
      </c>
      <c r="C805" s="8">
        <f t="shared" si="15"/>
        <v>2.8648142098767675</v>
      </c>
    </row>
    <row r="806" spans="1:3" x14ac:dyDescent="0.25">
      <c r="A806" s="8">
        <v>7.8</v>
      </c>
      <c r="C806" s="8">
        <f t="shared" si="15"/>
        <v>2.8634642417661356</v>
      </c>
    </row>
    <row r="807" spans="1:3" x14ac:dyDescent="0.25">
      <c r="A807" s="8">
        <v>7.81</v>
      </c>
      <c r="C807" s="8">
        <f t="shared" si="15"/>
        <v>2.8621142736559895</v>
      </c>
    </row>
    <row r="808" spans="1:3" x14ac:dyDescent="0.25">
      <c r="A808" s="8">
        <v>7.82</v>
      </c>
      <c r="C808" s="8">
        <f t="shared" si="15"/>
        <v>2.8607643055463097</v>
      </c>
    </row>
    <row r="809" spans="1:3" x14ac:dyDescent="0.25">
      <c r="A809" s="8">
        <v>7.83</v>
      </c>
      <c r="C809" s="8">
        <f t="shared" si="15"/>
        <v>2.8594143374370802</v>
      </c>
    </row>
    <row r="810" spans="1:3" x14ac:dyDescent="0.25">
      <c r="A810" s="8">
        <v>7.84</v>
      </c>
      <c r="C810" s="8">
        <f t="shared" si="15"/>
        <v>2.8580643693282815</v>
      </c>
    </row>
    <row r="811" spans="1:3" x14ac:dyDescent="0.25">
      <c r="A811" s="8">
        <v>7.85</v>
      </c>
      <c r="C811" s="8">
        <f t="shared" si="15"/>
        <v>2.8567144012198975</v>
      </c>
    </row>
    <row r="812" spans="1:3" x14ac:dyDescent="0.25">
      <c r="A812" s="8">
        <v>7.86</v>
      </c>
      <c r="C812" s="8">
        <f t="shared" si="15"/>
        <v>2.8553644331119132</v>
      </c>
    </row>
    <row r="813" spans="1:3" x14ac:dyDescent="0.25">
      <c r="A813" s="8">
        <v>7.87</v>
      </c>
      <c r="C813" s="8">
        <f t="shared" si="15"/>
        <v>2.8540144650043127</v>
      </c>
    </row>
    <row r="814" spans="1:3" x14ac:dyDescent="0.25">
      <c r="A814" s="8">
        <v>7.88</v>
      </c>
      <c r="C814" s="8">
        <f t="shared" si="15"/>
        <v>2.8526644968970807</v>
      </c>
    </row>
    <row r="815" spans="1:3" x14ac:dyDescent="0.25">
      <c r="A815" s="8">
        <v>7.89</v>
      </c>
      <c r="C815" s="8">
        <f t="shared" si="15"/>
        <v>2.851314528790204</v>
      </c>
    </row>
    <row r="816" spans="1:3" x14ac:dyDescent="0.25">
      <c r="A816" s="8">
        <v>7.9</v>
      </c>
      <c r="C816" s="8">
        <f t="shared" si="15"/>
        <v>2.8499645606836674</v>
      </c>
    </row>
    <row r="817" spans="1:3" x14ac:dyDescent="0.25">
      <c r="A817" s="8">
        <v>7.91</v>
      </c>
      <c r="C817" s="8">
        <f t="shared" si="15"/>
        <v>2.8486145925774586</v>
      </c>
    </row>
    <row r="818" spans="1:3" x14ac:dyDescent="0.25">
      <c r="A818" s="8">
        <v>7.92</v>
      </c>
      <c r="C818" s="8">
        <f t="shared" si="15"/>
        <v>2.847264624471566</v>
      </c>
    </row>
    <row r="819" spans="1:3" x14ac:dyDescent="0.25">
      <c r="A819" s="8">
        <v>7.93</v>
      </c>
      <c r="C819" s="8">
        <f t="shared" si="15"/>
        <v>2.8459146563659763</v>
      </c>
    </row>
    <row r="820" spans="1:3" x14ac:dyDescent="0.25">
      <c r="A820" s="8">
        <v>7.94</v>
      </c>
      <c r="C820" s="8">
        <f t="shared" si="15"/>
        <v>2.8445646882606779</v>
      </c>
    </row>
    <row r="821" spans="1:3" x14ac:dyDescent="0.25">
      <c r="A821" s="8">
        <v>7.95</v>
      </c>
      <c r="C821" s="8">
        <f t="shared" si="15"/>
        <v>2.8432147201556592</v>
      </c>
    </row>
    <row r="822" spans="1:3" x14ac:dyDescent="0.25">
      <c r="A822" s="8">
        <v>7.96</v>
      </c>
      <c r="C822" s="8">
        <f t="shared" si="15"/>
        <v>2.8418647520509106</v>
      </c>
    </row>
    <row r="823" spans="1:3" x14ac:dyDescent="0.25">
      <c r="A823" s="8">
        <v>7.97</v>
      </c>
      <c r="C823" s="8">
        <f t="shared" si="15"/>
        <v>2.8405147839464204</v>
      </c>
    </row>
    <row r="824" spans="1:3" x14ac:dyDescent="0.25">
      <c r="A824" s="8">
        <v>7.98</v>
      </c>
      <c r="C824" s="8">
        <f t="shared" si="15"/>
        <v>2.8391648158421789</v>
      </c>
    </row>
    <row r="825" spans="1:3" x14ac:dyDescent="0.25">
      <c r="A825" s="8">
        <v>7.99</v>
      </c>
      <c r="C825" s="8">
        <f t="shared" si="15"/>
        <v>2.8378148477381782</v>
      </c>
    </row>
    <row r="826" spans="1:3" x14ac:dyDescent="0.25">
      <c r="A826" s="8">
        <v>8</v>
      </c>
      <c r="C826" s="8">
        <f t="shared" si="15"/>
        <v>2.8364648796344065</v>
      </c>
    </row>
    <row r="827" spans="1:3" x14ac:dyDescent="0.25">
      <c r="A827" s="8">
        <v>8.01</v>
      </c>
      <c r="C827" s="8">
        <f t="shared" si="15"/>
        <v>2.8351149115308569</v>
      </c>
    </row>
    <row r="828" spans="1:3" x14ac:dyDescent="0.25">
      <c r="A828" s="8">
        <v>8.02</v>
      </c>
      <c r="C828" s="8">
        <f t="shared" si="15"/>
        <v>2.8337649434275196</v>
      </c>
    </row>
    <row r="829" spans="1:3" x14ac:dyDescent="0.25">
      <c r="A829" s="8">
        <v>8.0299999999999994</v>
      </c>
      <c r="C829" s="8">
        <f t="shared" si="15"/>
        <v>2.8324149753243866</v>
      </c>
    </row>
    <row r="830" spans="1:3" x14ac:dyDescent="0.25">
      <c r="A830" s="8">
        <v>8.0399999999999991</v>
      </c>
      <c r="C830" s="8">
        <f t="shared" si="15"/>
        <v>2.8310650072214507</v>
      </c>
    </row>
    <row r="831" spans="1:3" x14ac:dyDescent="0.25">
      <c r="A831" s="8">
        <v>8.0500000000000007</v>
      </c>
      <c r="C831" s="8">
        <f t="shared" si="15"/>
        <v>2.829715039118704</v>
      </c>
    </row>
    <row r="832" spans="1:3" x14ac:dyDescent="0.25">
      <c r="A832" s="8">
        <v>8.06</v>
      </c>
      <c r="C832" s="8">
        <f t="shared" si="15"/>
        <v>2.8283650710161394</v>
      </c>
    </row>
    <row r="833" spans="1:3" x14ac:dyDescent="0.25">
      <c r="A833" s="8">
        <v>8.07</v>
      </c>
      <c r="C833" s="8">
        <f t="shared" si="15"/>
        <v>2.8270151029137489</v>
      </c>
    </row>
    <row r="834" spans="1:3" x14ac:dyDescent="0.25">
      <c r="A834" s="8">
        <v>8.08</v>
      </c>
      <c r="C834" s="8">
        <f t="shared" si="15"/>
        <v>2.8256651348115271</v>
      </c>
    </row>
    <row r="835" spans="1:3" x14ac:dyDescent="0.25">
      <c r="A835" s="8">
        <v>8.09</v>
      </c>
      <c r="C835" s="8">
        <f t="shared" si="15"/>
        <v>2.824315166709467</v>
      </c>
    </row>
    <row r="836" spans="1:3" x14ac:dyDescent="0.25">
      <c r="A836" s="8">
        <v>8.1</v>
      </c>
      <c r="C836" s="8">
        <f t="shared" si="15"/>
        <v>2.8229651986075623</v>
      </c>
    </row>
    <row r="837" spans="1:3" x14ac:dyDescent="0.25">
      <c r="A837" s="8">
        <v>8.11</v>
      </c>
      <c r="C837" s="8">
        <f t="shared" si="15"/>
        <v>2.821615230505806</v>
      </c>
    </row>
    <row r="838" spans="1:3" x14ac:dyDescent="0.25">
      <c r="A838" s="8">
        <v>8.1199999999999992</v>
      </c>
      <c r="C838" s="8">
        <f t="shared" si="15"/>
        <v>2.8202652624041944</v>
      </c>
    </row>
    <row r="839" spans="1:3" x14ac:dyDescent="0.25">
      <c r="A839" s="8">
        <v>8.1300000000000008</v>
      </c>
      <c r="C839" s="8">
        <f t="shared" si="15"/>
        <v>2.8189152943027205</v>
      </c>
    </row>
    <row r="840" spans="1:3" x14ac:dyDescent="0.25">
      <c r="A840" s="8">
        <v>8.14</v>
      </c>
      <c r="C840" s="8">
        <f t="shared" si="15"/>
        <v>2.8175653262013789</v>
      </c>
    </row>
    <row r="841" spans="1:3" x14ac:dyDescent="0.25">
      <c r="A841" s="8">
        <v>8.15</v>
      </c>
      <c r="C841" s="8">
        <f t="shared" si="15"/>
        <v>2.8162153581001661</v>
      </c>
    </row>
    <row r="842" spans="1:3" x14ac:dyDescent="0.25">
      <c r="A842" s="8">
        <v>8.16</v>
      </c>
      <c r="C842" s="8">
        <f t="shared" si="15"/>
        <v>2.8148653899990759</v>
      </c>
    </row>
    <row r="843" spans="1:3" x14ac:dyDescent="0.25">
      <c r="A843" s="8">
        <v>8.17</v>
      </c>
      <c r="C843" s="8">
        <f t="shared" si="15"/>
        <v>2.8135154218981029</v>
      </c>
    </row>
    <row r="844" spans="1:3" x14ac:dyDescent="0.25">
      <c r="A844" s="8">
        <v>8.18</v>
      </c>
      <c r="C844" s="8">
        <f t="shared" si="15"/>
        <v>2.8121654537972436</v>
      </c>
    </row>
    <row r="845" spans="1:3" x14ac:dyDescent="0.25">
      <c r="A845" s="8">
        <v>8.19</v>
      </c>
      <c r="C845" s="8">
        <f t="shared" si="15"/>
        <v>2.8108154856964935</v>
      </c>
    </row>
    <row r="846" spans="1:3" x14ac:dyDescent="0.25">
      <c r="A846" s="8">
        <v>8.1999999999999993</v>
      </c>
      <c r="C846" s="8">
        <f t="shared" si="15"/>
        <v>2.8094655175958483</v>
      </c>
    </row>
    <row r="847" spans="1:3" x14ac:dyDescent="0.25">
      <c r="A847" s="8">
        <v>8.2100000000000009</v>
      </c>
      <c r="C847" s="8">
        <f t="shared" si="15"/>
        <v>2.8081155494953043</v>
      </c>
    </row>
    <row r="848" spans="1:3" x14ac:dyDescent="0.25">
      <c r="A848" s="8">
        <v>8.2200000000000006</v>
      </c>
      <c r="C848" s="8">
        <f t="shared" si="15"/>
        <v>2.8067655813948571</v>
      </c>
    </row>
    <row r="849" spans="1:3" x14ac:dyDescent="0.25">
      <c r="A849" s="8">
        <v>8.23</v>
      </c>
      <c r="C849" s="8">
        <f t="shared" si="15"/>
        <v>2.8054156132945023</v>
      </c>
    </row>
    <row r="850" spans="1:3" x14ac:dyDescent="0.25">
      <c r="A850" s="8">
        <v>8.24</v>
      </c>
      <c r="C850" s="8">
        <f t="shared" si="15"/>
        <v>2.8040656451942381</v>
      </c>
    </row>
    <row r="851" spans="1:3" x14ac:dyDescent="0.25">
      <c r="A851" s="8">
        <v>8.25</v>
      </c>
      <c r="C851" s="8">
        <f t="shared" si="15"/>
        <v>2.80271567709406</v>
      </c>
    </row>
    <row r="852" spans="1:3" x14ac:dyDescent="0.25">
      <c r="A852" s="8">
        <v>8.26</v>
      </c>
      <c r="C852" s="8">
        <f t="shared" si="15"/>
        <v>2.8013657089939645</v>
      </c>
    </row>
    <row r="853" spans="1:3" x14ac:dyDescent="0.25">
      <c r="A853" s="8">
        <v>8.27</v>
      </c>
      <c r="C853" s="8">
        <f t="shared" si="15"/>
        <v>2.800015740893949</v>
      </c>
    </row>
    <row r="854" spans="1:3" x14ac:dyDescent="0.25">
      <c r="A854" s="8">
        <v>8.2799999999999994</v>
      </c>
      <c r="C854" s="8">
        <f t="shared" si="15"/>
        <v>2.7986657727940099</v>
      </c>
    </row>
    <row r="855" spans="1:3" x14ac:dyDescent="0.25">
      <c r="A855" s="8">
        <v>8.2899999999999991</v>
      </c>
      <c r="C855" s="8">
        <f t="shared" si="15"/>
        <v>2.7973158046941444</v>
      </c>
    </row>
    <row r="856" spans="1:3" x14ac:dyDescent="0.25">
      <c r="A856" s="8">
        <v>8.3000000000000007</v>
      </c>
      <c r="C856" s="8">
        <f t="shared" si="15"/>
        <v>2.7959658365943492</v>
      </c>
    </row>
    <row r="857" spans="1:3" x14ac:dyDescent="0.25">
      <c r="A857" s="8">
        <v>8.31</v>
      </c>
      <c r="C857" s="8">
        <f t="shared" si="15"/>
        <v>2.7946158684946223</v>
      </c>
    </row>
    <row r="858" spans="1:3" x14ac:dyDescent="0.25">
      <c r="A858" s="8">
        <v>8.32</v>
      </c>
      <c r="C858" s="8">
        <f t="shared" si="15"/>
        <v>2.793265900394962</v>
      </c>
    </row>
    <row r="859" spans="1:3" x14ac:dyDescent="0.25">
      <c r="A859" s="8">
        <v>8.33</v>
      </c>
      <c r="C859" s="8">
        <f t="shared" si="15"/>
        <v>2.7919159322953631</v>
      </c>
    </row>
    <row r="860" spans="1:3" x14ac:dyDescent="0.25">
      <c r="A860" s="8">
        <v>8.34</v>
      </c>
      <c r="C860" s="8">
        <f t="shared" si="15"/>
        <v>2.7905659641958254</v>
      </c>
    </row>
    <row r="861" spans="1:3" x14ac:dyDescent="0.25">
      <c r="A861" s="8">
        <v>8.35</v>
      </c>
      <c r="C861" s="8">
        <f t="shared" ref="C861:C924" si="16">$G$5+LOG10($G$2*EXP(-$G$3*A861)+(1-$G$2)*EXP(-$G$4*A861))</f>
        <v>2.7892159960963463</v>
      </c>
    </row>
    <row r="862" spans="1:3" x14ac:dyDescent="0.25">
      <c r="A862" s="8">
        <v>8.36</v>
      </c>
      <c r="C862" s="8">
        <f t="shared" si="16"/>
        <v>2.7878660279969223</v>
      </c>
    </row>
    <row r="863" spans="1:3" x14ac:dyDescent="0.25">
      <c r="A863" s="8">
        <v>8.3699999999999992</v>
      </c>
      <c r="C863" s="8">
        <f t="shared" si="16"/>
        <v>2.7865160598975525</v>
      </c>
    </row>
    <row r="864" spans="1:3" x14ac:dyDescent="0.25">
      <c r="A864" s="8">
        <v>8.3800000000000008</v>
      </c>
      <c r="C864" s="8">
        <f t="shared" si="16"/>
        <v>2.7851660917982342</v>
      </c>
    </row>
    <row r="865" spans="1:3" x14ac:dyDescent="0.25">
      <c r="A865" s="8">
        <v>8.39</v>
      </c>
      <c r="C865" s="8">
        <f t="shared" si="16"/>
        <v>2.7838161236989656</v>
      </c>
    </row>
    <row r="866" spans="1:3" x14ac:dyDescent="0.25">
      <c r="A866" s="8">
        <v>8.4</v>
      </c>
      <c r="C866" s="8">
        <f t="shared" si="16"/>
        <v>2.782466155599745</v>
      </c>
    </row>
    <row r="867" spans="1:3" x14ac:dyDescent="0.25">
      <c r="A867" s="8">
        <v>8.41</v>
      </c>
      <c r="C867" s="8">
        <f t="shared" si="16"/>
        <v>2.7811161875005705</v>
      </c>
    </row>
    <row r="868" spans="1:3" x14ac:dyDescent="0.25">
      <c r="A868" s="8">
        <v>8.42</v>
      </c>
      <c r="C868" s="8">
        <f t="shared" si="16"/>
        <v>2.7797662194014405</v>
      </c>
    </row>
    <row r="869" spans="1:3" x14ac:dyDescent="0.25">
      <c r="A869" s="8">
        <v>8.43</v>
      </c>
      <c r="C869" s="8">
        <f t="shared" si="16"/>
        <v>2.7784162513023523</v>
      </c>
    </row>
    <row r="870" spans="1:3" x14ac:dyDescent="0.25">
      <c r="A870" s="8">
        <v>8.44</v>
      </c>
      <c r="C870" s="8">
        <f t="shared" si="16"/>
        <v>2.7770662832033048</v>
      </c>
    </row>
    <row r="871" spans="1:3" x14ac:dyDescent="0.25">
      <c r="A871" s="8">
        <v>8.4499999999999993</v>
      </c>
      <c r="C871" s="8">
        <f t="shared" si="16"/>
        <v>2.7757163151042974</v>
      </c>
    </row>
    <row r="872" spans="1:3" x14ac:dyDescent="0.25">
      <c r="A872" s="8">
        <v>8.4600000000000009</v>
      </c>
      <c r="C872" s="8">
        <f t="shared" si="16"/>
        <v>2.7743663470053264</v>
      </c>
    </row>
    <row r="873" spans="1:3" x14ac:dyDescent="0.25">
      <c r="A873" s="8">
        <v>8.4700000000000006</v>
      </c>
      <c r="C873" s="8">
        <f t="shared" si="16"/>
        <v>2.7730163789063926</v>
      </c>
    </row>
    <row r="874" spans="1:3" x14ac:dyDescent="0.25">
      <c r="A874" s="8">
        <v>8.48</v>
      </c>
      <c r="C874" s="8">
        <f t="shared" si="16"/>
        <v>2.7716664108074935</v>
      </c>
    </row>
    <row r="875" spans="1:3" x14ac:dyDescent="0.25">
      <c r="A875" s="8">
        <v>8.49</v>
      </c>
      <c r="C875" s="8">
        <f t="shared" si="16"/>
        <v>2.7703164427086282</v>
      </c>
    </row>
    <row r="876" spans="1:3" x14ac:dyDescent="0.25">
      <c r="A876" s="8">
        <v>8.5</v>
      </c>
      <c r="C876" s="8">
        <f t="shared" si="16"/>
        <v>2.7689664746097957</v>
      </c>
    </row>
    <row r="877" spans="1:3" x14ac:dyDescent="0.25">
      <c r="A877" s="8">
        <v>8.51</v>
      </c>
      <c r="C877" s="8">
        <f t="shared" si="16"/>
        <v>2.7676165065109934</v>
      </c>
    </row>
    <row r="878" spans="1:3" x14ac:dyDescent="0.25">
      <c r="A878" s="8">
        <v>8.52</v>
      </c>
      <c r="C878" s="8">
        <f t="shared" si="16"/>
        <v>2.7662665384122214</v>
      </c>
    </row>
    <row r="879" spans="1:3" x14ac:dyDescent="0.25">
      <c r="A879" s="8">
        <v>8.5299999999999994</v>
      </c>
      <c r="C879" s="8">
        <f t="shared" si="16"/>
        <v>2.7649165703134777</v>
      </c>
    </row>
    <row r="880" spans="1:3" x14ac:dyDescent="0.25">
      <c r="A880" s="8">
        <v>8.5399999999999991</v>
      </c>
      <c r="C880" s="8">
        <f t="shared" si="16"/>
        <v>2.7635666022147616</v>
      </c>
    </row>
    <row r="881" spans="1:3" x14ac:dyDescent="0.25">
      <c r="A881" s="8">
        <v>8.5500000000000007</v>
      </c>
      <c r="C881" s="8">
        <f t="shared" si="16"/>
        <v>2.7622166341160721</v>
      </c>
    </row>
    <row r="882" spans="1:3" x14ac:dyDescent="0.25">
      <c r="A882" s="8">
        <v>8.56</v>
      </c>
      <c r="C882" s="8">
        <f t="shared" si="16"/>
        <v>2.7608666660174075</v>
      </c>
    </row>
    <row r="883" spans="1:3" x14ac:dyDescent="0.25">
      <c r="A883" s="8">
        <v>8.57</v>
      </c>
      <c r="C883" s="8">
        <f t="shared" si="16"/>
        <v>2.7595166979187686</v>
      </c>
    </row>
    <row r="884" spans="1:3" x14ac:dyDescent="0.25">
      <c r="A884" s="8">
        <v>8.58</v>
      </c>
      <c r="C884" s="8">
        <f t="shared" si="16"/>
        <v>2.758166729820152</v>
      </c>
    </row>
    <row r="885" spans="1:3" x14ac:dyDescent="0.25">
      <c r="A885" s="8">
        <v>8.59</v>
      </c>
      <c r="C885" s="8">
        <f t="shared" si="16"/>
        <v>2.7568167617215593</v>
      </c>
    </row>
    <row r="886" spans="1:3" x14ac:dyDescent="0.25">
      <c r="A886" s="8">
        <v>8.6</v>
      </c>
      <c r="C886" s="8">
        <f t="shared" si="16"/>
        <v>2.755466793622988</v>
      </c>
    </row>
    <row r="887" spans="1:3" x14ac:dyDescent="0.25">
      <c r="A887" s="8">
        <v>8.61</v>
      </c>
      <c r="C887" s="8">
        <f t="shared" si="16"/>
        <v>2.754116825524437</v>
      </c>
    </row>
    <row r="888" spans="1:3" x14ac:dyDescent="0.25">
      <c r="A888" s="8">
        <v>8.6199999999999992</v>
      </c>
      <c r="C888" s="8">
        <f t="shared" si="16"/>
        <v>2.7527668574259065</v>
      </c>
    </row>
    <row r="889" spans="1:3" x14ac:dyDescent="0.25">
      <c r="A889" s="8">
        <v>8.6300000000000008</v>
      </c>
      <c r="C889" s="8">
        <f t="shared" si="16"/>
        <v>2.7514168893273956</v>
      </c>
    </row>
    <row r="890" spans="1:3" x14ac:dyDescent="0.25">
      <c r="A890" s="8">
        <v>8.64</v>
      </c>
      <c r="C890" s="8">
        <f t="shared" si="16"/>
        <v>2.7500669212289024</v>
      </c>
    </row>
    <row r="891" spans="1:3" x14ac:dyDescent="0.25">
      <c r="A891" s="8">
        <v>8.65</v>
      </c>
      <c r="C891" s="8">
        <f t="shared" si="16"/>
        <v>2.7487169531304279</v>
      </c>
    </row>
    <row r="892" spans="1:3" x14ac:dyDescent="0.25">
      <c r="A892" s="8">
        <v>8.66</v>
      </c>
      <c r="C892" s="8">
        <f t="shared" si="16"/>
        <v>2.7473669850319711</v>
      </c>
    </row>
    <row r="893" spans="1:3" x14ac:dyDescent="0.25">
      <c r="A893" s="8">
        <v>8.67</v>
      </c>
      <c r="C893" s="8">
        <f t="shared" si="16"/>
        <v>2.7460170169335303</v>
      </c>
    </row>
    <row r="894" spans="1:3" x14ac:dyDescent="0.25">
      <c r="A894" s="8">
        <v>8.68</v>
      </c>
      <c r="C894" s="8">
        <f t="shared" si="16"/>
        <v>2.7446670488351055</v>
      </c>
    </row>
    <row r="895" spans="1:3" x14ac:dyDescent="0.25">
      <c r="A895" s="8">
        <v>8.69</v>
      </c>
      <c r="C895" s="8">
        <f t="shared" si="16"/>
        <v>2.7433170807366958</v>
      </c>
    </row>
    <row r="896" spans="1:3" x14ac:dyDescent="0.25">
      <c r="A896" s="8">
        <v>8.6999999999999993</v>
      </c>
      <c r="C896" s="8">
        <f t="shared" si="16"/>
        <v>2.7419671126383003</v>
      </c>
    </row>
    <row r="897" spans="1:3" x14ac:dyDescent="0.25">
      <c r="A897" s="8">
        <v>8.7100000000000009</v>
      </c>
      <c r="C897" s="8">
        <f t="shared" si="16"/>
        <v>2.7406171445399199</v>
      </c>
    </row>
    <row r="898" spans="1:3" x14ac:dyDescent="0.25">
      <c r="A898" s="8">
        <v>8.7200000000000006</v>
      </c>
      <c r="C898" s="8">
        <f t="shared" si="16"/>
        <v>2.7392671764415519</v>
      </c>
    </row>
    <row r="899" spans="1:3" x14ac:dyDescent="0.25">
      <c r="A899" s="8">
        <v>8.73</v>
      </c>
      <c r="C899" s="8">
        <f t="shared" si="16"/>
        <v>2.7379172083431982</v>
      </c>
    </row>
    <row r="900" spans="1:3" x14ac:dyDescent="0.25">
      <c r="A900" s="8">
        <v>8.74</v>
      </c>
      <c r="C900" s="8">
        <f t="shared" si="16"/>
        <v>2.7365672402448569</v>
      </c>
    </row>
    <row r="901" spans="1:3" x14ac:dyDescent="0.25">
      <c r="A901" s="8">
        <v>8.75</v>
      </c>
      <c r="C901" s="8">
        <f t="shared" si="16"/>
        <v>2.7352172721465271</v>
      </c>
    </row>
    <row r="902" spans="1:3" x14ac:dyDescent="0.25">
      <c r="A902" s="8">
        <v>8.76</v>
      </c>
      <c r="C902" s="8">
        <f t="shared" si="16"/>
        <v>2.7338673040482089</v>
      </c>
    </row>
    <row r="903" spans="1:3" x14ac:dyDescent="0.25">
      <c r="A903" s="8">
        <v>8.77</v>
      </c>
      <c r="C903" s="8">
        <f t="shared" si="16"/>
        <v>2.7325173359499022</v>
      </c>
    </row>
    <row r="904" spans="1:3" x14ac:dyDescent="0.25">
      <c r="A904" s="8">
        <v>8.7799999999999994</v>
      </c>
      <c r="C904" s="8">
        <f t="shared" si="16"/>
        <v>2.7311673678516062</v>
      </c>
    </row>
    <row r="905" spans="1:3" x14ac:dyDescent="0.25">
      <c r="A905" s="8">
        <v>8.7899999999999991</v>
      </c>
      <c r="C905" s="8">
        <f t="shared" si="16"/>
        <v>2.7298173997533208</v>
      </c>
    </row>
    <row r="906" spans="1:3" x14ac:dyDescent="0.25">
      <c r="A906" s="8">
        <v>8.8000000000000007</v>
      </c>
      <c r="C906" s="8">
        <f t="shared" si="16"/>
        <v>2.7284674316550452</v>
      </c>
    </row>
    <row r="907" spans="1:3" x14ac:dyDescent="0.25">
      <c r="A907" s="8">
        <v>8.81</v>
      </c>
      <c r="C907" s="8">
        <f t="shared" si="16"/>
        <v>2.7271174635567785</v>
      </c>
    </row>
    <row r="908" spans="1:3" x14ac:dyDescent="0.25">
      <c r="A908" s="8">
        <v>8.82</v>
      </c>
      <c r="C908" s="8">
        <f t="shared" si="16"/>
        <v>2.7257674954585216</v>
      </c>
    </row>
    <row r="909" spans="1:3" x14ac:dyDescent="0.25">
      <c r="A909" s="8">
        <v>8.83</v>
      </c>
      <c r="C909" s="8">
        <f t="shared" si="16"/>
        <v>2.7244175273602735</v>
      </c>
    </row>
    <row r="910" spans="1:3" x14ac:dyDescent="0.25">
      <c r="A910" s="8">
        <v>8.84</v>
      </c>
      <c r="C910" s="8">
        <f t="shared" si="16"/>
        <v>2.7230675592620335</v>
      </c>
    </row>
    <row r="911" spans="1:3" x14ac:dyDescent="0.25">
      <c r="A911" s="8">
        <v>8.85</v>
      </c>
      <c r="C911" s="8">
        <f t="shared" si="16"/>
        <v>2.7217175911638023</v>
      </c>
    </row>
    <row r="912" spans="1:3" x14ac:dyDescent="0.25">
      <c r="A912" s="8">
        <v>8.86</v>
      </c>
      <c r="C912" s="8">
        <f t="shared" si="16"/>
        <v>2.7203676230655782</v>
      </c>
    </row>
    <row r="913" spans="1:3" x14ac:dyDescent="0.25">
      <c r="A913" s="8">
        <v>8.8699999999999992</v>
      </c>
      <c r="C913" s="8">
        <f t="shared" si="16"/>
        <v>2.7190176549673621</v>
      </c>
    </row>
    <row r="914" spans="1:3" x14ac:dyDescent="0.25">
      <c r="A914" s="8">
        <v>8.8800000000000008</v>
      </c>
      <c r="C914" s="8">
        <f t="shared" si="16"/>
        <v>2.7176676868691532</v>
      </c>
    </row>
    <row r="915" spans="1:3" x14ac:dyDescent="0.25">
      <c r="A915" s="8">
        <v>8.89</v>
      </c>
      <c r="C915" s="8">
        <f t="shared" si="16"/>
        <v>2.7163177187709504</v>
      </c>
    </row>
    <row r="916" spans="1:3" x14ac:dyDescent="0.25">
      <c r="A916" s="8">
        <v>8.9</v>
      </c>
      <c r="C916" s="8">
        <f t="shared" si="16"/>
        <v>2.7149677506727556</v>
      </c>
    </row>
    <row r="917" spans="1:3" x14ac:dyDescent="0.25">
      <c r="A917" s="8">
        <v>8.91</v>
      </c>
      <c r="C917" s="8">
        <f t="shared" si="16"/>
        <v>2.7136177825745671</v>
      </c>
    </row>
    <row r="918" spans="1:3" x14ac:dyDescent="0.25">
      <c r="A918" s="8">
        <v>8.92</v>
      </c>
      <c r="C918" s="8">
        <f t="shared" si="16"/>
        <v>2.7122678144763839</v>
      </c>
    </row>
    <row r="919" spans="1:3" x14ac:dyDescent="0.25">
      <c r="A919" s="8">
        <v>8.93</v>
      </c>
      <c r="C919" s="8">
        <f t="shared" si="16"/>
        <v>2.7109178463782078</v>
      </c>
    </row>
    <row r="920" spans="1:3" x14ac:dyDescent="0.25">
      <c r="A920" s="8">
        <v>8.94</v>
      </c>
      <c r="C920" s="8">
        <f t="shared" si="16"/>
        <v>2.7095678782800361</v>
      </c>
    </row>
    <row r="921" spans="1:3" x14ac:dyDescent="0.25">
      <c r="A921" s="8">
        <v>8.9499999999999993</v>
      </c>
      <c r="C921" s="8">
        <f t="shared" si="16"/>
        <v>2.7082179101818706</v>
      </c>
    </row>
    <row r="922" spans="1:3" x14ac:dyDescent="0.25">
      <c r="A922" s="8">
        <v>8.9600000000000009</v>
      </c>
      <c r="C922" s="8">
        <f t="shared" si="16"/>
        <v>2.7068679420837105</v>
      </c>
    </row>
    <row r="923" spans="1:3" x14ac:dyDescent="0.25">
      <c r="A923" s="8">
        <v>8.9700000000000006</v>
      </c>
      <c r="C923" s="8">
        <f t="shared" si="16"/>
        <v>2.7055179739855557</v>
      </c>
    </row>
    <row r="924" spans="1:3" x14ac:dyDescent="0.25">
      <c r="A924" s="8">
        <v>8.98</v>
      </c>
      <c r="C924" s="8">
        <f t="shared" si="16"/>
        <v>2.7041680058874054</v>
      </c>
    </row>
    <row r="925" spans="1:3" x14ac:dyDescent="0.25">
      <c r="A925" s="8">
        <v>8.99</v>
      </c>
      <c r="C925" s="8">
        <f t="shared" ref="C925:C988" si="17">$G$5+LOG10($G$2*EXP(-$G$3*A925)+(1-$G$2)*EXP(-$G$4*A925))</f>
        <v>2.7028180377892594</v>
      </c>
    </row>
    <row r="926" spans="1:3" x14ac:dyDescent="0.25">
      <c r="A926" s="8">
        <v>9</v>
      </c>
      <c r="C926" s="8">
        <f t="shared" si="17"/>
        <v>2.7014680696911189</v>
      </c>
    </row>
    <row r="927" spans="1:3" x14ac:dyDescent="0.25">
      <c r="A927" s="8">
        <v>9.01</v>
      </c>
      <c r="C927" s="8">
        <f t="shared" si="17"/>
        <v>2.7001181015929818</v>
      </c>
    </row>
    <row r="928" spans="1:3" x14ac:dyDescent="0.25">
      <c r="A928" s="8">
        <v>9.02</v>
      </c>
      <c r="C928" s="8">
        <f t="shared" si="17"/>
        <v>2.6987681334948501</v>
      </c>
    </row>
    <row r="929" spans="1:3" x14ac:dyDescent="0.25">
      <c r="A929" s="8">
        <v>9.0299999999999994</v>
      </c>
      <c r="C929" s="8">
        <f t="shared" si="17"/>
        <v>2.6974181653967211</v>
      </c>
    </row>
    <row r="930" spans="1:3" x14ac:dyDescent="0.25">
      <c r="A930" s="8">
        <v>9.0399999999999991</v>
      </c>
      <c r="C930" s="8">
        <f t="shared" si="17"/>
        <v>2.6960681972985965</v>
      </c>
    </row>
    <row r="931" spans="1:3" x14ac:dyDescent="0.25">
      <c r="A931" s="8">
        <v>9.0500000000000007</v>
      </c>
      <c r="C931" s="8">
        <f t="shared" si="17"/>
        <v>2.6947182292004754</v>
      </c>
    </row>
    <row r="932" spans="1:3" x14ac:dyDescent="0.25">
      <c r="A932" s="8">
        <v>9.06</v>
      </c>
      <c r="C932" s="8">
        <f t="shared" si="17"/>
        <v>2.6933682611023579</v>
      </c>
    </row>
    <row r="933" spans="1:3" x14ac:dyDescent="0.25">
      <c r="A933" s="8">
        <v>9.07</v>
      </c>
      <c r="C933" s="8">
        <f t="shared" si="17"/>
        <v>2.6920182930042449</v>
      </c>
    </row>
    <row r="934" spans="1:3" x14ac:dyDescent="0.25">
      <c r="A934" s="8">
        <v>9.08</v>
      </c>
      <c r="C934" s="8">
        <f t="shared" si="17"/>
        <v>2.6906683249061345</v>
      </c>
    </row>
    <row r="935" spans="1:3" x14ac:dyDescent="0.25">
      <c r="A935" s="8">
        <v>9.09</v>
      </c>
      <c r="C935" s="8">
        <f t="shared" si="17"/>
        <v>2.6893183568080268</v>
      </c>
    </row>
    <row r="936" spans="1:3" x14ac:dyDescent="0.25">
      <c r="A936" s="8">
        <v>9.1</v>
      </c>
      <c r="C936" s="8">
        <f t="shared" si="17"/>
        <v>2.6879683887099226</v>
      </c>
    </row>
    <row r="937" spans="1:3" x14ac:dyDescent="0.25">
      <c r="A937" s="8">
        <v>9.11</v>
      </c>
      <c r="C937" s="8">
        <f t="shared" si="17"/>
        <v>2.6866184206118211</v>
      </c>
    </row>
    <row r="938" spans="1:3" x14ac:dyDescent="0.25">
      <c r="A938" s="8">
        <v>9.1199999999999992</v>
      </c>
      <c r="C938" s="8">
        <f t="shared" si="17"/>
        <v>2.6852684525137223</v>
      </c>
    </row>
    <row r="939" spans="1:3" x14ac:dyDescent="0.25">
      <c r="A939" s="8">
        <v>9.1300000000000008</v>
      </c>
      <c r="C939" s="8">
        <f t="shared" si="17"/>
        <v>2.683918484415627</v>
      </c>
    </row>
    <row r="940" spans="1:3" x14ac:dyDescent="0.25">
      <c r="A940" s="8">
        <v>9.14</v>
      </c>
      <c r="C940" s="8">
        <f t="shared" si="17"/>
        <v>2.6825685163175335</v>
      </c>
    </row>
    <row r="941" spans="1:3" x14ac:dyDescent="0.25">
      <c r="A941" s="8">
        <v>9.15</v>
      </c>
      <c r="C941" s="8">
        <f t="shared" si="17"/>
        <v>2.6812185482194426</v>
      </c>
    </row>
    <row r="942" spans="1:3" x14ac:dyDescent="0.25">
      <c r="A942" s="8">
        <v>9.16</v>
      </c>
      <c r="C942" s="8">
        <f t="shared" si="17"/>
        <v>2.6798685801213544</v>
      </c>
    </row>
    <row r="943" spans="1:3" x14ac:dyDescent="0.25">
      <c r="A943" s="8">
        <v>9.17</v>
      </c>
      <c r="C943" s="8">
        <f t="shared" si="17"/>
        <v>2.678518612023268</v>
      </c>
    </row>
    <row r="944" spans="1:3" x14ac:dyDescent="0.25">
      <c r="A944" s="8">
        <v>9.18</v>
      </c>
      <c r="C944" s="8">
        <f t="shared" si="17"/>
        <v>2.6771686439251843</v>
      </c>
    </row>
    <row r="945" spans="1:3" x14ac:dyDescent="0.25">
      <c r="A945" s="8">
        <v>9.19</v>
      </c>
      <c r="C945" s="8">
        <f t="shared" si="17"/>
        <v>2.6758186758271032</v>
      </c>
    </row>
    <row r="946" spans="1:3" x14ac:dyDescent="0.25">
      <c r="A946" s="8">
        <v>9.1999999999999993</v>
      </c>
      <c r="C946" s="8">
        <f t="shared" si="17"/>
        <v>2.674468707729023</v>
      </c>
    </row>
    <row r="947" spans="1:3" x14ac:dyDescent="0.25">
      <c r="A947" s="8">
        <v>9.2100000000000009</v>
      </c>
      <c r="C947" s="8">
        <f t="shared" si="17"/>
        <v>2.6731187396309455</v>
      </c>
    </row>
    <row r="948" spans="1:3" x14ac:dyDescent="0.25">
      <c r="A948" s="8">
        <v>9.2200000000000006</v>
      </c>
      <c r="C948" s="8">
        <f t="shared" si="17"/>
        <v>2.6717687715328697</v>
      </c>
    </row>
    <row r="949" spans="1:3" x14ac:dyDescent="0.25">
      <c r="A949" s="8">
        <v>9.23</v>
      </c>
      <c r="C949" s="8">
        <f t="shared" si="17"/>
        <v>2.6704188034347958</v>
      </c>
    </row>
    <row r="950" spans="1:3" x14ac:dyDescent="0.25">
      <c r="A950" s="8">
        <v>9.24</v>
      </c>
      <c r="C950" s="8">
        <f t="shared" si="17"/>
        <v>2.6690688353367236</v>
      </c>
    </row>
    <row r="951" spans="1:3" x14ac:dyDescent="0.25">
      <c r="A951" s="8">
        <v>9.25</v>
      </c>
      <c r="C951" s="8">
        <f t="shared" si="17"/>
        <v>2.6677188672386531</v>
      </c>
    </row>
    <row r="952" spans="1:3" x14ac:dyDescent="0.25">
      <c r="A952" s="8">
        <v>9.26</v>
      </c>
      <c r="C952" s="8">
        <f t="shared" si="17"/>
        <v>2.6663688991405845</v>
      </c>
    </row>
    <row r="953" spans="1:3" x14ac:dyDescent="0.25">
      <c r="A953" s="8">
        <v>9.27</v>
      </c>
      <c r="C953" s="8">
        <f t="shared" si="17"/>
        <v>2.6650189310425176</v>
      </c>
    </row>
    <row r="954" spans="1:3" x14ac:dyDescent="0.25">
      <c r="A954" s="8">
        <v>9.2799999999999994</v>
      </c>
      <c r="C954" s="8">
        <f t="shared" si="17"/>
        <v>2.6636689629444517</v>
      </c>
    </row>
    <row r="955" spans="1:3" x14ac:dyDescent="0.25">
      <c r="A955" s="8">
        <v>9.2899999999999991</v>
      </c>
      <c r="C955" s="8">
        <f t="shared" si="17"/>
        <v>2.6623189948463875</v>
      </c>
    </row>
    <row r="956" spans="1:3" x14ac:dyDescent="0.25">
      <c r="A956" s="8">
        <v>9.3000000000000007</v>
      </c>
      <c r="C956" s="8">
        <f t="shared" si="17"/>
        <v>2.660969026748325</v>
      </c>
    </row>
    <row r="957" spans="1:3" x14ac:dyDescent="0.25">
      <c r="A957" s="8">
        <v>9.31</v>
      </c>
      <c r="C957" s="8">
        <f t="shared" si="17"/>
        <v>2.6596190586502635</v>
      </c>
    </row>
    <row r="958" spans="1:3" x14ac:dyDescent="0.25">
      <c r="A958" s="8">
        <v>9.32</v>
      </c>
      <c r="C958" s="8">
        <f t="shared" si="17"/>
        <v>2.6582690905522028</v>
      </c>
    </row>
    <row r="959" spans="1:3" x14ac:dyDescent="0.25">
      <c r="A959" s="8">
        <v>9.33</v>
      </c>
      <c r="C959" s="8">
        <f t="shared" si="17"/>
        <v>2.656919122454144</v>
      </c>
    </row>
    <row r="960" spans="1:3" x14ac:dyDescent="0.25">
      <c r="A960" s="8">
        <v>9.34</v>
      </c>
      <c r="C960" s="8">
        <f t="shared" si="17"/>
        <v>2.655569154356086</v>
      </c>
    </row>
    <row r="961" spans="1:3" x14ac:dyDescent="0.25">
      <c r="A961" s="8">
        <v>9.35</v>
      </c>
      <c r="C961" s="8">
        <f t="shared" si="17"/>
        <v>2.6542191862580289</v>
      </c>
    </row>
    <row r="962" spans="1:3" x14ac:dyDescent="0.25">
      <c r="A962" s="8">
        <v>9.36</v>
      </c>
      <c r="C962" s="8">
        <f t="shared" si="17"/>
        <v>2.6528692181599736</v>
      </c>
    </row>
    <row r="963" spans="1:3" x14ac:dyDescent="0.25">
      <c r="A963" s="8">
        <v>9.3699999999999992</v>
      </c>
      <c r="C963" s="8">
        <f t="shared" si="17"/>
        <v>2.6515192500619191</v>
      </c>
    </row>
    <row r="964" spans="1:3" x14ac:dyDescent="0.25">
      <c r="A964" s="8">
        <v>9.3800000000000008</v>
      </c>
      <c r="C964" s="8">
        <f t="shared" si="17"/>
        <v>2.6501692819638656</v>
      </c>
    </row>
    <row r="965" spans="1:3" x14ac:dyDescent="0.25">
      <c r="A965" s="8">
        <v>9.39</v>
      </c>
      <c r="C965" s="8">
        <f t="shared" si="17"/>
        <v>2.6488193138658129</v>
      </c>
    </row>
    <row r="966" spans="1:3" x14ac:dyDescent="0.25">
      <c r="A966" s="8">
        <v>9.4</v>
      </c>
      <c r="C966" s="8">
        <f t="shared" si="17"/>
        <v>2.6474693457677612</v>
      </c>
    </row>
    <row r="967" spans="1:3" x14ac:dyDescent="0.25">
      <c r="A967" s="8">
        <v>9.41</v>
      </c>
      <c r="C967" s="8">
        <f t="shared" si="17"/>
        <v>2.6461193776697103</v>
      </c>
    </row>
    <row r="968" spans="1:3" x14ac:dyDescent="0.25">
      <c r="A968" s="8">
        <v>9.42</v>
      </c>
      <c r="C968" s="8">
        <f t="shared" si="17"/>
        <v>2.6447694095716612</v>
      </c>
    </row>
    <row r="969" spans="1:3" x14ac:dyDescent="0.25">
      <c r="A969" s="8">
        <v>9.43</v>
      </c>
      <c r="C969" s="8">
        <f t="shared" si="17"/>
        <v>2.6434194414736121</v>
      </c>
    </row>
    <row r="970" spans="1:3" x14ac:dyDescent="0.25">
      <c r="A970" s="8">
        <v>9.44</v>
      </c>
      <c r="C970" s="8">
        <f t="shared" si="17"/>
        <v>2.6420694733755639</v>
      </c>
    </row>
    <row r="971" spans="1:3" x14ac:dyDescent="0.25">
      <c r="A971" s="8">
        <v>9.4499999999999993</v>
      </c>
      <c r="C971" s="8">
        <f t="shared" si="17"/>
        <v>2.6407195052775165</v>
      </c>
    </row>
    <row r="972" spans="1:3" x14ac:dyDescent="0.25">
      <c r="A972" s="8">
        <v>9.4600000000000009</v>
      </c>
      <c r="C972" s="8">
        <f t="shared" si="17"/>
        <v>2.6393695371794701</v>
      </c>
    </row>
    <row r="973" spans="1:3" x14ac:dyDescent="0.25">
      <c r="A973" s="8">
        <v>9.4700000000000006</v>
      </c>
      <c r="C973" s="8">
        <f t="shared" si="17"/>
        <v>2.6380195690814237</v>
      </c>
    </row>
    <row r="974" spans="1:3" x14ac:dyDescent="0.25">
      <c r="A974" s="8">
        <v>9.48</v>
      </c>
      <c r="C974" s="8">
        <f t="shared" si="17"/>
        <v>2.6366696009833781</v>
      </c>
    </row>
    <row r="975" spans="1:3" x14ac:dyDescent="0.25">
      <c r="A975" s="8">
        <v>9.49</v>
      </c>
      <c r="C975" s="8">
        <f t="shared" si="17"/>
        <v>2.6353196328853334</v>
      </c>
    </row>
    <row r="976" spans="1:3" x14ac:dyDescent="0.25">
      <c r="A976" s="8">
        <v>9.5</v>
      </c>
      <c r="C976" s="8">
        <f t="shared" si="17"/>
        <v>2.6339696647872897</v>
      </c>
    </row>
    <row r="977" spans="1:3" x14ac:dyDescent="0.25">
      <c r="A977" s="8">
        <v>9.51</v>
      </c>
      <c r="C977" s="8">
        <f t="shared" si="17"/>
        <v>2.6326196966892468</v>
      </c>
    </row>
    <row r="978" spans="1:3" x14ac:dyDescent="0.25">
      <c r="A978" s="8">
        <v>9.52</v>
      </c>
      <c r="C978" s="8">
        <f t="shared" si="17"/>
        <v>2.6312697285912039</v>
      </c>
    </row>
    <row r="979" spans="1:3" x14ac:dyDescent="0.25">
      <c r="A979" s="8">
        <v>9.5299999999999994</v>
      </c>
      <c r="C979" s="8">
        <f t="shared" si="17"/>
        <v>2.6299197604931619</v>
      </c>
    </row>
    <row r="980" spans="1:3" x14ac:dyDescent="0.25">
      <c r="A980" s="8">
        <v>9.5399999999999991</v>
      </c>
      <c r="C980" s="8">
        <f t="shared" si="17"/>
        <v>2.6285697923951199</v>
      </c>
    </row>
    <row r="981" spans="1:3" x14ac:dyDescent="0.25">
      <c r="A981" s="8">
        <v>9.5500000000000007</v>
      </c>
      <c r="C981" s="8">
        <f t="shared" si="17"/>
        <v>2.6272198242970788</v>
      </c>
    </row>
    <row r="982" spans="1:3" x14ac:dyDescent="0.25">
      <c r="A982" s="8">
        <v>9.56</v>
      </c>
      <c r="C982" s="8">
        <f t="shared" si="17"/>
        <v>2.6258698561990377</v>
      </c>
    </row>
    <row r="983" spans="1:3" x14ac:dyDescent="0.25">
      <c r="A983" s="8">
        <v>9.57</v>
      </c>
      <c r="C983" s="8">
        <f t="shared" si="17"/>
        <v>2.6245198881009975</v>
      </c>
    </row>
    <row r="984" spans="1:3" x14ac:dyDescent="0.25">
      <c r="A984" s="8">
        <v>9.58</v>
      </c>
      <c r="C984" s="8">
        <f t="shared" si="17"/>
        <v>2.6231699200029581</v>
      </c>
    </row>
    <row r="985" spans="1:3" x14ac:dyDescent="0.25">
      <c r="A985" s="8">
        <v>9.59</v>
      </c>
      <c r="C985" s="8">
        <f t="shared" si="17"/>
        <v>2.6218199519049188</v>
      </c>
    </row>
    <row r="986" spans="1:3" x14ac:dyDescent="0.25">
      <c r="A986" s="8">
        <v>9.6</v>
      </c>
      <c r="C986" s="8">
        <f t="shared" si="17"/>
        <v>2.6204699838068803</v>
      </c>
    </row>
    <row r="987" spans="1:3" x14ac:dyDescent="0.25">
      <c r="A987" s="8">
        <v>9.61</v>
      </c>
      <c r="C987" s="8">
        <f t="shared" si="17"/>
        <v>2.6191200157088419</v>
      </c>
    </row>
    <row r="988" spans="1:3" x14ac:dyDescent="0.25">
      <c r="A988" s="8">
        <v>9.6199999999999992</v>
      </c>
      <c r="C988" s="8">
        <f t="shared" si="17"/>
        <v>2.6177700476108035</v>
      </c>
    </row>
    <row r="989" spans="1:3" x14ac:dyDescent="0.25">
      <c r="A989" s="8">
        <v>9.6300000000000008</v>
      </c>
      <c r="C989" s="8">
        <f t="shared" ref="C989:C1052" si="18">$G$5+LOG10($G$2*EXP(-$G$3*A989)+(1-$G$2)*EXP(-$G$4*A989))</f>
        <v>2.6164200795127659</v>
      </c>
    </row>
    <row r="990" spans="1:3" x14ac:dyDescent="0.25">
      <c r="A990" s="8">
        <v>9.64</v>
      </c>
      <c r="C990" s="8">
        <f t="shared" si="18"/>
        <v>2.6150701114147283</v>
      </c>
    </row>
    <row r="991" spans="1:3" x14ac:dyDescent="0.25">
      <c r="A991" s="8">
        <v>9.65</v>
      </c>
      <c r="C991" s="8">
        <f t="shared" si="18"/>
        <v>2.6137201433166917</v>
      </c>
    </row>
    <row r="992" spans="1:3" x14ac:dyDescent="0.25">
      <c r="A992" s="8">
        <v>9.66</v>
      </c>
      <c r="C992" s="8">
        <f t="shared" si="18"/>
        <v>2.612370175218655</v>
      </c>
    </row>
    <row r="993" spans="1:3" x14ac:dyDescent="0.25">
      <c r="A993" s="8">
        <v>9.67</v>
      </c>
      <c r="C993" s="8">
        <f t="shared" si="18"/>
        <v>2.6110202071206183</v>
      </c>
    </row>
    <row r="994" spans="1:3" x14ac:dyDescent="0.25">
      <c r="A994" s="8">
        <v>9.68</v>
      </c>
      <c r="C994" s="8">
        <f t="shared" si="18"/>
        <v>2.6096702390225825</v>
      </c>
    </row>
    <row r="995" spans="1:3" x14ac:dyDescent="0.25">
      <c r="A995" s="8">
        <v>9.69</v>
      </c>
      <c r="C995" s="8">
        <f t="shared" si="18"/>
        <v>2.6083202709245468</v>
      </c>
    </row>
    <row r="996" spans="1:3" x14ac:dyDescent="0.25">
      <c r="A996" s="8">
        <v>9.6999999999999993</v>
      </c>
      <c r="C996" s="8">
        <f t="shared" si="18"/>
        <v>2.6069703028265119</v>
      </c>
    </row>
    <row r="997" spans="1:3" x14ac:dyDescent="0.25">
      <c r="A997" s="8">
        <v>9.7100000000000009</v>
      </c>
      <c r="C997" s="8">
        <f t="shared" si="18"/>
        <v>2.6056203347284761</v>
      </c>
    </row>
    <row r="998" spans="1:3" x14ac:dyDescent="0.25">
      <c r="A998" s="8">
        <v>9.7200000000000006</v>
      </c>
      <c r="C998" s="8">
        <f t="shared" si="18"/>
        <v>2.6042703666304412</v>
      </c>
    </row>
    <row r="999" spans="1:3" x14ac:dyDescent="0.25">
      <c r="A999" s="8">
        <v>9.73</v>
      </c>
      <c r="C999" s="8">
        <f t="shared" si="18"/>
        <v>2.6029203985324072</v>
      </c>
    </row>
    <row r="1000" spans="1:3" x14ac:dyDescent="0.25">
      <c r="A1000" s="8">
        <v>9.74</v>
      </c>
      <c r="C1000" s="8">
        <f t="shared" si="18"/>
        <v>2.6015704304343732</v>
      </c>
    </row>
    <row r="1001" spans="1:3" x14ac:dyDescent="0.25">
      <c r="A1001" s="8">
        <v>9.75</v>
      </c>
      <c r="C1001" s="8">
        <f t="shared" si="18"/>
        <v>2.6002204623363383</v>
      </c>
    </row>
    <row r="1002" spans="1:3" x14ac:dyDescent="0.25">
      <c r="A1002" s="8">
        <v>9.76</v>
      </c>
      <c r="C1002" s="8">
        <f t="shared" si="18"/>
        <v>2.5988704942383052</v>
      </c>
    </row>
    <row r="1003" spans="1:3" x14ac:dyDescent="0.25">
      <c r="A1003" s="8">
        <v>9.77</v>
      </c>
      <c r="C1003" s="8">
        <f t="shared" si="18"/>
        <v>2.5975205261402712</v>
      </c>
    </row>
    <row r="1004" spans="1:3" x14ac:dyDescent="0.25">
      <c r="A1004" s="8">
        <v>9.7799999999999994</v>
      </c>
      <c r="C1004" s="8">
        <f t="shared" si="18"/>
        <v>2.5961705580422381</v>
      </c>
    </row>
    <row r="1005" spans="1:3" x14ac:dyDescent="0.25">
      <c r="A1005" s="8">
        <v>9.7899999999999991</v>
      </c>
      <c r="C1005" s="8">
        <f t="shared" si="18"/>
        <v>2.5948205899442049</v>
      </c>
    </row>
    <row r="1006" spans="1:3" x14ac:dyDescent="0.25">
      <c r="A1006" s="8">
        <v>9.8000000000000007</v>
      </c>
      <c r="C1006" s="8">
        <f t="shared" si="18"/>
        <v>2.5934706218461709</v>
      </c>
    </row>
    <row r="1007" spans="1:3" x14ac:dyDescent="0.25">
      <c r="A1007" s="8">
        <v>9.81</v>
      </c>
      <c r="C1007" s="8">
        <f t="shared" si="18"/>
        <v>2.5921206537481387</v>
      </c>
    </row>
    <row r="1008" spans="1:3" x14ac:dyDescent="0.25">
      <c r="A1008" s="8">
        <v>9.82</v>
      </c>
      <c r="C1008" s="8">
        <f t="shared" si="18"/>
        <v>2.5907706856501056</v>
      </c>
    </row>
    <row r="1009" spans="1:3" x14ac:dyDescent="0.25">
      <c r="A1009" s="8">
        <v>9.83</v>
      </c>
      <c r="C1009" s="8">
        <f t="shared" si="18"/>
        <v>2.5894207175520734</v>
      </c>
    </row>
    <row r="1010" spans="1:3" x14ac:dyDescent="0.25">
      <c r="A1010" s="8">
        <v>9.84</v>
      </c>
      <c r="C1010" s="8">
        <f t="shared" si="18"/>
        <v>2.5880707494540411</v>
      </c>
    </row>
    <row r="1011" spans="1:3" x14ac:dyDescent="0.25">
      <c r="A1011" s="8">
        <v>9.85</v>
      </c>
      <c r="C1011" s="8">
        <f t="shared" si="18"/>
        <v>2.5867207813560089</v>
      </c>
    </row>
    <row r="1012" spans="1:3" x14ac:dyDescent="0.25">
      <c r="A1012" s="8">
        <v>9.86</v>
      </c>
      <c r="C1012" s="8">
        <f t="shared" si="18"/>
        <v>2.5853708132579767</v>
      </c>
    </row>
    <row r="1013" spans="1:3" x14ac:dyDescent="0.25">
      <c r="A1013" s="8">
        <v>9.8699999999999992</v>
      </c>
      <c r="C1013" s="8">
        <f t="shared" si="18"/>
        <v>2.5840208451599453</v>
      </c>
    </row>
    <row r="1014" spans="1:3" x14ac:dyDescent="0.25">
      <c r="A1014" s="8">
        <v>9.8800000000000008</v>
      </c>
      <c r="C1014" s="8">
        <f t="shared" si="18"/>
        <v>2.5826708770619131</v>
      </c>
    </row>
    <row r="1015" spans="1:3" x14ac:dyDescent="0.25">
      <c r="A1015" s="8">
        <v>9.89</v>
      </c>
      <c r="C1015" s="8">
        <f t="shared" si="18"/>
        <v>2.5813209089638818</v>
      </c>
    </row>
    <row r="1016" spans="1:3" x14ac:dyDescent="0.25">
      <c r="A1016" s="8">
        <v>9.9</v>
      </c>
      <c r="C1016" s="8">
        <f t="shared" si="18"/>
        <v>2.5799709408658504</v>
      </c>
    </row>
    <row r="1017" spans="1:3" x14ac:dyDescent="0.25">
      <c r="A1017" s="8">
        <v>9.91</v>
      </c>
      <c r="C1017" s="8">
        <f t="shared" si="18"/>
        <v>2.5786209727678191</v>
      </c>
    </row>
    <row r="1018" spans="1:3" x14ac:dyDescent="0.25">
      <c r="A1018" s="8">
        <v>9.92</v>
      </c>
      <c r="C1018" s="8">
        <f t="shared" si="18"/>
        <v>2.5772710046697878</v>
      </c>
    </row>
    <row r="1019" spans="1:3" x14ac:dyDescent="0.25">
      <c r="A1019" s="8">
        <v>9.93</v>
      </c>
      <c r="C1019" s="8">
        <f t="shared" si="18"/>
        <v>2.5759210365717564</v>
      </c>
    </row>
    <row r="1020" spans="1:3" x14ac:dyDescent="0.25">
      <c r="A1020" s="8">
        <v>9.94</v>
      </c>
      <c r="C1020" s="8">
        <f t="shared" si="18"/>
        <v>2.574571068473726</v>
      </c>
    </row>
    <row r="1021" spans="1:3" x14ac:dyDescent="0.25">
      <c r="A1021" s="8">
        <v>9.9499999999999993</v>
      </c>
      <c r="C1021" s="8">
        <f t="shared" si="18"/>
        <v>2.5732211003756946</v>
      </c>
    </row>
    <row r="1022" spans="1:3" x14ac:dyDescent="0.25">
      <c r="A1022" s="8">
        <v>9.9600000000000009</v>
      </c>
      <c r="C1022" s="8">
        <f t="shared" si="18"/>
        <v>2.5718711322776642</v>
      </c>
    </row>
    <row r="1023" spans="1:3" x14ac:dyDescent="0.25">
      <c r="A1023" s="8">
        <v>9.9700000000000006</v>
      </c>
      <c r="C1023" s="8">
        <f t="shared" si="18"/>
        <v>2.5705211641796328</v>
      </c>
    </row>
    <row r="1024" spans="1:3" x14ac:dyDescent="0.25">
      <c r="A1024" s="8">
        <v>9.98</v>
      </c>
      <c r="C1024" s="8">
        <f t="shared" si="18"/>
        <v>2.5691711960816024</v>
      </c>
    </row>
    <row r="1025" spans="1:3" x14ac:dyDescent="0.25">
      <c r="A1025" s="8">
        <v>9.99</v>
      </c>
      <c r="C1025" s="8">
        <f t="shared" si="18"/>
        <v>2.5678212279835719</v>
      </c>
    </row>
    <row r="1026" spans="1:3" x14ac:dyDescent="0.25">
      <c r="A1026" s="8">
        <v>10</v>
      </c>
      <c r="C1026" s="8">
        <f t="shared" si="18"/>
        <v>2.5664712598855415</v>
      </c>
    </row>
    <row r="1027" spans="1:3" x14ac:dyDescent="0.25">
      <c r="A1027" s="8">
        <v>10.01</v>
      </c>
      <c r="C1027" s="8">
        <f t="shared" si="18"/>
        <v>2.565121291787511</v>
      </c>
    </row>
    <row r="1028" spans="1:3" x14ac:dyDescent="0.25">
      <c r="A1028" s="8">
        <v>10.02</v>
      </c>
      <c r="C1028" s="8">
        <f t="shared" si="18"/>
        <v>2.5637713236894815</v>
      </c>
    </row>
    <row r="1029" spans="1:3" x14ac:dyDescent="0.25">
      <c r="A1029" s="8">
        <v>10.029999999999999</v>
      </c>
      <c r="C1029" s="8">
        <f t="shared" si="18"/>
        <v>2.562421355591451</v>
      </c>
    </row>
    <row r="1030" spans="1:3" x14ac:dyDescent="0.25">
      <c r="A1030" s="8">
        <v>10.039999999999999</v>
      </c>
      <c r="C1030" s="8">
        <f t="shared" si="18"/>
        <v>2.5610713874934214</v>
      </c>
    </row>
    <row r="1031" spans="1:3" x14ac:dyDescent="0.25">
      <c r="A1031" s="8">
        <v>10.050000000000001</v>
      </c>
      <c r="C1031" s="8">
        <f t="shared" si="18"/>
        <v>2.559721419395391</v>
      </c>
    </row>
    <row r="1032" spans="1:3" x14ac:dyDescent="0.25">
      <c r="A1032" s="8">
        <v>10.06</v>
      </c>
      <c r="C1032" s="8">
        <f t="shared" si="18"/>
        <v>2.5583714512973614</v>
      </c>
    </row>
    <row r="1033" spans="1:3" x14ac:dyDescent="0.25">
      <c r="A1033" s="8">
        <v>10.07</v>
      </c>
      <c r="C1033" s="8">
        <f t="shared" si="18"/>
        <v>2.557021483199331</v>
      </c>
    </row>
    <row r="1034" spans="1:3" x14ac:dyDescent="0.25">
      <c r="A1034" s="8">
        <v>10.08</v>
      </c>
      <c r="C1034" s="8">
        <f t="shared" si="18"/>
        <v>2.5556715151013014</v>
      </c>
    </row>
    <row r="1035" spans="1:3" x14ac:dyDescent="0.25">
      <c r="A1035" s="8">
        <v>10.09</v>
      </c>
      <c r="C1035" s="8">
        <f t="shared" si="18"/>
        <v>2.5543215470032719</v>
      </c>
    </row>
    <row r="1036" spans="1:3" x14ac:dyDescent="0.25">
      <c r="A1036" s="8">
        <v>10.1</v>
      </c>
      <c r="C1036" s="8">
        <f t="shared" si="18"/>
        <v>2.5529715789052423</v>
      </c>
    </row>
    <row r="1037" spans="1:3" x14ac:dyDescent="0.25">
      <c r="A1037" s="8">
        <v>10.11</v>
      </c>
      <c r="C1037" s="8">
        <f t="shared" si="18"/>
        <v>2.5516216108072127</v>
      </c>
    </row>
    <row r="1038" spans="1:3" x14ac:dyDescent="0.25">
      <c r="A1038" s="8">
        <v>10.119999999999999</v>
      </c>
      <c r="C1038" s="8">
        <f t="shared" si="18"/>
        <v>2.5502716427091832</v>
      </c>
    </row>
    <row r="1039" spans="1:3" x14ac:dyDescent="0.25">
      <c r="A1039" s="8">
        <v>10.130000000000001</v>
      </c>
      <c r="C1039" s="8">
        <f t="shared" si="18"/>
        <v>2.5489216746111536</v>
      </c>
    </row>
    <row r="1040" spans="1:3" x14ac:dyDescent="0.25">
      <c r="A1040" s="8">
        <v>10.14</v>
      </c>
      <c r="C1040" s="8">
        <f t="shared" si="18"/>
        <v>2.547571706513124</v>
      </c>
    </row>
    <row r="1041" spans="1:3" x14ac:dyDescent="0.25">
      <c r="A1041" s="8">
        <v>10.15</v>
      </c>
      <c r="C1041" s="8">
        <f t="shared" si="18"/>
        <v>2.5462217384150945</v>
      </c>
    </row>
    <row r="1042" spans="1:3" x14ac:dyDescent="0.25">
      <c r="A1042" s="8">
        <v>10.16</v>
      </c>
      <c r="C1042" s="8">
        <f t="shared" si="18"/>
        <v>2.5448717703170649</v>
      </c>
    </row>
    <row r="1043" spans="1:3" x14ac:dyDescent="0.25">
      <c r="A1043" s="8">
        <v>10.17</v>
      </c>
      <c r="C1043" s="8">
        <f t="shared" si="18"/>
        <v>2.5435218022190362</v>
      </c>
    </row>
    <row r="1044" spans="1:3" x14ac:dyDescent="0.25">
      <c r="A1044" s="8">
        <v>10.18</v>
      </c>
      <c r="C1044" s="8">
        <f t="shared" si="18"/>
        <v>2.5421718341210067</v>
      </c>
    </row>
    <row r="1045" spans="1:3" x14ac:dyDescent="0.25">
      <c r="A1045" s="8">
        <v>10.19</v>
      </c>
      <c r="C1045" s="8">
        <f t="shared" si="18"/>
        <v>2.5408218660229771</v>
      </c>
    </row>
    <row r="1046" spans="1:3" x14ac:dyDescent="0.25">
      <c r="A1046" s="8">
        <v>10.199999999999999</v>
      </c>
      <c r="C1046" s="8">
        <f t="shared" si="18"/>
        <v>2.5394718979249484</v>
      </c>
    </row>
    <row r="1047" spans="1:3" x14ac:dyDescent="0.25">
      <c r="A1047" s="8">
        <v>10.210000000000001</v>
      </c>
      <c r="C1047" s="8">
        <f t="shared" si="18"/>
        <v>2.5381219298269189</v>
      </c>
    </row>
    <row r="1048" spans="1:3" x14ac:dyDescent="0.25">
      <c r="A1048" s="8">
        <v>10.220000000000001</v>
      </c>
      <c r="C1048" s="8">
        <f t="shared" si="18"/>
        <v>2.5367719617288902</v>
      </c>
    </row>
    <row r="1049" spans="1:3" x14ac:dyDescent="0.25">
      <c r="A1049" s="8">
        <v>10.23</v>
      </c>
      <c r="C1049" s="8">
        <f t="shared" si="18"/>
        <v>2.5354219936308606</v>
      </c>
    </row>
    <row r="1050" spans="1:3" x14ac:dyDescent="0.25">
      <c r="A1050" s="8">
        <v>10.24</v>
      </c>
      <c r="C1050" s="8">
        <f t="shared" si="18"/>
        <v>2.534072025532832</v>
      </c>
    </row>
    <row r="1051" spans="1:3" x14ac:dyDescent="0.25">
      <c r="A1051" s="8">
        <v>10.25</v>
      </c>
      <c r="C1051" s="8">
        <f t="shared" si="18"/>
        <v>2.5327220574348033</v>
      </c>
    </row>
    <row r="1052" spans="1:3" x14ac:dyDescent="0.25">
      <c r="A1052" s="8">
        <v>10.26</v>
      </c>
      <c r="C1052" s="8">
        <f t="shared" si="18"/>
        <v>2.5313720893367737</v>
      </c>
    </row>
    <row r="1053" spans="1:3" x14ac:dyDescent="0.25">
      <c r="A1053" s="8">
        <v>10.27</v>
      </c>
      <c r="C1053" s="8">
        <f t="shared" ref="C1053:C1116" si="19">$G$5+LOG10($G$2*EXP(-$G$3*A1053)+(1-$G$2)*EXP(-$G$4*A1053))</f>
        <v>2.530022121238745</v>
      </c>
    </row>
    <row r="1054" spans="1:3" x14ac:dyDescent="0.25">
      <c r="A1054" s="8">
        <v>10.28</v>
      </c>
      <c r="C1054" s="8">
        <f t="shared" si="19"/>
        <v>2.5286721531407164</v>
      </c>
    </row>
    <row r="1055" spans="1:3" x14ac:dyDescent="0.25">
      <c r="A1055" s="8">
        <v>10.29</v>
      </c>
      <c r="C1055" s="8">
        <f t="shared" si="19"/>
        <v>2.5273221850426877</v>
      </c>
    </row>
    <row r="1056" spans="1:3" x14ac:dyDescent="0.25">
      <c r="A1056" s="8">
        <v>10.3</v>
      </c>
      <c r="C1056" s="8">
        <f t="shared" si="19"/>
        <v>2.5259722169446581</v>
      </c>
    </row>
    <row r="1057" spans="1:3" x14ac:dyDescent="0.25">
      <c r="A1057" s="8">
        <v>10.31</v>
      </c>
      <c r="C1057" s="8">
        <f t="shared" si="19"/>
        <v>2.5246222488466294</v>
      </c>
    </row>
    <row r="1058" spans="1:3" x14ac:dyDescent="0.25">
      <c r="A1058" s="8">
        <v>10.32</v>
      </c>
      <c r="C1058" s="8">
        <f t="shared" si="19"/>
        <v>2.5232722807486008</v>
      </c>
    </row>
    <row r="1059" spans="1:3" x14ac:dyDescent="0.25">
      <c r="A1059" s="8">
        <v>10.33</v>
      </c>
      <c r="C1059" s="8">
        <f t="shared" si="19"/>
        <v>2.5219223126505721</v>
      </c>
    </row>
    <row r="1060" spans="1:3" x14ac:dyDescent="0.25">
      <c r="A1060" s="8">
        <v>10.34</v>
      </c>
      <c r="C1060" s="8">
        <f t="shared" si="19"/>
        <v>2.5205723445525434</v>
      </c>
    </row>
    <row r="1061" spans="1:3" x14ac:dyDescent="0.25">
      <c r="A1061" s="8">
        <v>10.35</v>
      </c>
      <c r="C1061" s="8">
        <f t="shared" si="19"/>
        <v>2.5192223764545147</v>
      </c>
    </row>
    <row r="1062" spans="1:3" x14ac:dyDescent="0.25">
      <c r="A1062" s="8">
        <v>10.36</v>
      </c>
      <c r="C1062" s="8">
        <f t="shared" si="19"/>
        <v>2.5178724083564861</v>
      </c>
    </row>
    <row r="1063" spans="1:3" x14ac:dyDescent="0.25">
      <c r="A1063" s="8">
        <v>10.37</v>
      </c>
      <c r="C1063" s="8">
        <f t="shared" si="19"/>
        <v>2.5165224402584574</v>
      </c>
    </row>
    <row r="1064" spans="1:3" x14ac:dyDescent="0.25">
      <c r="A1064" s="8">
        <v>10.38</v>
      </c>
      <c r="C1064" s="8">
        <f t="shared" si="19"/>
        <v>2.5151724721604278</v>
      </c>
    </row>
    <row r="1065" spans="1:3" x14ac:dyDescent="0.25">
      <c r="A1065" s="8">
        <v>10.39</v>
      </c>
      <c r="C1065" s="8">
        <f t="shared" si="19"/>
        <v>2.5138225040623992</v>
      </c>
    </row>
    <row r="1066" spans="1:3" x14ac:dyDescent="0.25">
      <c r="A1066" s="8">
        <v>10.4</v>
      </c>
      <c r="C1066" s="8">
        <f t="shared" si="19"/>
        <v>2.5124725359643714</v>
      </c>
    </row>
    <row r="1067" spans="1:3" x14ac:dyDescent="0.25">
      <c r="A1067" s="8">
        <v>10.41</v>
      </c>
      <c r="C1067" s="8">
        <f t="shared" si="19"/>
        <v>2.5111225678663427</v>
      </c>
    </row>
    <row r="1068" spans="1:3" x14ac:dyDescent="0.25">
      <c r="A1068" s="8">
        <v>10.42</v>
      </c>
      <c r="C1068" s="8">
        <f t="shared" si="19"/>
        <v>2.509772599768314</v>
      </c>
    </row>
    <row r="1069" spans="1:3" x14ac:dyDescent="0.25">
      <c r="A1069" s="8">
        <v>10.43</v>
      </c>
      <c r="C1069" s="8">
        <f t="shared" si="19"/>
        <v>2.5084226316702853</v>
      </c>
    </row>
    <row r="1070" spans="1:3" x14ac:dyDescent="0.25">
      <c r="A1070" s="8">
        <v>10.44</v>
      </c>
      <c r="C1070" s="8">
        <f t="shared" si="19"/>
        <v>2.5070726635722567</v>
      </c>
    </row>
    <row r="1071" spans="1:3" x14ac:dyDescent="0.25">
      <c r="A1071" s="8">
        <v>10.45</v>
      </c>
      <c r="C1071" s="8">
        <f t="shared" si="19"/>
        <v>2.505722695474228</v>
      </c>
    </row>
    <row r="1072" spans="1:3" x14ac:dyDescent="0.25">
      <c r="A1072" s="8">
        <v>10.46</v>
      </c>
      <c r="C1072" s="8">
        <f t="shared" si="19"/>
        <v>2.5043727273761993</v>
      </c>
    </row>
    <row r="1073" spans="1:3" x14ac:dyDescent="0.25">
      <c r="A1073" s="8">
        <v>10.47</v>
      </c>
      <c r="C1073" s="8">
        <f t="shared" si="19"/>
        <v>2.5030227592781706</v>
      </c>
    </row>
    <row r="1074" spans="1:3" x14ac:dyDescent="0.25">
      <c r="A1074" s="8">
        <v>10.48</v>
      </c>
      <c r="C1074" s="8">
        <f t="shared" si="19"/>
        <v>2.5016727911801429</v>
      </c>
    </row>
    <row r="1075" spans="1:3" x14ac:dyDescent="0.25">
      <c r="A1075" s="8">
        <v>10.49</v>
      </c>
      <c r="C1075" s="8">
        <f t="shared" si="19"/>
        <v>2.5003228230821142</v>
      </c>
    </row>
    <row r="1076" spans="1:3" x14ac:dyDescent="0.25">
      <c r="A1076" s="8">
        <v>10.5</v>
      </c>
      <c r="C1076" s="8">
        <f t="shared" si="19"/>
        <v>2.4989728549840855</v>
      </c>
    </row>
    <row r="1077" spans="1:3" x14ac:dyDescent="0.25">
      <c r="A1077" s="8">
        <v>10.51</v>
      </c>
      <c r="C1077" s="8">
        <f t="shared" si="19"/>
        <v>2.4976228868860568</v>
      </c>
    </row>
    <row r="1078" spans="1:3" x14ac:dyDescent="0.25">
      <c r="A1078" s="8">
        <v>10.52</v>
      </c>
      <c r="C1078" s="8">
        <f t="shared" si="19"/>
        <v>2.4962729187880282</v>
      </c>
    </row>
    <row r="1079" spans="1:3" x14ac:dyDescent="0.25">
      <c r="A1079" s="8">
        <v>10.53</v>
      </c>
      <c r="C1079" s="8">
        <f t="shared" si="19"/>
        <v>2.4949229506900004</v>
      </c>
    </row>
    <row r="1080" spans="1:3" x14ac:dyDescent="0.25">
      <c r="A1080" s="8">
        <v>10.54</v>
      </c>
      <c r="C1080" s="8">
        <f t="shared" si="19"/>
        <v>2.4935729825919717</v>
      </c>
    </row>
    <row r="1081" spans="1:3" x14ac:dyDescent="0.25">
      <c r="A1081" s="8">
        <v>10.55</v>
      </c>
      <c r="C1081" s="8">
        <f t="shared" si="19"/>
        <v>2.492223014493943</v>
      </c>
    </row>
    <row r="1082" spans="1:3" x14ac:dyDescent="0.25">
      <c r="A1082" s="8">
        <v>10.56</v>
      </c>
      <c r="C1082" s="8">
        <f t="shared" si="19"/>
        <v>2.4908730463959152</v>
      </c>
    </row>
    <row r="1083" spans="1:3" x14ac:dyDescent="0.25">
      <c r="A1083" s="8">
        <v>10.57</v>
      </c>
      <c r="C1083" s="8">
        <f t="shared" si="19"/>
        <v>2.4895230782978865</v>
      </c>
    </row>
    <row r="1084" spans="1:3" x14ac:dyDescent="0.25">
      <c r="A1084" s="8">
        <v>10.58</v>
      </c>
      <c r="C1084" s="8">
        <f t="shared" si="19"/>
        <v>2.4881731101998579</v>
      </c>
    </row>
    <row r="1085" spans="1:3" x14ac:dyDescent="0.25">
      <c r="A1085" s="8">
        <v>10.59</v>
      </c>
      <c r="C1085" s="8">
        <f t="shared" si="19"/>
        <v>2.4868231421018301</v>
      </c>
    </row>
    <row r="1086" spans="1:3" x14ac:dyDescent="0.25">
      <c r="A1086" s="8">
        <v>10.6</v>
      </c>
      <c r="C1086" s="8">
        <f t="shared" si="19"/>
        <v>2.4854731740038014</v>
      </c>
    </row>
    <row r="1087" spans="1:3" x14ac:dyDescent="0.25">
      <c r="A1087" s="8">
        <v>10.61</v>
      </c>
      <c r="C1087" s="8">
        <f t="shared" si="19"/>
        <v>2.4841232059057727</v>
      </c>
    </row>
    <row r="1088" spans="1:3" x14ac:dyDescent="0.25">
      <c r="A1088" s="8">
        <v>10.62</v>
      </c>
      <c r="C1088" s="8">
        <f t="shared" si="19"/>
        <v>2.4827732378077441</v>
      </c>
    </row>
    <row r="1089" spans="1:3" x14ac:dyDescent="0.25">
      <c r="A1089" s="8">
        <v>10.63</v>
      </c>
      <c r="C1089" s="8">
        <f t="shared" si="19"/>
        <v>2.4814232697097163</v>
      </c>
    </row>
    <row r="1090" spans="1:3" x14ac:dyDescent="0.25">
      <c r="A1090" s="8">
        <v>10.64</v>
      </c>
      <c r="C1090" s="8">
        <f t="shared" si="19"/>
        <v>2.4800733016116876</v>
      </c>
    </row>
    <row r="1091" spans="1:3" x14ac:dyDescent="0.25">
      <c r="A1091" s="8">
        <v>10.65</v>
      </c>
      <c r="C1091" s="8">
        <f t="shared" si="19"/>
        <v>2.4787233335136598</v>
      </c>
    </row>
    <row r="1092" spans="1:3" x14ac:dyDescent="0.25">
      <c r="A1092" s="8">
        <v>10.66</v>
      </c>
      <c r="C1092" s="8">
        <f t="shared" si="19"/>
        <v>2.4773733654156311</v>
      </c>
    </row>
    <row r="1093" spans="1:3" x14ac:dyDescent="0.25">
      <c r="A1093" s="8">
        <v>10.67</v>
      </c>
      <c r="C1093" s="8">
        <f t="shared" si="19"/>
        <v>2.4760233973176025</v>
      </c>
    </row>
    <row r="1094" spans="1:3" x14ac:dyDescent="0.25">
      <c r="A1094" s="8">
        <v>10.68</v>
      </c>
      <c r="C1094" s="8">
        <f t="shared" si="19"/>
        <v>2.4746734292195747</v>
      </c>
    </row>
    <row r="1095" spans="1:3" x14ac:dyDescent="0.25">
      <c r="A1095" s="8">
        <v>10.69</v>
      </c>
      <c r="C1095" s="8">
        <f t="shared" si="19"/>
        <v>2.473323461121546</v>
      </c>
    </row>
    <row r="1096" spans="1:3" x14ac:dyDescent="0.25">
      <c r="A1096" s="8">
        <v>10.7</v>
      </c>
      <c r="C1096" s="8">
        <f t="shared" si="19"/>
        <v>2.4719734930235182</v>
      </c>
    </row>
    <row r="1097" spans="1:3" x14ac:dyDescent="0.25">
      <c r="A1097" s="8">
        <v>10.71</v>
      </c>
      <c r="C1097" s="8">
        <f t="shared" si="19"/>
        <v>2.4706235249254895</v>
      </c>
    </row>
    <row r="1098" spans="1:3" x14ac:dyDescent="0.25">
      <c r="A1098" s="8">
        <v>10.72</v>
      </c>
      <c r="C1098" s="8">
        <f t="shared" si="19"/>
        <v>2.4692735568274609</v>
      </c>
    </row>
    <row r="1099" spans="1:3" x14ac:dyDescent="0.25">
      <c r="A1099" s="8">
        <v>10.73</v>
      </c>
      <c r="C1099" s="8">
        <f t="shared" si="19"/>
        <v>2.4679235887294331</v>
      </c>
    </row>
    <row r="1100" spans="1:3" x14ac:dyDescent="0.25">
      <c r="A1100" s="8">
        <v>10.74</v>
      </c>
      <c r="C1100" s="8">
        <f t="shared" si="19"/>
        <v>2.4665736206314044</v>
      </c>
    </row>
    <row r="1101" spans="1:3" x14ac:dyDescent="0.25">
      <c r="A1101" s="8">
        <v>10.75</v>
      </c>
      <c r="C1101" s="8">
        <f t="shared" si="19"/>
        <v>2.4652236525333766</v>
      </c>
    </row>
    <row r="1102" spans="1:3" x14ac:dyDescent="0.25">
      <c r="A1102" s="8">
        <v>10.76</v>
      </c>
      <c r="C1102" s="8">
        <f t="shared" si="19"/>
        <v>2.4638736844353479</v>
      </c>
    </row>
    <row r="1103" spans="1:3" x14ac:dyDescent="0.25">
      <c r="A1103" s="8">
        <v>10.77</v>
      </c>
      <c r="C1103" s="8">
        <f t="shared" si="19"/>
        <v>2.4625237163373201</v>
      </c>
    </row>
    <row r="1104" spans="1:3" x14ac:dyDescent="0.25">
      <c r="A1104" s="8">
        <v>10.78</v>
      </c>
      <c r="C1104" s="8">
        <f t="shared" si="19"/>
        <v>2.4611737482392915</v>
      </c>
    </row>
    <row r="1105" spans="1:3" x14ac:dyDescent="0.25">
      <c r="A1105" s="8">
        <v>10.79</v>
      </c>
      <c r="C1105" s="8">
        <f t="shared" si="19"/>
        <v>2.4598237801412637</v>
      </c>
    </row>
    <row r="1106" spans="1:3" x14ac:dyDescent="0.25">
      <c r="A1106" s="8">
        <v>10.8</v>
      </c>
      <c r="C1106" s="8">
        <f t="shared" si="19"/>
        <v>2.458473812043235</v>
      </c>
    </row>
    <row r="1107" spans="1:3" x14ac:dyDescent="0.25">
      <c r="A1107" s="8">
        <v>10.81</v>
      </c>
      <c r="C1107" s="8">
        <f t="shared" si="19"/>
        <v>2.4571238439452063</v>
      </c>
    </row>
    <row r="1108" spans="1:3" x14ac:dyDescent="0.25">
      <c r="A1108" s="8">
        <v>10.82</v>
      </c>
      <c r="C1108" s="8">
        <f t="shared" si="19"/>
        <v>2.4557738758471785</v>
      </c>
    </row>
    <row r="1109" spans="1:3" x14ac:dyDescent="0.25">
      <c r="A1109" s="8">
        <v>10.83</v>
      </c>
      <c r="C1109" s="8">
        <f t="shared" si="19"/>
        <v>2.4544239077491499</v>
      </c>
    </row>
    <row r="1110" spans="1:3" x14ac:dyDescent="0.25">
      <c r="A1110" s="8">
        <v>10.84</v>
      </c>
      <c r="C1110" s="8">
        <f t="shared" si="19"/>
        <v>2.4530739396511221</v>
      </c>
    </row>
    <row r="1111" spans="1:3" x14ac:dyDescent="0.25">
      <c r="A1111" s="8">
        <v>10.85</v>
      </c>
      <c r="C1111" s="8">
        <f t="shared" si="19"/>
        <v>2.4517239715530934</v>
      </c>
    </row>
    <row r="1112" spans="1:3" x14ac:dyDescent="0.25">
      <c r="A1112" s="8">
        <v>10.86</v>
      </c>
      <c r="C1112" s="8">
        <f t="shared" si="19"/>
        <v>2.4503740034550656</v>
      </c>
    </row>
    <row r="1113" spans="1:3" x14ac:dyDescent="0.25">
      <c r="A1113" s="8">
        <v>10.87</v>
      </c>
      <c r="C1113" s="8">
        <f t="shared" si="19"/>
        <v>2.4490240353570369</v>
      </c>
    </row>
    <row r="1114" spans="1:3" x14ac:dyDescent="0.25">
      <c r="A1114" s="8">
        <v>10.88</v>
      </c>
      <c r="C1114" s="8">
        <f t="shared" si="19"/>
        <v>2.4476740672590092</v>
      </c>
    </row>
    <row r="1115" spans="1:3" x14ac:dyDescent="0.25">
      <c r="A1115" s="8">
        <v>10.89</v>
      </c>
      <c r="C1115" s="8">
        <f t="shared" si="19"/>
        <v>2.4463240991609805</v>
      </c>
    </row>
    <row r="1116" spans="1:3" x14ac:dyDescent="0.25">
      <c r="A1116" s="8">
        <v>10.9</v>
      </c>
      <c r="C1116" s="8">
        <f t="shared" si="19"/>
        <v>2.4449741310629527</v>
      </c>
    </row>
    <row r="1117" spans="1:3" x14ac:dyDescent="0.25">
      <c r="A1117" s="8">
        <v>10.91</v>
      </c>
      <c r="C1117" s="8">
        <f t="shared" ref="C1117:C1180" si="20">$G$5+LOG10($G$2*EXP(-$G$3*A1117)+(1-$G$2)*EXP(-$G$4*A1117))</f>
        <v>2.443624162964924</v>
      </c>
    </row>
    <row r="1118" spans="1:3" x14ac:dyDescent="0.25">
      <c r="A1118" s="8">
        <v>10.92</v>
      </c>
      <c r="C1118" s="8">
        <f t="shared" si="20"/>
        <v>2.4422741948668962</v>
      </c>
    </row>
    <row r="1119" spans="1:3" x14ac:dyDescent="0.25">
      <c r="A1119" s="8">
        <v>10.93</v>
      </c>
      <c r="C1119" s="8">
        <f t="shared" si="20"/>
        <v>2.4409242267688676</v>
      </c>
    </row>
    <row r="1120" spans="1:3" x14ac:dyDescent="0.25">
      <c r="A1120" s="8">
        <v>10.94</v>
      </c>
      <c r="C1120" s="8">
        <f t="shared" si="20"/>
        <v>2.4395742586708398</v>
      </c>
    </row>
    <row r="1121" spans="1:3" x14ac:dyDescent="0.25">
      <c r="A1121" s="8">
        <v>10.95</v>
      </c>
      <c r="C1121" s="8">
        <f t="shared" si="20"/>
        <v>2.4382242905728111</v>
      </c>
    </row>
    <row r="1122" spans="1:3" x14ac:dyDescent="0.25">
      <c r="A1122" s="8">
        <v>10.96</v>
      </c>
      <c r="C1122" s="8">
        <f t="shared" si="20"/>
        <v>2.4368743224747824</v>
      </c>
    </row>
    <row r="1123" spans="1:3" x14ac:dyDescent="0.25">
      <c r="A1123" s="8">
        <v>10.97</v>
      </c>
      <c r="C1123" s="8">
        <f t="shared" si="20"/>
        <v>2.4355243543767546</v>
      </c>
    </row>
    <row r="1124" spans="1:3" x14ac:dyDescent="0.25">
      <c r="A1124" s="8">
        <v>10.98</v>
      </c>
      <c r="C1124" s="8">
        <f t="shared" si="20"/>
        <v>2.4341743862787268</v>
      </c>
    </row>
    <row r="1125" spans="1:3" x14ac:dyDescent="0.25">
      <c r="A1125" s="8">
        <v>10.99</v>
      </c>
      <c r="C1125" s="8">
        <f t="shared" si="20"/>
        <v>2.4328244181806982</v>
      </c>
    </row>
    <row r="1126" spans="1:3" x14ac:dyDescent="0.25">
      <c r="A1126" s="8">
        <v>11</v>
      </c>
      <c r="C1126" s="8">
        <f t="shared" si="20"/>
        <v>2.4314744500826704</v>
      </c>
    </row>
    <row r="1127" spans="1:3" x14ac:dyDescent="0.25">
      <c r="A1127" s="8">
        <v>11.01</v>
      </c>
      <c r="C1127" s="8">
        <f t="shared" si="20"/>
        <v>2.4301244819846417</v>
      </c>
    </row>
    <row r="1128" spans="1:3" x14ac:dyDescent="0.25">
      <c r="A1128" s="8">
        <v>11.02</v>
      </c>
      <c r="C1128" s="8">
        <f t="shared" si="20"/>
        <v>2.4287745138866139</v>
      </c>
    </row>
    <row r="1129" spans="1:3" x14ac:dyDescent="0.25">
      <c r="A1129" s="8">
        <v>11.03</v>
      </c>
      <c r="C1129" s="8">
        <f t="shared" si="20"/>
        <v>2.4274245457885852</v>
      </c>
    </row>
    <row r="1130" spans="1:3" x14ac:dyDescent="0.25">
      <c r="A1130" s="8">
        <v>11.04</v>
      </c>
      <c r="C1130" s="8">
        <f t="shared" si="20"/>
        <v>2.4260745776905575</v>
      </c>
    </row>
    <row r="1131" spans="1:3" x14ac:dyDescent="0.25">
      <c r="A1131" s="8">
        <v>11.05</v>
      </c>
      <c r="C1131" s="8">
        <f t="shared" si="20"/>
        <v>2.4247246095925288</v>
      </c>
    </row>
    <row r="1132" spans="1:3" x14ac:dyDescent="0.25">
      <c r="A1132" s="8">
        <v>11.06</v>
      </c>
      <c r="C1132" s="8">
        <f t="shared" si="20"/>
        <v>2.423374641494501</v>
      </c>
    </row>
    <row r="1133" spans="1:3" x14ac:dyDescent="0.25">
      <c r="A1133" s="8">
        <v>11.07</v>
      </c>
      <c r="C1133" s="8">
        <f t="shared" si="20"/>
        <v>2.4220246733964723</v>
      </c>
    </row>
    <row r="1134" spans="1:3" x14ac:dyDescent="0.25">
      <c r="A1134" s="8">
        <v>11.08</v>
      </c>
      <c r="C1134" s="8">
        <f t="shared" si="20"/>
        <v>2.4206747052984445</v>
      </c>
    </row>
    <row r="1135" spans="1:3" x14ac:dyDescent="0.25">
      <c r="A1135" s="8">
        <v>11.09</v>
      </c>
      <c r="C1135" s="8">
        <f t="shared" si="20"/>
        <v>2.4193247372004159</v>
      </c>
    </row>
    <row r="1136" spans="1:3" x14ac:dyDescent="0.25">
      <c r="A1136" s="8">
        <v>11.1</v>
      </c>
      <c r="C1136" s="8">
        <f t="shared" si="20"/>
        <v>2.4179747691023881</v>
      </c>
    </row>
    <row r="1137" spans="1:3" x14ac:dyDescent="0.25">
      <c r="A1137" s="8">
        <v>11.11</v>
      </c>
      <c r="C1137" s="8">
        <f t="shared" si="20"/>
        <v>2.4166248010043603</v>
      </c>
    </row>
    <row r="1138" spans="1:3" x14ac:dyDescent="0.25">
      <c r="A1138" s="8">
        <v>11.12</v>
      </c>
      <c r="C1138" s="8">
        <f t="shared" si="20"/>
        <v>2.4152748329063316</v>
      </c>
    </row>
    <row r="1139" spans="1:3" x14ac:dyDescent="0.25">
      <c r="A1139" s="8">
        <v>11.13</v>
      </c>
      <c r="C1139" s="8">
        <f t="shared" si="20"/>
        <v>2.4139248648083029</v>
      </c>
    </row>
    <row r="1140" spans="1:3" x14ac:dyDescent="0.25">
      <c r="A1140" s="8">
        <v>11.14</v>
      </c>
      <c r="C1140" s="8">
        <f t="shared" si="20"/>
        <v>2.4125748967102751</v>
      </c>
    </row>
    <row r="1141" spans="1:3" x14ac:dyDescent="0.25">
      <c r="A1141" s="8">
        <v>11.15</v>
      </c>
      <c r="C1141" s="8">
        <f t="shared" si="20"/>
        <v>2.4112249286122465</v>
      </c>
    </row>
    <row r="1142" spans="1:3" x14ac:dyDescent="0.25">
      <c r="A1142" s="8">
        <v>11.16</v>
      </c>
      <c r="C1142" s="8">
        <f t="shared" si="20"/>
        <v>2.4098749605142187</v>
      </c>
    </row>
    <row r="1143" spans="1:3" x14ac:dyDescent="0.25">
      <c r="A1143" s="8">
        <v>11.17</v>
      </c>
      <c r="C1143" s="8">
        <f t="shared" si="20"/>
        <v>2.4085249924161909</v>
      </c>
    </row>
    <row r="1144" spans="1:3" x14ac:dyDescent="0.25">
      <c r="A1144" s="8">
        <v>11.18</v>
      </c>
      <c r="C1144" s="8">
        <f t="shared" si="20"/>
        <v>2.4071750243181622</v>
      </c>
    </row>
    <row r="1145" spans="1:3" x14ac:dyDescent="0.25">
      <c r="A1145" s="8">
        <v>11.19</v>
      </c>
      <c r="C1145" s="8">
        <f t="shared" si="20"/>
        <v>2.4058250562201344</v>
      </c>
    </row>
    <row r="1146" spans="1:3" x14ac:dyDescent="0.25">
      <c r="A1146" s="8">
        <v>11.2</v>
      </c>
      <c r="C1146" s="8">
        <f t="shared" si="20"/>
        <v>2.4044750881221058</v>
      </c>
    </row>
    <row r="1147" spans="1:3" x14ac:dyDescent="0.25">
      <c r="A1147" s="8">
        <v>11.21</v>
      </c>
      <c r="C1147" s="8">
        <f t="shared" si="20"/>
        <v>2.403125120024078</v>
      </c>
    </row>
    <row r="1148" spans="1:3" x14ac:dyDescent="0.25">
      <c r="A1148" s="8">
        <v>11.22</v>
      </c>
      <c r="C1148" s="8">
        <f t="shared" si="20"/>
        <v>2.4017751519260493</v>
      </c>
    </row>
    <row r="1149" spans="1:3" x14ac:dyDescent="0.25">
      <c r="A1149" s="8">
        <v>11.23</v>
      </c>
      <c r="C1149" s="8">
        <f t="shared" si="20"/>
        <v>2.4004251838280215</v>
      </c>
    </row>
    <row r="1150" spans="1:3" x14ac:dyDescent="0.25">
      <c r="A1150" s="8">
        <v>11.24</v>
      </c>
      <c r="C1150" s="8">
        <f t="shared" si="20"/>
        <v>2.3990752157299928</v>
      </c>
    </row>
    <row r="1151" spans="1:3" x14ac:dyDescent="0.25">
      <c r="A1151" s="8">
        <v>11.25</v>
      </c>
      <c r="C1151" s="8">
        <f t="shared" si="20"/>
        <v>2.397725247631965</v>
      </c>
    </row>
    <row r="1152" spans="1:3" x14ac:dyDescent="0.25">
      <c r="A1152" s="8">
        <v>11.26</v>
      </c>
      <c r="C1152" s="8">
        <f t="shared" si="20"/>
        <v>2.3963752795339373</v>
      </c>
    </row>
    <row r="1153" spans="1:3" x14ac:dyDescent="0.25">
      <c r="A1153" s="8">
        <v>11.27</v>
      </c>
      <c r="C1153" s="8">
        <f t="shared" si="20"/>
        <v>2.3950253114359086</v>
      </c>
    </row>
    <row r="1154" spans="1:3" x14ac:dyDescent="0.25">
      <c r="A1154" s="8">
        <v>11.28</v>
      </c>
      <c r="C1154" s="8">
        <f t="shared" si="20"/>
        <v>2.3936753433378808</v>
      </c>
    </row>
    <row r="1155" spans="1:3" x14ac:dyDescent="0.25">
      <c r="A1155" s="8">
        <v>11.29</v>
      </c>
      <c r="C1155" s="8">
        <f t="shared" si="20"/>
        <v>2.3923253752398521</v>
      </c>
    </row>
    <row r="1156" spans="1:3" x14ac:dyDescent="0.25">
      <c r="A1156" s="8">
        <v>11.3</v>
      </c>
      <c r="C1156" s="8">
        <f t="shared" si="20"/>
        <v>2.3909754071418243</v>
      </c>
    </row>
    <row r="1157" spans="1:3" x14ac:dyDescent="0.25">
      <c r="A1157" s="8">
        <v>11.31</v>
      </c>
      <c r="C1157" s="8">
        <f t="shared" si="20"/>
        <v>2.3896254390437957</v>
      </c>
    </row>
    <row r="1158" spans="1:3" x14ac:dyDescent="0.25">
      <c r="A1158" s="8">
        <v>11.32</v>
      </c>
      <c r="C1158" s="8">
        <f t="shared" si="20"/>
        <v>2.3882754709457679</v>
      </c>
    </row>
    <row r="1159" spans="1:3" x14ac:dyDescent="0.25">
      <c r="A1159" s="8">
        <v>11.33</v>
      </c>
      <c r="C1159" s="8">
        <f t="shared" si="20"/>
        <v>2.3869255028477392</v>
      </c>
    </row>
    <row r="1160" spans="1:3" x14ac:dyDescent="0.25">
      <c r="A1160" s="8">
        <v>11.34</v>
      </c>
      <c r="C1160" s="8">
        <f t="shared" si="20"/>
        <v>2.3855755347497114</v>
      </c>
    </row>
    <row r="1161" spans="1:3" x14ac:dyDescent="0.25">
      <c r="A1161" s="8">
        <v>11.35</v>
      </c>
      <c r="C1161" s="8">
        <f t="shared" si="20"/>
        <v>2.3842255666516836</v>
      </c>
    </row>
    <row r="1162" spans="1:3" x14ac:dyDescent="0.25">
      <c r="A1162" s="8">
        <v>11.36</v>
      </c>
      <c r="C1162" s="8">
        <f t="shared" si="20"/>
        <v>2.3828755985536549</v>
      </c>
    </row>
    <row r="1163" spans="1:3" x14ac:dyDescent="0.25">
      <c r="A1163" s="8">
        <v>11.37</v>
      </c>
      <c r="C1163" s="8">
        <f t="shared" si="20"/>
        <v>2.3815256304556272</v>
      </c>
    </row>
    <row r="1164" spans="1:3" x14ac:dyDescent="0.25">
      <c r="A1164" s="8">
        <v>11.38</v>
      </c>
      <c r="C1164" s="8">
        <f t="shared" si="20"/>
        <v>2.3801756623575985</v>
      </c>
    </row>
    <row r="1165" spans="1:3" x14ac:dyDescent="0.25">
      <c r="A1165" s="8">
        <v>11.39</v>
      </c>
      <c r="C1165" s="8">
        <f t="shared" si="20"/>
        <v>2.3788256942595698</v>
      </c>
    </row>
    <row r="1166" spans="1:3" x14ac:dyDescent="0.25">
      <c r="A1166" s="8">
        <v>11.4</v>
      </c>
      <c r="C1166" s="8">
        <f t="shared" si="20"/>
        <v>2.377475726161542</v>
      </c>
    </row>
    <row r="1167" spans="1:3" x14ac:dyDescent="0.25">
      <c r="A1167" s="8">
        <v>11.41</v>
      </c>
      <c r="C1167" s="8">
        <f t="shared" si="20"/>
        <v>2.3761257580635142</v>
      </c>
    </row>
    <row r="1168" spans="1:3" x14ac:dyDescent="0.25">
      <c r="A1168" s="8">
        <v>11.42</v>
      </c>
      <c r="C1168" s="8">
        <f t="shared" si="20"/>
        <v>2.3747757899654856</v>
      </c>
    </row>
    <row r="1169" spans="1:3" x14ac:dyDescent="0.25">
      <c r="A1169" s="8">
        <v>11.43</v>
      </c>
      <c r="C1169" s="8">
        <f t="shared" si="20"/>
        <v>2.3734258218674578</v>
      </c>
    </row>
    <row r="1170" spans="1:3" x14ac:dyDescent="0.25">
      <c r="A1170" s="8">
        <v>11.44</v>
      </c>
      <c r="C1170" s="8">
        <f t="shared" si="20"/>
        <v>2.37207585376943</v>
      </c>
    </row>
    <row r="1171" spans="1:3" x14ac:dyDescent="0.25">
      <c r="A1171" s="8">
        <v>11.45</v>
      </c>
      <c r="C1171" s="8">
        <f t="shared" si="20"/>
        <v>2.3707258856714013</v>
      </c>
    </row>
    <row r="1172" spans="1:3" x14ac:dyDescent="0.25">
      <c r="A1172" s="8">
        <v>11.46</v>
      </c>
      <c r="C1172" s="8">
        <f t="shared" si="20"/>
        <v>2.3693759175733726</v>
      </c>
    </row>
    <row r="1173" spans="1:3" x14ac:dyDescent="0.25">
      <c r="A1173" s="8">
        <v>11.47</v>
      </c>
      <c r="C1173" s="8">
        <f t="shared" si="20"/>
        <v>2.3680259494753448</v>
      </c>
    </row>
    <row r="1174" spans="1:3" x14ac:dyDescent="0.25">
      <c r="A1174" s="8">
        <v>11.48</v>
      </c>
      <c r="C1174" s="8">
        <f t="shared" si="20"/>
        <v>2.3666759813773171</v>
      </c>
    </row>
    <row r="1175" spans="1:3" x14ac:dyDescent="0.25">
      <c r="A1175" s="8">
        <v>11.49</v>
      </c>
      <c r="C1175" s="8">
        <f t="shared" si="20"/>
        <v>2.3653260132792884</v>
      </c>
    </row>
    <row r="1176" spans="1:3" x14ac:dyDescent="0.25">
      <c r="A1176" s="8">
        <v>11.5</v>
      </c>
      <c r="C1176" s="8">
        <f t="shared" si="20"/>
        <v>2.3639760451812606</v>
      </c>
    </row>
    <row r="1177" spans="1:3" x14ac:dyDescent="0.25">
      <c r="A1177" s="8">
        <v>11.51</v>
      </c>
      <c r="C1177" s="8">
        <f t="shared" si="20"/>
        <v>2.3626260770832319</v>
      </c>
    </row>
    <row r="1178" spans="1:3" x14ac:dyDescent="0.25">
      <c r="A1178" s="8">
        <v>11.52</v>
      </c>
      <c r="C1178" s="8">
        <f t="shared" si="20"/>
        <v>2.3612761089852041</v>
      </c>
    </row>
    <row r="1179" spans="1:3" x14ac:dyDescent="0.25">
      <c r="A1179" s="8">
        <v>11.53</v>
      </c>
      <c r="C1179" s="8">
        <f t="shared" si="20"/>
        <v>2.3599261408871763</v>
      </c>
    </row>
    <row r="1180" spans="1:3" x14ac:dyDescent="0.25">
      <c r="A1180" s="8">
        <v>11.54</v>
      </c>
      <c r="C1180" s="8">
        <f t="shared" si="20"/>
        <v>2.3585761727891477</v>
      </c>
    </row>
    <row r="1181" spans="1:3" x14ac:dyDescent="0.25">
      <c r="A1181" s="8">
        <v>11.55</v>
      </c>
      <c r="C1181" s="8">
        <f t="shared" ref="C1181:C1226" si="21">$G$5+LOG10($G$2*EXP(-$G$3*A1181)+(1-$G$2)*EXP(-$G$4*A1181))</f>
        <v>2.357226204691119</v>
      </c>
    </row>
    <row r="1182" spans="1:3" x14ac:dyDescent="0.25">
      <c r="A1182" s="8">
        <v>11.56</v>
      </c>
      <c r="C1182" s="8">
        <f t="shared" si="21"/>
        <v>2.3558762365930912</v>
      </c>
    </row>
    <row r="1183" spans="1:3" x14ac:dyDescent="0.25">
      <c r="A1183" s="8">
        <v>11.57</v>
      </c>
      <c r="C1183" s="8">
        <f t="shared" si="21"/>
        <v>2.3545262684950634</v>
      </c>
    </row>
    <row r="1184" spans="1:3" x14ac:dyDescent="0.25">
      <c r="A1184" s="8">
        <v>11.58</v>
      </c>
      <c r="C1184" s="8">
        <f t="shared" si="21"/>
        <v>2.3531763003970347</v>
      </c>
    </row>
    <row r="1185" spans="1:3" x14ac:dyDescent="0.25">
      <c r="A1185" s="8">
        <v>11.59</v>
      </c>
      <c r="C1185" s="8">
        <f t="shared" si="21"/>
        <v>2.3518263322990069</v>
      </c>
    </row>
    <row r="1186" spans="1:3" x14ac:dyDescent="0.25">
      <c r="A1186" s="8">
        <v>11.6</v>
      </c>
      <c r="C1186" s="8">
        <f t="shared" si="21"/>
        <v>2.3504763642009783</v>
      </c>
    </row>
    <row r="1187" spans="1:3" x14ac:dyDescent="0.25">
      <c r="A1187" s="8">
        <v>11.61</v>
      </c>
      <c r="C1187" s="8">
        <f t="shared" si="21"/>
        <v>2.3491263961029505</v>
      </c>
    </row>
    <row r="1188" spans="1:3" x14ac:dyDescent="0.25">
      <c r="A1188" s="8">
        <v>11.62</v>
      </c>
      <c r="C1188" s="8">
        <f t="shared" si="21"/>
        <v>2.3477764280049227</v>
      </c>
    </row>
    <row r="1189" spans="1:3" x14ac:dyDescent="0.25">
      <c r="A1189" s="8">
        <v>11.63</v>
      </c>
      <c r="C1189" s="8">
        <f t="shared" si="21"/>
        <v>2.346426459906894</v>
      </c>
    </row>
    <row r="1190" spans="1:3" x14ac:dyDescent="0.25">
      <c r="A1190" s="8">
        <v>11.64</v>
      </c>
      <c r="C1190" s="8">
        <f t="shared" si="21"/>
        <v>2.3450764918088653</v>
      </c>
    </row>
    <row r="1191" spans="1:3" x14ac:dyDescent="0.25">
      <c r="A1191" s="8">
        <v>11.65</v>
      </c>
      <c r="C1191" s="8">
        <f t="shared" si="21"/>
        <v>2.3437265237108376</v>
      </c>
    </row>
    <row r="1192" spans="1:3" x14ac:dyDescent="0.25">
      <c r="A1192" s="8">
        <v>11.66</v>
      </c>
      <c r="C1192" s="8">
        <f t="shared" si="21"/>
        <v>2.3423765556128098</v>
      </c>
    </row>
    <row r="1193" spans="1:3" x14ac:dyDescent="0.25">
      <c r="A1193" s="8">
        <v>11.67</v>
      </c>
      <c r="C1193" s="8">
        <f t="shared" si="21"/>
        <v>2.3410265875147811</v>
      </c>
    </row>
    <row r="1194" spans="1:3" x14ac:dyDescent="0.25">
      <c r="A1194" s="8">
        <v>11.68</v>
      </c>
      <c r="C1194" s="8">
        <f t="shared" si="21"/>
        <v>2.3396766194167533</v>
      </c>
    </row>
    <row r="1195" spans="1:3" x14ac:dyDescent="0.25">
      <c r="A1195" s="8">
        <v>11.69</v>
      </c>
      <c r="C1195" s="8">
        <f t="shared" si="21"/>
        <v>2.3383266513187246</v>
      </c>
    </row>
    <row r="1196" spans="1:3" x14ac:dyDescent="0.25">
      <c r="A1196" s="8">
        <v>11.7</v>
      </c>
      <c r="C1196" s="8">
        <f t="shared" si="21"/>
        <v>2.3369766832206968</v>
      </c>
    </row>
    <row r="1197" spans="1:3" x14ac:dyDescent="0.25">
      <c r="A1197" s="8">
        <v>11.71</v>
      </c>
      <c r="C1197" s="8">
        <f t="shared" si="21"/>
        <v>2.3356267151226682</v>
      </c>
    </row>
    <row r="1198" spans="1:3" x14ac:dyDescent="0.25">
      <c r="A1198" s="8">
        <v>11.72</v>
      </c>
      <c r="C1198" s="8">
        <f t="shared" si="21"/>
        <v>2.3342767470246404</v>
      </c>
    </row>
    <row r="1199" spans="1:3" x14ac:dyDescent="0.25">
      <c r="A1199" s="8">
        <v>11.73</v>
      </c>
      <c r="C1199" s="8">
        <f t="shared" si="21"/>
        <v>2.3329267789266117</v>
      </c>
    </row>
    <row r="1200" spans="1:3" x14ac:dyDescent="0.25">
      <c r="A1200" s="8">
        <v>11.74</v>
      </c>
      <c r="C1200" s="8">
        <f t="shared" si="21"/>
        <v>2.3315768108285839</v>
      </c>
    </row>
    <row r="1201" spans="1:3" x14ac:dyDescent="0.25">
      <c r="A1201" s="8">
        <v>11.75</v>
      </c>
      <c r="C1201" s="8">
        <f t="shared" si="21"/>
        <v>2.3302268427305561</v>
      </c>
    </row>
    <row r="1202" spans="1:3" x14ac:dyDescent="0.25">
      <c r="A1202" s="8">
        <v>11.76</v>
      </c>
      <c r="C1202" s="8">
        <f t="shared" si="21"/>
        <v>2.3288768746325275</v>
      </c>
    </row>
    <row r="1203" spans="1:3" x14ac:dyDescent="0.25">
      <c r="A1203" s="8">
        <v>11.77</v>
      </c>
      <c r="C1203" s="8">
        <f t="shared" si="21"/>
        <v>2.3275269065344997</v>
      </c>
    </row>
    <row r="1204" spans="1:3" x14ac:dyDescent="0.25">
      <c r="A1204" s="8">
        <v>11.78</v>
      </c>
      <c r="C1204" s="8">
        <f t="shared" si="21"/>
        <v>2.326176938436471</v>
      </c>
    </row>
    <row r="1205" spans="1:3" x14ac:dyDescent="0.25">
      <c r="A1205" s="8">
        <v>11.79</v>
      </c>
      <c r="C1205" s="8">
        <f t="shared" si="21"/>
        <v>2.3248269703384432</v>
      </c>
    </row>
    <row r="1206" spans="1:3" x14ac:dyDescent="0.25">
      <c r="A1206" s="8">
        <v>11.8</v>
      </c>
      <c r="C1206" s="8">
        <f t="shared" si="21"/>
        <v>2.3234770022404145</v>
      </c>
    </row>
    <row r="1207" spans="1:3" x14ac:dyDescent="0.25">
      <c r="A1207" s="8">
        <v>11.81</v>
      </c>
      <c r="C1207" s="8">
        <f t="shared" si="21"/>
        <v>2.3221270341423867</v>
      </c>
    </row>
    <row r="1208" spans="1:3" x14ac:dyDescent="0.25">
      <c r="A1208" s="8">
        <v>11.82</v>
      </c>
      <c r="C1208" s="8">
        <f t="shared" si="21"/>
        <v>2.320777066044359</v>
      </c>
    </row>
    <row r="1209" spans="1:3" x14ac:dyDescent="0.25">
      <c r="A1209" s="8">
        <v>11.83</v>
      </c>
      <c r="C1209" s="8">
        <f t="shared" si="21"/>
        <v>2.3194270979463303</v>
      </c>
    </row>
    <row r="1210" spans="1:3" x14ac:dyDescent="0.25">
      <c r="A1210" s="8">
        <v>11.84</v>
      </c>
      <c r="C1210" s="8">
        <f t="shared" si="21"/>
        <v>2.3180771298483025</v>
      </c>
    </row>
    <row r="1211" spans="1:3" x14ac:dyDescent="0.25">
      <c r="A1211" s="8">
        <v>11.85</v>
      </c>
      <c r="C1211" s="8">
        <f t="shared" si="21"/>
        <v>2.3167271617502738</v>
      </c>
    </row>
    <row r="1212" spans="1:3" x14ac:dyDescent="0.25">
      <c r="A1212" s="8">
        <v>11.86</v>
      </c>
      <c r="C1212" s="8">
        <f t="shared" si="21"/>
        <v>2.315377193652246</v>
      </c>
    </row>
    <row r="1213" spans="1:3" x14ac:dyDescent="0.25">
      <c r="A1213" s="8">
        <v>11.87</v>
      </c>
      <c r="C1213" s="8">
        <f t="shared" si="21"/>
        <v>2.3140272255542182</v>
      </c>
    </row>
    <row r="1214" spans="1:3" x14ac:dyDescent="0.25">
      <c r="A1214" s="8">
        <v>11.88</v>
      </c>
      <c r="C1214" s="8">
        <f t="shared" si="21"/>
        <v>2.3126772574561896</v>
      </c>
    </row>
    <row r="1215" spans="1:3" x14ac:dyDescent="0.25">
      <c r="A1215" s="8">
        <v>11.89</v>
      </c>
      <c r="C1215" s="8">
        <f t="shared" si="21"/>
        <v>2.3113272893581609</v>
      </c>
    </row>
    <row r="1216" spans="1:3" x14ac:dyDescent="0.25">
      <c r="A1216" s="8">
        <v>11.9</v>
      </c>
      <c r="C1216" s="8">
        <f t="shared" si="21"/>
        <v>2.3099773212601331</v>
      </c>
    </row>
    <row r="1217" spans="1:3" x14ac:dyDescent="0.25">
      <c r="A1217" s="8">
        <v>11.91</v>
      </c>
      <c r="C1217" s="8">
        <f t="shared" si="21"/>
        <v>2.3086273531621053</v>
      </c>
    </row>
    <row r="1218" spans="1:3" x14ac:dyDescent="0.25">
      <c r="A1218" s="8">
        <v>11.92</v>
      </c>
      <c r="C1218" s="8">
        <f t="shared" si="21"/>
        <v>2.3072773850640766</v>
      </c>
    </row>
    <row r="1219" spans="1:3" x14ac:dyDescent="0.25">
      <c r="A1219" s="8">
        <v>11.93</v>
      </c>
      <c r="C1219" s="8">
        <f t="shared" si="21"/>
        <v>2.3059274169660489</v>
      </c>
    </row>
    <row r="1220" spans="1:3" x14ac:dyDescent="0.25">
      <c r="A1220" s="8">
        <v>11.94</v>
      </c>
      <c r="C1220" s="8">
        <f t="shared" si="21"/>
        <v>2.3045774488680202</v>
      </c>
    </row>
    <row r="1221" spans="1:3" x14ac:dyDescent="0.25">
      <c r="A1221" s="8">
        <v>11.95</v>
      </c>
      <c r="C1221" s="8">
        <f t="shared" si="21"/>
        <v>2.3032274807699924</v>
      </c>
    </row>
    <row r="1222" spans="1:3" x14ac:dyDescent="0.25">
      <c r="A1222" s="8">
        <v>11.96</v>
      </c>
      <c r="C1222" s="8">
        <f t="shared" si="21"/>
        <v>2.3018775126719637</v>
      </c>
    </row>
    <row r="1223" spans="1:3" x14ac:dyDescent="0.25">
      <c r="A1223" s="8">
        <v>11.97</v>
      </c>
      <c r="C1223" s="8">
        <f t="shared" si="21"/>
        <v>2.3005275445739359</v>
      </c>
    </row>
    <row r="1224" spans="1:3" x14ac:dyDescent="0.25">
      <c r="A1224" s="8">
        <v>11.98</v>
      </c>
      <c r="C1224" s="8">
        <f t="shared" si="21"/>
        <v>2.2991775764759073</v>
      </c>
    </row>
    <row r="1225" spans="1:3" x14ac:dyDescent="0.25">
      <c r="A1225" s="8">
        <v>11.99</v>
      </c>
      <c r="C1225" s="8">
        <f t="shared" si="21"/>
        <v>2.2978276083778795</v>
      </c>
    </row>
    <row r="1226" spans="1:3" x14ac:dyDescent="0.25">
      <c r="A1226" s="8">
        <v>12</v>
      </c>
      <c r="C1226" s="8">
        <f t="shared" si="21"/>
        <v>2.2964776402798517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5"/>
    <col min="2" max="3" width="9.85546875" style="5" customWidth="1"/>
    <col min="4" max="5" width="9.140625" style="5"/>
    <col min="6" max="6" width="12.140625" style="5" bestFit="1" customWidth="1"/>
    <col min="7" max="16384" width="9.140625" style="5"/>
  </cols>
  <sheetData>
    <row r="1" spans="1:37" ht="24" customHeight="1" x14ac:dyDescent="0.25">
      <c r="A1" s="1" t="s">
        <v>1</v>
      </c>
      <c r="B1" s="2" t="s">
        <v>2</v>
      </c>
      <c r="C1" s="2" t="s">
        <v>3</v>
      </c>
      <c r="D1" s="3" t="s">
        <v>4</v>
      </c>
      <c r="E1" s="4"/>
      <c r="F1" s="3" t="s">
        <v>6</v>
      </c>
      <c r="G1" s="3" t="s">
        <v>7</v>
      </c>
      <c r="H1" s="3" t="s">
        <v>13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4">
        <v>0</v>
      </c>
      <c r="B2" s="4">
        <v>8.0128372250000002</v>
      </c>
      <c r="C2" s="4">
        <f t="shared" ref="C2:C22" si="0">LOG((10^$G$5-10^$G$2)*10^(-1*((A2/$G$3)^$G$4))+10^$G$2)</f>
        <v>7.902336596403809</v>
      </c>
      <c r="D2" s="4">
        <f t="shared" ref="D2:D22" si="1" xml:space="preserve"> (B2 - C2)^2</f>
        <v>1.2210388920153376E-2</v>
      </c>
      <c r="E2" s="4"/>
      <c r="F2" s="4" t="s">
        <v>43</v>
      </c>
      <c r="G2" s="8">
        <v>4.5104987085973054</v>
      </c>
      <c r="H2" s="8">
        <v>0.1455274176367293</v>
      </c>
      <c r="I2" s="4"/>
      <c r="J2" s="4"/>
      <c r="K2" s="4"/>
      <c r="L2" s="10" t="s">
        <v>14</v>
      </c>
      <c r="M2" s="8">
        <v>7.0337243732391877E-2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4">
        <v>2</v>
      </c>
      <c r="B3" s="4">
        <v>7.7993405490000001</v>
      </c>
      <c r="C3" s="4">
        <f t="shared" si="0"/>
        <v>7.8060059596937812</v>
      </c>
      <c r="D3" s="4">
        <f t="shared" si="1"/>
        <v>4.4427699716771794E-5</v>
      </c>
      <c r="E3" s="4"/>
      <c r="F3" s="4" t="s">
        <v>42</v>
      </c>
      <c r="G3" s="8">
        <v>5.6239459359158905</v>
      </c>
      <c r="H3" s="8">
        <v>0.44764359150533761</v>
      </c>
      <c r="I3" s="4"/>
      <c r="J3" s="4"/>
      <c r="K3" s="4"/>
      <c r="L3" s="10" t="s">
        <v>17</v>
      </c>
      <c r="M3" s="8">
        <f>SQRT(M2)</f>
        <v>0.26521169607012407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4">
        <v>4</v>
      </c>
      <c r="B4" s="4">
        <v>7.4424797690000002</v>
      </c>
      <c r="C4" s="4">
        <f t="shared" si="0"/>
        <v>7.4401380310231247</v>
      </c>
      <c r="D4" s="4">
        <f t="shared" si="1"/>
        <v>5.4837367523411248E-6</v>
      </c>
      <c r="E4" s="4"/>
      <c r="F4" s="4" t="s">
        <v>9</v>
      </c>
      <c r="G4" s="8">
        <v>2.2628353447566676</v>
      </c>
      <c r="H4" s="8">
        <v>0.386163107723143</v>
      </c>
      <c r="I4" s="4"/>
      <c r="J4" s="4"/>
      <c r="K4" s="4"/>
      <c r="L4" s="10" t="s">
        <v>15</v>
      </c>
      <c r="M4" s="8">
        <v>0.96874093082479462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s="4">
        <v>6</v>
      </c>
      <c r="B5" s="4">
        <v>6.8864907249999998</v>
      </c>
      <c r="C5" s="4">
        <f t="shared" si="0"/>
        <v>6.7469539199689192</v>
      </c>
      <c r="D5" s="4">
        <f t="shared" si="1"/>
        <v>1.9470519958281793E-2</v>
      </c>
      <c r="E5" s="4"/>
      <c r="F5" s="4" t="s">
        <v>8</v>
      </c>
      <c r="G5" s="8">
        <v>7.9023365964038073</v>
      </c>
      <c r="H5" s="8">
        <v>0.12104169508160896</v>
      </c>
      <c r="I5" s="4"/>
      <c r="J5" s="4"/>
      <c r="K5" s="4"/>
      <c r="L5" s="10" t="s">
        <v>16</v>
      </c>
      <c r="M5" s="8">
        <v>0.96322462449975843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4">
        <v>8</v>
      </c>
      <c r="B6" s="4">
        <v>5.9190780920000003</v>
      </c>
      <c r="C6" s="4">
        <f t="shared" si="0"/>
        <v>5.7106043837043829</v>
      </c>
      <c r="D6" s="4">
        <f t="shared" si="1"/>
        <v>4.3461287050526175E-2</v>
      </c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4">
        <v>10</v>
      </c>
      <c r="B7" s="4">
        <v>4.8543060420000002</v>
      </c>
      <c r="C7" s="4">
        <f t="shared" si="0"/>
        <v>4.6915310003587303</v>
      </c>
      <c r="D7" s="4">
        <f t="shared" si="1"/>
        <v>2.6495714181317142E-2</v>
      </c>
      <c r="E7" s="4"/>
      <c r="F7" s="3" t="s">
        <v>20</v>
      </c>
      <c r="G7" s="4"/>
      <c r="H7" s="4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4">
        <v>12</v>
      </c>
      <c r="B8" s="4">
        <v>4.6674529529999997</v>
      </c>
      <c r="C8" s="4">
        <f t="shared" si="0"/>
        <v>4.5134608822168305</v>
      </c>
      <c r="D8" s="4">
        <f t="shared" si="1"/>
        <v>2.3713557864088602E-2</v>
      </c>
      <c r="E8" s="4"/>
      <c r="F8" s="4" t="s">
        <v>44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4">
        <v>0</v>
      </c>
      <c r="B9" s="4">
        <v>7.826074803</v>
      </c>
      <c r="C9" s="4">
        <f t="shared" si="0"/>
        <v>7.902336596403809</v>
      </c>
      <c r="D9" s="4">
        <f t="shared" si="1"/>
        <v>5.8158611331652474E-3</v>
      </c>
      <c r="E9" s="4"/>
      <c r="F9" s="3" t="s">
        <v>22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4">
        <v>2</v>
      </c>
      <c r="B10" s="4">
        <v>7.7993405490000001</v>
      </c>
      <c r="C10" s="4">
        <f t="shared" si="0"/>
        <v>7.8060059596937812</v>
      </c>
      <c r="D10" s="4">
        <f t="shared" si="1"/>
        <v>4.4427699716771794E-5</v>
      </c>
      <c r="E10" s="4"/>
      <c r="F10" s="4" t="s">
        <v>45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4">
        <v>4</v>
      </c>
      <c r="B11" s="4">
        <v>7.2624510899999999</v>
      </c>
      <c r="C11" s="4">
        <f t="shared" si="0"/>
        <v>7.4401380310231247</v>
      </c>
      <c r="D11" s="4">
        <f t="shared" si="1"/>
        <v>3.1572649010155419E-2</v>
      </c>
      <c r="E11" s="4"/>
      <c r="F11" s="3" t="s">
        <v>24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4">
        <v>6</v>
      </c>
      <c r="B12" s="4">
        <v>6.4727564490000002</v>
      </c>
      <c r="C12" s="4">
        <f t="shared" si="0"/>
        <v>6.7469539199689192</v>
      </c>
      <c r="D12" s="4">
        <f t="shared" si="1"/>
        <v>7.5184253085751176E-2</v>
      </c>
      <c r="E12" s="4"/>
      <c r="F12" s="21" t="s">
        <v>46</v>
      </c>
      <c r="G12" s="22"/>
      <c r="H12" s="22"/>
      <c r="I12" s="22"/>
      <c r="J12" s="22"/>
      <c r="K12" s="22"/>
      <c r="L12" s="22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s="4">
        <v>8</v>
      </c>
      <c r="B13" s="4">
        <v>5.3747483459999996</v>
      </c>
      <c r="C13" s="4">
        <f t="shared" si="0"/>
        <v>5.7106043837043829</v>
      </c>
      <c r="D13" s="4">
        <f t="shared" si="1"/>
        <v>0.11279927806248816</v>
      </c>
      <c r="E13" s="4"/>
      <c r="F13" s="22"/>
      <c r="G13" s="22"/>
      <c r="H13" s="22"/>
      <c r="I13" s="22"/>
      <c r="J13" s="22"/>
      <c r="K13" s="22"/>
      <c r="L13" s="22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A14" s="4">
        <v>10</v>
      </c>
      <c r="B14" s="4">
        <v>3.9845273130000001</v>
      </c>
      <c r="C14" s="4">
        <f t="shared" si="0"/>
        <v>4.6915310003587303</v>
      </c>
      <c r="D14" s="4">
        <f t="shared" si="1"/>
        <v>0.49985421393884111</v>
      </c>
      <c r="E14" s="4"/>
      <c r="F14" s="22"/>
      <c r="G14" s="22"/>
      <c r="H14" s="22"/>
      <c r="I14" s="22"/>
      <c r="J14" s="22"/>
      <c r="K14" s="22"/>
      <c r="L14" s="22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4">
        <v>12</v>
      </c>
      <c r="B15" s="4">
        <v>4.3191060590000001</v>
      </c>
      <c r="C15" s="4">
        <f t="shared" si="0"/>
        <v>4.5134608822168305</v>
      </c>
      <c r="D15" s="4">
        <f t="shared" si="1"/>
        <v>3.7773797307645393E-2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4">
        <v>0</v>
      </c>
      <c r="B16" s="4">
        <v>8.0791812459999992</v>
      </c>
      <c r="C16" s="4">
        <f t="shared" si="0"/>
        <v>7.902336596403809</v>
      </c>
      <c r="D16" s="4">
        <f t="shared" si="1"/>
        <v>3.1274030090799286E-2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5">
      <c r="A17" s="4">
        <v>2</v>
      </c>
      <c r="B17" s="4">
        <v>7.7242758699999996</v>
      </c>
      <c r="C17" s="4">
        <f t="shared" si="0"/>
        <v>7.8060059596937812</v>
      </c>
      <c r="D17" s="4">
        <f t="shared" si="1"/>
        <v>6.6798075613535846E-3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4">
        <v>4</v>
      </c>
      <c r="B18" s="4">
        <v>7.3424226810000004</v>
      </c>
      <c r="C18" s="4">
        <f t="shared" si="0"/>
        <v>7.4401380310231247</v>
      </c>
      <c r="D18" s="4">
        <f t="shared" si="1"/>
        <v>9.5482896301416903E-3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4">
        <v>6</v>
      </c>
      <c r="B19" s="4">
        <v>6.9542425090000002</v>
      </c>
      <c r="C19" s="4">
        <f t="shared" si="0"/>
        <v>6.7469539199689192</v>
      </c>
      <c r="D19" s="4">
        <f t="shared" si="1"/>
        <v>4.2968559142496372E-2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4">
        <v>8</v>
      </c>
      <c r="B20" s="4">
        <v>6.0293837779999997</v>
      </c>
      <c r="C20" s="4">
        <f t="shared" si="0"/>
        <v>5.7106043837043829</v>
      </c>
      <c r="D20" s="4">
        <f t="shared" si="1"/>
        <v>0.10162030222748029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5">
      <c r="A21" s="4">
        <v>10</v>
      </c>
      <c r="B21" s="4">
        <v>4.9542425090000002</v>
      </c>
      <c r="C21" s="4">
        <f t="shared" si="0"/>
        <v>4.6915310003587303</v>
      </c>
      <c r="D21" s="4">
        <f t="shared" si="1"/>
        <v>6.9017336772572033E-2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5">
      <c r="A22" s="4">
        <v>12</v>
      </c>
      <c r="B22" s="4">
        <v>4.7283537820000001</v>
      </c>
      <c r="C22" s="4">
        <f t="shared" si="0"/>
        <v>4.5134608822168305</v>
      </c>
      <c r="D22" s="4">
        <f t="shared" si="1"/>
        <v>4.617895837721938E-2</v>
      </c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3" t="s">
        <v>5</v>
      </c>
      <c r="B23" s="4"/>
      <c r="C23" s="4"/>
      <c r="D23" s="4">
        <f>SUM(D2:D22)</f>
        <v>1.195733143450662</v>
      </c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5">
      <c r="A26" s="4">
        <v>0</v>
      </c>
      <c r="B26" s="4"/>
      <c r="C26" s="4">
        <f>LOG((10^$G$5-10^$G$2)*10^(-1*((A26/$G$3)^$G$4))+10^$G$2)</f>
        <v>7.902336596403809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4">
        <v>0.12</v>
      </c>
      <c r="B27" s="4"/>
      <c r="C27" s="4">
        <f t="shared" ref="C27:C90" si="2">LOG((10^$G$5-10^$G$2)*10^(-1*((A27/$G$3)^$G$4))+10^$G$2)</f>
        <v>7.9021710411615027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A28" s="4">
        <v>0.24</v>
      </c>
      <c r="B28" s="4"/>
      <c r="C28" s="4">
        <f t="shared" si="2"/>
        <v>7.9015420411136628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5">
      <c r="A29" s="4">
        <v>0.36</v>
      </c>
      <c r="B29" s="4"/>
      <c r="C29" s="4">
        <f t="shared" si="2"/>
        <v>7.900347804214916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5">
      <c r="A30" s="4">
        <v>0.48</v>
      </c>
      <c r="B30" s="4"/>
      <c r="C30" s="4">
        <f t="shared" si="2"/>
        <v>7.8985232626042716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5">
      <c r="A31" s="4">
        <v>0.6</v>
      </c>
      <c r="B31" s="4"/>
      <c r="C31" s="4">
        <f t="shared" si="2"/>
        <v>7.896018362301553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5">
      <c r="A32" s="4">
        <v>0.72</v>
      </c>
      <c r="B32" s="4"/>
      <c r="C32" s="4">
        <f t="shared" si="2"/>
        <v>7.8927917449751561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5">
      <c r="A33" s="4">
        <v>0.84</v>
      </c>
      <c r="B33" s="4"/>
      <c r="C33" s="4">
        <f t="shared" si="2"/>
        <v>7.8888078389208536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5">
      <c r="A34" s="4">
        <v>0.96</v>
      </c>
      <c r="B34" s="4"/>
      <c r="C34" s="4">
        <f t="shared" si="2"/>
        <v>7.8840352455645553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A35" s="4">
        <v>1.08</v>
      </c>
      <c r="B35" s="4"/>
      <c r="C35" s="4">
        <f t="shared" si="2"/>
        <v>7.8784457403977628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5">
      <c r="A36" s="4">
        <v>1.2000000000000002</v>
      </c>
      <c r="B36" s="4"/>
      <c r="C36" s="4">
        <f t="shared" si="2"/>
        <v>7.8720136068108504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37" s="4">
        <v>1.3200000000000003</v>
      </c>
      <c r="B37" s="4"/>
      <c r="C37" s="4">
        <f t="shared" si="2"/>
        <v>7.8647151674300995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5">
      <c r="A38" s="4">
        <v>1.4400000000000004</v>
      </c>
      <c r="B38" s="4"/>
      <c r="C38" s="4">
        <f t="shared" si="2"/>
        <v>7.8565284406894627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39" s="4">
        <v>1.5600000000000005</v>
      </c>
      <c r="B39" s="4"/>
      <c r="C39" s="4">
        <f t="shared" si="2"/>
        <v>7.8474328809747638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40" s="4">
        <v>1.6800000000000006</v>
      </c>
      <c r="B40" s="4"/>
      <c r="C40" s="4">
        <f t="shared" si="2"/>
        <v>7.8374091768501293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5">
      <c r="A41" s="4">
        <v>1.8000000000000007</v>
      </c>
      <c r="B41" s="4"/>
      <c r="C41" s="4">
        <f t="shared" si="2"/>
        <v>7.8264390910127544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5">
      <c r="A42" s="4">
        <v>1.9200000000000008</v>
      </c>
      <c r="B42" s="4"/>
      <c r="C42" s="4">
        <f t="shared" si="2"/>
        <v>7.8145053310685038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5">
      <c r="A43" s="4">
        <v>2.0400000000000009</v>
      </c>
      <c r="B43" s="4"/>
      <c r="C43" s="4">
        <f t="shared" si="2"/>
        <v>7.8015914436146554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5">
      <c r="A44" s="4">
        <v>2.160000000000001</v>
      </c>
      <c r="B44" s="4"/>
      <c r="C44" s="4">
        <f t="shared" si="2"/>
        <v>7.7876817263109706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5">
      <c r="A45" s="4">
        <v>2.2800000000000011</v>
      </c>
      <c r="B45" s="4"/>
      <c r="C45" s="4">
        <f t="shared" si="2"/>
        <v>7.7727611540856687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5">
      <c r="A46" s="4">
        <v>2.4000000000000012</v>
      </c>
      <c r="B46" s="4"/>
      <c r="C46" s="4">
        <f t="shared" si="2"/>
        <v>7.7568153166286686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5">
      <c r="A47" s="4">
        <v>2.5200000000000014</v>
      </c>
      <c r="B47" s="4"/>
      <c r="C47" s="4">
        <f t="shared" si="2"/>
        <v>7.7398303650318336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4">
        <v>2.6400000000000015</v>
      </c>
      <c r="B48" s="4"/>
      <c r="C48" s="4">
        <f t="shared" si="2"/>
        <v>7.7217929659445179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5">
      <c r="A49" s="4">
        <v>2.7600000000000016</v>
      </c>
      <c r="B49" s="4"/>
      <c r="C49" s="4">
        <f t="shared" si="2"/>
        <v>7.7026902619858113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5">
      <c r="A50" s="4">
        <v>2.8800000000000017</v>
      </c>
      <c r="B50" s="4"/>
      <c r="C50" s="4">
        <f t="shared" si="2"/>
        <v>7.6825098374338356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5">
      <c r="A51" s="4">
        <v>3.0000000000000018</v>
      </c>
      <c r="B51" s="4"/>
      <c r="C51" s="4">
        <f t="shared" si="2"/>
        <v>7.6612396884249998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5">
      <c r="A52" s="4">
        <v>3.1200000000000019</v>
      </c>
      <c r="B52" s="4"/>
      <c r="C52" s="4">
        <f t="shared" si="2"/>
        <v>7.6388681970611785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4">
        <v>3.240000000000002</v>
      </c>
      <c r="B53" s="4"/>
      <c r="C53" s="4">
        <f t="shared" si="2"/>
        <v>7.6153841089535765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4">
        <v>3.3600000000000021</v>
      </c>
      <c r="B54" s="4"/>
      <c r="C54" s="4">
        <f t="shared" si="2"/>
        <v>7.5907765138380858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4">
        <v>3.4800000000000022</v>
      </c>
      <c r="B55" s="4"/>
      <c r="C55" s="4">
        <f t="shared" si="2"/>
        <v>7.5650348289851586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4">
        <v>3.6000000000000023</v>
      </c>
      <c r="B56" s="4"/>
      <c r="C56" s="4">
        <f t="shared" si="2"/>
        <v>7.5381487852028419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4">
        <v>3.7200000000000024</v>
      </c>
      <c r="B57" s="4"/>
      <c r="C57" s="4">
        <f t="shared" si="2"/>
        <v>7.510108415298749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4">
        <v>3.8400000000000025</v>
      </c>
      <c r="B58" s="4"/>
      <c r="C58" s="4">
        <f t="shared" si="2"/>
        <v>7.4809040449286588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4">
        <v>3.9600000000000026</v>
      </c>
      <c r="B59" s="4"/>
      <c r="C59" s="4">
        <f t="shared" si="2"/>
        <v>7.4505262858189898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4">
        <v>4.0800000000000027</v>
      </c>
      <c r="B60" s="4"/>
      <c r="C60" s="4">
        <f t="shared" si="2"/>
        <v>7.4189660314101449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4">
        <v>4.2000000000000028</v>
      </c>
      <c r="B61" s="4"/>
      <c r="C61" s="4">
        <f t="shared" si="2"/>
        <v>7.3862144550300997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4">
        <v>4.3200000000000029</v>
      </c>
      <c r="B62" s="4"/>
      <c r="C62" s="4">
        <f t="shared" si="2"/>
        <v>7.3522630107751308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4">
        <v>4.4400000000000031</v>
      </c>
      <c r="B63" s="4"/>
      <c r="C63" s="4">
        <f t="shared" si="2"/>
        <v>7.31710343734993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4">
        <v>4.5600000000000032</v>
      </c>
      <c r="B64" s="4"/>
      <c r="C64" s="4">
        <f t="shared" si="2"/>
        <v>7.2807277652054934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4">
        <v>4.6800000000000033</v>
      </c>
      <c r="B65" s="4"/>
      <c r="C65" s="4">
        <f t="shared" si="2"/>
        <v>7.2431283274136486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A66" s="4">
        <v>4.8000000000000034</v>
      </c>
      <c r="B66" s="4"/>
      <c r="C66" s="4">
        <f t="shared" si="2"/>
        <v>7.2042977748359176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5">
      <c r="A67" s="4">
        <v>4.9200000000000035</v>
      </c>
      <c r="B67" s="4"/>
      <c r="C67" s="4">
        <f t="shared" si="2"/>
        <v>7.1642290962865633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A68" s="4">
        <v>5.0400000000000036</v>
      </c>
      <c r="B68" s="4"/>
      <c r="C68" s="4">
        <f t="shared" si="2"/>
        <v>7.122915644561159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A69" s="4">
        <v>5.1600000000000037</v>
      </c>
      <c r="B69" s="4"/>
      <c r="C69" s="4">
        <f t="shared" si="2"/>
        <v>7.0803511694100809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A70" s="4">
        <v>5.2800000000000038</v>
      </c>
      <c r="B70" s="4"/>
      <c r="C70" s="4">
        <f t="shared" si="2"/>
        <v>7.0365298587899909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A71" s="4">
        <v>5.4000000000000039</v>
      </c>
      <c r="B71" s="4"/>
      <c r="C71" s="4">
        <f t="shared" si="2"/>
        <v>6.9914463900366668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A72" s="4">
        <v>5.520000000000004</v>
      </c>
      <c r="B72" s="4"/>
      <c r="C72" s="4">
        <f t="shared" si="2"/>
        <v>6.9450959929830001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5">
      <c r="A73" s="4">
        <v>5.6400000000000041</v>
      </c>
      <c r="B73" s="4"/>
      <c r="C73" s="4">
        <f t="shared" si="2"/>
        <v>6.8974745275132952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5">
      <c r="A74" s="4">
        <v>5.7600000000000042</v>
      </c>
      <c r="B74" s="4"/>
      <c r="C74" s="4">
        <f t="shared" si="2"/>
        <v>6.8485785786195974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5">
      <c r="A75" s="4">
        <v>5.8800000000000043</v>
      </c>
      <c r="B75" s="4"/>
      <c r="C75" s="4">
        <f t="shared" si="2"/>
        <v>6.7984055727325972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5">
      <c r="A76" s="4">
        <v>6.0000000000000044</v>
      </c>
      <c r="B76" s="4"/>
      <c r="C76" s="4">
        <f t="shared" si="2"/>
        <v>6.7469539199689175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5">
      <c r="A77" s="4">
        <v>6.1200000000000045</v>
      </c>
      <c r="B77" s="4"/>
      <c r="C77" s="4">
        <f t="shared" si="2"/>
        <v>6.6942231880047798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5">
      <c r="A78" s="4">
        <v>6.2400000000000047</v>
      </c>
      <c r="B78" s="4"/>
      <c r="C78" s="4">
        <f t="shared" si="2"/>
        <v>6.6402143145964097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5">
      <c r="A79" s="4">
        <v>6.3600000000000048</v>
      </c>
      <c r="B79" s="4"/>
      <c r="C79" s="4">
        <f t="shared" si="2"/>
        <v>6.5849298673709011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5">
      <c r="A80" s="4">
        <v>6.4800000000000049</v>
      </c>
      <c r="B80" s="4"/>
      <c r="C80" s="4">
        <f t="shared" si="2"/>
        <v>6.5283743614655716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25">
      <c r="A81" s="4">
        <v>6.600000000000005</v>
      </c>
      <c r="B81" s="4"/>
      <c r="C81" s="4">
        <f t="shared" si="2"/>
        <v>6.4705546479632607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25">
      <c r="A82" s="4">
        <v>6.7200000000000051</v>
      </c>
      <c r="B82" s="4"/>
      <c r="C82" s="4">
        <f t="shared" si="2"/>
        <v>6.4114803889226986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25">
      <c r="A83" s="4">
        <v>6.8400000000000052</v>
      </c>
      <c r="B83" s="4"/>
      <c r="C83" s="4">
        <f t="shared" si="2"/>
        <v>6.3511646382003706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25">
      <c r="A84" s="4">
        <v>6.9600000000000053</v>
      </c>
      <c r="B84" s="4"/>
      <c r="C84" s="4">
        <f t="shared" si="2"/>
        <v>6.2896245512515296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25">
      <c r="A85" s="4">
        <v>7.0800000000000054</v>
      </c>
      <c r="B85" s="4"/>
      <c r="C85" s="4">
        <f t="shared" si="2"/>
        <v>6.2268822516952733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25">
      <c r="A86" s="4">
        <v>7.2000000000000055</v>
      </c>
      <c r="B86" s="4"/>
      <c r="C86" s="4">
        <f t="shared" si="2"/>
        <v>6.1629658875749609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5">
      <c r="A87" s="4">
        <v>7.3200000000000056</v>
      </c>
      <c r="B87" s="4"/>
      <c r="C87" s="4">
        <f t="shared" si="2"/>
        <v>6.097910915760659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5">
      <c r="A88" s="4">
        <v>7.4400000000000057</v>
      </c>
      <c r="B88" s="4"/>
      <c r="C88" s="4">
        <f t="shared" si="2"/>
        <v>6.031761658440109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5">
      <c r="A89" s="4">
        <v>7.5600000000000058</v>
      </c>
      <c r="B89" s="4"/>
      <c r="C89" s="4">
        <f t="shared" si="2"/>
        <v>5.964573180417033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25">
      <c r="A90" s="4">
        <v>7.6800000000000059</v>
      </c>
      <c r="B90" s="4"/>
      <c r="C90" s="4">
        <f t="shared" si="2"/>
        <v>5.8964135387658176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5">
      <c r="A91" s="4">
        <v>7.800000000000006</v>
      </c>
      <c r="B91" s="4"/>
      <c r="C91" s="4">
        <f t="shared" ref="C91:C126" si="3">LOG((10^$G$5-10^$G$2)*10^(-1*((A91/$G$3)^$G$4))+10^$G$2)</f>
        <v>5.8273664553231104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5">
      <c r="A92" s="4">
        <v>7.9200000000000061</v>
      </c>
      <c r="B92" s="4"/>
      <c r="C92" s="4">
        <f t="shared" si="3"/>
        <v>5.7575344545240501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25">
      <c r="A93" s="4">
        <v>8.0400000000000063</v>
      </c>
      <c r="B93" s="4"/>
      <c r="C93" s="4">
        <f t="shared" si="3"/>
        <v>5.6870424898106515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25">
      <c r="A94" s="4">
        <v>8.1600000000000055</v>
      </c>
      <c r="B94" s="4"/>
      <c r="C94" s="4">
        <f t="shared" si="3"/>
        <v>5.6160420451355249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25">
      <c r="A95" s="4">
        <v>8.2800000000000047</v>
      </c>
      <c r="B95" s="4"/>
      <c r="C95" s="4">
        <f t="shared" si="3"/>
        <v>5.5447156360219552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5">
      <c r="A96" s="4">
        <v>8.4000000000000039</v>
      </c>
      <c r="B96" s="4"/>
      <c r="C96" s="4">
        <f t="shared" si="3"/>
        <v>5.4732815379218129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25">
      <c r="A97" s="4">
        <v>8.5200000000000031</v>
      </c>
      <c r="B97" s="4"/>
      <c r="C97" s="4">
        <f t="shared" si="3"/>
        <v>5.4019984291534637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25">
      <c r="A98" s="4">
        <v>8.6400000000000023</v>
      </c>
      <c r="B98" s="4"/>
      <c r="C98" s="4">
        <f t="shared" si="3"/>
        <v>5.3311694461735701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25">
      <c r="A99" s="4">
        <v>8.7600000000000016</v>
      </c>
      <c r="B99" s="4"/>
      <c r="C99" s="4">
        <f t="shared" si="3"/>
        <v>5.2611449151470628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25">
      <c r="A100" s="4">
        <v>8.8800000000000008</v>
      </c>
      <c r="B100" s="4"/>
      <c r="C100" s="4">
        <f t="shared" si="3"/>
        <v>5.1923227703067383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25">
      <c r="A101" s="4">
        <v>9</v>
      </c>
      <c r="B101" s="4"/>
      <c r="C101" s="4">
        <f t="shared" si="3"/>
        <v>5.125145452351795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25">
      <c r="A102" s="4">
        <v>9.1199999999999992</v>
      </c>
      <c r="B102" s="4"/>
      <c r="C102" s="4">
        <f t="shared" si="3"/>
        <v>5.0600919950037717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25">
      <c r="A103" s="4">
        <v>9.2399999999999984</v>
      </c>
      <c r="B103" s="4"/>
      <c r="C103" s="4">
        <f t="shared" si="3"/>
        <v>4.9976641863758484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25">
      <c r="A104" s="4">
        <v>9.3599999999999977</v>
      </c>
      <c r="B104" s="4"/>
      <c r="C104" s="4">
        <f t="shared" si="3"/>
        <v>4.9383662702132423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25">
      <c r="A105" s="4">
        <v>9.4799999999999969</v>
      </c>
      <c r="B105" s="4"/>
      <c r="C105" s="4">
        <f t="shared" si="3"/>
        <v>4.8826787036095247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25">
      <c r="A106" s="4">
        <v>9.5999999999999961</v>
      </c>
      <c r="B106" s="4"/>
      <c r="C106" s="4">
        <f t="shared" si="3"/>
        <v>4.8310279291309968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25">
      <c r="A107" s="4">
        <v>9.7199999999999953</v>
      </c>
      <c r="B107" s="4"/>
      <c r="C107" s="4">
        <f t="shared" si="3"/>
        <v>4.7837556369325522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25">
      <c r="A108" s="4">
        <v>9.8399999999999945</v>
      </c>
      <c r="B108" s="4"/>
      <c r="C108" s="4">
        <f t="shared" si="3"/>
        <v>4.7410920661932687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25">
      <c r="A109" s="4">
        <v>9.9599999999999937</v>
      </c>
      <c r="B109" s="4"/>
      <c r="C109" s="4">
        <f t="shared" si="3"/>
        <v>4.7031379748044557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25">
      <c r="A110" s="4">
        <v>10.079999999999993</v>
      </c>
      <c r="B110" s="4"/>
      <c r="C110" s="4">
        <f t="shared" si="3"/>
        <v>4.6698587016185975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25">
      <c r="A111" s="4">
        <v>10.199999999999992</v>
      </c>
      <c r="B111" s="4"/>
      <c r="C111" s="4">
        <f t="shared" si="3"/>
        <v>4.6410914650201294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25">
      <c r="A112" s="4">
        <v>10.319999999999991</v>
      </c>
      <c r="B112" s="4"/>
      <c r="C112" s="4">
        <f t="shared" si="3"/>
        <v>4.6165643828053566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25">
      <c r="A113" s="4">
        <v>10.439999999999991</v>
      </c>
      <c r="B113" s="4"/>
      <c r="C113" s="4">
        <f t="shared" si="3"/>
        <v>4.5959235422443285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25">
      <c r="A114" s="4">
        <v>10.55999999999999</v>
      </c>
      <c r="B114" s="4"/>
      <c r="C114" s="4">
        <f t="shared" si="3"/>
        <v>4.5787634341601215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25">
      <c r="A115" s="4">
        <v>10.679999999999989</v>
      </c>
      <c r="B115" s="4"/>
      <c r="C115" s="4">
        <f t="shared" si="3"/>
        <v>4.5646563184787921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25">
      <c r="A116" s="4">
        <v>10.799999999999988</v>
      </c>
      <c r="B116" s="4"/>
      <c r="C116" s="4">
        <f t="shared" si="3"/>
        <v>4.5531772637590437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25">
      <c r="A117" s="4">
        <v>10.919999999999987</v>
      </c>
      <c r="B117" s="4"/>
      <c r="C117" s="4">
        <f t="shared" si="3"/>
        <v>4.5439231370907391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25">
      <c r="A118" s="4">
        <v>11.039999999999987</v>
      </c>
      <c r="B118" s="4"/>
      <c r="C118" s="4">
        <f t="shared" si="3"/>
        <v>4.5365252166126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25">
      <c r="A119" s="4">
        <v>11.159999999999986</v>
      </c>
      <c r="B119" s="4"/>
      <c r="C119" s="4">
        <f t="shared" si="3"/>
        <v>4.5306560791511501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25">
      <c r="A120" s="4">
        <v>11.279999999999985</v>
      </c>
      <c r="B120" s="4"/>
      <c r="C120" s="4">
        <f t="shared" si="3"/>
        <v>4.5260319258918891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25">
      <c r="A121" s="4">
        <v>11.399999999999984</v>
      </c>
      <c r="B121" s="4"/>
      <c r="C121" s="4">
        <f t="shared" si="3"/>
        <v>4.5224116378152424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25">
      <c r="A122" s="4">
        <v>11.519999999999984</v>
      </c>
      <c r="B122" s="4"/>
      <c r="C122" s="4">
        <f t="shared" si="3"/>
        <v>4.5195937387906371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25">
      <c r="A123" s="4">
        <v>11.639999999999983</v>
      </c>
      <c r="B123" s="4"/>
      <c r="C123" s="4">
        <f t="shared" si="3"/>
        <v>4.5174122152128033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25">
      <c r="A124" s="4">
        <v>11.759999999999982</v>
      </c>
      <c r="B124" s="4"/>
      <c r="C124" s="4">
        <f t="shared" si="3"/>
        <v>4.5157318867134633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25">
      <c r="A125" s="4">
        <v>11.879999999999981</v>
      </c>
      <c r="B125" s="4"/>
      <c r="C125" s="4">
        <f t="shared" si="3"/>
        <v>4.5144437934000941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25">
      <c r="A126" s="4">
        <v>11.99999999999998</v>
      </c>
      <c r="B126" s="4"/>
      <c r="C126" s="4">
        <f t="shared" si="3"/>
        <v>4.5134608822168305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</sheetData>
  <mergeCells count="1">
    <mergeCell ref="F12:L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All Data</vt:lpstr>
      <vt:lpstr>12628 4.5 Biphasic</vt:lpstr>
      <vt:lpstr>12628 5.5 Coroller</vt:lpstr>
      <vt:lpstr>12628 6.5 Coroller</vt:lpstr>
      <vt:lpstr>12628 7.5 Coroller</vt:lpstr>
      <vt:lpstr>12628 8.5 Coroller</vt:lpstr>
      <vt:lpstr>12628</vt:lpstr>
      <vt:lpstr>12662 4.5 Biphasic</vt:lpstr>
      <vt:lpstr>12662 5.5 Albert</vt:lpstr>
      <vt:lpstr>12662 6.5 Weibull</vt:lpstr>
      <vt:lpstr>12662 7.5 Albert</vt:lpstr>
      <vt:lpstr>12662 8.5 Coroller</vt:lpstr>
      <vt:lpstr>12662</vt:lpstr>
      <vt:lpstr>13126 4.5 Biphasic</vt:lpstr>
      <vt:lpstr>13126 5.5 Albert</vt:lpstr>
      <vt:lpstr>13126 6.5_Coroller</vt:lpstr>
      <vt:lpstr>13126 7.5 Coroller</vt:lpstr>
      <vt:lpstr>13126 8.5 BiphasicShoulder</vt:lpstr>
      <vt:lpstr>13126</vt:lpstr>
      <vt:lpstr>13136 4.5 Biphasic</vt:lpstr>
      <vt:lpstr>13136 5.5 Albert</vt:lpstr>
      <vt:lpstr>13136 6.5 Coroller</vt:lpstr>
      <vt:lpstr>13136 7.5 Coroller</vt:lpstr>
      <vt:lpstr>13136 8.5 Coroller</vt:lpstr>
      <vt:lpstr>13136</vt:lpstr>
      <vt:lpstr>Sheet17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 Time-temperature Simulations 56C Datak</dc:title>
  <dc:creator>Andrew Close</dc:creator>
  <cp:lastModifiedBy>Ginn, Michael</cp:lastModifiedBy>
  <cp:lastPrinted>2013-08-14T13:41:46Z</cp:lastPrinted>
  <dcterms:created xsi:type="dcterms:W3CDTF">2013-06-24T09:52:02Z</dcterms:created>
  <dcterms:modified xsi:type="dcterms:W3CDTF">2016-11-01T18:19:38Z</dcterms:modified>
</cp:coreProperties>
</file>